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3\"/>
    </mc:Choice>
  </mc:AlternateContent>
  <bookViews>
    <workbookView xWindow="0" yWindow="0" windowWidth="19200" windowHeight="10935"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<sst xmlns="http://schemas.openxmlformats.org/spreadsheetml/2006/main" count="1058" uniqueCount="180">
  <si>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</si>
  <si>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</si>
  <si>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</si>
  <si>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</si>
  <si>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</si>
  <si>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</si>
  <si>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</si>
  <si>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</si>
  <si>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</si>
  <si>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</si>
  <si>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</si>
  <si>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</si>
  <si>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</si>
  <si>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</si>
  <si>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</si>
  <si>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</si>
  <si>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</si>
  <si>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</si>
  <si>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</si>
  <si>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</si>
  <si>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</si>
  <si>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</si>
  <si>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</si>
  <si>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</si>
  <si>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</si>
  <si>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</si>
  <si>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</si>
  <si>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</si>
  <si>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</si>
  <si>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</si>
  <si>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</si>
  <si>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</si>
  <si>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</si>
  <si>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</si>
  <si>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</si>
  <si>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</si>
  <si>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</si>
  <si>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</si>
  <si>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</si>
  <si>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</si>
  <si>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</si>
  <si>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</si>
  <si>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</si>
  <si>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</si>
  <si>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</si>
  <si>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</si>
  <si>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</si>
  <si>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</si>
  <si>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</si>
  <si>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</si>
  <si>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</si>
  <si>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</si>
  <si>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</si>
  <si>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</si>
  <si>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</si>
  <si>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</si>
  <si>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</si>
  <si>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</si>
  <si>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</si>
  <si>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</si>
  <si>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</si>
  <si>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</si>
  <si>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</si>
  <si>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</si>
  <si>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</si>
  <si>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</si>
  <si>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</si>
  <si>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</si>
  <si>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</si>
  <si>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</si>
  <si>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</si>
  <si>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</si>
  <si>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</si>
  <si>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</si>
  <si>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</si>
  <si>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</si>
  <si>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</si>
  <si>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</si>
  <si>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</si>
  <si>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</si>
  <si>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</si>
  <si>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</si>
  <si>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</si>
  <si>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</si>
  <si>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</si>
  <si>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</si>
  <si>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</si>
  <si>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</si>
  <si>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</si>
  <si>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</si>
  <si>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</si>
  <si>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</si>
  <si>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</si>
  <si>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</si>
  <si>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</si>
  <si>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</si>
  <si>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</si>
  <si>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</si>
  <si>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</si>
  <si>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</si>
  <si>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</si>
  <si>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</si>
  <si>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</si>
  <si>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</si>
  <si>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</si>
  <si>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</si>
  <si>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</si>
  <si>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</si>
  <si>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</si>
  <si>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</si>
  <si>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</si>
  <si>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</si>
  <si>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</si>
  <si>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</si>
  <si>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</si>
  <si>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</si>
  <si>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</si>
  <si>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</si>
  <si>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</si>
  <si>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</si>
  <si>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</si>
  <si>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</si>
  <si>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</si>
  <si>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</si>
  <si>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</si>
  <si>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</si>
  <si>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</si>
  <si>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</si>
  <si>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</si>
  <si>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</si>
  <si>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</si>
  <si>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</si>
  <si>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</si>
  <si>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</si>
  <si>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</si>
  <si>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</si>
  <si>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</si>
  <si>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</si>
  <si>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</si>
  <si>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</si>
  <si>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</si>
  <si>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2021г.</t>
  </si>
  <si>
    <t>март 2021 года</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</si>
  <si>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</si>
  <si>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</si>
  <si>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</si>
  <si>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</si>
  <si>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</si>
  <si>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</si>
  <si>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01.03.2021</t>
  </si>
  <si>
    <t>02.03.2021</t>
  </si>
  <si>
    <t>03.03.2021</t>
  </si>
  <si>
    <t>04.03.2021</t>
  </si>
  <si>
    <t>05.03.2021</t>
  </si>
  <si>
    <t>06.03.2021</t>
  </si>
  <si>
    <t>07.03.2021</t>
  </si>
  <si>
    <t>08.03.2021</t>
  </si>
  <si>
    <t>09.03.2021</t>
  </si>
  <si>
    <t>10.03.2021</t>
  </si>
  <si>
    <t>11.03.2021</t>
  </si>
  <si>
    <t>12.03.2021</t>
  </si>
  <si>
    <t>13.03.2021</t>
  </si>
  <si>
    <t>14.03.2021</t>
  </si>
  <si>
    <t>15.03.2021</t>
  </si>
  <si>
    <t>16.03.2021</t>
  </si>
  <si>
    <t>17.03.2021</t>
  </si>
  <si>
    <t>18.03.2021</t>
  </si>
  <si>
    <t>19.03.2021</t>
  </si>
  <si>
    <t>20.03.2021</t>
  </si>
  <si>
    <t>21.03.2021</t>
  </si>
  <si>
    <t>22.03.2021</t>
  </si>
  <si>
    <t>23.03.2021</t>
  </si>
  <si>
    <t>24.03.2021</t>
  </si>
  <si>
    <t>25.03.2021</t>
  </si>
  <si>
    <t>26.03.2021</t>
  </si>
  <si>
    <t>27.03.2021</t>
  </si>
  <si>
    <t>28.03.2021</t>
  </si>
  <si>
    <t>29.03.2021</t>
  </si>
  <si>
    <t>30.03.2021</t>
  </si>
  <si>
    <t>31.03.2021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</si>
</sst>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174" fontId="0" fillId="0" borderId="11" xfId="0" applyNumberFormat="1" applyFont="1" applyFill="1" applyBorder="1" applyAlignment="1">
      <alignment horizontal="right"/>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5" name="Object 141" hidden="1">
              <a:extLst>
                <a:ext uri="{63B3BB69-23CF-44E3-9099-C40C66FF867C}">
                  <a14:compatExt spid="_x0000_s11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6" name="Object 142" hidden="1">
              <a:extLst>
                <a:ext uri="{63B3BB69-23CF-44E3-9099-C40C66FF867C}">
                  <a14:compatExt spid="_x0000_s11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7" name="Object 143" hidden="1">
              <a:extLst>
                <a:ext uri="{63B3BB69-23CF-44E3-9099-C40C66FF867C}">
                  <a14:compatExt spid="_x0000_s11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8" name="Object 144" hidden="1">
              <a:extLst>
                <a:ext uri="{63B3BB69-23CF-44E3-9099-C40C66FF867C}">
                  <a14:compatExt spid="_x0000_s11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4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4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169" name="Object 145" hidden="1">
              <a:extLst>
                <a:ext uri="{63B3BB69-23CF-44E3-9099-C40C66FF867C}">
                  <a14:compatExt spid="_x0000_s11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70" name="Object 146" hidden="1">
              <a:extLst>
                <a:ext uri="{63B3BB69-23CF-44E3-9099-C40C66FF867C}">
                  <a14:compatExt spid="_x0000_s11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71" name="Object 147" hidden="1">
              <a:extLst>
                <a:ext uri="{63B3BB69-23CF-44E3-9099-C40C66FF867C}">
                  <a14:compatExt spid="_x0000_s11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172" name="Object 148" hidden="1">
              <a:extLst>
                <a:ext uri="{63B3BB69-23CF-44E3-9099-C40C66FF867C}">
                  <a14:compatExt spid="_x0000_s11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173" name="Object 149" hidden="1">
              <a:extLst>
                <a:ext uri="{63B3BB69-23CF-44E3-9099-C40C66FF867C}">
                  <a14:compatExt spid="_x0000_s11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74" name="Object 150" hidden="1">
              <a:extLst>
                <a:ext uri="{63B3BB69-23CF-44E3-9099-C40C66FF867C}">
                  <a14:compatExt spid="_x0000_s11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75" name="Object 151" hidden="1">
              <a:extLst>
                <a:ext uri="{63B3BB69-23CF-44E3-9099-C40C66FF867C}">
                  <a14:compatExt spid="_x0000_s11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76" name="Object 152" hidden="1">
              <a:extLst>
                <a:ext uri="{63B3BB69-23CF-44E3-9099-C40C66FF867C}">
                  <a14:compatExt spid="_x0000_s11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77" name="Object 153" hidden="1">
              <a:extLst>
                <a:ext uri="{63B3BB69-23CF-44E3-9099-C40C66FF867C}">
                  <a14:compatExt spid="_x0000_s11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78" name="Object 154" hidden="1">
              <a:extLst>
                <a:ext uri="{63B3BB69-23CF-44E3-9099-C40C66FF867C}">
                  <a14:compatExt spid="_x0000_s11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79" name="Object 155" hidden="1">
              <a:extLst>
                <a:ext uri="{63B3BB69-23CF-44E3-9099-C40C66FF867C}">
                  <a14:compatExt spid="_x0000_s11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180" name="Object 156" hidden="1">
              <a:extLst>
                <a:ext uri="{63B3BB69-23CF-44E3-9099-C40C66FF867C}">
                  <a14:compatExt spid="_x0000_s11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19050</xdr:rowOff>
        </xdr:from>
        <xdr:to>
          <xdr:col>2</xdr:col>
          <xdr:colOff>1047750</xdr:colOff>
          <xdr:row>21</xdr:row>
          <xdr:rowOff>0</xdr:rowOff>
        </xdr:to>
        <xdr:sp macro="" textlink="">
          <xdr:nvSpPr>
            <xdr:cNvPr id="1181" name="Object 157" hidden="1">
              <a:extLst>
                <a:ext uri="{63B3BB69-23CF-44E3-9099-C40C66FF867C}">
                  <a14:compatExt spid="_x0000_s11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19050</xdr:rowOff>
        </xdr:from>
        <xdr:to>
          <xdr:col>2</xdr:col>
          <xdr:colOff>1066800</xdr:colOff>
          <xdr:row>22</xdr:row>
          <xdr:rowOff>0</xdr:rowOff>
        </xdr:to>
        <xdr:sp macro="" textlink="">
          <xdr:nvSpPr>
            <xdr:cNvPr id="1182" name="Object 158" hidden="1">
              <a:extLst>
                <a:ext uri="{63B3BB69-23CF-44E3-9099-C40C66FF867C}">
                  <a14:compatExt spid="_x0000_s11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0</xdr:rowOff>
        </xdr:from>
        <xdr:to>
          <xdr:col>2</xdr:col>
          <xdr:colOff>904875</xdr:colOff>
          <xdr:row>23</xdr:row>
          <xdr:rowOff>0</xdr:rowOff>
        </xdr:to>
        <xdr:sp macro="" textlink="">
          <xdr:nvSpPr>
            <xdr:cNvPr id="1183" name="Object 159" hidden="1">
              <a:extLst>
                <a:ext uri="{63B3BB69-23CF-44E3-9099-C40C66FF867C}">
                  <a14:compatExt spid="_x0000_s11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0</xdr:rowOff>
        </xdr:from>
        <xdr:to>
          <xdr:col>2</xdr:col>
          <xdr:colOff>876300</xdr:colOff>
          <xdr:row>24</xdr:row>
          <xdr:rowOff>0</xdr:rowOff>
        </xdr:to>
        <xdr:sp macro="" textlink="">
          <xdr:nvSpPr>
            <xdr:cNvPr id="1184" name="Object 160" hidden="1">
              <a:extLst>
                <a:ext uri="{63B3BB69-23CF-44E3-9099-C40C66FF867C}">
                  <a14:compatExt spid="_x0000_s11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141</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4374.8086576899996</v>
      </c>
      <c r="D7" s="4">
        <f>$F$12+'СЕТ СН'!G5+СВЦЭМ!$D$10+'СЕТ СН'!G8-'СЕТ СН'!G$15</f>
        <v>4504.8086576899996</v>
      </c>
      <c r="E7" s="4">
        <f>$F$12+'СЕТ СН'!H5+СВЦЭМ!$D$10+'СЕТ СН'!H8-'СЕТ СН'!H$15</f>
        <v>4574.8086576899996</v>
      </c>
      <c r="F7" s="4">
        <f>$F$12+'СЕТ СН'!I5+СВЦЭМ!$D$10+'СЕТ СН'!I8-'СЕТ СН'!I$15</f>
        <v>4574.8086576899996</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1791.3229596199999</v>
      </c>
      <c r="H12" s="2" t="s">
        <v>41</v>
      </c>
    </row>
    <row r="13" spans="1:8" ht="31.5" x14ac:dyDescent="0.25">
      <c r="A13" s="12">
        <v>2</v>
      </c>
      <c r="B13" s="100" t="s">
        <v>51</v>
      </c>
      <c r="C13" s="100"/>
      <c r="D13" s="100"/>
      <c r="E13" s="13" t="s">
        <v>22</v>
      </c>
      <c r="F13" s="11">
        <f>СВЦЭМ!$D$11</f>
        <v>1042.7020442600001</v>
      </c>
    </row>
    <row r="14" spans="1:8" ht="36" customHeight="1" x14ac:dyDescent="0.25">
      <c r="A14" s="12">
        <v>3</v>
      </c>
      <c r="B14" s="100" t="s">
        <v>52</v>
      </c>
      <c r="C14" s="100"/>
      <c r="D14" s="100"/>
      <c r="E14" s="13" t="s">
        <v>23</v>
      </c>
      <c r="F14" s="11">
        <f>СВЦЭМ!$D$12</f>
        <v>554743.53184776183</v>
      </c>
    </row>
    <row r="15" spans="1:8" ht="30.75" customHeight="1" x14ac:dyDescent="0.25">
      <c r="A15" s="12">
        <v>4</v>
      </c>
      <c r="B15" s="100" t="s">
        <v>53</v>
      </c>
      <c r="C15" s="100" t="s">
        <v>24</v>
      </c>
      <c r="D15" s="100" t="s">
        <v>24</v>
      </c>
      <c r="E15" s="14" t="s">
        <v>54</v>
      </c>
      <c r="F15" s="15">
        <f>ROUND(IF(F25-(F26+F33)&lt;=0,0,MAX(0,(F16-(F17+F24))/(F25-(F26+F33)))),11)</f>
        <v>1.34949012E-3</v>
      </c>
    </row>
    <row r="16" spans="1:8" ht="36" customHeight="1" x14ac:dyDescent="0.25">
      <c r="A16" s="12">
        <v>5</v>
      </c>
      <c r="B16" s="100" t="s">
        <v>55</v>
      </c>
      <c r="C16" s="100" t="s">
        <v>25</v>
      </c>
      <c r="D16" s="100" t="s">
        <v>6</v>
      </c>
      <c r="E16" s="13" t="s">
        <v>6</v>
      </c>
      <c r="F16" s="16">
        <f>СВЦЭМ!$D$27</f>
        <v>25.355</v>
      </c>
    </row>
    <row r="17" spans="1:6" ht="33" customHeight="1" x14ac:dyDescent="0.25">
      <c r="A17" s="12">
        <v>6</v>
      </c>
      <c r="B17" s="100" t="s">
        <v>56</v>
      </c>
      <c r="C17" s="100" t="s">
        <v>25</v>
      </c>
      <c r="D17" s="100" t="s">
        <v>6</v>
      </c>
      <c r="E17" s="13" t="s">
        <v>6</v>
      </c>
      <c r="F17" s="16">
        <f>SUM(F19:F23)</f>
        <v>25.257999999999999</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25.257999999999999</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19200.435000000001</v>
      </c>
    </row>
    <row r="26" spans="1:6" ht="30.75" customHeight="1" x14ac:dyDescent="0.25">
      <c r="A26" s="12">
        <v>9</v>
      </c>
      <c r="B26" s="100" t="s">
        <v>65</v>
      </c>
      <c r="C26" s="100" t="s">
        <v>27</v>
      </c>
      <c r="D26" s="100" t="s">
        <v>28</v>
      </c>
      <c r="E26" s="13" t="s">
        <v>64</v>
      </c>
      <c r="F26" s="16">
        <f>SUM(F28:F32)</f>
        <v>19128.556</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19128.556</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algorithmName="SHA-512" hashValue="P+BubBELDdceXkhlkYrIO5gV95Jvoe8UihmtzUTbKncM6NPgcpMWaAz6zmAWd/7MaLEfxL1kyFiJq0FupV1/7w==" saltValue="hQULeP6QFOk3/W/t7YKXVg=="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2021г.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3690.0756357499999</v>
      </c>
      <c r="C9" s="4">
        <f>СВЦЭМ!$D$14+'СЕТ СН'!G5+СВЦЭМ!$D$10+'СЕТ СН'!G8-'СЕТ СН'!G$16</f>
        <v>3820.0756357499999</v>
      </c>
      <c r="D9" s="4">
        <f>СВЦЭМ!$D$14+'СЕТ СН'!H5+СВЦЭМ!$D$10+'СЕТ СН'!H8-'СЕТ СН'!H$16</f>
        <v>3890.0756357499999</v>
      </c>
      <c r="E9" s="4">
        <f>СВЦЭМ!$D$14+'СЕТ СН'!I5+СВЦЭМ!$D$10+'СЕТ СН'!I8-'СЕТ СН'!I$16</f>
        <v>3890.0756357499999</v>
      </c>
    </row>
    <row r="10" spans="1:6" x14ac:dyDescent="0.25">
      <c r="A10" s="26" t="s">
        <v>35</v>
      </c>
      <c r="B10" s="4">
        <f>СВЦЭМ!$D$15+'СЕТ СН'!F5+СВЦЭМ!$D$10+'СЕТ СН'!F8-'СЕТ СН'!F$16</f>
        <v>4364.7128564099994</v>
      </c>
      <c r="C10" s="4">
        <f>СВЦЭМ!$D$15+'СЕТ СН'!G5+СВЦЭМ!$D$10+'СЕТ СН'!G8-'СЕТ СН'!G$16</f>
        <v>4494.7128564099994</v>
      </c>
      <c r="D10" s="4">
        <f>СВЦЭМ!$D$15+'СЕТ СН'!H5+СВЦЭМ!$D$10+'СЕТ СН'!H8-'СЕТ СН'!H$16</f>
        <v>4564.7128564099994</v>
      </c>
      <c r="E10" s="4">
        <f>СВЦЭМ!$D$15+'СЕТ СН'!I5+СВЦЭМ!$D$10+'СЕТ СН'!I8-'СЕТ СН'!I$16</f>
        <v>4564.7128564099994</v>
      </c>
    </row>
    <row r="11" spans="1:6" x14ac:dyDescent="0.25">
      <c r="A11" s="26" t="s">
        <v>36</v>
      </c>
      <c r="B11" s="4">
        <f>СВЦЭМ!$D$16+'СЕТ СН'!F5+СВЦЭМ!$D$10+'СЕТ СН'!F8-'СЕТ СН'!F$16</f>
        <v>5461.4841043099996</v>
      </c>
      <c r="C11" s="4">
        <f>СВЦЭМ!$D$16+'СЕТ СН'!G5+СВЦЭМ!$D$10+'СЕТ СН'!G8-'СЕТ СН'!G$16</f>
        <v>5591.4841043099996</v>
      </c>
      <c r="D11" s="4">
        <f>СВЦЭМ!$D$16+'СЕТ СН'!H5+СВЦЭМ!$D$10+'СЕТ СН'!H8-'СЕТ СН'!H$16</f>
        <v>5661.4841043099996</v>
      </c>
      <c r="E11" s="4">
        <f>СВЦЭМ!$D$16+'СЕТ СН'!I5+СВЦЭМ!$D$10+'СЕТ СН'!I8-'СЕТ СН'!I$16</f>
        <v>5661.4841043099996</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3690.0756357499999</v>
      </c>
      <c r="C16" s="28">
        <f>СВЦЭМ!$D$14+'СЕТ СН'!G5+СВЦЭМ!$D$10+'СЕТ СН'!G8-'СЕТ СН'!G$16</f>
        <v>3820.0756357499999</v>
      </c>
      <c r="D16" s="28">
        <f>СВЦЭМ!$D$14+'СЕТ СН'!H5+СВЦЭМ!$D$10+'СЕТ СН'!H8-'СЕТ СН'!H$16</f>
        <v>3890.0756357499999</v>
      </c>
      <c r="E16" s="28">
        <f>СВЦЭМ!$D$14+'СЕТ СН'!I5+СВЦЭМ!$D$10+'СЕТ СН'!I8-'СЕТ СН'!I$16</f>
        <v>3890.0756357499999</v>
      </c>
    </row>
    <row r="17" spans="1:5" x14ac:dyDescent="0.25">
      <c r="A17" s="26" t="s">
        <v>37</v>
      </c>
      <c r="B17" s="28">
        <f>СВЦЭМ!$D$17+'СЕТ СН'!F5+СВЦЭМ!$D$10+'СЕТ СН'!F8-'СЕТ СН'!F$16</f>
        <v>4712.7966205999992</v>
      </c>
      <c r="C17" s="28">
        <f>СВЦЭМ!$D$17+'СЕТ СН'!G5+СВЦЭМ!$D$10+'СЕТ СН'!G8-'СЕТ СН'!G$16</f>
        <v>4842.7966205999992</v>
      </c>
      <c r="D17" s="28">
        <f>СВЦЭМ!$D$17+'СЕТ СН'!H5+СВЦЭМ!$D$10+'СЕТ СН'!H8-'СЕТ СН'!H$16</f>
        <v>4912.7966205999992</v>
      </c>
      <c r="E17" s="28">
        <f>СВЦЭМ!$D$17+'СЕТ СН'!I5+СВЦЭМ!$D$10+'СЕТ СН'!I8-'СЕТ СН'!I$16</f>
        <v>4912.7966205999992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2021г.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SUMIFS(СВЦЭМ!$C$39:$C$782,СВЦЭМ!$A$39:$A$782,$A12,СВЦЭМ!$B$39:$B$782,B$11)+'СЕТ СН'!$F$9+СВЦЭМ!$D$10+'СЕТ СН'!$F$5-'СЕТ СН'!$F$17</f>
        <v>3661.55825095</v>
      </c>
      <c r="C12" s="36">
        <f>SUMIFS(СВЦЭМ!$C$39:$C$782,СВЦЭМ!$A$39:$A$782,$A12,СВЦЭМ!$B$39:$B$782,C$11)+'СЕТ СН'!$F$9+СВЦЭМ!$D$10+'СЕТ СН'!$F$5-'СЕТ СН'!$F$17</f>
        <v>3695.6645806699999</v>
      </c>
      <c r="D12" s="36">
        <f>SUMIFS(СВЦЭМ!$C$39:$C$782,СВЦЭМ!$A$39:$A$782,$A12,СВЦЭМ!$B$39:$B$782,D$11)+'СЕТ СН'!$F$9+СВЦЭМ!$D$10+'СЕТ СН'!$F$5-'СЕТ СН'!$F$17</f>
        <v>3743.3469325199999</v>
      </c>
      <c r="E12" s="36">
        <f>SUMIFS(СВЦЭМ!$C$39:$C$782,СВЦЭМ!$A$39:$A$782,$A12,СВЦЭМ!$B$39:$B$782,E$11)+'СЕТ СН'!$F$9+СВЦЭМ!$D$10+'СЕТ СН'!$F$5-'СЕТ СН'!$F$17</f>
        <v>3752.9165368899999</v>
      </c>
      <c r="F12" s="36">
        <f>SUMIFS(СВЦЭМ!$C$39:$C$782,СВЦЭМ!$A$39:$A$782,$A12,СВЦЭМ!$B$39:$B$782,F$11)+'СЕТ СН'!$F$9+СВЦЭМ!$D$10+'СЕТ СН'!$F$5-'СЕТ СН'!$F$17</f>
        <v>3749.8300544699996</v>
      </c>
      <c r="G12" s="36">
        <f>SUMIFS(СВЦЭМ!$C$39:$C$782,СВЦЭМ!$A$39:$A$782,$A12,СВЦЭМ!$B$39:$B$782,G$11)+'СЕТ СН'!$F$9+СВЦЭМ!$D$10+'СЕТ СН'!$F$5-'СЕТ СН'!$F$17</f>
        <v>3733.4474980999998</v>
      </c>
      <c r="H12" s="36">
        <f>SUMIFS(СВЦЭМ!$C$39:$C$782,СВЦЭМ!$A$39:$A$782,$A12,СВЦЭМ!$B$39:$B$782,H$11)+'СЕТ СН'!$F$9+СВЦЭМ!$D$10+'СЕТ СН'!$F$5-'СЕТ СН'!$F$17</f>
        <v>3702.8440916600002</v>
      </c>
      <c r="I12" s="36">
        <f>SUMIFS(СВЦЭМ!$C$39:$C$782,СВЦЭМ!$A$39:$A$782,$A12,СВЦЭМ!$B$39:$B$782,I$11)+'СЕТ СН'!$F$9+СВЦЭМ!$D$10+'СЕТ СН'!$F$5-'СЕТ СН'!$F$17</f>
        <v>3650.6658159799999</v>
      </c>
      <c r="J12" s="36">
        <f>SUMIFS(СВЦЭМ!$C$39:$C$782,СВЦЭМ!$A$39:$A$782,$A12,СВЦЭМ!$B$39:$B$782,J$11)+'СЕТ СН'!$F$9+СВЦЭМ!$D$10+'СЕТ СН'!$F$5-'СЕТ СН'!$F$17</f>
        <v>3600.2502059899998</v>
      </c>
      <c r="K12" s="36">
        <f>SUMIFS(СВЦЭМ!$C$39:$C$782,СВЦЭМ!$A$39:$A$782,$A12,СВЦЭМ!$B$39:$B$782,K$11)+'СЕТ СН'!$F$9+СВЦЭМ!$D$10+'СЕТ СН'!$F$5-'СЕТ СН'!$F$17</f>
        <v>3581.7404646999998</v>
      </c>
      <c r="L12" s="36">
        <f>SUMIFS(СВЦЭМ!$C$39:$C$782,СВЦЭМ!$A$39:$A$782,$A12,СВЦЭМ!$B$39:$B$782,L$11)+'СЕТ СН'!$F$9+СВЦЭМ!$D$10+'СЕТ СН'!$F$5-'СЕТ СН'!$F$17</f>
        <v>3574.2837394899998</v>
      </c>
      <c r="M12" s="36">
        <f>SUMIFS(СВЦЭМ!$C$39:$C$782,СВЦЭМ!$A$39:$A$782,$A12,СВЦЭМ!$B$39:$B$782,M$11)+'СЕТ СН'!$F$9+СВЦЭМ!$D$10+'СЕТ СН'!$F$5-'СЕТ СН'!$F$17</f>
        <v>3581.1582908800001</v>
      </c>
      <c r="N12" s="36">
        <f>SUMIFS(СВЦЭМ!$C$39:$C$782,СВЦЭМ!$A$39:$A$782,$A12,СВЦЭМ!$B$39:$B$782,N$11)+'СЕТ СН'!$F$9+СВЦЭМ!$D$10+'СЕТ СН'!$F$5-'СЕТ СН'!$F$17</f>
        <v>3582.8735131799999</v>
      </c>
      <c r="O12" s="36">
        <f>SUMIFS(СВЦЭМ!$C$39:$C$782,СВЦЭМ!$A$39:$A$782,$A12,СВЦЭМ!$B$39:$B$782,O$11)+'СЕТ СН'!$F$9+СВЦЭМ!$D$10+'СЕТ СН'!$F$5-'СЕТ СН'!$F$17</f>
        <v>3635.04268598</v>
      </c>
      <c r="P12" s="36">
        <f>SUMIFS(СВЦЭМ!$C$39:$C$782,СВЦЭМ!$A$39:$A$782,$A12,СВЦЭМ!$B$39:$B$782,P$11)+'СЕТ СН'!$F$9+СВЦЭМ!$D$10+'СЕТ СН'!$F$5-'СЕТ СН'!$F$17</f>
        <v>3648.7058113499997</v>
      </c>
      <c r="Q12" s="36">
        <f>SUMIFS(СВЦЭМ!$C$39:$C$782,СВЦЭМ!$A$39:$A$782,$A12,СВЦЭМ!$B$39:$B$782,Q$11)+'СЕТ СН'!$F$9+СВЦЭМ!$D$10+'СЕТ СН'!$F$5-'СЕТ СН'!$F$17</f>
        <v>3676.45509657</v>
      </c>
      <c r="R12" s="36">
        <f>SUMIFS(СВЦЭМ!$C$39:$C$782,СВЦЭМ!$A$39:$A$782,$A12,СВЦЭМ!$B$39:$B$782,R$11)+'СЕТ СН'!$F$9+СВЦЭМ!$D$10+'СЕТ СН'!$F$5-'СЕТ СН'!$F$17</f>
        <v>3682.9701133999997</v>
      </c>
      <c r="S12" s="36">
        <f>SUMIFS(СВЦЭМ!$C$39:$C$782,СВЦЭМ!$A$39:$A$782,$A12,СВЦЭМ!$B$39:$B$782,S$11)+'СЕТ СН'!$F$9+СВЦЭМ!$D$10+'СЕТ СН'!$F$5-'СЕТ СН'!$F$17</f>
        <v>3644.08204191</v>
      </c>
      <c r="T12" s="36">
        <f>SUMIFS(СВЦЭМ!$C$39:$C$782,СВЦЭМ!$A$39:$A$782,$A12,СВЦЭМ!$B$39:$B$782,T$11)+'СЕТ СН'!$F$9+СВЦЭМ!$D$10+'СЕТ СН'!$F$5-'СЕТ СН'!$F$17</f>
        <v>3602.6430291899997</v>
      </c>
      <c r="U12" s="36">
        <f>SUMIFS(СВЦЭМ!$C$39:$C$782,СВЦЭМ!$A$39:$A$782,$A12,СВЦЭМ!$B$39:$B$782,U$11)+'СЕТ СН'!$F$9+СВЦЭМ!$D$10+'СЕТ СН'!$F$5-'СЕТ СН'!$F$17</f>
        <v>3564.4348177800002</v>
      </c>
      <c r="V12" s="36">
        <f>SUMIFS(СВЦЭМ!$C$39:$C$782,СВЦЭМ!$A$39:$A$782,$A12,СВЦЭМ!$B$39:$B$782,V$11)+'СЕТ СН'!$F$9+СВЦЭМ!$D$10+'СЕТ СН'!$F$5-'СЕТ СН'!$F$17</f>
        <v>3557.7043568500003</v>
      </c>
      <c r="W12" s="36">
        <f>SUMIFS(СВЦЭМ!$C$39:$C$782,СВЦЭМ!$A$39:$A$782,$A12,СВЦЭМ!$B$39:$B$782,W$11)+'СЕТ СН'!$F$9+СВЦЭМ!$D$10+'СЕТ СН'!$F$5-'СЕТ СН'!$F$17</f>
        <v>3590.0163527599998</v>
      </c>
      <c r="X12" s="36">
        <f>SUMIFS(СВЦЭМ!$C$39:$C$782,СВЦЭМ!$A$39:$A$782,$A12,СВЦЭМ!$B$39:$B$782,X$11)+'СЕТ СН'!$F$9+СВЦЭМ!$D$10+'СЕТ СН'!$F$5-'СЕТ СН'!$F$17</f>
        <v>3610.56529194</v>
      </c>
      <c r="Y12" s="36">
        <f>SUMIFS(СВЦЭМ!$C$39:$C$782,СВЦЭМ!$A$39:$A$782,$A12,СВЦЭМ!$B$39:$B$782,Y$11)+'СЕТ СН'!$F$9+СВЦЭМ!$D$10+'СЕТ СН'!$F$5-'СЕТ СН'!$F$17</f>
        <v>3623.7107582899998</v>
      </c>
      <c r="AA12" s="37"/>
    </row>
    <row r="13" spans="1:27" ht="15.75" x14ac:dyDescent="0.2">
      <c r="A13" s="35">
        <f>A12+1</f>
        <v>44257</v>
      </c>
      <c r="B13" s="36">
        <f>SUMIFS(СВЦЭМ!$C$39:$C$782,СВЦЭМ!$A$39:$A$782,$A13,СВЦЭМ!$B$39:$B$782,B$11)+'СЕТ СН'!$F$9+СВЦЭМ!$D$10+'СЕТ СН'!$F$5-'СЕТ СН'!$F$17</f>
        <v>3660.8267486699997</v>
      </c>
      <c r="C13" s="36">
        <f>SUMIFS(СВЦЭМ!$C$39:$C$782,СВЦЭМ!$A$39:$A$782,$A13,СВЦЭМ!$B$39:$B$782,C$11)+'СЕТ СН'!$F$9+СВЦЭМ!$D$10+'СЕТ СН'!$F$5-'СЕТ СН'!$F$17</f>
        <v>3730.7468059100001</v>
      </c>
      <c r="D13" s="36">
        <f>SUMIFS(СВЦЭМ!$C$39:$C$782,СВЦЭМ!$A$39:$A$782,$A13,СВЦЭМ!$B$39:$B$782,D$11)+'СЕТ СН'!$F$9+СВЦЭМ!$D$10+'СЕТ СН'!$F$5-'СЕТ СН'!$F$17</f>
        <v>3724.76537547</v>
      </c>
      <c r="E13" s="36">
        <f>SUMIFS(СВЦЭМ!$C$39:$C$782,СВЦЭМ!$A$39:$A$782,$A13,СВЦЭМ!$B$39:$B$782,E$11)+'СЕТ СН'!$F$9+СВЦЭМ!$D$10+'СЕТ СН'!$F$5-'СЕТ СН'!$F$17</f>
        <v>3719.9516732900001</v>
      </c>
      <c r="F13" s="36">
        <f>SUMIFS(СВЦЭМ!$C$39:$C$782,СВЦЭМ!$A$39:$A$782,$A13,СВЦЭМ!$B$39:$B$782,F$11)+'СЕТ СН'!$F$9+СВЦЭМ!$D$10+'СЕТ СН'!$F$5-'СЕТ СН'!$F$17</f>
        <v>3719.00377329</v>
      </c>
      <c r="G13" s="36">
        <f>SUMIFS(СВЦЭМ!$C$39:$C$782,СВЦЭМ!$A$39:$A$782,$A13,СВЦЭМ!$B$39:$B$782,G$11)+'СЕТ СН'!$F$9+СВЦЭМ!$D$10+'СЕТ СН'!$F$5-'СЕТ СН'!$F$17</f>
        <v>3731.1412025199998</v>
      </c>
      <c r="H13" s="36">
        <f>SUMIFS(СВЦЭМ!$C$39:$C$782,СВЦЭМ!$A$39:$A$782,$A13,СВЦЭМ!$B$39:$B$782,H$11)+'СЕТ СН'!$F$9+СВЦЭМ!$D$10+'СЕТ СН'!$F$5-'СЕТ СН'!$F$17</f>
        <v>3738.7603136500002</v>
      </c>
      <c r="I13" s="36">
        <f>SUMIFS(СВЦЭМ!$C$39:$C$782,СВЦЭМ!$A$39:$A$782,$A13,СВЦЭМ!$B$39:$B$782,I$11)+'СЕТ СН'!$F$9+СВЦЭМ!$D$10+'СЕТ СН'!$F$5-'СЕТ СН'!$F$17</f>
        <v>3692.3420745399999</v>
      </c>
      <c r="J13" s="36">
        <f>SUMIFS(СВЦЭМ!$C$39:$C$782,СВЦЭМ!$A$39:$A$782,$A13,СВЦЭМ!$B$39:$B$782,J$11)+'СЕТ СН'!$F$9+СВЦЭМ!$D$10+'СЕТ СН'!$F$5-'СЕТ СН'!$F$17</f>
        <v>3638.71865613</v>
      </c>
      <c r="K13" s="36">
        <f>SUMIFS(СВЦЭМ!$C$39:$C$782,СВЦЭМ!$A$39:$A$782,$A13,СВЦЭМ!$B$39:$B$782,K$11)+'СЕТ СН'!$F$9+СВЦЭМ!$D$10+'СЕТ СН'!$F$5-'СЕТ СН'!$F$17</f>
        <v>3611.85391488</v>
      </c>
      <c r="L13" s="36">
        <f>SUMIFS(СВЦЭМ!$C$39:$C$782,СВЦЭМ!$A$39:$A$782,$A13,СВЦЭМ!$B$39:$B$782,L$11)+'СЕТ СН'!$F$9+СВЦЭМ!$D$10+'СЕТ СН'!$F$5-'СЕТ СН'!$F$17</f>
        <v>3608.2528156399999</v>
      </c>
      <c r="M13" s="36">
        <f>SUMIFS(СВЦЭМ!$C$39:$C$782,СВЦЭМ!$A$39:$A$782,$A13,СВЦЭМ!$B$39:$B$782,M$11)+'СЕТ СН'!$F$9+СВЦЭМ!$D$10+'СЕТ СН'!$F$5-'СЕТ СН'!$F$17</f>
        <v>3613.7281384099997</v>
      </c>
      <c r="N13" s="36">
        <f>SUMIFS(СВЦЭМ!$C$39:$C$782,СВЦЭМ!$A$39:$A$782,$A13,СВЦЭМ!$B$39:$B$782,N$11)+'СЕТ СН'!$F$9+СВЦЭМ!$D$10+'СЕТ СН'!$F$5-'СЕТ СН'!$F$17</f>
        <v>3625.03679947</v>
      </c>
      <c r="O13" s="36">
        <f>SUMIFS(СВЦЭМ!$C$39:$C$782,СВЦЭМ!$A$39:$A$782,$A13,СВЦЭМ!$B$39:$B$782,O$11)+'СЕТ СН'!$F$9+СВЦЭМ!$D$10+'СЕТ СН'!$F$5-'СЕТ СН'!$F$17</f>
        <v>3668.74218617</v>
      </c>
      <c r="P13" s="36">
        <f>SUMIFS(СВЦЭМ!$C$39:$C$782,СВЦЭМ!$A$39:$A$782,$A13,СВЦЭМ!$B$39:$B$782,P$11)+'СЕТ СН'!$F$9+СВЦЭМ!$D$10+'СЕТ СН'!$F$5-'СЕТ СН'!$F$17</f>
        <v>3681.9970082899999</v>
      </c>
      <c r="Q13" s="36">
        <f>SUMIFS(СВЦЭМ!$C$39:$C$782,СВЦЭМ!$A$39:$A$782,$A13,СВЦЭМ!$B$39:$B$782,Q$11)+'СЕТ СН'!$F$9+СВЦЭМ!$D$10+'СЕТ СН'!$F$5-'СЕТ СН'!$F$17</f>
        <v>3700.4387418899996</v>
      </c>
      <c r="R13" s="36">
        <f>SUMIFS(СВЦЭМ!$C$39:$C$782,СВЦЭМ!$A$39:$A$782,$A13,СВЦЭМ!$B$39:$B$782,R$11)+'СЕТ СН'!$F$9+СВЦЭМ!$D$10+'СЕТ СН'!$F$5-'СЕТ СН'!$F$17</f>
        <v>3704.7471183199996</v>
      </c>
      <c r="S13" s="36">
        <f>SUMIFS(СВЦЭМ!$C$39:$C$782,СВЦЭМ!$A$39:$A$782,$A13,СВЦЭМ!$B$39:$B$782,S$11)+'СЕТ СН'!$F$9+СВЦЭМ!$D$10+'СЕТ СН'!$F$5-'СЕТ СН'!$F$17</f>
        <v>3671.9555104900001</v>
      </c>
      <c r="T13" s="36">
        <f>SUMIFS(СВЦЭМ!$C$39:$C$782,СВЦЭМ!$A$39:$A$782,$A13,СВЦЭМ!$B$39:$B$782,T$11)+'СЕТ СН'!$F$9+СВЦЭМ!$D$10+'СЕТ СН'!$F$5-'СЕТ СН'!$F$17</f>
        <v>3623.4650679099996</v>
      </c>
      <c r="U13" s="36">
        <f>SUMIFS(СВЦЭМ!$C$39:$C$782,СВЦЭМ!$A$39:$A$782,$A13,СВЦЭМ!$B$39:$B$782,U$11)+'СЕТ СН'!$F$9+СВЦЭМ!$D$10+'СЕТ СН'!$F$5-'СЕТ СН'!$F$17</f>
        <v>3580.4246050199999</v>
      </c>
      <c r="V13" s="36">
        <f>SUMIFS(СВЦЭМ!$C$39:$C$782,СВЦЭМ!$A$39:$A$782,$A13,СВЦЭМ!$B$39:$B$782,V$11)+'СЕТ СН'!$F$9+СВЦЭМ!$D$10+'СЕТ СН'!$F$5-'СЕТ СН'!$F$17</f>
        <v>3578.5688416100002</v>
      </c>
      <c r="W13" s="36">
        <f>SUMIFS(СВЦЭМ!$C$39:$C$782,СВЦЭМ!$A$39:$A$782,$A13,СВЦЭМ!$B$39:$B$782,W$11)+'СЕТ СН'!$F$9+СВЦЭМ!$D$10+'СЕТ СН'!$F$5-'СЕТ СН'!$F$17</f>
        <v>3591.6069520399997</v>
      </c>
      <c r="X13" s="36">
        <f>SUMIFS(СВЦЭМ!$C$39:$C$782,СВЦЭМ!$A$39:$A$782,$A13,СВЦЭМ!$B$39:$B$782,X$11)+'СЕТ СН'!$F$9+СВЦЭМ!$D$10+'СЕТ СН'!$F$5-'СЕТ СН'!$F$17</f>
        <v>3620.3311468499996</v>
      </c>
      <c r="Y13" s="36">
        <f>SUMIFS(СВЦЭМ!$C$39:$C$782,СВЦЭМ!$A$39:$A$782,$A13,СВЦЭМ!$B$39:$B$782,Y$11)+'СЕТ СН'!$F$9+СВЦЭМ!$D$10+'СЕТ СН'!$F$5-'СЕТ СН'!$F$17</f>
        <v>3629.0728926199999</v>
      </c>
    </row>
    <row r="14" spans="1:27" ht="15.75" x14ac:dyDescent="0.2">
      <c r="A14" s="35">
        <f t="shared" ref="A14:A42" si="0">A13+1</f>
        <v>44258</v>
      </c>
      <c r="B14" s="36">
        <f>SUMIFS(СВЦЭМ!$C$39:$C$782,СВЦЭМ!$A$39:$A$782,$A14,СВЦЭМ!$B$39:$B$782,B$11)+'СЕТ СН'!$F$9+СВЦЭМ!$D$10+'СЕТ СН'!$F$5-'СЕТ СН'!$F$17</f>
        <v>3634.6453896599996</v>
      </c>
      <c r="C14" s="36">
        <f>SUMIFS(СВЦЭМ!$C$39:$C$782,СВЦЭМ!$A$39:$A$782,$A14,СВЦЭМ!$B$39:$B$782,C$11)+'СЕТ СН'!$F$9+СВЦЭМ!$D$10+'СЕТ СН'!$F$5-'СЕТ СН'!$F$17</f>
        <v>3698.2944951700001</v>
      </c>
      <c r="D14" s="36">
        <f>SUMIFS(СВЦЭМ!$C$39:$C$782,СВЦЭМ!$A$39:$A$782,$A14,СВЦЭМ!$B$39:$B$782,D$11)+'СЕТ СН'!$F$9+СВЦЭМ!$D$10+'СЕТ СН'!$F$5-'СЕТ СН'!$F$17</f>
        <v>3726.5089977099997</v>
      </c>
      <c r="E14" s="36">
        <f>SUMIFS(СВЦЭМ!$C$39:$C$782,СВЦЭМ!$A$39:$A$782,$A14,СВЦЭМ!$B$39:$B$782,E$11)+'СЕТ СН'!$F$9+СВЦЭМ!$D$10+'СЕТ СН'!$F$5-'СЕТ СН'!$F$17</f>
        <v>3718.5455172900001</v>
      </c>
      <c r="F14" s="36">
        <f>SUMIFS(СВЦЭМ!$C$39:$C$782,СВЦЭМ!$A$39:$A$782,$A14,СВЦЭМ!$B$39:$B$782,F$11)+'СЕТ СН'!$F$9+СВЦЭМ!$D$10+'СЕТ СН'!$F$5-'СЕТ СН'!$F$17</f>
        <v>3729.0632776000002</v>
      </c>
      <c r="G14" s="36">
        <f>SUMIFS(СВЦЭМ!$C$39:$C$782,СВЦЭМ!$A$39:$A$782,$A14,СВЦЭМ!$B$39:$B$782,G$11)+'СЕТ СН'!$F$9+СВЦЭМ!$D$10+'СЕТ СН'!$F$5-'СЕТ СН'!$F$17</f>
        <v>3737.2361906199999</v>
      </c>
      <c r="H14" s="36">
        <f>SUMIFS(СВЦЭМ!$C$39:$C$782,СВЦЭМ!$A$39:$A$782,$A14,СВЦЭМ!$B$39:$B$782,H$11)+'СЕТ СН'!$F$9+СВЦЭМ!$D$10+'СЕТ СН'!$F$5-'СЕТ СН'!$F$17</f>
        <v>3725.6835079100001</v>
      </c>
      <c r="I14" s="36">
        <f>SUMIFS(СВЦЭМ!$C$39:$C$782,СВЦЭМ!$A$39:$A$782,$A14,СВЦЭМ!$B$39:$B$782,I$11)+'СЕТ СН'!$F$9+СВЦЭМ!$D$10+'СЕТ СН'!$F$5-'СЕТ СН'!$F$17</f>
        <v>3686.43925085</v>
      </c>
      <c r="J14" s="36">
        <f>SUMIFS(СВЦЭМ!$C$39:$C$782,СВЦЭМ!$A$39:$A$782,$A14,СВЦЭМ!$B$39:$B$782,J$11)+'СЕТ СН'!$F$9+СВЦЭМ!$D$10+'СЕТ СН'!$F$5-'СЕТ СН'!$F$17</f>
        <v>3630.1627783399999</v>
      </c>
      <c r="K14" s="36">
        <f>SUMIFS(СВЦЭМ!$C$39:$C$782,СВЦЭМ!$A$39:$A$782,$A14,СВЦЭМ!$B$39:$B$782,K$11)+'СЕТ СН'!$F$9+СВЦЭМ!$D$10+'СЕТ СН'!$F$5-'СЕТ СН'!$F$17</f>
        <v>3605.7713115199999</v>
      </c>
      <c r="L14" s="36">
        <f>SUMIFS(СВЦЭМ!$C$39:$C$782,СВЦЭМ!$A$39:$A$782,$A14,СВЦЭМ!$B$39:$B$782,L$11)+'СЕТ СН'!$F$9+СВЦЭМ!$D$10+'СЕТ СН'!$F$5-'СЕТ СН'!$F$17</f>
        <v>3603.5502606800001</v>
      </c>
      <c r="M14" s="36">
        <f>SUMIFS(СВЦЭМ!$C$39:$C$782,СВЦЭМ!$A$39:$A$782,$A14,СВЦЭМ!$B$39:$B$782,M$11)+'СЕТ СН'!$F$9+СВЦЭМ!$D$10+'СЕТ СН'!$F$5-'СЕТ СН'!$F$17</f>
        <v>3614.3293710199996</v>
      </c>
      <c r="N14" s="36">
        <f>SUMIFS(СВЦЭМ!$C$39:$C$782,СВЦЭМ!$A$39:$A$782,$A14,СВЦЭМ!$B$39:$B$782,N$11)+'СЕТ СН'!$F$9+СВЦЭМ!$D$10+'СЕТ СН'!$F$5-'СЕТ СН'!$F$17</f>
        <v>3595.3766422099998</v>
      </c>
      <c r="O14" s="36">
        <f>SUMIFS(СВЦЭМ!$C$39:$C$782,СВЦЭМ!$A$39:$A$782,$A14,СВЦЭМ!$B$39:$B$782,O$11)+'СЕТ СН'!$F$9+СВЦЭМ!$D$10+'СЕТ СН'!$F$5-'СЕТ СН'!$F$17</f>
        <v>3627.4628119199997</v>
      </c>
      <c r="P14" s="36">
        <f>SUMIFS(СВЦЭМ!$C$39:$C$782,СВЦЭМ!$A$39:$A$782,$A14,СВЦЭМ!$B$39:$B$782,P$11)+'СЕТ СН'!$F$9+СВЦЭМ!$D$10+'СЕТ СН'!$F$5-'СЕТ СН'!$F$17</f>
        <v>3645.2768071299997</v>
      </c>
      <c r="Q14" s="36">
        <f>SUMIFS(СВЦЭМ!$C$39:$C$782,СВЦЭМ!$A$39:$A$782,$A14,СВЦЭМ!$B$39:$B$782,Q$11)+'СЕТ СН'!$F$9+СВЦЭМ!$D$10+'СЕТ СН'!$F$5-'СЕТ СН'!$F$17</f>
        <v>3655.6449207899996</v>
      </c>
      <c r="R14" s="36">
        <f>SUMIFS(СВЦЭМ!$C$39:$C$782,СВЦЭМ!$A$39:$A$782,$A14,СВЦЭМ!$B$39:$B$782,R$11)+'СЕТ СН'!$F$9+СВЦЭМ!$D$10+'СЕТ СН'!$F$5-'СЕТ СН'!$F$17</f>
        <v>3652.8247984099999</v>
      </c>
      <c r="S14" s="36">
        <f>SUMIFS(СВЦЭМ!$C$39:$C$782,СВЦЭМ!$A$39:$A$782,$A14,СВЦЭМ!$B$39:$B$782,S$11)+'СЕТ СН'!$F$9+СВЦЭМ!$D$10+'СЕТ СН'!$F$5-'СЕТ СН'!$F$17</f>
        <v>3625.2683276899998</v>
      </c>
      <c r="T14" s="36">
        <f>SUMIFS(СВЦЭМ!$C$39:$C$782,СВЦЭМ!$A$39:$A$782,$A14,СВЦЭМ!$B$39:$B$782,T$11)+'СЕТ СН'!$F$9+СВЦЭМ!$D$10+'СЕТ СН'!$F$5-'СЕТ СН'!$F$17</f>
        <v>3580.8731484199998</v>
      </c>
      <c r="U14" s="36">
        <f>SUMIFS(СВЦЭМ!$C$39:$C$782,СВЦЭМ!$A$39:$A$782,$A14,СВЦЭМ!$B$39:$B$782,U$11)+'СЕТ СН'!$F$9+СВЦЭМ!$D$10+'СЕТ СН'!$F$5-'СЕТ СН'!$F$17</f>
        <v>3543.0082370800001</v>
      </c>
      <c r="V14" s="36">
        <f>SUMIFS(СВЦЭМ!$C$39:$C$782,СВЦЭМ!$A$39:$A$782,$A14,СВЦЭМ!$B$39:$B$782,V$11)+'СЕТ СН'!$F$9+СВЦЭМ!$D$10+'СЕТ СН'!$F$5-'СЕТ СН'!$F$17</f>
        <v>3541.3404375099999</v>
      </c>
      <c r="W14" s="36">
        <f>SUMIFS(СВЦЭМ!$C$39:$C$782,СВЦЭМ!$A$39:$A$782,$A14,СВЦЭМ!$B$39:$B$782,W$11)+'СЕТ СН'!$F$9+СВЦЭМ!$D$10+'СЕТ СН'!$F$5-'СЕТ СН'!$F$17</f>
        <v>3560.3121749699999</v>
      </c>
      <c r="X14" s="36">
        <f>SUMIFS(СВЦЭМ!$C$39:$C$782,СВЦЭМ!$A$39:$A$782,$A14,СВЦЭМ!$B$39:$B$782,X$11)+'СЕТ СН'!$F$9+СВЦЭМ!$D$10+'СЕТ СН'!$F$5-'СЕТ СН'!$F$17</f>
        <v>3575.7199303799998</v>
      </c>
      <c r="Y14" s="36">
        <f>SUMIFS(СВЦЭМ!$C$39:$C$782,СВЦЭМ!$A$39:$A$782,$A14,СВЦЭМ!$B$39:$B$782,Y$11)+'СЕТ СН'!$F$9+СВЦЭМ!$D$10+'СЕТ СН'!$F$5-'СЕТ СН'!$F$17</f>
        <v>3598.4385757199998</v>
      </c>
    </row>
    <row r="15" spans="1:27" ht="15.75" x14ac:dyDescent="0.2">
      <c r="A15" s="35">
        <f t="shared" si="0"/>
        <v>44259</v>
      </c>
      <c r="B15" s="36">
        <f>SUMIFS(СВЦЭМ!$C$39:$C$782,СВЦЭМ!$A$39:$A$782,$A15,СВЦЭМ!$B$39:$B$782,B$11)+'СЕТ СН'!$F$9+СВЦЭМ!$D$10+'СЕТ СН'!$F$5-'СЕТ СН'!$F$17</f>
        <v>3576.4759849599996</v>
      </c>
      <c r="C15" s="36">
        <f>SUMIFS(СВЦЭМ!$C$39:$C$782,СВЦЭМ!$A$39:$A$782,$A15,СВЦЭМ!$B$40:$B$783,C$11)+'СЕТ СН'!$F$9+СВЦЭМ!$D$10+'СЕТ СН'!$F$5-'СЕТ СН'!$F$17</f>
        <v>3576.4759849599996</v>
      </c>
      <c r="D15" s="36">
        <f>SUMIFS(СВЦЭМ!$C$39:$C$782,СВЦЭМ!$A$39:$A$782,$A15,СВЦЭМ!$B$39:$B$782,D$11)+'СЕТ СН'!$F$9+СВЦЭМ!$D$10+'СЕТ СН'!$F$5-'СЕТ СН'!$F$17</f>
        <v>3690.6693969600001</v>
      </c>
      <c r="E15" s="36">
        <f>SUMIFS(СВЦЭМ!$C$39:$C$782,СВЦЭМ!$A$39:$A$782,$A15,СВЦЭМ!$B$39:$B$782,E$11)+'СЕТ СН'!$F$9+СВЦЭМ!$D$10+'СЕТ СН'!$F$5-'СЕТ СН'!$F$17</f>
        <v>3698.02604901</v>
      </c>
      <c r="F15" s="36">
        <f>SUMIFS(СВЦЭМ!$C$39:$C$782,СВЦЭМ!$A$39:$A$782,$A15,СВЦЭМ!$B$39:$B$782,F$11)+'СЕТ СН'!$F$9+СВЦЭМ!$D$10+'СЕТ СН'!$F$5-'СЕТ СН'!$F$17</f>
        <v>3712.4097990199998</v>
      </c>
      <c r="G15" s="36">
        <f>SUMIFS(СВЦЭМ!$C$39:$C$782,СВЦЭМ!$A$39:$A$782,$A15,СВЦЭМ!$B$39:$B$782,G$11)+'СЕТ СН'!$F$9+СВЦЭМ!$D$10+'СЕТ СН'!$F$5-'СЕТ СН'!$F$17</f>
        <v>3696.5364927399996</v>
      </c>
      <c r="H15" s="36">
        <f>SUMIFS(СВЦЭМ!$C$39:$C$782,СВЦЭМ!$A$39:$A$782,$A15,СВЦЭМ!$B$39:$B$782,H$11)+'СЕТ СН'!$F$9+СВЦЭМ!$D$10+'СЕТ СН'!$F$5-'СЕТ СН'!$F$17</f>
        <v>3662.4567966999998</v>
      </c>
      <c r="I15" s="36">
        <f>SUMIFS(СВЦЭМ!$C$39:$C$782,СВЦЭМ!$A$39:$A$782,$A15,СВЦЭМ!$B$39:$B$782,I$11)+'СЕТ СН'!$F$9+СВЦЭМ!$D$10+'СЕТ СН'!$F$5-'СЕТ СН'!$F$17</f>
        <v>3619.8046509400001</v>
      </c>
      <c r="J15" s="36">
        <f>SUMIFS(СВЦЭМ!$C$39:$C$782,СВЦЭМ!$A$39:$A$782,$A15,СВЦЭМ!$B$39:$B$782,J$11)+'СЕТ СН'!$F$9+СВЦЭМ!$D$10+'СЕТ СН'!$F$5-'СЕТ СН'!$F$17</f>
        <v>3583.4203823999997</v>
      </c>
      <c r="K15" s="36">
        <f>SUMIFS(СВЦЭМ!$C$39:$C$782,СВЦЭМ!$A$39:$A$782,$A15,СВЦЭМ!$B$39:$B$782,K$11)+'СЕТ СН'!$F$9+СВЦЭМ!$D$10+'СЕТ СН'!$F$5-'СЕТ СН'!$F$17</f>
        <v>3578.9271007699999</v>
      </c>
      <c r="L15" s="36">
        <f>SUMIFS(СВЦЭМ!$C$39:$C$782,СВЦЭМ!$A$39:$A$782,$A15,СВЦЭМ!$B$39:$B$782,L$11)+'СЕТ СН'!$F$9+СВЦЭМ!$D$10+'СЕТ СН'!$F$5-'СЕТ СН'!$F$17</f>
        <v>3582.2741210899999</v>
      </c>
      <c r="M15" s="36">
        <f>SUMIFS(СВЦЭМ!$C$39:$C$782,СВЦЭМ!$A$39:$A$782,$A15,СВЦЭМ!$B$39:$B$782,M$11)+'СЕТ СН'!$F$9+СВЦЭМ!$D$10+'СЕТ СН'!$F$5-'СЕТ СН'!$F$17</f>
        <v>3589.3077009299996</v>
      </c>
      <c r="N15" s="36">
        <f>SUMIFS(СВЦЭМ!$C$39:$C$782,СВЦЭМ!$A$39:$A$782,$A15,СВЦЭМ!$B$39:$B$782,N$11)+'СЕТ СН'!$F$9+СВЦЭМ!$D$10+'СЕТ СН'!$F$5-'СЕТ СН'!$F$17</f>
        <v>3590.9288210200002</v>
      </c>
      <c r="O15" s="36">
        <f>SUMIFS(СВЦЭМ!$C$39:$C$782,СВЦЭМ!$A$39:$A$782,$A15,СВЦЭМ!$B$39:$B$782,O$11)+'СЕТ СН'!$F$9+СВЦЭМ!$D$10+'СЕТ СН'!$F$5-'СЕТ СН'!$F$17</f>
        <v>3645.6667487899999</v>
      </c>
      <c r="P15" s="36">
        <f>SUMIFS(СВЦЭМ!$C$39:$C$782,СВЦЭМ!$A$39:$A$782,$A15,СВЦЭМ!$B$39:$B$782,P$11)+'СЕТ СН'!$F$9+СВЦЭМ!$D$10+'СЕТ СН'!$F$5-'СЕТ СН'!$F$17</f>
        <v>3694.39617585</v>
      </c>
      <c r="Q15" s="36">
        <f>SUMIFS(СВЦЭМ!$C$39:$C$782,СВЦЭМ!$A$39:$A$782,$A15,СВЦЭМ!$B$39:$B$782,Q$11)+'СЕТ СН'!$F$9+СВЦЭМ!$D$10+'СЕТ СН'!$F$5-'СЕТ СН'!$F$17</f>
        <v>3705.2377761600001</v>
      </c>
      <c r="R15" s="36">
        <f>SUMIFS(СВЦЭМ!$C$39:$C$782,СВЦЭМ!$A$39:$A$782,$A15,СВЦЭМ!$B$39:$B$782,R$11)+'СЕТ СН'!$F$9+СВЦЭМ!$D$10+'СЕТ СН'!$F$5-'СЕТ СН'!$F$17</f>
        <v>3694.6455734199999</v>
      </c>
      <c r="S15" s="36">
        <f>SUMIFS(СВЦЭМ!$C$39:$C$782,СВЦЭМ!$A$39:$A$782,$A15,СВЦЭМ!$B$39:$B$782,S$11)+'СЕТ СН'!$F$9+СВЦЭМ!$D$10+'СЕТ СН'!$F$5-'СЕТ СН'!$F$17</f>
        <v>3659.4622076799997</v>
      </c>
      <c r="T15" s="36">
        <f>SUMIFS(СВЦЭМ!$C$39:$C$782,СВЦЭМ!$A$39:$A$782,$A15,СВЦЭМ!$B$39:$B$782,T$11)+'СЕТ СН'!$F$9+СВЦЭМ!$D$10+'СЕТ СН'!$F$5-'СЕТ СН'!$F$17</f>
        <v>3572.3509785999995</v>
      </c>
      <c r="U15" s="36">
        <f>SUMIFS(СВЦЭМ!$C$39:$C$782,СВЦЭМ!$A$39:$A$782,$A15,СВЦЭМ!$B$39:$B$782,U$11)+'СЕТ СН'!$F$9+СВЦЭМ!$D$10+'СЕТ СН'!$F$5-'СЕТ СН'!$F$17</f>
        <v>3534.2016885600001</v>
      </c>
      <c r="V15" s="36">
        <f>SUMIFS(СВЦЭМ!$C$39:$C$782,СВЦЭМ!$A$39:$A$782,$A15,СВЦЭМ!$B$39:$B$782,V$11)+'СЕТ СН'!$F$9+СВЦЭМ!$D$10+'СЕТ СН'!$F$5-'СЕТ СН'!$F$17</f>
        <v>3537.2242309399999</v>
      </c>
      <c r="W15" s="36">
        <f>SUMIFS(СВЦЭМ!$C$39:$C$782,СВЦЭМ!$A$39:$A$782,$A15,СВЦЭМ!$B$39:$B$782,W$11)+'СЕТ СН'!$F$9+СВЦЭМ!$D$10+'СЕТ СН'!$F$5-'СЕТ СН'!$F$17</f>
        <v>3559.0721561700002</v>
      </c>
      <c r="X15" s="36">
        <f>SUMIFS(СВЦЭМ!$C$39:$C$782,СВЦЭМ!$A$39:$A$782,$A15,СВЦЭМ!$B$39:$B$782,X$11)+'СЕТ СН'!$F$9+СВЦЭМ!$D$10+'СЕТ СН'!$F$5-'СЕТ СН'!$F$17</f>
        <v>3574.1728183099999</v>
      </c>
      <c r="Y15" s="36">
        <f>SUMIFS(СВЦЭМ!$C$39:$C$782,СВЦЭМ!$A$39:$A$782,$A15,СВЦЭМ!$B$39:$B$782,Y$11)+'СЕТ СН'!$F$9+СВЦЭМ!$D$10+'СЕТ СН'!$F$5-'СЕТ СН'!$F$17</f>
        <v>3583.4084839199995</v>
      </c>
    </row>
    <row r="16" spans="1:27" ht="15.75" x14ac:dyDescent="0.2">
      <c r="A16" s="35">
        <f t="shared" si="0"/>
        <v>44260</v>
      </c>
      <c r="B16" s="36">
        <f>SUMIFS(СВЦЭМ!$C$39:$C$782,СВЦЭМ!$A$39:$A$782,$A16,СВЦЭМ!$B$39:$B$782,B$11)+'СЕТ СН'!$F$9+СВЦЭМ!$D$10+'СЕТ СН'!$F$5-'СЕТ СН'!$F$17</f>
        <v>3614.7649670199999</v>
      </c>
      <c r="C16" s="36">
        <f>SUMIFS(СВЦЭМ!$C$39:$C$782,СВЦЭМ!$A$39:$A$782,$A16,СВЦЭМ!$B$39:$B$782,C$11)+'СЕТ СН'!$F$9+СВЦЭМ!$D$10+'СЕТ СН'!$F$5-'СЕТ СН'!$F$17</f>
        <v>3654.3725444000002</v>
      </c>
      <c r="D16" s="36">
        <f>SUMIFS(СВЦЭМ!$C$39:$C$782,СВЦЭМ!$A$39:$A$782,$A16,СВЦЭМ!$B$39:$B$782,D$11)+'СЕТ СН'!$F$9+СВЦЭМ!$D$10+'СЕТ СН'!$F$5-'СЕТ СН'!$F$17</f>
        <v>3683.7312405900002</v>
      </c>
      <c r="E16" s="36">
        <f>SUMIFS(СВЦЭМ!$C$39:$C$782,СВЦЭМ!$A$39:$A$782,$A16,СВЦЭМ!$B$39:$B$782,E$11)+'СЕТ СН'!$F$9+СВЦЭМ!$D$10+'СЕТ СН'!$F$5-'СЕТ СН'!$F$17</f>
        <v>3690.96374741</v>
      </c>
      <c r="F16" s="36">
        <f>SUMIFS(СВЦЭМ!$C$39:$C$782,СВЦЭМ!$A$39:$A$782,$A16,СВЦЭМ!$B$39:$B$782,F$11)+'СЕТ СН'!$F$9+СВЦЭМ!$D$10+'СЕТ СН'!$F$5-'СЕТ СН'!$F$17</f>
        <v>3726.6519855199999</v>
      </c>
      <c r="G16" s="36">
        <f>SUMIFS(СВЦЭМ!$C$39:$C$782,СВЦЭМ!$A$39:$A$782,$A16,СВЦЭМ!$B$39:$B$782,G$11)+'СЕТ СН'!$F$9+СВЦЭМ!$D$10+'СЕТ СН'!$F$5-'СЕТ СН'!$F$17</f>
        <v>3725.5206617699996</v>
      </c>
      <c r="H16" s="36">
        <f>SUMIFS(СВЦЭМ!$C$39:$C$782,СВЦЭМ!$A$39:$A$782,$A16,СВЦЭМ!$B$39:$B$782,H$11)+'СЕТ СН'!$F$9+СВЦЭМ!$D$10+'СЕТ СН'!$F$5-'СЕТ СН'!$F$17</f>
        <v>3706.9475393900002</v>
      </c>
      <c r="I16" s="36">
        <f>SUMIFS(СВЦЭМ!$C$39:$C$782,СВЦЭМ!$A$39:$A$782,$A16,СВЦЭМ!$B$39:$B$782,I$11)+'СЕТ СН'!$F$9+СВЦЭМ!$D$10+'СЕТ СН'!$F$5-'СЕТ СН'!$F$17</f>
        <v>3658.2654530199998</v>
      </c>
      <c r="J16" s="36">
        <f>SUMIFS(СВЦЭМ!$C$39:$C$782,СВЦЭМ!$A$39:$A$782,$A16,СВЦЭМ!$B$39:$B$782,J$11)+'СЕТ СН'!$F$9+СВЦЭМ!$D$10+'СЕТ СН'!$F$5-'СЕТ СН'!$F$17</f>
        <v>3614.187504</v>
      </c>
      <c r="K16" s="36">
        <f>SUMIFS(СВЦЭМ!$C$39:$C$782,СВЦЭМ!$A$39:$A$782,$A16,СВЦЭМ!$B$39:$B$782,K$11)+'СЕТ СН'!$F$9+СВЦЭМ!$D$10+'СЕТ СН'!$F$5-'СЕТ СН'!$F$17</f>
        <v>3582.4244399399995</v>
      </c>
      <c r="L16" s="36">
        <f>SUMIFS(СВЦЭМ!$C$39:$C$782,СВЦЭМ!$A$39:$A$782,$A16,СВЦЭМ!$B$39:$B$782,L$11)+'СЕТ СН'!$F$9+СВЦЭМ!$D$10+'СЕТ СН'!$F$5-'СЕТ СН'!$F$17</f>
        <v>3575.8495614499998</v>
      </c>
      <c r="M16" s="36">
        <f>SUMIFS(СВЦЭМ!$C$39:$C$782,СВЦЭМ!$A$39:$A$782,$A16,СВЦЭМ!$B$39:$B$782,M$11)+'СЕТ СН'!$F$9+СВЦЭМ!$D$10+'СЕТ СН'!$F$5-'СЕТ СН'!$F$17</f>
        <v>3574.7250810999999</v>
      </c>
      <c r="N16" s="36">
        <f>SUMIFS(СВЦЭМ!$C$39:$C$782,СВЦЭМ!$A$39:$A$782,$A16,СВЦЭМ!$B$39:$B$782,N$11)+'СЕТ СН'!$F$9+СВЦЭМ!$D$10+'СЕТ СН'!$F$5-'СЕТ СН'!$F$17</f>
        <v>3592.5952233199996</v>
      </c>
      <c r="O16" s="36">
        <f>SUMIFS(СВЦЭМ!$C$39:$C$782,СВЦЭМ!$A$39:$A$782,$A16,СВЦЭМ!$B$39:$B$782,O$11)+'СЕТ СН'!$F$9+СВЦЭМ!$D$10+'СЕТ СН'!$F$5-'СЕТ СН'!$F$17</f>
        <v>3643.7320648599998</v>
      </c>
      <c r="P16" s="36">
        <f>SUMIFS(СВЦЭМ!$C$39:$C$782,СВЦЭМ!$A$39:$A$782,$A16,СВЦЭМ!$B$39:$B$782,P$11)+'СЕТ СН'!$F$9+СВЦЭМ!$D$10+'СЕТ СН'!$F$5-'СЕТ СН'!$F$17</f>
        <v>3668.5102889499999</v>
      </c>
      <c r="Q16" s="36">
        <f>SUMIFS(СВЦЭМ!$C$39:$C$782,СВЦЭМ!$A$39:$A$782,$A16,СВЦЭМ!$B$39:$B$782,Q$11)+'СЕТ СН'!$F$9+СВЦЭМ!$D$10+'СЕТ СН'!$F$5-'СЕТ СН'!$F$17</f>
        <v>3686.6665212600001</v>
      </c>
      <c r="R16" s="36">
        <f>SUMIFS(СВЦЭМ!$C$39:$C$782,СВЦЭМ!$A$39:$A$782,$A16,СВЦЭМ!$B$39:$B$782,R$11)+'СЕТ СН'!$F$9+СВЦЭМ!$D$10+'СЕТ СН'!$F$5-'СЕТ СН'!$F$17</f>
        <v>3685.55853372</v>
      </c>
      <c r="S16" s="36">
        <f>SUMIFS(СВЦЭМ!$C$39:$C$782,СВЦЭМ!$A$39:$A$782,$A16,СВЦЭМ!$B$39:$B$782,S$11)+'СЕТ СН'!$F$9+СВЦЭМ!$D$10+'СЕТ СН'!$F$5-'СЕТ СН'!$F$17</f>
        <v>3646.23568376</v>
      </c>
      <c r="T16" s="36">
        <f>SUMIFS(СВЦЭМ!$C$39:$C$782,СВЦЭМ!$A$39:$A$782,$A16,СВЦЭМ!$B$39:$B$782,T$11)+'СЕТ СН'!$F$9+СВЦЭМ!$D$10+'СЕТ СН'!$F$5-'СЕТ СН'!$F$17</f>
        <v>3586.9508403399996</v>
      </c>
      <c r="U16" s="36">
        <f>SUMIFS(СВЦЭМ!$C$39:$C$782,СВЦЭМ!$A$39:$A$782,$A16,СВЦЭМ!$B$39:$B$782,U$11)+'СЕТ СН'!$F$9+СВЦЭМ!$D$10+'СЕТ СН'!$F$5-'СЕТ СН'!$F$17</f>
        <v>3545.61822046</v>
      </c>
      <c r="V16" s="36">
        <f>SUMIFS(СВЦЭМ!$C$39:$C$782,СВЦЭМ!$A$39:$A$782,$A16,СВЦЭМ!$B$39:$B$782,V$11)+'СЕТ СН'!$F$9+СВЦЭМ!$D$10+'СЕТ СН'!$F$5-'СЕТ СН'!$F$17</f>
        <v>3566.5982547900003</v>
      </c>
      <c r="W16" s="36">
        <f>SUMIFS(СВЦЭМ!$C$39:$C$782,СВЦЭМ!$A$39:$A$782,$A16,СВЦЭМ!$B$39:$B$782,W$11)+'СЕТ СН'!$F$9+СВЦЭМ!$D$10+'СЕТ СН'!$F$5-'СЕТ СН'!$F$17</f>
        <v>3577.6851705099998</v>
      </c>
      <c r="X16" s="36">
        <f>SUMIFS(СВЦЭМ!$C$39:$C$782,СВЦЭМ!$A$39:$A$782,$A16,СВЦЭМ!$B$39:$B$782,X$11)+'СЕТ СН'!$F$9+СВЦЭМ!$D$10+'СЕТ СН'!$F$5-'СЕТ СН'!$F$17</f>
        <v>3598.8744087099999</v>
      </c>
      <c r="Y16" s="36">
        <f>SUMIFS(СВЦЭМ!$C$39:$C$782,СВЦЭМ!$A$39:$A$782,$A16,СВЦЭМ!$B$39:$B$782,Y$11)+'СЕТ СН'!$F$9+СВЦЭМ!$D$10+'СЕТ СН'!$F$5-'СЕТ СН'!$F$17</f>
        <v>3606.7931781899997</v>
      </c>
    </row>
    <row r="17" spans="1:25" ht="15.75" x14ac:dyDescent="0.2">
      <c r="A17" s="35">
        <f t="shared" si="0"/>
        <v>44261</v>
      </c>
      <c r="B17" s="36">
        <f>SUMIFS(СВЦЭМ!$C$39:$C$782,СВЦЭМ!$A$39:$A$782,$A17,СВЦЭМ!$B$39:$B$782,B$11)+'СЕТ СН'!$F$9+СВЦЭМ!$D$10+'СЕТ СН'!$F$5-'СЕТ СН'!$F$17</f>
        <v>3668.9656636099999</v>
      </c>
      <c r="C17" s="36">
        <f>SUMIFS(СВЦЭМ!$C$39:$C$782,СВЦЭМ!$A$39:$A$782,$A17,СВЦЭМ!$B$39:$B$782,C$11)+'СЕТ СН'!$F$9+СВЦЭМ!$D$10+'СЕТ СН'!$F$5-'СЕТ СН'!$F$17</f>
        <v>3740.2094880499999</v>
      </c>
      <c r="D17" s="36">
        <f>SUMIFS(СВЦЭМ!$C$39:$C$782,СВЦЭМ!$A$39:$A$782,$A17,СВЦЭМ!$B$39:$B$782,D$11)+'СЕТ СН'!$F$9+СВЦЭМ!$D$10+'СЕТ СН'!$F$5-'СЕТ СН'!$F$17</f>
        <v>3753.5602224899999</v>
      </c>
      <c r="E17" s="36">
        <f>SUMIFS(СВЦЭМ!$C$39:$C$782,СВЦЭМ!$A$39:$A$782,$A17,СВЦЭМ!$B$39:$B$782,E$11)+'СЕТ СН'!$F$9+СВЦЭМ!$D$10+'СЕТ СН'!$F$5-'СЕТ СН'!$F$17</f>
        <v>3766.4948206399999</v>
      </c>
      <c r="F17" s="36">
        <f>SUMIFS(СВЦЭМ!$C$39:$C$782,СВЦЭМ!$A$39:$A$782,$A17,СВЦЭМ!$B$39:$B$782,F$11)+'СЕТ СН'!$F$9+СВЦЭМ!$D$10+'СЕТ СН'!$F$5-'СЕТ СН'!$F$17</f>
        <v>3771.9972545599999</v>
      </c>
      <c r="G17" s="36">
        <f>SUMIFS(СВЦЭМ!$C$39:$C$782,СВЦЭМ!$A$39:$A$782,$A17,СВЦЭМ!$B$39:$B$782,G$11)+'СЕТ СН'!$F$9+СВЦЭМ!$D$10+'СЕТ СН'!$F$5-'СЕТ СН'!$F$17</f>
        <v>3763.3385320099997</v>
      </c>
      <c r="H17" s="36">
        <f>SUMIFS(СВЦЭМ!$C$39:$C$782,СВЦЭМ!$A$39:$A$782,$A17,СВЦЭМ!$B$39:$B$782,H$11)+'СЕТ СН'!$F$9+СВЦЭМ!$D$10+'СЕТ СН'!$F$5-'СЕТ СН'!$F$17</f>
        <v>3768.3493099699999</v>
      </c>
      <c r="I17" s="36">
        <f>SUMIFS(СВЦЭМ!$C$39:$C$782,СВЦЭМ!$A$39:$A$782,$A17,СВЦЭМ!$B$39:$B$782,I$11)+'СЕТ СН'!$F$9+СВЦЭМ!$D$10+'СЕТ СН'!$F$5-'СЕТ СН'!$F$17</f>
        <v>3733.7574485699997</v>
      </c>
      <c r="J17" s="36">
        <f>SUMIFS(СВЦЭМ!$C$39:$C$782,СВЦЭМ!$A$39:$A$782,$A17,СВЦЭМ!$B$39:$B$782,J$11)+'СЕТ СН'!$F$9+СВЦЭМ!$D$10+'СЕТ СН'!$F$5-'СЕТ СН'!$F$17</f>
        <v>3654.60697132</v>
      </c>
      <c r="K17" s="36">
        <f>SUMIFS(СВЦЭМ!$C$39:$C$782,СВЦЭМ!$A$39:$A$782,$A17,СВЦЭМ!$B$39:$B$782,K$11)+'СЕТ СН'!$F$9+СВЦЭМ!$D$10+'СЕТ СН'!$F$5-'СЕТ СН'!$F$17</f>
        <v>3591.4078664299996</v>
      </c>
      <c r="L17" s="36">
        <f>SUMIFS(СВЦЭМ!$C$39:$C$782,СВЦЭМ!$A$39:$A$782,$A17,СВЦЭМ!$B$39:$B$782,L$11)+'СЕТ СН'!$F$9+СВЦЭМ!$D$10+'СЕТ СН'!$F$5-'СЕТ СН'!$F$17</f>
        <v>3560.7101733899999</v>
      </c>
      <c r="M17" s="36">
        <f>SUMIFS(СВЦЭМ!$C$39:$C$782,СВЦЭМ!$A$39:$A$782,$A17,СВЦЭМ!$B$39:$B$782,M$11)+'СЕТ СН'!$F$9+СВЦЭМ!$D$10+'СЕТ СН'!$F$5-'СЕТ СН'!$F$17</f>
        <v>3561.5906230800001</v>
      </c>
      <c r="N17" s="36">
        <f>SUMIFS(СВЦЭМ!$C$39:$C$782,СВЦЭМ!$A$39:$A$782,$A17,СВЦЭМ!$B$39:$B$782,N$11)+'СЕТ СН'!$F$9+СВЦЭМ!$D$10+'СЕТ СН'!$F$5-'СЕТ СН'!$F$17</f>
        <v>3571.2481249599996</v>
      </c>
      <c r="O17" s="36">
        <f>SUMIFS(СВЦЭМ!$C$39:$C$782,СВЦЭМ!$A$39:$A$782,$A17,СВЦЭМ!$B$39:$B$782,O$11)+'СЕТ СН'!$F$9+СВЦЭМ!$D$10+'СЕТ СН'!$F$5-'СЕТ СН'!$F$17</f>
        <v>3622.0384585299998</v>
      </c>
      <c r="P17" s="36">
        <f>SUMIFS(СВЦЭМ!$C$39:$C$782,СВЦЭМ!$A$39:$A$782,$A17,СВЦЭМ!$B$39:$B$782,P$11)+'СЕТ СН'!$F$9+СВЦЭМ!$D$10+'СЕТ СН'!$F$5-'СЕТ СН'!$F$17</f>
        <v>3638.8003709599998</v>
      </c>
      <c r="Q17" s="36">
        <f>SUMIFS(СВЦЭМ!$C$39:$C$782,СВЦЭМ!$A$39:$A$782,$A17,СВЦЭМ!$B$39:$B$782,Q$11)+'СЕТ СН'!$F$9+СВЦЭМ!$D$10+'СЕТ СН'!$F$5-'СЕТ СН'!$F$17</f>
        <v>3660.0951650099996</v>
      </c>
      <c r="R17" s="36">
        <f>SUMIFS(СВЦЭМ!$C$39:$C$782,СВЦЭМ!$A$39:$A$782,$A17,СВЦЭМ!$B$39:$B$782,R$11)+'СЕТ СН'!$F$9+СВЦЭМ!$D$10+'СЕТ СН'!$F$5-'СЕТ СН'!$F$17</f>
        <v>3650.0248162299999</v>
      </c>
      <c r="S17" s="36">
        <f>SUMIFS(СВЦЭМ!$C$39:$C$782,СВЦЭМ!$A$39:$A$782,$A17,СВЦЭМ!$B$39:$B$782,S$11)+'СЕТ СН'!$F$9+СВЦЭМ!$D$10+'СЕТ СН'!$F$5-'СЕТ СН'!$F$17</f>
        <v>3600.8757878699998</v>
      </c>
      <c r="T17" s="36">
        <f>SUMIFS(СВЦЭМ!$C$39:$C$782,СВЦЭМ!$A$39:$A$782,$A17,СВЦЭМ!$B$39:$B$782,T$11)+'СЕТ СН'!$F$9+СВЦЭМ!$D$10+'СЕТ СН'!$F$5-'СЕТ СН'!$F$17</f>
        <v>3555.2497830699999</v>
      </c>
      <c r="U17" s="36">
        <f>SUMIFS(СВЦЭМ!$C$39:$C$782,СВЦЭМ!$A$39:$A$782,$A17,СВЦЭМ!$B$39:$B$782,U$11)+'СЕТ СН'!$F$9+СВЦЭМ!$D$10+'СЕТ СН'!$F$5-'СЕТ СН'!$F$17</f>
        <v>3530.0190550699999</v>
      </c>
      <c r="V17" s="36">
        <f>SUMIFS(СВЦЭМ!$C$39:$C$782,СВЦЭМ!$A$39:$A$782,$A17,СВЦЭМ!$B$39:$B$782,V$11)+'СЕТ СН'!$F$9+СВЦЭМ!$D$10+'СЕТ СН'!$F$5-'СЕТ СН'!$F$17</f>
        <v>3533.53572773</v>
      </c>
      <c r="W17" s="36">
        <f>SUMIFS(СВЦЭМ!$C$39:$C$782,СВЦЭМ!$A$39:$A$782,$A17,СВЦЭМ!$B$39:$B$782,W$11)+'СЕТ СН'!$F$9+СВЦЭМ!$D$10+'СЕТ СН'!$F$5-'СЕТ СН'!$F$17</f>
        <v>3541.8228265600001</v>
      </c>
      <c r="X17" s="36">
        <f>SUMIFS(СВЦЭМ!$C$39:$C$782,СВЦЭМ!$A$39:$A$782,$A17,СВЦЭМ!$B$39:$B$782,X$11)+'СЕТ СН'!$F$9+СВЦЭМ!$D$10+'СЕТ СН'!$F$5-'СЕТ СН'!$F$17</f>
        <v>3567.9705927499999</v>
      </c>
      <c r="Y17" s="36">
        <f>SUMIFS(СВЦЭМ!$C$39:$C$782,СВЦЭМ!$A$39:$A$782,$A17,СВЦЭМ!$B$39:$B$782,Y$11)+'СЕТ СН'!$F$9+СВЦЭМ!$D$10+'СЕТ СН'!$F$5-'СЕТ СН'!$F$17</f>
        <v>3590.7311664700001</v>
      </c>
    </row>
    <row r="18" spans="1:25" ht="15.75" x14ac:dyDescent="0.2">
      <c r="A18" s="35">
        <f t="shared" si="0"/>
        <v>44262</v>
      </c>
      <c r="B18" s="36">
        <f>SUMIFS(СВЦЭМ!$C$39:$C$782,СВЦЭМ!$A$39:$A$782,$A18,СВЦЭМ!$B$39:$B$782,B$11)+'СЕТ СН'!$F$9+СВЦЭМ!$D$10+'СЕТ СН'!$F$5-'СЕТ СН'!$F$17</f>
        <v>3624.2756501399999</v>
      </c>
      <c r="C18" s="36">
        <f>SUMIFS(СВЦЭМ!$C$39:$C$782,СВЦЭМ!$A$39:$A$782,$A18,СВЦЭМ!$B$39:$B$782,C$11)+'СЕТ СН'!$F$9+СВЦЭМ!$D$10+'СЕТ СН'!$F$5-'СЕТ СН'!$F$17</f>
        <v>3688.3739045699999</v>
      </c>
      <c r="D18" s="36">
        <f>SUMIFS(СВЦЭМ!$C$39:$C$782,СВЦЭМ!$A$39:$A$782,$A18,СВЦЭМ!$B$39:$B$782,D$11)+'СЕТ СН'!$F$9+СВЦЭМ!$D$10+'СЕТ СН'!$F$5-'СЕТ СН'!$F$17</f>
        <v>3722.7204293999998</v>
      </c>
      <c r="E18" s="36">
        <f>SUMIFS(СВЦЭМ!$C$39:$C$782,СВЦЭМ!$A$39:$A$782,$A18,СВЦЭМ!$B$39:$B$782,E$11)+'СЕТ СН'!$F$9+СВЦЭМ!$D$10+'СЕТ СН'!$F$5-'СЕТ СН'!$F$17</f>
        <v>3726.7547597599996</v>
      </c>
      <c r="F18" s="36">
        <f>SUMIFS(СВЦЭМ!$C$39:$C$782,СВЦЭМ!$A$39:$A$782,$A18,СВЦЭМ!$B$39:$B$782,F$11)+'СЕТ СН'!$F$9+СВЦЭМ!$D$10+'СЕТ СН'!$F$5-'СЕТ СН'!$F$17</f>
        <v>3741.42276545</v>
      </c>
      <c r="G18" s="36">
        <f>SUMIFS(СВЦЭМ!$C$39:$C$782,СВЦЭМ!$A$39:$A$782,$A18,СВЦЭМ!$B$39:$B$782,G$11)+'СЕТ СН'!$F$9+СВЦЭМ!$D$10+'СЕТ СН'!$F$5-'СЕТ СН'!$F$17</f>
        <v>3745.0257607200001</v>
      </c>
      <c r="H18" s="36">
        <f>SUMIFS(СВЦЭМ!$C$39:$C$782,СВЦЭМ!$A$39:$A$782,$A18,СВЦЭМ!$B$39:$B$782,H$11)+'СЕТ СН'!$F$9+СВЦЭМ!$D$10+'СЕТ СН'!$F$5-'СЕТ СН'!$F$17</f>
        <v>3727.3248311500001</v>
      </c>
      <c r="I18" s="36">
        <f>SUMIFS(СВЦЭМ!$C$39:$C$782,СВЦЭМ!$A$39:$A$782,$A18,СВЦЭМ!$B$39:$B$782,I$11)+'СЕТ СН'!$F$9+СВЦЭМ!$D$10+'СЕТ СН'!$F$5-'СЕТ СН'!$F$17</f>
        <v>3690.3567358800001</v>
      </c>
      <c r="J18" s="36">
        <f>SUMIFS(СВЦЭМ!$C$39:$C$782,СВЦЭМ!$A$39:$A$782,$A18,СВЦЭМ!$B$39:$B$782,J$11)+'СЕТ СН'!$F$9+СВЦЭМ!$D$10+'СЕТ СН'!$F$5-'СЕТ СН'!$F$17</f>
        <v>3628.5734683599999</v>
      </c>
      <c r="K18" s="36">
        <f>SUMIFS(СВЦЭМ!$C$39:$C$782,СВЦЭМ!$A$39:$A$782,$A18,СВЦЭМ!$B$39:$B$782,K$11)+'СЕТ СН'!$F$9+СВЦЭМ!$D$10+'СЕТ СН'!$F$5-'СЕТ СН'!$F$17</f>
        <v>3586.9121157999998</v>
      </c>
      <c r="L18" s="36">
        <f>SUMIFS(СВЦЭМ!$C$39:$C$782,СВЦЭМ!$A$39:$A$782,$A18,СВЦЭМ!$B$39:$B$782,L$11)+'СЕТ СН'!$F$9+СВЦЭМ!$D$10+'СЕТ СН'!$F$5-'СЕТ СН'!$F$17</f>
        <v>3571.3552950200001</v>
      </c>
      <c r="M18" s="36">
        <f>SUMIFS(СВЦЭМ!$C$39:$C$782,СВЦЭМ!$A$39:$A$782,$A18,СВЦЭМ!$B$39:$B$782,M$11)+'СЕТ СН'!$F$9+СВЦЭМ!$D$10+'СЕТ СН'!$F$5-'СЕТ СН'!$F$17</f>
        <v>3576.8100512399997</v>
      </c>
      <c r="N18" s="36">
        <f>SUMIFS(СВЦЭМ!$C$39:$C$782,СВЦЭМ!$A$39:$A$782,$A18,СВЦЭМ!$B$39:$B$782,N$11)+'СЕТ СН'!$F$9+СВЦЭМ!$D$10+'СЕТ СН'!$F$5-'СЕТ СН'!$F$17</f>
        <v>3598.5505700799999</v>
      </c>
      <c r="O18" s="36">
        <f>SUMIFS(СВЦЭМ!$C$39:$C$782,СВЦЭМ!$A$39:$A$782,$A18,СВЦЭМ!$B$39:$B$782,O$11)+'СЕТ СН'!$F$9+СВЦЭМ!$D$10+'СЕТ СН'!$F$5-'СЕТ СН'!$F$17</f>
        <v>3631.5993056799998</v>
      </c>
      <c r="P18" s="36">
        <f>SUMIFS(СВЦЭМ!$C$39:$C$782,СВЦЭМ!$A$39:$A$782,$A18,СВЦЭМ!$B$39:$B$782,P$11)+'СЕТ СН'!$F$9+СВЦЭМ!$D$10+'СЕТ СН'!$F$5-'СЕТ СН'!$F$17</f>
        <v>3671.3569043699999</v>
      </c>
      <c r="Q18" s="36">
        <f>SUMIFS(СВЦЭМ!$C$39:$C$782,СВЦЭМ!$A$39:$A$782,$A18,СВЦЭМ!$B$39:$B$782,Q$11)+'СЕТ СН'!$F$9+СВЦЭМ!$D$10+'СЕТ СН'!$F$5-'СЕТ СН'!$F$17</f>
        <v>3693.0029568</v>
      </c>
      <c r="R18" s="36">
        <f>SUMIFS(СВЦЭМ!$C$39:$C$782,СВЦЭМ!$A$39:$A$782,$A18,СВЦЭМ!$B$39:$B$782,R$11)+'СЕТ СН'!$F$9+СВЦЭМ!$D$10+'СЕТ СН'!$F$5-'СЕТ СН'!$F$17</f>
        <v>3682.7295599700001</v>
      </c>
      <c r="S18" s="36">
        <f>SUMIFS(СВЦЭМ!$C$39:$C$782,СВЦЭМ!$A$39:$A$782,$A18,СВЦЭМ!$B$39:$B$782,S$11)+'СЕТ СН'!$F$9+СВЦЭМ!$D$10+'СЕТ СН'!$F$5-'СЕТ СН'!$F$17</f>
        <v>3645.5765166800002</v>
      </c>
      <c r="T18" s="36">
        <f>SUMIFS(СВЦЭМ!$C$39:$C$782,СВЦЭМ!$A$39:$A$782,$A18,СВЦЭМ!$B$39:$B$782,T$11)+'СЕТ СН'!$F$9+СВЦЭМ!$D$10+'СЕТ СН'!$F$5-'СЕТ СН'!$F$17</f>
        <v>3585.83697029</v>
      </c>
      <c r="U18" s="36">
        <f>SUMIFS(СВЦЭМ!$C$39:$C$782,СВЦЭМ!$A$39:$A$782,$A18,СВЦЭМ!$B$39:$B$782,U$11)+'СЕТ СН'!$F$9+СВЦЭМ!$D$10+'СЕТ СН'!$F$5-'СЕТ СН'!$F$17</f>
        <v>3555.76316933</v>
      </c>
      <c r="V18" s="36">
        <f>SUMIFS(СВЦЭМ!$C$39:$C$782,СВЦЭМ!$A$39:$A$782,$A18,СВЦЭМ!$B$39:$B$782,V$11)+'СЕТ СН'!$F$9+СВЦЭМ!$D$10+'СЕТ СН'!$F$5-'СЕТ СН'!$F$17</f>
        <v>3562.42177765</v>
      </c>
      <c r="W18" s="36">
        <f>SUMIFS(СВЦЭМ!$C$39:$C$782,СВЦЭМ!$A$39:$A$782,$A18,СВЦЭМ!$B$39:$B$782,W$11)+'СЕТ СН'!$F$9+СВЦЭМ!$D$10+'СЕТ СН'!$F$5-'СЕТ СН'!$F$17</f>
        <v>3578.0382795999999</v>
      </c>
      <c r="X18" s="36">
        <f>SUMIFS(СВЦЭМ!$C$39:$C$782,СВЦЭМ!$A$39:$A$782,$A18,СВЦЭМ!$B$39:$B$782,X$11)+'СЕТ СН'!$F$9+СВЦЭМ!$D$10+'СЕТ СН'!$F$5-'СЕТ СН'!$F$17</f>
        <v>3598.3739868000002</v>
      </c>
      <c r="Y18" s="36">
        <f>SUMIFS(СВЦЭМ!$C$39:$C$782,СВЦЭМ!$A$39:$A$782,$A18,СВЦЭМ!$B$39:$B$782,Y$11)+'СЕТ СН'!$F$9+СВЦЭМ!$D$10+'СЕТ СН'!$F$5-'СЕТ СН'!$F$17</f>
        <v>3616.7949480699999</v>
      </c>
    </row>
    <row r="19" spans="1:25" ht="15.75" x14ac:dyDescent="0.2">
      <c r="A19" s="35">
        <f t="shared" si="0"/>
        <v>44263</v>
      </c>
      <c r="B19" s="36">
        <f>SUMIFS(СВЦЭМ!$C$39:$C$782,СВЦЭМ!$A$39:$A$782,$A19,СВЦЭМ!$B$39:$B$782,B$11)+'СЕТ СН'!$F$9+СВЦЭМ!$D$10+'СЕТ СН'!$F$5-'СЕТ СН'!$F$17</f>
        <v>3629.3687441100001</v>
      </c>
      <c r="C19" s="36">
        <f>SUMIFS(СВЦЭМ!$C$39:$C$782,СВЦЭМ!$A$39:$A$782,$A19,СВЦЭМ!$B$39:$B$782,C$11)+'СЕТ СН'!$F$9+СВЦЭМ!$D$10+'СЕТ СН'!$F$5-'СЕТ СН'!$F$17</f>
        <v>3695.3297935000001</v>
      </c>
      <c r="D19" s="36">
        <f>SUMIFS(СВЦЭМ!$C$39:$C$782,СВЦЭМ!$A$39:$A$782,$A19,СВЦЭМ!$B$39:$B$782,D$11)+'СЕТ СН'!$F$9+СВЦЭМ!$D$10+'СЕТ СН'!$F$5-'СЕТ СН'!$F$17</f>
        <v>3735.2617573399998</v>
      </c>
      <c r="E19" s="36">
        <f>SUMIFS(СВЦЭМ!$C$39:$C$782,СВЦЭМ!$A$39:$A$782,$A19,СВЦЭМ!$B$39:$B$782,E$11)+'СЕТ СН'!$F$9+СВЦЭМ!$D$10+'СЕТ СН'!$F$5-'СЕТ СН'!$F$17</f>
        <v>3735.6944370699998</v>
      </c>
      <c r="F19" s="36">
        <f>SUMIFS(СВЦЭМ!$C$39:$C$782,СВЦЭМ!$A$39:$A$782,$A19,СВЦЭМ!$B$39:$B$782,F$11)+'СЕТ СН'!$F$9+СВЦЭМ!$D$10+'СЕТ СН'!$F$5-'СЕТ СН'!$F$17</f>
        <v>3728.5897570999996</v>
      </c>
      <c r="G19" s="36">
        <f>SUMIFS(СВЦЭМ!$C$39:$C$782,СВЦЭМ!$A$39:$A$782,$A19,СВЦЭМ!$B$39:$B$782,G$11)+'СЕТ СН'!$F$9+СВЦЭМ!$D$10+'СЕТ СН'!$F$5-'СЕТ СН'!$F$17</f>
        <v>3728.8883286199998</v>
      </c>
      <c r="H19" s="36">
        <f>SUMIFS(СВЦЭМ!$C$39:$C$782,СВЦЭМ!$A$39:$A$782,$A19,СВЦЭМ!$B$39:$B$782,H$11)+'СЕТ СН'!$F$9+СВЦЭМ!$D$10+'СЕТ СН'!$F$5-'СЕТ СН'!$F$17</f>
        <v>3728.9921108099998</v>
      </c>
      <c r="I19" s="36">
        <f>SUMIFS(СВЦЭМ!$C$39:$C$782,СВЦЭМ!$A$39:$A$782,$A19,СВЦЭМ!$B$39:$B$782,I$11)+'СЕТ СН'!$F$9+СВЦЭМ!$D$10+'СЕТ СН'!$F$5-'СЕТ СН'!$F$17</f>
        <v>3712.2953566400001</v>
      </c>
      <c r="J19" s="36">
        <f>SUMIFS(СВЦЭМ!$C$39:$C$782,СВЦЭМ!$A$39:$A$782,$A19,СВЦЭМ!$B$39:$B$782,J$11)+'СЕТ СН'!$F$9+СВЦЭМ!$D$10+'СЕТ СН'!$F$5-'СЕТ СН'!$F$17</f>
        <v>3654.8561745899997</v>
      </c>
      <c r="K19" s="36">
        <f>SUMIFS(СВЦЭМ!$C$39:$C$782,СВЦЭМ!$A$39:$A$782,$A19,СВЦЭМ!$B$39:$B$782,K$11)+'СЕТ СН'!$F$9+СВЦЭМ!$D$10+'СЕТ СН'!$F$5-'СЕТ СН'!$F$17</f>
        <v>3611.61259905</v>
      </c>
      <c r="L19" s="36">
        <f>SUMIFS(СВЦЭМ!$C$39:$C$782,СВЦЭМ!$A$39:$A$782,$A19,СВЦЭМ!$B$39:$B$782,L$11)+'СЕТ СН'!$F$9+СВЦЭМ!$D$10+'СЕТ СН'!$F$5-'СЕТ СН'!$F$17</f>
        <v>3598.3617667299995</v>
      </c>
      <c r="M19" s="36">
        <f>SUMIFS(СВЦЭМ!$C$39:$C$782,СВЦЭМ!$A$39:$A$782,$A19,СВЦЭМ!$B$39:$B$782,M$11)+'СЕТ СН'!$F$9+СВЦЭМ!$D$10+'СЕТ СН'!$F$5-'СЕТ СН'!$F$17</f>
        <v>3602.8525295499999</v>
      </c>
      <c r="N19" s="36">
        <f>SUMIFS(СВЦЭМ!$C$39:$C$782,СВЦЭМ!$A$39:$A$782,$A19,СВЦЭМ!$B$39:$B$782,N$11)+'СЕТ СН'!$F$9+СВЦЭМ!$D$10+'СЕТ СН'!$F$5-'СЕТ СН'!$F$17</f>
        <v>3606.5216115699995</v>
      </c>
      <c r="O19" s="36">
        <f>SUMIFS(СВЦЭМ!$C$39:$C$782,СВЦЭМ!$A$39:$A$782,$A19,СВЦЭМ!$B$39:$B$782,O$11)+'СЕТ СН'!$F$9+СВЦЭМ!$D$10+'СЕТ СН'!$F$5-'СЕТ СН'!$F$17</f>
        <v>3654.1787089499999</v>
      </c>
      <c r="P19" s="36">
        <f>SUMIFS(СВЦЭМ!$C$39:$C$782,СВЦЭМ!$A$39:$A$782,$A19,СВЦЭМ!$B$39:$B$782,P$11)+'СЕТ СН'!$F$9+СВЦЭМ!$D$10+'СЕТ СН'!$F$5-'СЕТ СН'!$F$17</f>
        <v>3666.7128951599998</v>
      </c>
      <c r="Q19" s="36">
        <f>SUMIFS(СВЦЭМ!$C$39:$C$782,СВЦЭМ!$A$39:$A$782,$A19,СВЦЭМ!$B$39:$B$782,Q$11)+'СЕТ СН'!$F$9+СВЦЭМ!$D$10+'СЕТ СН'!$F$5-'СЕТ СН'!$F$17</f>
        <v>3688.7830679199997</v>
      </c>
      <c r="R19" s="36">
        <f>SUMIFS(СВЦЭМ!$C$39:$C$782,СВЦЭМ!$A$39:$A$782,$A19,СВЦЭМ!$B$39:$B$782,R$11)+'СЕТ СН'!$F$9+СВЦЭМ!$D$10+'СЕТ СН'!$F$5-'СЕТ СН'!$F$17</f>
        <v>3700.1770537100001</v>
      </c>
      <c r="S19" s="36">
        <f>SUMIFS(СВЦЭМ!$C$39:$C$782,СВЦЭМ!$A$39:$A$782,$A19,СВЦЭМ!$B$39:$B$782,S$11)+'СЕТ СН'!$F$9+СВЦЭМ!$D$10+'СЕТ СН'!$F$5-'СЕТ СН'!$F$17</f>
        <v>3661.4953395900002</v>
      </c>
      <c r="T19" s="36">
        <f>SUMIFS(СВЦЭМ!$C$39:$C$782,СВЦЭМ!$A$39:$A$782,$A19,СВЦЭМ!$B$39:$B$782,T$11)+'СЕТ СН'!$F$9+СВЦЭМ!$D$10+'СЕТ СН'!$F$5-'СЕТ СН'!$F$17</f>
        <v>3593.14661282</v>
      </c>
      <c r="U19" s="36">
        <f>SUMIFS(СВЦЭМ!$C$39:$C$782,СВЦЭМ!$A$39:$A$782,$A19,СВЦЭМ!$B$39:$B$782,U$11)+'СЕТ СН'!$F$9+СВЦЭМ!$D$10+'СЕТ СН'!$F$5-'СЕТ СН'!$F$17</f>
        <v>3553.7175096400001</v>
      </c>
      <c r="V19" s="36">
        <f>SUMIFS(СВЦЭМ!$C$39:$C$782,СВЦЭМ!$A$39:$A$782,$A19,СВЦЭМ!$B$39:$B$782,V$11)+'СЕТ СН'!$F$9+СВЦЭМ!$D$10+'СЕТ СН'!$F$5-'СЕТ СН'!$F$17</f>
        <v>3564.18415293</v>
      </c>
      <c r="W19" s="36">
        <f>SUMIFS(СВЦЭМ!$C$39:$C$782,СВЦЭМ!$A$39:$A$782,$A19,СВЦЭМ!$B$39:$B$782,W$11)+'СЕТ СН'!$F$9+СВЦЭМ!$D$10+'СЕТ СН'!$F$5-'СЕТ СН'!$F$17</f>
        <v>3585.73080587</v>
      </c>
      <c r="X19" s="36">
        <f>SUMIFS(СВЦЭМ!$C$39:$C$782,СВЦЭМ!$A$39:$A$782,$A19,СВЦЭМ!$B$39:$B$782,X$11)+'СЕТ СН'!$F$9+СВЦЭМ!$D$10+'СЕТ СН'!$F$5-'СЕТ СН'!$F$17</f>
        <v>3597.67514209</v>
      </c>
      <c r="Y19" s="36">
        <f>SUMIFS(СВЦЭМ!$C$39:$C$782,СВЦЭМ!$A$39:$A$782,$A19,СВЦЭМ!$B$39:$B$782,Y$11)+'СЕТ СН'!$F$9+СВЦЭМ!$D$10+'СЕТ СН'!$F$5-'СЕТ СН'!$F$17</f>
        <v>3614.8226419100001</v>
      </c>
    </row>
    <row r="20" spans="1:25" ht="15.75" x14ac:dyDescent="0.2">
      <c r="A20" s="35">
        <f t="shared" si="0"/>
        <v>44264</v>
      </c>
      <c r="B20" s="36">
        <f>SUMIFS(СВЦЭМ!$C$39:$C$782,СВЦЭМ!$A$39:$A$782,$A20,СВЦЭМ!$B$39:$B$782,B$11)+'СЕТ СН'!$F$9+СВЦЭМ!$D$10+'СЕТ СН'!$F$5-'СЕТ СН'!$F$17</f>
        <v>3606.2874282599996</v>
      </c>
      <c r="C20" s="36">
        <f>SUMIFS(СВЦЭМ!$C$39:$C$782,СВЦЭМ!$A$39:$A$782,$A20,СВЦЭМ!$B$39:$B$782,C$11)+'СЕТ СН'!$F$9+СВЦЭМ!$D$10+'СЕТ СН'!$F$5-'СЕТ СН'!$F$17</f>
        <v>3653.0537444699999</v>
      </c>
      <c r="D20" s="36">
        <f>SUMIFS(СВЦЭМ!$C$39:$C$782,СВЦЭМ!$A$39:$A$782,$A20,СВЦЭМ!$B$39:$B$782,D$11)+'СЕТ СН'!$F$9+СВЦЭМ!$D$10+'СЕТ СН'!$F$5-'СЕТ СН'!$F$17</f>
        <v>3716.7271400499999</v>
      </c>
      <c r="E20" s="36">
        <f>SUMIFS(СВЦЭМ!$C$39:$C$782,СВЦЭМ!$A$39:$A$782,$A20,СВЦЭМ!$B$39:$B$782,E$11)+'СЕТ СН'!$F$9+СВЦЭМ!$D$10+'СЕТ СН'!$F$5-'СЕТ СН'!$F$17</f>
        <v>3727.94117998</v>
      </c>
      <c r="F20" s="36">
        <f>SUMIFS(СВЦЭМ!$C$39:$C$782,СВЦЭМ!$A$39:$A$782,$A20,СВЦЭМ!$B$39:$B$782,F$11)+'СЕТ СН'!$F$9+СВЦЭМ!$D$10+'СЕТ СН'!$F$5-'СЕТ СН'!$F$17</f>
        <v>3733.5391317699996</v>
      </c>
      <c r="G20" s="36">
        <f>SUMIFS(СВЦЭМ!$C$39:$C$782,СВЦЭМ!$A$39:$A$782,$A20,СВЦЭМ!$B$39:$B$782,G$11)+'СЕТ СН'!$F$9+СВЦЭМ!$D$10+'СЕТ СН'!$F$5-'СЕТ СН'!$F$17</f>
        <v>3715.82832203</v>
      </c>
      <c r="H20" s="36">
        <f>SUMIFS(СВЦЭМ!$C$39:$C$782,СВЦЭМ!$A$39:$A$782,$A20,СВЦЭМ!$B$39:$B$782,H$11)+'СЕТ СН'!$F$9+СВЦЭМ!$D$10+'СЕТ СН'!$F$5-'СЕТ СН'!$F$17</f>
        <v>3677.2922530400001</v>
      </c>
      <c r="I20" s="36">
        <f>SUMIFS(СВЦЭМ!$C$39:$C$782,СВЦЭМ!$A$39:$A$782,$A20,СВЦЭМ!$B$39:$B$782,I$11)+'СЕТ СН'!$F$9+СВЦЭМ!$D$10+'СЕТ СН'!$F$5-'СЕТ СН'!$F$17</f>
        <v>3646.86662996</v>
      </c>
      <c r="J20" s="36">
        <f>SUMIFS(СВЦЭМ!$C$39:$C$782,СВЦЭМ!$A$39:$A$782,$A20,СВЦЭМ!$B$39:$B$782,J$11)+'СЕТ СН'!$F$9+СВЦЭМ!$D$10+'СЕТ СН'!$F$5-'СЕТ СН'!$F$17</f>
        <v>3600.1869965699998</v>
      </c>
      <c r="K20" s="36">
        <f>SUMIFS(СВЦЭМ!$C$39:$C$782,СВЦЭМ!$A$39:$A$782,$A20,СВЦЭМ!$B$39:$B$782,K$11)+'СЕТ СН'!$F$9+СВЦЭМ!$D$10+'СЕТ СН'!$F$5-'СЕТ СН'!$F$17</f>
        <v>3593.5805446200002</v>
      </c>
      <c r="L20" s="36">
        <f>SUMIFS(СВЦЭМ!$C$39:$C$782,СВЦЭМ!$A$39:$A$782,$A20,СВЦЭМ!$B$39:$B$782,L$11)+'СЕТ СН'!$F$9+СВЦЭМ!$D$10+'СЕТ СН'!$F$5-'СЕТ СН'!$F$17</f>
        <v>3602.1660014399999</v>
      </c>
      <c r="M20" s="36">
        <f>SUMIFS(СВЦЭМ!$C$39:$C$782,СВЦЭМ!$A$39:$A$782,$A20,СВЦЭМ!$B$39:$B$782,M$11)+'СЕТ СН'!$F$9+СВЦЭМ!$D$10+'СЕТ СН'!$F$5-'СЕТ СН'!$F$17</f>
        <v>3611.0943301899997</v>
      </c>
      <c r="N20" s="36">
        <f>SUMIFS(СВЦЭМ!$C$39:$C$782,СВЦЭМ!$A$39:$A$782,$A20,СВЦЭМ!$B$39:$B$782,N$11)+'СЕТ СН'!$F$9+СВЦЭМ!$D$10+'СЕТ СН'!$F$5-'СЕТ СН'!$F$17</f>
        <v>3628.9796195299996</v>
      </c>
      <c r="O20" s="36">
        <f>SUMIFS(СВЦЭМ!$C$39:$C$782,СВЦЭМ!$A$39:$A$782,$A20,СВЦЭМ!$B$39:$B$782,O$11)+'СЕТ СН'!$F$9+СВЦЭМ!$D$10+'СЕТ СН'!$F$5-'СЕТ СН'!$F$17</f>
        <v>3662.1554694199999</v>
      </c>
      <c r="P20" s="36">
        <f>SUMIFS(СВЦЭМ!$C$39:$C$782,СВЦЭМ!$A$39:$A$782,$A20,СВЦЭМ!$B$39:$B$782,P$11)+'СЕТ СН'!$F$9+СВЦЭМ!$D$10+'СЕТ СН'!$F$5-'СЕТ СН'!$F$17</f>
        <v>3664.18407673</v>
      </c>
      <c r="Q20" s="36">
        <f>SUMIFS(СВЦЭМ!$C$39:$C$782,СВЦЭМ!$A$39:$A$782,$A20,СВЦЭМ!$B$39:$B$782,Q$11)+'СЕТ СН'!$F$9+СВЦЭМ!$D$10+'СЕТ СН'!$F$5-'СЕТ СН'!$F$17</f>
        <v>3666.1713149500001</v>
      </c>
      <c r="R20" s="36">
        <f>SUMIFS(СВЦЭМ!$C$39:$C$782,СВЦЭМ!$A$39:$A$782,$A20,СВЦЭМ!$B$39:$B$782,R$11)+'СЕТ СН'!$F$9+СВЦЭМ!$D$10+'СЕТ СН'!$F$5-'СЕТ СН'!$F$17</f>
        <v>3671.7890043099997</v>
      </c>
      <c r="S20" s="36">
        <f>SUMIFS(СВЦЭМ!$C$39:$C$782,СВЦЭМ!$A$39:$A$782,$A20,СВЦЭМ!$B$39:$B$782,S$11)+'СЕТ СН'!$F$9+СВЦЭМ!$D$10+'СЕТ СН'!$F$5-'СЕТ СН'!$F$17</f>
        <v>3655.0920981499999</v>
      </c>
      <c r="T20" s="36">
        <f>SUMIFS(СВЦЭМ!$C$39:$C$782,СВЦЭМ!$A$39:$A$782,$A20,СВЦЭМ!$B$39:$B$782,T$11)+'СЕТ СН'!$F$9+СВЦЭМ!$D$10+'СЕТ СН'!$F$5-'СЕТ СН'!$F$17</f>
        <v>3598.9957636999998</v>
      </c>
      <c r="U20" s="36">
        <f>SUMIFS(СВЦЭМ!$C$39:$C$782,СВЦЭМ!$A$39:$A$782,$A20,СВЦЭМ!$B$39:$B$782,U$11)+'СЕТ СН'!$F$9+СВЦЭМ!$D$10+'СЕТ СН'!$F$5-'СЕТ СН'!$F$17</f>
        <v>3559.7545768600003</v>
      </c>
      <c r="V20" s="36">
        <f>SUMIFS(СВЦЭМ!$C$39:$C$782,СВЦЭМ!$A$39:$A$782,$A20,СВЦЭМ!$B$39:$B$782,V$11)+'СЕТ СН'!$F$9+СВЦЭМ!$D$10+'СЕТ СН'!$F$5-'СЕТ СН'!$F$17</f>
        <v>3563.4665292399995</v>
      </c>
      <c r="W20" s="36">
        <f>SUMIFS(СВЦЭМ!$C$39:$C$782,СВЦЭМ!$A$39:$A$782,$A20,СВЦЭМ!$B$39:$B$782,W$11)+'СЕТ СН'!$F$9+СВЦЭМ!$D$10+'СЕТ СН'!$F$5-'СЕТ СН'!$F$17</f>
        <v>3584.6150676500001</v>
      </c>
      <c r="X20" s="36">
        <f>SUMIFS(СВЦЭМ!$C$39:$C$782,СВЦЭМ!$A$39:$A$782,$A20,СВЦЭМ!$B$39:$B$782,X$11)+'СЕТ СН'!$F$9+СВЦЭМ!$D$10+'СЕТ СН'!$F$5-'СЕТ СН'!$F$17</f>
        <v>3610.9047941199997</v>
      </c>
      <c r="Y20" s="36">
        <f>SUMIFS(СВЦЭМ!$C$39:$C$782,СВЦЭМ!$A$39:$A$782,$A20,СВЦЭМ!$B$39:$B$782,Y$11)+'СЕТ СН'!$F$9+СВЦЭМ!$D$10+'СЕТ СН'!$F$5-'СЕТ СН'!$F$17</f>
        <v>3628.6369145499998</v>
      </c>
    </row>
    <row r="21" spans="1:25" ht="15.75" x14ac:dyDescent="0.2">
      <c r="A21" s="35">
        <f t="shared" si="0"/>
        <v>44265</v>
      </c>
      <c r="B21" s="36">
        <f>SUMIFS(СВЦЭМ!$C$39:$C$782,СВЦЭМ!$A$39:$A$782,$A21,СВЦЭМ!$B$39:$B$782,B$11)+'СЕТ СН'!$F$9+СВЦЭМ!$D$10+'СЕТ СН'!$F$5-'СЕТ СН'!$F$17</f>
        <v>3637.92366769</v>
      </c>
      <c r="C21" s="36">
        <f>SUMIFS(СВЦЭМ!$C$39:$C$782,СВЦЭМ!$A$39:$A$782,$A21,СВЦЭМ!$B$39:$B$782,C$11)+'СЕТ СН'!$F$9+СВЦЭМ!$D$10+'СЕТ СН'!$F$5-'СЕТ СН'!$F$17</f>
        <v>3680.0879745000002</v>
      </c>
      <c r="D21" s="36">
        <f>SUMIFS(СВЦЭМ!$C$39:$C$782,СВЦЭМ!$A$39:$A$782,$A21,СВЦЭМ!$B$39:$B$782,D$11)+'СЕТ СН'!$F$9+СВЦЭМ!$D$10+'СЕТ СН'!$F$5-'СЕТ СН'!$F$17</f>
        <v>3735.9654335799996</v>
      </c>
      <c r="E21" s="36">
        <f>SUMIFS(СВЦЭМ!$C$39:$C$782,СВЦЭМ!$A$39:$A$782,$A21,СВЦЭМ!$B$39:$B$782,E$11)+'СЕТ СН'!$F$9+СВЦЭМ!$D$10+'СЕТ СН'!$F$5-'СЕТ СН'!$F$17</f>
        <v>3734.0582654399996</v>
      </c>
      <c r="F21" s="36">
        <f>SUMIFS(СВЦЭМ!$C$39:$C$782,СВЦЭМ!$A$39:$A$782,$A21,СВЦЭМ!$B$39:$B$782,F$11)+'СЕТ СН'!$F$9+СВЦЭМ!$D$10+'СЕТ СН'!$F$5-'СЕТ СН'!$F$17</f>
        <v>3739.3282842999997</v>
      </c>
      <c r="G21" s="36">
        <f>SUMIFS(СВЦЭМ!$C$39:$C$782,СВЦЭМ!$A$39:$A$782,$A21,СВЦЭМ!$B$39:$B$782,G$11)+'СЕТ СН'!$F$9+СВЦЭМ!$D$10+'СЕТ СН'!$F$5-'СЕТ СН'!$F$17</f>
        <v>3740.16139965</v>
      </c>
      <c r="H21" s="36">
        <f>SUMIFS(СВЦЭМ!$C$39:$C$782,СВЦЭМ!$A$39:$A$782,$A21,СВЦЭМ!$B$39:$B$782,H$11)+'СЕТ СН'!$F$9+СВЦЭМ!$D$10+'СЕТ СН'!$F$5-'СЕТ СН'!$F$17</f>
        <v>3714.2176495200001</v>
      </c>
      <c r="I21" s="36">
        <f>SUMIFS(СВЦЭМ!$C$39:$C$782,СВЦЭМ!$A$39:$A$782,$A21,СВЦЭМ!$B$39:$B$782,I$11)+'СЕТ СН'!$F$9+СВЦЭМ!$D$10+'СЕТ СН'!$F$5-'СЕТ СН'!$F$17</f>
        <v>3679.7639998200002</v>
      </c>
      <c r="J21" s="36">
        <f>SUMIFS(СВЦЭМ!$C$39:$C$782,СВЦЭМ!$A$39:$A$782,$A21,СВЦЭМ!$B$39:$B$782,J$11)+'СЕТ СН'!$F$9+СВЦЭМ!$D$10+'СЕТ СН'!$F$5-'СЕТ СН'!$F$17</f>
        <v>3641.7291441500001</v>
      </c>
      <c r="K21" s="36">
        <f>SUMIFS(СВЦЭМ!$C$39:$C$782,СВЦЭМ!$A$39:$A$782,$A21,СВЦЭМ!$B$39:$B$782,K$11)+'СЕТ СН'!$F$9+СВЦЭМ!$D$10+'СЕТ СН'!$F$5-'СЕТ СН'!$F$17</f>
        <v>3598.7410442199998</v>
      </c>
      <c r="L21" s="36">
        <f>SUMIFS(СВЦЭМ!$C$39:$C$782,СВЦЭМ!$A$39:$A$782,$A21,СВЦЭМ!$B$39:$B$782,L$11)+'СЕТ СН'!$F$9+СВЦЭМ!$D$10+'СЕТ СН'!$F$5-'СЕТ СН'!$F$17</f>
        <v>3590.1510504999997</v>
      </c>
      <c r="M21" s="36">
        <f>SUMIFS(СВЦЭМ!$C$39:$C$782,СВЦЭМ!$A$39:$A$782,$A21,СВЦЭМ!$B$39:$B$782,M$11)+'СЕТ СН'!$F$9+СВЦЭМ!$D$10+'СЕТ СН'!$F$5-'СЕТ СН'!$F$17</f>
        <v>3602.2066151899999</v>
      </c>
      <c r="N21" s="36">
        <f>SUMIFS(СВЦЭМ!$C$39:$C$782,СВЦЭМ!$A$39:$A$782,$A21,СВЦЭМ!$B$39:$B$782,N$11)+'СЕТ СН'!$F$9+СВЦЭМ!$D$10+'СЕТ СН'!$F$5-'СЕТ СН'!$F$17</f>
        <v>3605.4483781999998</v>
      </c>
      <c r="O21" s="36">
        <f>SUMIFS(СВЦЭМ!$C$39:$C$782,СВЦЭМ!$A$39:$A$782,$A21,СВЦЭМ!$B$39:$B$782,O$11)+'СЕТ СН'!$F$9+СВЦЭМ!$D$10+'СЕТ СН'!$F$5-'СЕТ СН'!$F$17</f>
        <v>3605.4649789599998</v>
      </c>
      <c r="P21" s="36">
        <f>SUMIFS(СВЦЭМ!$C$39:$C$782,СВЦЭМ!$A$39:$A$782,$A21,СВЦЭМ!$B$39:$B$782,P$11)+'СЕТ СН'!$F$9+СВЦЭМ!$D$10+'СЕТ СН'!$F$5-'СЕТ СН'!$F$17</f>
        <v>3653.0519733299998</v>
      </c>
      <c r="Q21" s="36">
        <f>SUMIFS(СВЦЭМ!$C$39:$C$782,СВЦЭМ!$A$39:$A$782,$A21,СВЦЭМ!$B$39:$B$782,Q$11)+'СЕТ СН'!$F$9+СВЦЭМ!$D$10+'СЕТ СН'!$F$5-'СЕТ СН'!$F$17</f>
        <v>3691.8313975999999</v>
      </c>
      <c r="R21" s="36">
        <f>SUMIFS(СВЦЭМ!$C$39:$C$782,СВЦЭМ!$A$39:$A$782,$A21,СВЦЭМ!$B$39:$B$782,R$11)+'СЕТ СН'!$F$9+СВЦЭМ!$D$10+'СЕТ СН'!$F$5-'СЕТ СН'!$F$17</f>
        <v>3688.6814127600001</v>
      </c>
      <c r="S21" s="36">
        <f>SUMIFS(СВЦЭМ!$C$39:$C$782,СВЦЭМ!$A$39:$A$782,$A21,СВЦЭМ!$B$39:$B$782,S$11)+'СЕТ СН'!$F$9+СВЦЭМ!$D$10+'СЕТ СН'!$F$5-'СЕТ СН'!$F$17</f>
        <v>3665.5319314899998</v>
      </c>
      <c r="T21" s="36">
        <f>SUMIFS(СВЦЭМ!$C$39:$C$782,СВЦЭМ!$A$39:$A$782,$A21,СВЦЭМ!$B$39:$B$782,T$11)+'СЕТ СН'!$F$9+СВЦЭМ!$D$10+'СЕТ СН'!$F$5-'СЕТ СН'!$F$17</f>
        <v>3585.1468636600002</v>
      </c>
      <c r="U21" s="36">
        <f>SUMIFS(СВЦЭМ!$C$39:$C$782,СВЦЭМ!$A$39:$A$782,$A21,СВЦЭМ!$B$39:$B$782,U$11)+'СЕТ СН'!$F$9+СВЦЭМ!$D$10+'СЕТ СН'!$F$5-'СЕТ СН'!$F$17</f>
        <v>3543.5264036899998</v>
      </c>
      <c r="V21" s="36">
        <f>SUMIFS(СВЦЭМ!$C$39:$C$782,СВЦЭМ!$A$39:$A$782,$A21,СВЦЭМ!$B$39:$B$782,V$11)+'СЕТ СН'!$F$9+СВЦЭМ!$D$10+'СЕТ СН'!$F$5-'СЕТ СН'!$F$17</f>
        <v>3548.9577460599999</v>
      </c>
      <c r="W21" s="36">
        <f>SUMIFS(СВЦЭМ!$C$39:$C$782,СВЦЭМ!$A$39:$A$782,$A21,СВЦЭМ!$B$39:$B$782,W$11)+'СЕТ СН'!$F$9+СВЦЭМ!$D$10+'СЕТ СН'!$F$5-'СЕТ СН'!$F$17</f>
        <v>3569.1091392999997</v>
      </c>
      <c r="X21" s="36">
        <f>SUMIFS(СВЦЭМ!$C$39:$C$782,СВЦЭМ!$A$39:$A$782,$A21,СВЦЭМ!$B$39:$B$782,X$11)+'СЕТ СН'!$F$9+СВЦЭМ!$D$10+'СЕТ СН'!$F$5-'СЕТ СН'!$F$17</f>
        <v>3593.5942576999996</v>
      </c>
      <c r="Y21" s="36">
        <f>SUMIFS(СВЦЭМ!$C$39:$C$782,СВЦЭМ!$A$39:$A$782,$A21,СВЦЭМ!$B$39:$B$782,Y$11)+'СЕТ СН'!$F$9+СВЦЭМ!$D$10+'СЕТ СН'!$F$5-'СЕТ СН'!$F$17</f>
        <v>3629.28098056</v>
      </c>
    </row>
    <row r="22" spans="1:25" ht="15.75" x14ac:dyDescent="0.2">
      <c r="A22" s="35">
        <f t="shared" si="0"/>
        <v>44266</v>
      </c>
      <c r="B22" s="36">
        <f>SUMIFS(СВЦЭМ!$C$39:$C$782,СВЦЭМ!$A$39:$A$782,$A22,СВЦЭМ!$B$39:$B$782,B$11)+'СЕТ СН'!$F$9+СВЦЭМ!$D$10+'СЕТ СН'!$F$5-'СЕТ СН'!$F$17</f>
        <v>3631.4523185999997</v>
      </c>
      <c r="C22" s="36">
        <f>SUMIFS(СВЦЭМ!$C$39:$C$782,СВЦЭМ!$A$39:$A$782,$A22,СВЦЭМ!$B$39:$B$782,C$11)+'СЕТ СН'!$F$9+СВЦЭМ!$D$10+'СЕТ СН'!$F$5-'СЕТ СН'!$F$17</f>
        <v>3677.6840013299998</v>
      </c>
      <c r="D22" s="36">
        <f>SUMIFS(СВЦЭМ!$C$39:$C$782,СВЦЭМ!$A$39:$A$782,$A22,СВЦЭМ!$B$39:$B$782,D$11)+'СЕТ СН'!$F$9+СВЦЭМ!$D$10+'СЕТ СН'!$F$5-'СЕТ СН'!$F$17</f>
        <v>3707.4813017199999</v>
      </c>
      <c r="E22" s="36">
        <f>SUMIFS(СВЦЭМ!$C$39:$C$782,СВЦЭМ!$A$39:$A$782,$A22,СВЦЭМ!$B$39:$B$782,E$11)+'СЕТ СН'!$F$9+СВЦЭМ!$D$10+'СЕТ СН'!$F$5-'СЕТ СН'!$F$17</f>
        <v>3700.7797085100001</v>
      </c>
      <c r="F22" s="36">
        <f>SUMIFS(СВЦЭМ!$C$39:$C$782,СВЦЭМ!$A$39:$A$782,$A22,СВЦЭМ!$B$39:$B$782,F$11)+'СЕТ СН'!$F$9+СВЦЭМ!$D$10+'СЕТ СН'!$F$5-'СЕТ СН'!$F$17</f>
        <v>3706.6248624399996</v>
      </c>
      <c r="G22" s="36">
        <f>SUMIFS(СВЦЭМ!$C$39:$C$782,СВЦЭМ!$A$39:$A$782,$A22,СВЦЭМ!$B$39:$B$782,G$11)+'СЕТ СН'!$F$9+СВЦЭМ!$D$10+'СЕТ СН'!$F$5-'СЕТ СН'!$F$17</f>
        <v>3722.0201800200002</v>
      </c>
      <c r="H22" s="36">
        <f>SUMIFS(СВЦЭМ!$C$39:$C$782,СВЦЭМ!$A$39:$A$782,$A22,СВЦЭМ!$B$39:$B$782,H$11)+'СЕТ СН'!$F$9+СВЦЭМ!$D$10+'СЕТ СН'!$F$5-'СЕТ СН'!$F$17</f>
        <v>3727.3833142899998</v>
      </c>
      <c r="I22" s="36">
        <f>SUMIFS(СВЦЭМ!$C$39:$C$782,СВЦЭМ!$A$39:$A$782,$A22,СВЦЭМ!$B$39:$B$782,I$11)+'СЕТ СН'!$F$9+СВЦЭМ!$D$10+'СЕТ СН'!$F$5-'СЕТ СН'!$F$17</f>
        <v>3663.91202445</v>
      </c>
      <c r="J22" s="36">
        <f>SUMIFS(СВЦЭМ!$C$39:$C$782,СВЦЭМ!$A$39:$A$782,$A22,СВЦЭМ!$B$39:$B$782,J$11)+'СЕТ СН'!$F$9+СВЦЭМ!$D$10+'СЕТ СН'!$F$5-'СЕТ СН'!$F$17</f>
        <v>3607.44554754</v>
      </c>
      <c r="K22" s="36">
        <f>SUMIFS(СВЦЭМ!$C$39:$C$782,СВЦЭМ!$A$39:$A$782,$A22,СВЦЭМ!$B$39:$B$782,K$11)+'СЕТ СН'!$F$9+СВЦЭМ!$D$10+'СЕТ СН'!$F$5-'СЕТ СН'!$F$17</f>
        <v>3579.5958760599997</v>
      </c>
      <c r="L22" s="36">
        <f>SUMIFS(СВЦЭМ!$C$39:$C$782,СВЦЭМ!$A$39:$A$782,$A22,СВЦЭМ!$B$39:$B$782,L$11)+'СЕТ СН'!$F$9+СВЦЭМ!$D$10+'СЕТ СН'!$F$5-'СЕТ СН'!$F$17</f>
        <v>3573.0015839199996</v>
      </c>
      <c r="M22" s="36">
        <f>SUMIFS(СВЦЭМ!$C$39:$C$782,СВЦЭМ!$A$39:$A$782,$A22,СВЦЭМ!$B$39:$B$782,M$11)+'СЕТ СН'!$F$9+СВЦЭМ!$D$10+'СЕТ СН'!$F$5-'СЕТ СН'!$F$17</f>
        <v>3578.2765370699999</v>
      </c>
      <c r="N22" s="36">
        <f>SUMIFS(СВЦЭМ!$C$39:$C$782,СВЦЭМ!$A$39:$A$782,$A22,СВЦЭМ!$B$39:$B$782,N$11)+'СЕТ СН'!$F$9+СВЦЭМ!$D$10+'СЕТ СН'!$F$5-'СЕТ СН'!$F$17</f>
        <v>3597.5670414599999</v>
      </c>
      <c r="O22" s="36">
        <f>SUMIFS(СВЦЭМ!$C$39:$C$782,СВЦЭМ!$A$39:$A$782,$A22,СВЦЭМ!$B$39:$B$782,O$11)+'СЕТ СН'!$F$9+СВЦЭМ!$D$10+'СЕТ СН'!$F$5-'СЕТ СН'!$F$17</f>
        <v>3633.5459311799996</v>
      </c>
      <c r="P22" s="36">
        <f>SUMIFS(СВЦЭМ!$C$39:$C$782,СВЦЭМ!$A$39:$A$782,$A22,СВЦЭМ!$B$39:$B$782,P$11)+'СЕТ СН'!$F$9+СВЦЭМ!$D$10+'СЕТ СН'!$F$5-'СЕТ СН'!$F$17</f>
        <v>3658.6780065599996</v>
      </c>
      <c r="Q22" s="36">
        <f>SUMIFS(СВЦЭМ!$C$39:$C$782,СВЦЭМ!$A$39:$A$782,$A22,СВЦЭМ!$B$39:$B$782,Q$11)+'СЕТ СН'!$F$9+СВЦЭМ!$D$10+'СЕТ СН'!$F$5-'СЕТ СН'!$F$17</f>
        <v>3705.4266439900002</v>
      </c>
      <c r="R22" s="36">
        <f>SUMIFS(СВЦЭМ!$C$39:$C$782,СВЦЭМ!$A$39:$A$782,$A22,СВЦЭМ!$B$39:$B$782,R$11)+'СЕТ СН'!$F$9+СВЦЭМ!$D$10+'СЕТ СН'!$F$5-'СЕТ СН'!$F$17</f>
        <v>3691.2954516899999</v>
      </c>
      <c r="S22" s="36">
        <f>SUMIFS(СВЦЭМ!$C$39:$C$782,СВЦЭМ!$A$39:$A$782,$A22,СВЦЭМ!$B$39:$B$782,S$11)+'СЕТ СН'!$F$9+СВЦЭМ!$D$10+'СЕТ СН'!$F$5-'СЕТ СН'!$F$17</f>
        <v>3641.36910377</v>
      </c>
      <c r="T22" s="36">
        <f>SUMIFS(СВЦЭМ!$C$39:$C$782,СВЦЭМ!$A$39:$A$782,$A22,СВЦЭМ!$B$39:$B$782,T$11)+'СЕТ СН'!$F$9+СВЦЭМ!$D$10+'СЕТ СН'!$F$5-'СЕТ СН'!$F$17</f>
        <v>3553.9110986000001</v>
      </c>
      <c r="U22" s="36">
        <f>SUMIFS(СВЦЭМ!$C$39:$C$782,СВЦЭМ!$A$39:$A$782,$A22,СВЦЭМ!$B$39:$B$782,U$11)+'СЕТ СН'!$F$9+СВЦЭМ!$D$10+'СЕТ СН'!$F$5-'СЕТ СН'!$F$17</f>
        <v>3520.3804669900001</v>
      </c>
      <c r="V22" s="36">
        <f>SUMIFS(СВЦЭМ!$C$39:$C$782,СВЦЭМ!$A$39:$A$782,$A22,СВЦЭМ!$B$39:$B$782,V$11)+'СЕТ СН'!$F$9+СВЦЭМ!$D$10+'СЕТ СН'!$F$5-'СЕТ СН'!$F$17</f>
        <v>3533.11576049</v>
      </c>
      <c r="W22" s="36">
        <f>SUMIFS(СВЦЭМ!$C$39:$C$782,СВЦЭМ!$A$39:$A$782,$A22,СВЦЭМ!$B$39:$B$782,W$11)+'СЕТ СН'!$F$9+СВЦЭМ!$D$10+'СЕТ СН'!$F$5-'СЕТ СН'!$F$17</f>
        <v>3548.25331362</v>
      </c>
      <c r="X22" s="36">
        <f>SUMIFS(СВЦЭМ!$C$39:$C$782,СВЦЭМ!$A$39:$A$782,$A22,СВЦЭМ!$B$39:$B$782,X$11)+'СЕТ СН'!$F$9+СВЦЭМ!$D$10+'СЕТ СН'!$F$5-'СЕТ СН'!$F$17</f>
        <v>3566.8481590800002</v>
      </c>
      <c r="Y22" s="36">
        <f>SUMIFS(СВЦЭМ!$C$39:$C$782,СВЦЭМ!$A$39:$A$782,$A22,СВЦЭМ!$B$39:$B$782,Y$11)+'СЕТ СН'!$F$9+СВЦЭМ!$D$10+'СЕТ СН'!$F$5-'СЕТ СН'!$F$17</f>
        <v>3580.6643187399995</v>
      </c>
    </row>
    <row r="23" spans="1:25" ht="15.75" x14ac:dyDescent="0.2">
      <c r="A23" s="35">
        <f t="shared" si="0"/>
        <v>44267</v>
      </c>
      <c r="B23" s="36">
        <f>SUMIFS(СВЦЭМ!$C$39:$C$782,СВЦЭМ!$A$39:$A$782,$A23,СВЦЭМ!$B$39:$B$782,B$11)+'СЕТ СН'!$F$9+СВЦЭМ!$D$10+'СЕТ СН'!$F$5-'СЕТ СН'!$F$17</f>
        <v>3630.7677300599998</v>
      </c>
      <c r="C23" s="36">
        <f>SUMIFS(СВЦЭМ!$C$39:$C$782,СВЦЭМ!$A$39:$A$782,$A23,СВЦЭМ!$B$39:$B$782,C$11)+'СЕТ СН'!$F$9+СВЦЭМ!$D$10+'СЕТ СН'!$F$5-'СЕТ СН'!$F$17</f>
        <v>3706.4434615800001</v>
      </c>
      <c r="D23" s="36">
        <f>SUMIFS(СВЦЭМ!$C$39:$C$782,СВЦЭМ!$A$39:$A$782,$A23,СВЦЭМ!$B$39:$B$782,D$11)+'СЕТ СН'!$F$9+СВЦЭМ!$D$10+'СЕТ СН'!$F$5-'СЕТ СН'!$F$17</f>
        <v>3706.2508677899996</v>
      </c>
      <c r="E23" s="36">
        <f>SUMIFS(СВЦЭМ!$C$39:$C$782,СВЦЭМ!$A$39:$A$782,$A23,СВЦЭМ!$B$39:$B$782,E$11)+'СЕТ СН'!$F$9+СВЦЭМ!$D$10+'СЕТ СН'!$F$5-'СЕТ СН'!$F$17</f>
        <v>3709.9892227199998</v>
      </c>
      <c r="F23" s="36">
        <f>SUMIFS(СВЦЭМ!$C$39:$C$782,СВЦЭМ!$A$39:$A$782,$A23,СВЦЭМ!$B$39:$B$782,F$11)+'СЕТ СН'!$F$9+СВЦЭМ!$D$10+'СЕТ СН'!$F$5-'СЕТ СН'!$F$17</f>
        <v>3703.3030454499999</v>
      </c>
      <c r="G23" s="36">
        <f>SUMIFS(СВЦЭМ!$C$39:$C$782,СВЦЭМ!$A$39:$A$782,$A23,СВЦЭМ!$B$39:$B$782,G$11)+'СЕТ СН'!$F$9+СВЦЭМ!$D$10+'СЕТ СН'!$F$5-'СЕТ СН'!$F$17</f>
        <v>3714.89378356</v>
      </c>
      <c r="H23" s="36">
        <f>SUMIFS(СВЦЭМ!$C$39:$C$782,СВЦЭМ!$A$39:$A$782,$A23,СВЦЭМ!$B$39:$B$782,H$11)+'СЕТ СН'!$F$9+СВЦЭМ!$D$10+'СЕТ СН'!$F$5-'СЕТ СН'!$F$17</f>
        <v>3710.2556599600002</v>
      </c>
      <c r="I23" s="36">
        <f>SUMIFS(СВЦЭМ!$C$39:$C$782,СВЦЭМ!$A$39:$A$782,$A23,СВЦЭМ!$B$39:$B$782,I$11)+'СЕТ СН'!$F$9+СВЦЭМ!$D$10+'СЕТ СН'!$F$5-'СЕТ СН'!$F$17</f>
        <v>3642.54888398</v>
      </c>
      <c r="J23" s="36">
        <f>SUMIFS(СВЦЭМ!$C$39:$C$782,СВЦЭМ!$A$39:$A$782,$A23,СВЦЭМ!$B$39:$B$782,J$11)+'СЕТ СН'!$F$9+СВЦЭМ!$D$10+'СЕТ СН'!$F$5-'СЕТ СН'!$F$17</f>
        <v>3585.3380124899995</v>
      </c>
      <c r="K23" s="36">
        <f>SUMIFS(СВЦЭМ!$C$39:$C$782,СВЦЭМ!$A$39:$A$782,$A23,СВЦЭМ!$B$39:$B$782,K$11)+'СЕТ СН'!$F$9+СВЦЭМ!$D$10+'СЕТ СН'!$F$5-'СЕТ СН'!$F$17</f>
        <v>3545.4651247199999</v>
      </c>
      <c r="L23" s="36">
        <f>SUMIFS(СВЦЭМ!$C$39:$C$782,СВЦЭМ!$A$39:$A$782,$A23,СВЦЭМ!$B$39:$B$782,L$11)+'СЕТ СН'!$F$9+СВЦЭМ!$D$10+'СЕТ СН'!$F$5-'СЕТ СН'!$F$17</f>
        <v>3546.3215120200002</v>
      </c>
      <c r="M23" s="36">
        <f>SUMIFS(СВЦЭМ!$C$39:$C$782,СВЦЭМ!$A$39:$A$782,$A23,СВЦЭМ!$B$39:$B$782,M$11)+'СЕТ СН'!$F$9+СВЦЭМ!$D$10+'СЕТ СН'!$F$5-'СЕТ СН'!$F$17</f>
        <v>3553.4619190600001</v>
      </c>
      <c r="N23" s="36">
        <f>SUMIFS(СВЦЭМ!$C$39:$C$782,СВЦЭМ!$A$39:$A$782,$A23,СВЦЭМ!$B$39:$B$782,N$11)+'СЕТ СН'!$F$9+СВЦЭМ!$D$10+'СЕТ СН'!$F$5-'СЕТ СН'!$F$17</f>
        <v>3558.5417285399999</v>
      </c>
      <c r="O23" s="36">
        <f>SUMIFS(СВЦЭМ!$C$39:$C$782,СВЦЭМ!$A$39:$A$782,$A23,СВЦЭМ!$B$39:$B$782,O$11)+'СЕТ СН'!$F$9+СВЦЭМ!$D$10+'СЕТ СН'!$F$5-'СЕТ СН'!$F$17</f>
        <v>3580.4196970599996</v>
      </c>
      <c r="P23" s="36">
        <f>SUMIFS(СВЦЭМ!$C$39:$C$782,СВЦЭМ!$A$39:$A$782,$A23,СВЦЭМ!$B$39:$B$782,P$11)+'СЕТ СН'!$F$9+СВЦЭМ!$D$10+'СЕТ СН'!$F$5-'СЕТ СН'!$F$17</f>
        <v>3628.2162143999999</v>
      </c>
      <c r="Q23" s="36">
        <f>SUMIFS(СВЦЭМ!$C$39:$C$782,СВЦЭМ!$A$39:$A$782,$A23,СВЦЭМ!$B$39:$B$782,Q$11)+'СЕТ СН'!$F$9+СВЦЭМ!$D$10+'СЕТ СН'!$F$5-'СЕТ СН'!$F$17</f>
        <v>3678.30838167</v>
      </c>
      <c r="R23" s="36">
        <f>SUMIFS(СВЦЭМ!$C$39:$C$782,СВЦЭМ!$A$39:$A$782,$A23,СВЦЭМ!$B$39:$B$782,R$11)+'СЕТ СН'!$F$9+СВЦЭМ!$D$10+'СЕТ СН'!$F$5-'СЕТ СН'!$F$17</f>
        <v>3679.6320472299999</v>
      </c>
      <c r="S23" s="36">
        <f>SUMIFS(СВЦЭМ!$C$39:$C$782,СВЦЭМ!$A$39:$A$782,$A23,СВЦЭМ!$B$39:$B$782,S$11)+'СЕТ СН'!$F$9+СВЦЭМ!$D$10+'СЕТ СН'!$F$5-'СЕТ СН'!$F$17</f>
        <v>3631.57834396</v>
      </c>
      <c r="T23" s="36">
        <f>SUMIFS(СВЦЭМ!$C$39:$C$782,СВЦЭМ!$A$39:$A$782,$A23,СВЦЭМ!$B$39:$B$782,T$11)+'СЕТ СН'!$F$9+СВЦЭМ!$D$10+'СЕТ СН'!$F$5-'СЕТ СН'!$F$17</f>
        <v>3556.3936869300001</v>
      </c>
      <c r="U23" s="36">
        <f>SUMIFS(СВЦЭМ!$C$39:$C$782,СВЦЭМ!$A$39:$A$782,$A23,СВЦЭМ!$B$39:$B$782,U$11)+'СЕТ СН'!$F$9+СВЦЭМ!$D$10+'СЕТ СН'!$F$5-'СЕТ СН'!$F$17</f>
        <v>3530.15858428</v>
      </c>
      <c r="V23" s="36">
        <f>SUMIFS(СВЦЭМ!$C$39:$C$782,СВЦЭМ!$A$39:$A$782,$A23,СВЦЭМ!$B$39:$B$782,V$11)+'СЕТ СН'!$F$9+СВЦЭМ!$D$10+'СЕТ СН'!$F$5-'СЕТ СН'!$F$17</f>
        <v>3529.2947004500002</v>
      </c>
      <c r="W23" s="36">
        <f>SUMIFS(СВЦЭМ!$C$39:$C$782,СВЦЭМ!$A$39:$A$782,$A23,СВЦЭМ!$B$39:$B$782,W$11)+'СЕТ СН'!$F$9+СВЦЭМ!$D$10+'СЕТ СН'!$F$5-'СЕТ СН'!$F$17</f>
        <v>3550.7939684399998</v>
      </c>
      <c r="X23" s="36">
        <f>SUMIFS(СВЦЭМ!$C$39:$C$782,СВЦЭМ!$A$39:$A$782,$A23,СВЦЭМ!$B$39:$B$782,X$11)+'СЕТ СН'!$F$9+СВЦЭМ!$D$10+'СЕТ СН'!$F$5-'СЕТ СН'!$F$17</f>
        <v>3569.5826326899996</v>
      </c>
      <c r="Y23" s="36">
        <f>SUMIFS(СВЦЭМ!$C$39:$C$782,СВЦЭМ!$A$39:$A$782,$A23,СВЦЭМ!$B$39:$B$782,Y$11)+'СЕТ СН'!$F$9+СВЦЭМ!$D$10+'СЕТ СН'!$F$5-'СЕТ СН'!$F$17</f>
        <v>3586.9723519299996</v>
      </c>
    </row>
    <row r="24" spans="1:25" ht="15.75" x14ac:dyDescent="0.2">
      <c r="A24" s="35">
        <f t="shared" si="0"/>
        <v>44268</v>
      </c>
      <c r="B24" s="36">
        <f>SUMIFS(СВЦЭМ!$C$39:$C$782,СВЦЭМ!$A$39:$A$782,$A24,СВЦЭМ!$B$39:$B$782,B$11)+'СЕТ СН'!$F$9+СВЦЭМ!$D$10+'СЕТ СН'!$F$5-'СЕТ СН'!$F$17</f>
        <v>3712.6876452699998</v>
      </c>
      <c r="C24" s="36">
        <f>SUMIFS(СВЦЭМ!$C$39:$C$782,СВЦЭМ!$A$39:$A$782,$A24,СВЦЭМ!$B$39:$B$782,C$11)+'СЕТ СН'!$F$9+СВЦЭМ!$D$10+'СЕТ СН'!$F$5-'СЕТ СН'!$F$17</f>
        <v>3742.96903905</v>
      </c>
      <c r="D24" s="36">
        <f>SUMIFS(СВЦЭМ!$C$39:$C$782,СВЦЭМ!$A$39:$A$782,$A24,СВЦЭМ!$B$39:$B$782,D$11)+'СЕТ СН'!$F$9+СВЦЭМ!$D$10+'СЕТ СН'!$F$5-'СЕТ СН'!$F$17</f>
        <v>3715.9802648899999</v>
      </c>
      <c r="E24" s="36">
        <f>SUMIFS(СВЦЭМ!$C$39:$C$782,СВЦЭМ!$A$39:$A$782,$A24,СВЦЭМ!$B$39:$B$782,E$11)+'СЕТ СН'!$F$9+СВЦЭМ!$D$10+'СЕТ СН'!$F$5-'СЕТ СН'!$F$17</f>
        <v>3711.1624916199999</v>
      </c>
      <c r="F24" s="36">
        <f>SUMIFS(СВЦЭМ!$C$39:$C$782,СВЦЭМ!$A$39:$A$782,$A24,СВЦЭМ!$B$39:$B$782,F$11)+'СЕТ СН'!$F$9+СВЦЭМ!$D$10+'СЕТ СН'!$F$5-'СЕТ СН'!$F$17</f>
        <v>3711.8603764899999</v>
      </c>
      <c r="G24" s="36">
        <f>SUMIFS(СВЦЭМ!$C$39:$C$782,СВЦЭМ!$A$39:$A$782,$A24,СВЦЭМ!$B$39:$B$782,G$11)+'СЕТ СН'!$F$9+СВЦЭМ!$D$10+'СЕТ СН'!$F$5-'СЕТ СН'!$F$17</f>
        <v>3718.3877646199999</v>
      </c>
      <c r="H24" s="36">
        <f>SUMIFS(СВЦЭМ!$C$39:$C$782,СВЦЭМ!$A$39:$A$782,$A24,СВЦЭМ!$B$39:$B$782,H$11)+'СЕТ СН'!$F$9+СВЦЭМ!$D$10+'СЕТ СН'!$F$5-'СЕТ СН'!$F$17</f>
        <v>3727.4211013899999</v>
      </c>
      <c r="I24" s="36">
        <f>SUMIFS(СВЦЭМ!$C$39:$C$782,СВЦЭМ!$A$39:$A$782,$A24,СВЦЭМ!$B$39:$B$782,I$11)+'СЕТ СН'!$F$9+СВЦЭМ!$D$10+'СЕТ СН'!$F$5-'СЕТ СН'!$F$17</f>
        <v>3705.4142787800001</v>
      </c>
      <c r="J24" s="36">
        <f>SUMIFS(СВЦЭМ!$C$39:$C$782,СВЦЭМ!$A$39:$A$782,$A24,СВЦЭМ!$B$39:$B$782,J$11)+'СЕТ СН'!$F$9+СВЦЭМ!$D$10+'СЕТ СН'!$F$5-'СЕТ СН'!$F$17</f>
        <v>3632.4951813500002</v>
      </c>
      <c r="K24" s="36">
        <f>SUMIFS(СВЦЭМ!$C$39:$C$782,СВЦЭМ!$A$39:$A$782,$A24,СВЦЭМ!$B$39:$B$782,K$11)+'СЕТ СН'!$F$9+СВЦЭМ!$D$10+'СЕТ СН'!$F$5-'СЕТ СН'!$F$17</f>
        <v>3587.5663521099996</v>
      </c>
      <c r="L24" s="36">
        <f>SUMIFS(СВЦЭМ!$C$39:$C$782,СВЦЭМ!$A$39:$A$782,$A24,СВЦЭМ!$B$39:$B$782,L$11)+'СЕТ СН'!$F$9+СВЦЭМ!$D$10+'СЕТ СН'!$F$5-'СЕТ СН'!$F$17</f>
        <v>3586.3688770500003</v>
      </c>
      <c r="M24" s="36">
        <f>SUMIFS(СВЦЭМ!$C$39:$C$782,СВЦЭМ!$A$39:$A$782,$A24,СВЦЭМ!$B$39:$B$782,M$11)+'СЕТ СН'!$F$9+СВЦЭМ!$D$10+'СЕТ СН'!$F$5-'СЕТ СН'!$F$17</f>
        <v>3592.4082345799998</v>
      </c>
      <c r="N24" s="36">
        <f>SUMIFS(СВЦЭМ!$C$39:$C$782,СВЦЭМ!$A$39:$A$782,$A24,СВЦЭМ!$B$39:$B$782,N$11)+'СЕТ СН'!$F$9+СВЦЭМ!$D$10+'СЕТ СН'!$F$5-'СЕТ СН'!$F$17</f>
        <v>3611.9149189999998</v>
      </c>
      <c r="O24" s="36">
        <f>SUMIFS(СВЦЭМ!$C$39:$C$782,СВЦЭМ!$A$39:$A$782,$A24,СВЦЭМ!$B$39:$B$782,O$11)+'СЕТ СН'!$F$9+СВЦЭМ!$D$10+'СЕТ СН'!$F$5-'СЕТ СН'!$F$17</f>
        <v>3654.0277803600002</v>
      </c>
      <c r="P24" s="36">
        <f>SUMIFS(СВЦЭМ!$C$39:$C$782,СВЦЭМ!$A$39:$A$782,$A24,СВЦЭМ!$B$39:$B$782,P$11)+'СЕТ СН'!$F$9+СВЦЭМ!$D$10+'СЕТ СН'!$F$5-'СЕТ СН'!$F$17</f>
        <v>3700.6088847800002</v>
      </c>
      <c r="Q24" s="36">
        <f>SUMIFS(СВЦЭМ!$C$39:$C$782,СВЦЭМ!$A$39:$A$782,$A24,СВЦЭМ!$B$39:$B$782,Q$11)+'СЕТ СН'!$F$9+СВЦЭМ!$D$10+'СЕТ СН'!$F$5-'СЕТ СН'!$F$17</f>
        <v>3671.1031323699999</v>
      </c>
      <c r="R24" s="36">
        <f>SUMIFS(СВЦЭМ!$C$39:$C$782,СВЦЭМ!$A$39:$A$782,$A24,СВЦЭМ!$B$39:$B$782,R$11)+'СЕТ СН'!$F$9+СВЦЭМ!$D$10+'СЕТ СН'!$F$5-'СЕТ СН'!$F$17</f>
        <v>3638.11913362</v>
      </c>
      <c r="S24" s="36">
        <f>SUMIFS(СВЦЭМ!$C$39:$C$782,СВЦЭМ!$A$39:$A$782,$A24,СВЦЭМ!$B$39:$B$782,S$11)+'СЕТ СН'!$F$9+СВЦЭМ!$D$10+'СЕТ СН'!$F$5-'СЕТ СН'!$F$17</f>
        <v>3594.5821771199999</v>
      </c>
      <c r="T24" s="36">
        <f>SUMIFS(СВЦЭМ!$C$39:$C$782,СВЦЭМ!$A$39:$A$782,$A24,СВЦЭМ!$B$39:$B$782,T$11)+'СЕТ СН'!$F$9+СВЦЭМ!$D$10+'СЕТ СН'!$F$5-'СЕТ СН'!$F$17</f>
        <v>3521.94249347</v>
      </c>
      <c r="U24" s="36">
        <f>SUMIFS(СВЦЭМ!$C$39:$C$782,СВЦЭМ!$A$39:$A$782,$A24,СВЦЭМ!$B$39:$B$782,U$11)+'СЕТ СН'!$F$9+СВЦЭМ!$D$10+'СЕТ СН'!$F$5-'СЕТ СН'!$F$17</f>
        <v>3488.1080496</v>
      </c>
      <c r="V24" s="36">
        <f>SUMIFS(СВЦЭМ!$C$39:$C$782,СВЦЭМ!$A$39:$A$782,$A24,СВЦЭМ!$B$39:$B$782,V$11)+'СЕТ СН'!$F$9+СВЦЭМ!$D$10+'СЕТ СН'!$F$5-'СЕТ СН'!$F$17</f>
        <v>3498.4771871399998</v>
      </c>
      <c r="W24" s="36">
        <f>SUMIFS(СВЦЭМ!$C$39:$C$782,СВЦЭМ!$A$39:$A$782,$A24,СВЦЭМ!$B$39:$B$782,W$11)+'СЕТ СН'!$F$9+СВЦЭМ!$D$10+'СЕТ СН'!$F$5-'СЕТ СН'!$F$17</f>
        <v>3505.29354208</v>
      </c>
      <c r="X24" s="36">
        <f>SUMIFS(СВЦЭМ!$C$39:$C$782,СВЦЭМ!$A$39:$A$782,$A24,СВЦЭМ!$B$39:$B$782,X$11)+'СЕТ СН'!$F$9+СВЦЭМ!$D$10+'СЕТ СН'!$F$5-'СЕТ СН'!$F$17</f>
        <v>3524.4040077</v>
      </c>
      <c r="Y24" s="36">
        <f>SUMIFS(СВЦЭМ!$C$39:$C$782,СВЦЭМ!$A$39:$A$782,$A24,СВЦЭМ!$B$39:$B$782,Y$11)+'СЕТ СН'!$F$9+СВЦЭМ!$D$10+'СЕТ СН'!$F$5-'СЕТ СН'!$F$17</f>
        <v>3551.3161518500001</v>
      </c>
    </row>
    <row r="25" spans="1:25" ht="15.75" x14ac:dyDescent="0.2">
      <c r="A25" s="35">
        <f t="shared" si="0"/>
        <v>44269</v>
      </c>
      <c r="B25" s="36">
        <f>SUMIFS(СВЦЭМ!$C$39:$C$782,СВЦЭМ!$A$39:$A$782,$A25,СВЦЭМ!$B$39:$B$782,B$11)+'СЕТ СН'!$F$9+СВЦЭМ!$D$10+'СЕТ СН'!$F$5-'СЕТ СН'!$F$17</f>
        <v>3610.0120271799997</v>
      </c>
      <c r="C25" s="36">
        <f>SUMIFS(СВЦЭМ!$C$39:$C$782,СВЦЭМ!$A$39:$A$782,$A25,СВЦЭМ!$B$39:$B$782,C$11)+'СЕТ СН'!$F$9+СВЦЭМ!$D$10+'СЕТ СН'!$F$5-'СЕТ СН'!$F$17</f>
        <v>3652.5507966699997</v>
      </c>
      <c r="D25" s="36">
        <f>SUMIFS(СВЦЭМ!$C$39:$C$782,СВЦЭМ!$A$39:$A$782,$A25,СВЦЭМ!$B$39:$B$782,D$11)+'СЕТ СН'!$F$9+СВЦЭМ!$D$10+'СЕТ СН'!$F$5-'СЕТ СН'!$F$17</f>
        <v>3683.8453860899999</v>
      </c>
      <c r="E25" s="36">
        <f>SUMIFS(СВЦЭМ!$C$39:$C$782,СВЦЭМ!$A$39:$A$782,$A25,СВЦЭМ!$B$39:$B$782,E$11)+'СЕТ СН'!$F$9+СВЦЭМ!$D$10+'СЕТ СН'!$F$5-'СЕТ СН'!$F$17</f>
        <v>3701.28523834</v>
      </c>
      <c r="F25" s="36">
        <f>SUMIFS(СВЦЭМ!$C$39:$C$782,СВЦЭМ!$A$39:$A$782,$A25,СВЦЭМ!$B$39:$B$782,F$11)+'СЕТ СН'!$F$9+СВЦЭМ!$D$10+'СЕТ СН'!$F$5-'СЕТ СН'!$F$17</f>
        <v>3702.4132183499996</v>
      </c>
      <c r="G25" s="36">
        <f>SUMIFS(СВЦЭМ!$C$39:$C$782,СВЦЭМ!$A$39:$A$782,$A25,СВЦЭМ!$B$39:$B$782,G$11)+'СЕТ СН'!$F$9+СВЦЭМ!$D$10+'СЕТ СН'!$F$5-'СЕТ СН'!$F$17</f>
        <v>3701.0725624799998</v>
      </c>
      <c r="H25" s="36">
        <f>SUMIFS(СВЦЭМ!$C$39:$C$782,СВЦЭМ!$A$39:$A$782,$A25,СВЦЭМ!$B$39:$B$782,H$11)+'СЕТ СН'!$F$9+СВЦЭМ!$D$10+'СЕТ СН'!$F$5-'СЕТ СН'!$F$17</f>
        <v>3710.3617530499996</v>
      </c>
      <c r="I25" s="36">
        <f>SUMIFS(СВЦЭМ!$C$39:$C$782,СВЦЭМ!$A$39:$A$782,$A25,СВЦЭМ!$B$39:$B$782,I$11)+'СЕТ СН'!$F$9+СВЦЭМ!$D$10+'СЕТ СН'!$F$5-'СЕТ СН'!$F$17</f>
        <v>3678.50523419</v>
      </c>
      <c r="J25" s="36">
        <f>SUMIFS(СВЦЭМ!$C$39:$C$782,СВЦЭМ!$A$39:$A$782,$A25,СВЦЭМ!$B$39:$B$782,J$11)+'СЕТ СН'!$F$9+СВЦЭМ!$D$10+'СЕТ СН'!$F$5-'СЕТ СН'!$F$17</f>
        <v>3600.1589027999999</v>
      </c>
      <c r="K25" s="36">
        <f>SUMIFS(СВЦЭМ!$C$39:$C$782,СВЦЭМ!$A$39:$A$782,$A25,СВЦЭМ!$B$39:$B$782,K$11)+'СЕТ СН'!$F$9+СВЦЭМ!$D$10+'СЕТ СН'!$F$5-'СЕТ СН'!$F$17</f>
        <v>3567.1957668699997</v>
      </c>
      <c r="L25" s="36">
        <f>SUMIFS(СВЦЭМ!$C$39:$C$782,СВЦЭМ!$A$39:$A$782,$A25,СВЦЭМ!$B$39:$B$782,L$11)+'СЕТ СН'!$F$9+СВЦЭМ!$D$10+'СЕТ СН'!$F$5-'СЕТ СН'!$F$17</f>
        <v>3542.6752630199999</v>
      </c>
      <c r="M25" s="36">
        <f>SUMIFS(СВЦЭМ!$C$39:$C$782,СВЦЭМ!$A$39:$A$782,$A25,СВЦЭМ!$B$39:$B$782,M$11)+'СЕТ СН'!$F$9+СВЦЭМ!$D$10+'СЕТ СН'!$F$5-'СЕТ СН'!$F$17</f>
        <v>3553.0264603099999</v>
      </c>
      <c r="N25" s="36">
        <f>SUMIFS(СВЦЭМ!$C$39:$C$782,СВЦЭМ!$A$39:$A$782,$A25,СВЦЭМ!$B$39:$B$782,N$11)+'СЕТ СН'!$F$9+СВЦЭМ!$D$10+'СЕТ СН'!$F$5-'СЕТ СН'!$F$17</f>
        <v>3571.7629492999999</v>
      </c>
      <c r="O25" s="36">
        <f>SUMIFS(СВЦЭМ!$C$39:$C$782,СВЦЭМ!$A$39:$A$782,$A25,СВЦЭМ!$B$39:$B$782,O$11)+'СЕТ СН'!$F$9+СВЦЭМ!$D$10+'СЕТ СН'!$F$5-'СЕТ СН'!$F$17</f>
        <v>3615.6040292600001</v>
      </c>
      <c r="P25" s="36">
        <f>SUMIFS(СВЦЭМ!$C$39:$C$782,СВЦЭМ!$A$39:$A$782,$A25,СВЦЭМ!$B$39:$B$782,P$11)+'СЕТ СН'!$F$9+СВЦЭМ!$D$10+'СЕТ СН'!$F$5-'СЕТ СН'!$F$17</f>
        <v>3659.5627571599998</v>
      </c>
      <c r="Q25" s="36">
        <f>SUMIFS(СВЦЭМ!$C$39:$C$782,СВЦЭМ!$A$39:$A$782,$A25,СВЦЭМ!$B$39:$B$782,Q$11)+'СЕТ СН'!$F$9+СВЦЭМ!$D$10+'СЕТ СН'!$F$5-'СЕТ СН'!$F$17</f>
        <v>3669.1218955499999</v>
      </c>
      <c r="R25" s="36">
        <f>SUMIFS(СВЦЭМ!$C$39:$C$782,СВЦЭМ!$A$39:$A$782,$A25,СВЦЭМ!$B$39:$B$782,R$11)+'СЕТ СН'!$F$9+СВЦЭМ!$D$10+'СЕТ СН'!$F$5-'СЕТ СН'!$F$17</f>
        <v>3657.2094945899998</v>
      </c>
      <c r="S25" s="36">
        <f>SUMIFS(СВЦЭМ!$C$39:$C$782,СВЦЭМ!$A$39:$A$782,$A25,СВЦЭМ!$B$39:$B$782,S$11)+'СЕТ СН'!$F$9+СВЦЭМ!$D$10+'СЕТ СН'!$F$5-'СЕТ СН'!$F$17</f>
        <v>3619.2045989099997</v>
      </c>
      <c r="T25" s="36">
        <f>SUMIFS(СВЦЭМ!$C$39:$C$782,СВЦЭМ!$A$39:$A$782,$A25,СВЦЭМ!$B$39:$B$782,T$11)+'СЕТ СН'!$F$9+СВЦЭМ!$D$10+'СЕТ СН'!$F$5-'СЕТ СН'!$F$17</f>
        <v>3548.5060759600001</v>
      </c>
      <c r="U25" s="36">
        <f>SUMIFS(СВЦЭМ!$C$39:$C$782,СВЦЭМ!$A$39:$A$782,$A25,СВЦЭМ!$B$39:$B$782,U$11)+'СЕТ СН'!$F$9+СВЦЭМ!$D$10+'СЕТ СН'!$F$5-'СЕТ СН'!$F$17</f>
        <v>3502.9666973100002</v>
      </c>
      <c r="V25" s="36">
        <f>SUMIFS(СВЦЭМ!$C$39:$C$782,СВЦЭМ!$A$39:$A$782,$A25,СВЦЭМ!$B$39:$B$782,V$11)+'СЕТ СН'!$F$9+СВЦЭМ!$D$10+'СЕТ СН'!$F$5-'СЕТ СН'!$F$17</f>
        <v>3507.1630489499998</v>
      </c>
      <c r="W25" s="36">
        <f>SUMIFS(СВЦЭМ!$C$39:$C$782,СВЦЭМ!$A$39:$A$782,$A25,СВЦЭМ!$B$39:$B$782,W$11)+'СЕТ СН'!$F$9+СВЦЭМ!$D$10+'СЕТ СН'!$F$5-'СЕТ СН'!$F$17</f>
        <v>3524.92609244</v>
      </c>
      <c r="X25" s="36">
        <f>SUMIFS(СВЦЭМ!$C$39:$C$782,СВЦЭМ!$A$39:$A$782,$A25,СВЦЭМ!$B$39:$B$782,X$11)+'СЕТ СН'!$F$9+СВЦЭМ!$D$10+'СЕТ СН'!$F$5-'СЕТ СН'!$F$17</f>
        <v>3543.1644979900002</v>
      </c>
      <c r="Y25" s="36">
        <f>SUMIFS(СВЦЭМ!$C$39:$C$782,СВЦЭМ!$A$39:$A$782,$A25,СВЦЭМ!$B$39:$B$782,Y$11)+'СЕТ СН'!$F$9+СВЦЭМ!$D$10+'СЕТ СН'!$F$5-'СЕТ СН'!$F$17</f>
        <v>3558.8306910299998</v>
      </c>
    </row>
    <row r="26" spans="1:25" ht="15.75" x14ac:dyDescent="0.2">
      <c r="A26" s="35">
        <f t="shared" si="0"/>
        <v>44270</v>
      </c>
      <c r="B26" s="36">
        <f>SUMIFS(СВЦЭМ!$C$39:$C$782,СВЦЭМ!$A$39:$A$782,$A26,СВЦЭМ!$B$39:$B$782,B$11)+'СЕТ СН'!$F$9+СВЦЭМ!$D$10+'СЕТ СН'!$F$5-'СЕТ СН'!$F$17</f>
        <v>3668.1811616599998</v>
      </c>
      <c r="C26" s="36">
        <f>SUMIFS(СВЦЭМ!$C$39:$C$782,СВЦЭМ!$A$39:$A$782,$A26,СВЦЭМ!$B$39:$B$782,C$11)+'СЕТ СН'!$F$9+СВЦЭМ!$D$10+'СЕТ СН'!$F$5-'СЕТ СН'!$F$17</f>
        <v>3711.36504208</v>
      </c>
      <c r="D26" s="36">
        <f>SUMIFS(СВЦЭМ!$C$39:$C$782,СВЦЭМ!$A$39:$A$782,$A26,СВЦЭМ!$B$39:$B$782,D$11)+'СЕТ СН'!$F$9+СВЦЭМ!$D$10+'СЕТ СН'!$F$5-'СЕТ СН'!$F$17</f>
        <v>3698.7216454700001</v>
      </c>
      <c r="E26" s="36">
        <f>SUMIFS(СВЦЭМ!$C$39:$C$782,СВЦЭМ!$A$39:$A$782,$A26,СВЦЭМ!$B$39:$B$782,E$11)+'СЕТ СН'!$F$9+СВЦЭМ!$D$10+'СЕТ СН'!$F$5-'СЕТ СН'!$F$17</f>
        <v>3704.1646734699998</v>
      </c>
      <c r="F26" s="36">
        <f>SUMIFS(СВЦЭМ!$C$39:$C$782,СВЦЭМ!$A$39:$A$782,$A26,СВЦЭМ!$B$39:$B$782,F$11)+'СЕТ СН'!$F$9+СВЦЭМ!$D$10+'СЕТ СН'!$F$5-'СЕТ СН'!$F$17</f>
        <v>3709.7503235699996</v>
      </c>
      <c r="G26" s="36">
        <f>SUMIFS(СВЦЭМ!$C$39:$C$782,СВЦЭМ!$A$39:$A$782,$A26,СВЦЭМ!$B$39:$B$782,G$11)+'СЕТ СН'!$F$9+СВЦЭМ!$D$10+'СЕТ СН'!$F$5-'СЕТ СН'!$F$17</f>
        <v>3715.6772531199999</v>
      </c>
      <c r="H26" s="36">
        <f>SUMIFS(СВЦЭМ!$C$39:$C$782,СВЦЭМ!$A$39:$A$782,$A26,СВЦЭМ!$B$39:$B$782,H$11)+'СЕТ СН'!$F$9+СВЦЭМ!$D$10+'СЕТ СН'!$F$5-'СЕТ СН'!$F$17</f>
        <v>3717.6267277400002</v>
      </c>
      <c r="I26" s="36">
        <f>SUMIFS(СВЦЭМ!$C$39:$C$782,СВЦЭМ!$A$39:$A$782,$A26,СВЦЭМ!$B$39:$B$782,I$11)+'СЕТ СН'!$F$9+СВЦЭМ!$D$10+'СЕТ СН'!$F$5-'СЕТ СН'!$F$17</f>
        <v>3653.8718316599998</v>
      </c>
      <c r="J26" s="36">
        <f>SUMIFS(СВЦЭМ!$C$39:$C$782,СВЦЭМ!$A$39:$A$782,$A26,СВЦЭМ!$B$39:$B$782,J$11)+'СЕТ СН'!$F$9+СВЦЭМ!$D$10+'СЕТ СН'!$F$5-'СЕТ СН'!$F$17</f>
        <v>3592.3585305099996</v>
      </c>
      <c r="K26" s="36">
        <f>SUMIFS(СВЦЭМ!$C$39:$C$782,СВЦЭМ!$A$39:$A$782,$A26,СВЦЭМ!$B$39:$B$782,K$11)+'СЕТ СН'!$F$9+СВЦЭМ!$D$10+'СЕТ СН'!$F$5-'СЕТ СН'!$F$17</f>
        <v>3560.48467858</v>
      </c>
      <c r="L26" s="36">
        <f>SUMIFS(СВЦЭМ!$C$39:$C$782,СВЦЭМ!$A$39:$A$782,$A26,СВЦЭМ!$B$39:$B$782,L$11)+'СЕТ СН'!$F$9+СВЦЭМ!$D$10+'СЕТ СН'!$F$5-'СЕТ СН'!$F$17</f>
        <v>3549.3076219499999</v>
      </c>
      <c r="M26" s="36">
        <f>SUMIFS(СВЦЭМ!$C$39:$C$782,СВЦЭМ!$A$39:$A$782,$A26,СВЦЭМ!$B$39:$B$782,M$11)+'СЕТ СН'!$F$9+СВЦЭМ!$D$10+'СЕТ СН'!$F$5-'СЕТ СН'!$F$17</f>
        <v>3564.44150601</v>
      </c>
      <c r="N26" s="36">
        <f>SUMIFS(СВЦЭМ!$C$39:$C$782,СВЦЭМ!$A$39:$A$782,$A26,СВЦЭМ!$B$39:$B$782,N$11)+'СЕТ СН'!$F$9+СВЦЭМ!$D$10+'СЕТ СН'!$F$5-'СЕТ СН'!$F$17</f>
        <v>3576.1939675599997</v>
      </c>
      <c r="O26" s="36">
        <f>SUMIFS(СВЦЭМ!$C$39:$C$782,СВЦЭМ!$A$39:$A$782,$A26,СВЦЭМ!$B$39:$B$782,O$11)+'СЕТ СН'!$F$9+СВЦЭМ!$D$10+'СЕТ СН'!$F$5-'СЕТ СН'!$F$17</f>
        <v>3608.9814248900002</v>
      </c>
      <c r="P26" s="36">
        <f>SUMIFS(СВЦЭМ!$C$39:$C$782,СВЦЭМ!$A$39:$A$782,$A26,СВЦЭМ!$B$39:$B$782,P$11)+'СЕТ СН'!$F$9+СВЦЭМ!$D$10+'СЕТ СН'!$F$5-'СЕТ СН'!$F$17</f>
        <v>3657.4318714399997</v>
      </c>
      <c r="Q26" s="36">
        <f>SUMIFS(СВЦЭМ!$C$39:$C$782,СВЦЭМ!$A$39:$A$782,$A26,СВЦЭМ!$B$39:$B$782,Q$11)+'СЕТ СН'!$F$9+СВЦЭМ!$D$10+'СЕТ СН'!$F$5-'СЕТ СН'!$F$17</f>
        <v>3677.8682159800001</v>
      </c>
      <c r="R26" s="36">
        <f>SUMIFS(СВЦЭМ!$C$39:$C$782,СВЦЭМ!$A$39:$A$782,$A26,СВЦЭМ!$B$39:$B$782,R$11)+'СЕТ СН'!$F$9+СВЦЭМ!$D$10+'СЕТ СН'!$F$5-'СЕТ СН'!$F$17</f>
        <v>3653.0652950599997</v>
      </c>
      <c r="S26" s="36">
        <f>SUMIFS(СВЦЭМ!$C$39:$C$782,СВЦЭМ!$A$39:$A$782,$A26,СВЦЭМ!$B$39:$B$782,S$11)+'СЕТ СН'!$F$9+СВЦЭМ!$D$10+'СЕТ СН'!$F$5-'СЕТ СН'!$F$17</f>
        <v>3611.1992295999999</v>
      </c>
      <c r="T26" s="36">
        <f>SUMIFS(СВЦЭМ!$C$39:$C$782,СВЦЭМ!$A$39:$A$782,$A26,СВЦЭМ!$B$39:$B$782,T$11)+'СЕТ СН'!$F$9+СВЦЭМ!$D$10+'СЕТ СН'!$F$5-'СЕТ СН'!$F$17</f>
        <v>3509.99392416</v>
      </c>
      <c r="U26" s="36">
        <f>SUMIFS(СВЦЭМ!$C$39:$C$782,СВЦЭМ!$A$39:$A$782,$A26,СВЦЭМ!$B$39:$B$782,U$11)+'СЕТ СН'!$F$9+СВЦЭМ!$D$10+'СЕТ СН'!$F$5-'СЕТ СН'!$F$17</f>
        <v>3469.92044945</v>
      </c>
      <c r="V26" s="36">
        <f>SUMIFS(СВЦЭМ!$C$39:$C$782,СВЦЭМ!$A$39:$A$782,$A26,СВЦЭМ!$B$39:$B$782,V$11)+'СЕТ СН'!$F$9+СВЦЭМ!$D$10+'СЕТ СН'!$F$5-'СЕТ СН'!$F$17</f>
        <v>3469.5803902299999</v>
      </c>
      <c r="W26" s="36">
        <f>SUMIFS(СВЦЭМ!$C$39:$C$782,СВЦЭМ!$A$39:$A$782,$A26,СВЦЭМ!$B$39:$B$782,W$11)+'СЕТ СН'!$F$9+СВЦЭМ!$D$10+'СЕТ СН'!$F$5-'СЕТ СН'!$F$17</f>
        <v>3475.55934101</v>
      </c>
      <c r="X26" s="36">
        <f>SUMIFS(СВЦЭМ!$C$39:$C$782,СВЦЭМ!$A$39:$A$782,$A26,СВЦЭМ!$B$39:$B$782,X$11)+'СЕТ СН'!$F$9+СВЦЭМ!$D$10+'СЕТ СН'!$F$5-'СЕТ СН'!$F$17</f>
        <v>3472.88474159</v>
      </c>
      <c r="Y26" s="36">
        <f>SUMIFS(СВЦЭМ!$C$39:$C$782,СВЦЭМ!$A$39:$A$782,$A26,СВЦЭМ!$B$39:$B$782,Y$11)+'СЕТ СН'!$F$9+СВЦЭМ!$D$10+'СЕТ СН'!$F$5-'СЕТ СН'!$F$17</f>
        <v>3483.6775974699999</v>
      </c>
    </row>
    <row r="27" spans="1:25" ht="15.75" x14ac:dyDescent="0.2">
      <c r="A27" s="35">
        <f t="shared" si="0"/>
        <v>44271</v>
      </c>
      <c r="B27" s="36">
        <f>SUMIFS(СВЦЭМ!$C$39:$C$782,СВЦЭМ!$A$39:$A$782,$A27,СВЦЭМ!$B$39:$B$782,B$11)+'СЕТ СН'!$F$9+СВЦЭМ!$D$10+'СЕТ СН'!$F$5-'СЕТ СН'!$F$17</f>
        <v>3564.13408007</v>
      </c>
      <c r="C27" s="36">
        <f>SUMIFS(СВЦЭМ!$C$39:$C$782,СВЦЭМ!$A$39:$A$782,$A27,СВЦЭМ!$B$39:$B$782,C$11)+'СЕТ СН'!$F$9+СВЦЭМ!$D$10+'СЕТ СН'!$F$5-'СЕТ СН'!$F$17</f>
        <v>3660.7529602899999</v>
      </c>
      <c r="D27" s="36">
        <f>SUMIFS(СВЦЭМ!$C$39:$C$782,СВЦЭМ!$A$39:$A$782,$A27,СВЦЭМ!$B$39:$B$782,D$11)+'СЕТ СН'!$F$9+СВЦЭМ!$D$10+'СЕТ СН'!$F$5-'СЕТ СН'!$F$17</f>
        <v>3697.89051995</v>
      </c>
      <c r="E27" s="36">
        <f>SUMIFS(СВЦЭМ!$C$39:$C$782,СВЦЭМ!$A$39:$A$782,$A27,СВЦЭМ!$B$39:$B$782,E$11)+'СЕТ СН'!$F$9+СВЦЭМ!$D$10+'СЕТ СН'!$F$5-'СЕТ СН'!$F$17</f>
        <v>3699.8837697999998</v>
      </c>
      <c r="F27" s="36">
        <f>SUMIFS(СВЦЭМ!$C$39:$C$782,СВЦЭМ!$A$39:$A$782,$A27,СВЦЭМ!$B$39:$B$782,F$11)+'СЕТ СН'!$F$9+СВЦЭМ!$D$10+'СЕТ СН'!$F$5-'СЕТ СН'!$F$17</f>
        <v>3698.30141667</v>
      </c>
      <c r="G27" s="36">
        <f>SUMIFS(СВЦЭМ!$C$39:$C$782,СВЦЭМ!$A$39:$A$782,$A27,СВЦЭМ!$B$39:$B$782,G$11)+'СЕТ СН'!$F$9+СВЦЭМ!$D$10+'СЕТ СН'!$F$5-'СЕТ СН'!$F$17</f>
        <v>3704.9462150999998</v>
      </c>
      <c r="H27" s="36">
        <f>SUMIFS(СВЦЭМ!$C$39:$C$782,СВЦЭМ!$A$39:$A$782,$A27,СВЦЭМ!$B$39:$B$782,H$11)+'СЕТ СН'!$F$9+СВЦЭМ!$D$10+'СЕТ СН'!$F$5-'СЕТ СН'!$F$17</f>
        <v>3732.0139351099997</v>
      </c>
      <c r="I27" s="36">
        <f>SUMIFS(СВЦЭМ!$C$39:$C$782,СВЦЭМ!$A$39:$A$782,$A27,СВЦЭМ!$B$39:$B$782,I$11)+'СЕТ СН'!$F$9+СВЦЭМ!$D$10+'СЕТ СН'!$F$5-'СЕТ СН'!$F$17</f>
        <v>3673.7443647700002</v>
      </c>
      <c r="J27" s="36">
        <f>SUMIFS(СВЦЭМ!$C$39:$C$782,СВЦЭМ!$A$39:$A$782,$A27,СВЦЭМ!$B$39:$B$782,J$11)+'СЕТ СН'!$F$9+СВЦЭМ!$D$10+'СЕТ СН'!$F$5-'СЕТ СН'!$F$17</f>
        <v>3625.84075269</v>
      </c>
      <c r="K27" s="36">
        <f>SUMIFS(СВЦЭМ!$C$39:$C$782,СВЦЭМ!$A$39:$A$782,$A27,СВЦЭМ!$B$39:$B$782,K$11)+'СЕТ СН'!$F$9+СВЦЭМ!$D$10+'СЕТ СН'!$F$5-'СЕТ СН'!$F$17</f>
        <v>3604.1411070899999</v>
      </c>
      <c r="L27" s="36">
        <f>SUMIFS(СВЦЭМ!$C$39:$C$782,СВЦЭМ!$A$39:$A$782,$A27,СВЦЭМ!$B$39:$B$782,L$11)+'СЕТ СН'!$F$9+СВЦЭМ!$D$10+'СЕТ СН'!$F$5-'СЕТ СН'!$F$17</f>
        <v>3594.8541417599999</v>
      </c>
      <c r="M27" s="36">
        <f>SUMIFS(СВЦЭМ!$C$39:$C$782,СВЦЭМ!$A$39:$A$782,$A27,СВЦЭМ!$B$39:$B$782,M$11)+'СЕТ СН'!$F$9+СВЦЭМ!$D$10+'СЕТ СН'!$F$5-'СЕТ СН'!$F$17</f>
        <v>3590.08910552</v>
      </c>
      <c r="N27" s="36">
        <f>SUMIFS(СВЦЭМ!$C$39:$C$782,СВЦЭМ!$A$39:$A$782,$A27,СВЦЭМ!$B$39:$B$782,N$11)+'СЕТ СН'!$F$9+СВЦЭМ!$D$10+'СЕТ СН'!$F$5-'СЕТ СН'!$F$17</f>
        <v>3589.6115493199995</v>
      </c>
      <c r="O27" s="36">
        <f>SUMIFS(СВЦЭМ!$C$39:$C$782,СВЦЭМ!$A$39:$A$782,$A27,СВЦЭМ!$B$39:$B$782,O$11)+'СЕТ СН'!$F$9+СВЦЭМ!$D$10+'СЕТ СН'!$F$5-'СЕТ СН'!$F$17</f>
        <v>3621.4470923299996</v>
      </c>
      <c r="P27" s="36">
        <f>SUMIFS(СВЦЭМ!$C$39:$C$782,СВЦЭМ!$A$39:$A$782,$A27,СВЦЭМ!$B$39:$B$782,P$11)+'СЕТ СН'!$F$9+СВЦЭМ!$D$10+'СЕТ СН'!$F$5-'СЕТ СН'!$F$17</f>
        <v>3663.6623506599999</v>
      </c>
      <c r="Q27" s="36">
        <f>SUMIFS(СВЦЭМ!$C$39:$C$782,СВЦЭМ!$A$39:$A$782,$A27,СВЦЭМ!$B$39:$B$782,Q$11)+'СЕТ СН'!$F$9+СВЦЭМ!$D$10+'СЕТ СН'!$F$5-'СЕТ СН'!$F$17</f>
        <v>3669.8337105399996</v>
      </c>
      <c r="R27" s="36">
        <f>SUMIFS(СВЦЭМ!$C$39:$C$782,СВЦЭМ!$A$39:$A$782,$A27,СВЦЭМ!$B$39:$B$782,R$11)+'СЕТ СН'!$F$9+СВЦЭМ!$D$10+'СЕТ СН'!$F$5-'СЕТ СН'!$F$17</f>
        <v>3651.9280849400002</v>
      </c>
      <c r="S27" s="36">
        <f>SUMIFS(СВЦЭМ!$C$39:$C$782,СВЦЭМ!$A$39:$A$782,$A27,СВЦЭМ!$B$39:$B$782,S$11)+'СЕТ СН'!$F$9+СВЦЭМ!$D$10+'СЕТ СН'!$F$5-'СЕТ СН'!$F$17</f>
        <v>3639.55586786</v>
      </c>
      <c r="T27" s="36">
        <f>SUMIFS(СВЦЭМ!$C$39:$C$782,СВЦЭМ!$A$39:$A$782,$A27,СВЦЭМ!$B$39:$B$782,T$11)+'СЕТ СН'!$F$9+СВЦЭМ!$D$10+'СЕТ СН'!$F$5-'СЕТ СН'!$F$17</f>
        <v>3574.1945747399996</v>
      </c>
      <c r="U27" s="36">
        <f>SUMIFS(СВЦЭМ!$C$39:$C$782,СВЦЭМ!$A$39:$A$782,$A27,СВЦЭМ!$B$39:$B$782,U$11)+'СЕТ СН'!$F$9+СВЦЭМ!$D$10+'СЕТ СН'!$F$5-'СЕТ СН'!$F$17</f>
        <v>3532.2218217600002</v>
      </c>
      <c r="V27" s="36">
        <f>SUMIFS(СВЦЭМ!$C$39:$C$782,СВЦЭМ!$A$39:$A$782,$A27,СВЦЭМ!$B$39:$B$782,V$11)+'СЕТ СН'!$F$9+СВЦЭМ!$D$10+'СЕТ СН'!$F$5-'СЕТ СН'!$F$17</f>
        <v>3546.2868128</v>
      </c>
      <c r="W27" s="36">
        <f>SUMIFS(СВЦЭМ!$C$39:$C$782,СВЦЭМ!$A$39:$A$782,$A27,СВЦЭМ!$B$39:$B$782,W$11)+'СЕТ СН'!$F$9+СВЦЭМ!$D$10+'СЕТ СН'!$F$5-'СЕТ СН'!$F$17</f>
        <v>3556.0623570999996</v>
      </c>
      <c r="X27" s="36">
        <f>SUMIFS(СВЦЭМ!$C$39:$C$782,СВЦЭМ!$A$39:$A$782,$A27,СВЦЭМ!$B$39:$B$782,X$11)+'СЕТ СН'!$F$9+СВЦЭМ!$D$10+'СЕТ СН'!$F$5-'СЕТ СН'!$F$17</f>
        <v>3573.3429174599996</v>
      </c>
      <c r="Y27" s="36">
        <f>SUMIFS(СВЦЭМ!$C$39:$C$782,СВЦЭМ!$A$39:$A$782,$A27,СВЦЭМ!$B$39:$B$782,Y$11)+'СЕТ СН'!$F$9+СВЦЭМ!$D$10+'СЕТ СН'!$F$5-'СЕТ СН'!$F$17</f>
        <v>3584.6844621099999</v>
      </c>
    </row>
    <row r="28" spans="1:25" ht="15.75" x14ac:dyDescent="0.2">
      <c r="A28" s="35">
        <f t="shared" si="0"/>
        <v>44272</v>
      </c>
      <c r="B28" s="36">
        <f>SUMIFS(СВЦЭМ!$C$39:$C$782,СВЦЭМ!$A$39:$A$782,$A28,СВЦЭМ!$B$39:$B$782,B$11)+'СЕТ СН'!$F$9+СВЦЭМ!$D$10+'СЕТ СН'!$F$5-'СЕТ СН'!$F$17</f>
        <v>3700.77769829</v>
      </c>
      <c r="C28" s="36">
        <f>SUMIFS(СВЦЭМ!$C$39:$C$782,СВЦЭМ!$A$39:$A$782,$A28,СВЦЭМ!$B$39:$B$782,C$11)+'СЕТ СН'!$F$9+СВЦЭМ!$D$10+'СЕТ СН'!$F$5-'СЕТ СН'!$F$17</f>
        <v>3731.9916116999998</v>
      </c>
      <c r="D28" s="36">
        <f>SUMIFS(СВЦЭМ!$C$39:$C$782,СВЦЭМ!$A$39:$A$782,$A28,СВЦЭМ!$B$39:$B$782,D$11)+'СЕТ СН'!$F$9+СВЦЭМ!$D$10+'СЕТ СН'!$F$5-'СЕТ СН'!$F$17</f>
        <v>3713.75357755</v>
      </c>
      <c r="E28" s="36">
        <f>SUMIFS(СВЦЭМ!$C$39:$C$782,СВЦЭМ!$A$39:$A$782,$A28,СВЦЭМ!$B$39:$B$782,E$11)+'СЕТ СН'!$F$9+СВЦЭМ!$D$10+'СЕТ СН'!$F$5-'СЕТ СН'!$F$17</f>
        <v>3707.6213686299998</v>
      </c>
      <c r="F28" s="36">
        <f>SUMIFS(СВЦЭМ!$C$39:$C$782,СВЦЭМ!$A$39:$A$782,$A28,СВЦЭМ!$B$39:$B$782,F$11)+'СЕТ СН'!$F$9+СВЦЭМ!$D$10+'СЕТ СН'!$F$5-'СЕТ СН'!$F$17</f>
        <v>3711.3889877000001</v>
      </c>
      <c r="G28" s="36">
        <f>SUMIFS(СВЦЭМ!$C$39:$C$782,СВЦЭМ!$A$39:$A$782,$A28,СВЦЭМ!$B$39:$B$782,G$11)+'СЕТ СН'!$F$9+СВЦЭМ!$D$10+'СЕТ СН'!$F$5-'СЕТ СН'!$F$17</f>
        <v>3720.6541333699997</v>
      </c>
      <c r="H28" s="36">
        <f>SUMIFS(СВЦЭМ!$C$39:$C$782,СВЦЭМ!$A$39:$A$782,$A28,СВЦЭМ!$B$39:$B$782,H$11)+'СЕТ СН'!$F$9+СВЦЭМ!$D$10+'СЕТ СН'!$F$5-'СЕТ СН'!$F$17</f>
        <v>3733.4315591200002</v>
      </c>
      <c r="I28" s="36">
        <f>SUMIFS(СВЦЭМ!$C$39:$C$782,СВЦЭМ!$A$39:$A$782,$A28,СВЦЭМ!$B$39:$B$782,I$11)+'СЕТ СН'!$F$9+СВЦЭМ!$D$10+'СЕТ СН'!$F$5-'СЕТ СН'!$F$17</f>
        <v>3695.1292617299996</v>
      </c>
      <c r="J28" s="36">
        <f>SUMIFS(СВЦЭМ!$C$39:$C$782,СВЦЭМ!$A$39:$A$782,$A28,СВЦЭМ!$B$39:$B$782,J$11)+'СЕТ СН'!$F$9+СВЦЭМ!$D$10+'СЕТ СН'!$F$5-'СЕТ СН'!$F$17</f>
        <v>3651.3951559899997</v>
      </c>
      <c r="K28" s="36">
        <f>SUMIFS(СВЦЭМ!$C$39:$C$782,СВЦЭМ!$A$39:$A$782,$A28,СВЦЭМ!$B$39:$B$782,K$11)+'СЕТ СН'!$F$9+СВЦЭМ!$D$10+'СЕТ СН'!$F$5-'СЕТ СН'!$F$17</f>
        <v>3641.63698965</v>
      </c>
      <c r="L28" s="36">
        <f>SUMIFS(СВЦЭМ!$C$39:$C$782,СВЦЭМ!$A$39:$A$782,$A28,СВЦЭМ!$B$39:$B$782,L$11)+'СЕТ СН'!$F$9+СВЦЭМ!$D$10+'СЕТ СН'!$F$5-'СЕТ СН'!$F$17</f>
        <v>3636.3343537999999</v>
      </c>
      <c r="M28" s="36">
        <f>SUMIFS(СВЦЭМ!$C$39:$C$782,СВЦЭМ!$A$39:$A$782,$A28,СВЦЭМ!$B$39:$B$782,M$11)+'СЕТ СН'!$F$9+СВЦЭМ!$D$10+'СЕТ СН'!$F$5-'СЕТ СН'!$F$17</f>
        <v>3629.5344885</v>
      </c>
      <c r="N28" s="36">
        <f>SUMIFS(СВЦЭМ!$C$39:$C$782,СВЦЭМ!$A$39:$A$782,$A28,СВЦЭМ!$B$39:$B$782,N$11)+'СЕТ СН'!$F$9+СВЦЭМ!$D$10+'СЕТ СН'!$F$5-'СЕТ СН'!$F$17</f>
        <v>3642.4019176000002</v>
      </c>
      <c r="O28" s="36">
        <f>SUMIFS(СВЦЭМ!$C$39:$C$782,СВЦЭМ!$A$39:$A$782,$A28,СВЦЭМ!$B$39:$B$782,O$11)+'СЕТ СН'!$F$9+СВЦЭМ!$D$10+'СЕТ СН'!$F$5-'СЕТ СН'!$F$17</f>
        <v>3659.0793501799999</v>
      </c>
      <c r="P28" s="36">
        <f>SUMIFS(СВЦЭМ!$C$39:$C$782,СВЦЭМ!$A$39:$A$782,$A28,СВЦЭМ!$B$39:$B$782,P$11)+'СЕТ СН'!$F$9+СВЦЭМ!$D$10+'СЕТ СН'!$F$5-'СЕТ СН'!$F$17</f>
        <v>3698.8888428199998</v>
      </c>
      <c r="Q28" s="36">
        <f>SUMIFS(СВЦЭМ!$C$39:$C$782,СВЦЭМ!$A$39:$A$782,$A28,СВЦЭМ!$B$39:$B$782,Q$11)+'СЕТ СН'!$F$9+СВЦЭМ!$D$10+'СЕТ СН'!$F$5-'СЕТ СН'!$F$17</f>
        <v>3740.13404657</v>
      </c>
      <c r="R28" s="36">
        <f>SUMIFS(СВЦЭМ!$C$39:$C$782,СВЦЭМ!$A$39:$A$782,$A28,СВЦЭМ!$B$39:$B$782,R$11)+'СЕТ СН'!$F$9+СВЦЭМ!$D$10+'СЕТ СН'!$F$5-'СЕТ СН'!$F$17</f>
        <v>3720.1145587399997</v>
      </c>
      <c r="S28" s="36">
        <f>SUMIFS(СВЦЭМ!$C$39:$C$782,СВЦЭМ!$A$39:$A$782,$A28,СВЦЭМ!$B$39:$B$782,S$11)+'СЕТ СН'!$F$9+СВЦЭМ!$D$10+'СЕТ СН'!$F$5-'СЕТ СН'!$F$17</f>
        <v>3696.9983652399997</v>
      </c>
      <c r="T28" s="36">
        <f>SUMIFS(СВЦЭМ!$C$39:$C$782,СВЦЭМ!$A$39:$A$782,$A28,СВЦЭМ!$B$39:$B$782,T$11)+'СЕТ СН'!$F$9+СВЦЭМ!$D$10+'СЕТ СН'!$F$5-'СЕТ СН'!$F$17</f>
        <v>3633.7402344499997</v>
      </c>
      <c r="U28" s="36">
        <f>SUMIFS(СВЦЭМ!$C$39:$C$782,СВЦЭМ!$A$39:$A$782,$A28,СВЦЭМ!$B$39:$B$782,U$11)+'СЕТ СН'!$F$9+СВЦЭМ!$D$10+'СЕТ СН'!$F$5-'СЕТ СН'!$F$17</f>
        <v>3600.6154547199999</v>
      </c>
      <c r="V28" s="36">
        <f>SUMIFS(СВЦЭМ!$C$39:$C$782,СВЦЭМ!$A$39:$A$782,$A28,СВЦЭМ!$B$39:$B$782,V$11)+'СЕТ СН'!$F$9+СВЦЭМ!$D$10+'СЕТ СН'!$F$5-'СЕТ СН'!$F$17</f>
        <v>3594.3526706000002</v>
      </c>
      <c r="W28" s="36">
        <f>SUMIFS(СВЦЭМ!$C$39:$C$782,СВЦЭМ!$A$39:$A$782,$A28,СВЦЭМ!$B$39:$B$782,W$11)+'СЕТ СН'!$F$9+СВЦЭМ!$D$10+'СЕТ СН'!$F$5-'СЕТ СН'!$F$17</f>
        <v>3604.7669253100003</v>
      </c>
      <c r="X28" s="36">
        <f>SUMIFS(СВЦЭМ!$C$39:$C$782,СВЦЭМ!$A$39:$A$782,$A28,СВЦЭМ!$B$39:$B$782,X$11)+'СЕТ СН'!$F$9+СВЦЭМ!$D$10+'СЕТ СН'!$F$5-'СЕТ СН'!$F$17</f>
        <v>3619.7289906999999</v>
      </c>
      <c r="Y28" s="36">
        <f>SUMIFS(СВЦЭМ!$C$39:$C$782,СВЦЭМ!$A$39:$A$782,$A28,СВЦЭМ!$B$39:$B$782,Y$11)+'СЕТ СН'!$F$9+СВЦЭМ!$D$10+'СЕТ СН'!$F$5-'СЕТ СН'!$F$17</f>
        <v>3627.7482353099999</v>
      </c>
    </row>
    <row r="29" spans="1:25" ht="15.75" x14ac:dyDescent="0.2">
      <c r="A29" s="35">
        <f t="shared" si="0"/>
        <v>44273</v>
      </c>
      <c r="B29" s="36">
        <f>SUMIFS(СВЦЭМ!$C$39:$C$782,СВЦЭМ!$A$39:$A$782,$A29,СВЦЭМ!$B$39:$B$782,B$11)+'СЕТ СН'!$F$9+СВЦЭМ!$D$10+'СЕТ СН'!$F$5-'СЕТ СН'!$F$17</f>
        <v>3647.6147421400001</v>
      </c>
      <c r="C29" s="36">
        <f>SUMIFS(СВЦЭМ!$C$39:$C$782,СВЦЭМ!$A$39:$A$782,$A29,СВЦЭМ!$B$39:$B$782,C$11)+'СЕТ СН'!$F$9+СВЦЭМ!$D$10+'СЕТ СН'!$F$5-'СЕТ СН'!$F$17</f>
        <v>3727.9910216600001</v>
      </c>
      <c r="D29" s="36">
        <f>SUMIFS(СВЦЭМ!$C$39:$C$782,СВЦЭМ!$A$39:$A$782,$A29,СВЦЭМ!$B$39:$B$782,D$11)+'СЕТ СН'!$F$9+СВЦЭМ!$D$10+'СЕТ СН'!$F$5-'СЕТ СН'!$F$17</f>
        <v>3803.7692898099999</v>
      </c>
      <c r="E29" s="36">
        <f>SUMIFS(СВЦЭМ!$C$39:$C$782,СВЦЭМ!$A$39:$A$782,$A29,СВЦЭМ!$B$39:$B$782,E$11)+'СЕТ СН'!$F$9+СВЦЭМ!$D$10+'СЕТ СН'!$F$5-'СЕТ СН'!$F$17</f>
        <v>3807.5671556699999</v>
      </c>
      <c r="F29" s="36">
        <f>SUMIFS(СВЦЭМ!$C$39:$C$782,СВЦЭМ!$A$39:$A$782,$A29,СВЦЭМ!$B$39:$B$782,F$11)+'СЕТ СН'!$F$9+СВЦЭМ!$D$10+'СЕТ СН'!$F$5-'СЕТ СН'!$F$17</f>
        <v>3813.0830683499998</v>
      </c>
      <c r="G29" s="36">
        <f>SUMIFS(СВЦЭМ!$C$39:$C$782,СВЦЭМ!$A$39:$A$782,$A29,СВЦЭМ!$B$39:$B$782,G$11)+'СЕТ СН'!$F$9+СВЦЭМ!$D$10+'СЕТ СН'!$F$5-'СЕТ СН'!$F$17</f>
        <v>3808.1667969599998</v>
      </c>
      <c r="H29" s="36">
        <f>SUMIFS(СВЦЭМ!$C$39:$C$782,СВЦЭМ!$A$39:$A$782,$A29,СВЦЭМ!$B$39:$B$782,H$11)+'СЕТ СН'!$F$9+СВЦЭМ!$D$10+'СЕТ СН'!$F$5-'СЕТ СН'!$F$17</f>
        <v>3760.68327838</v>
      </c>
      <c r="I29" s="36">
        <f>SUMIFS(СВЦЭМ!$C$39:$C$782,СВЦЭМ!$A$39:$A$782,$A29,СВЦЭМ!$B$39:$B$782,I$11)+'СЕТ СН'!$F$9+СВЦЭМ!$D$10+'СЕТ СН'!$F$5-'СЕТ СН'!$F$17</f>
        <v>3684.0538959999999</v>
      </c>
      <c r="J29" s="36">
        <f>SUMIFS(СВЦЭМ!$C$39:$C$782,СВЦЭМ!$A$39:$A$782,$A29,СВЦЭМ!$B$39:$B$782,J$11)+'СЕТ СН'!$F$9+СВЦЭМ!$D$10+'СЕТ СН'!$F$5-'СЕТ СН'!$F$17</f>
        <v>3638.2910003899997</v>
      </c>
      <c r="K29" s="36">
        <f>SUMIFS(СВЦЭМ!$C$39:$C$782,СВЦЭМ!$A$39:$A$782,$A29,СВЦЭМ!$B$39:$B$782,K$11)+'СЕТ СН'!$F$9+СВЦЭМ!$D$10+'СЕТ СН'!$F$5-'СЕТ СН'!$F$17</f>
        <v>3603.9805356699999</v>
      </c>
      <c r="L29" s="36">
        <f>SUMIFS(СВЦЭМ!$C$39:$C$782,СВЦЭМ!$A$39:$A$782,$A29,СВЦЭМ!$B$39:$B$782,L$11)+'СЕТ СН'!$F$9+СВЦЭМ!$D$10+'СЕТ СН'!$F$5-'СЕТ СН'!$F$17</f>
        <v>3609.6782607499999</v>
      </c>
      <c r="M29" s="36">
        <f>SUMIFS(СВЦЭМ!$C$39:$C$782,СВЦЭМ!$A$39:$A$782,$A29,СВЦЭМ!$B$39:$B$782,M$11)+'СЕТ СН'!$F$9+СВЦЭМ!$D$10+'СЕТ СН'!$F$5-'СЕТ СН'!$F$17</f>
        <v>3617.0129552999997</v>
      </c>
      <c r="N29" s="36">
        <f>SUMIFS(СВЦЭМ!$C$39:$C$782,СВЦЭМ!$A$39:$A$782,$A29,СВЦЭМ!$B$39:$B$782,N$11)+'СЕТ СН'!$F$9+СВЦЭМ!$D$10+'СЕТ СН'!$F$5-'СЕТ СН'!$F$17</f>
        <v>3624.7365935600001</v>
      </c>
      <c r="O29" s="36">
        <f>SUMIFS(СВЦЭМ!$C$39:$C$782,СВЦЭМ!$A$39:$A$782,$A29,СВЦЭМ!$B$39:$B$782,O$11)+'СЕТ СН'!$F$9+СВЦЭМ!$D$10+'СЕТ СН'!$F$5-'СЕТ СН'!$F$17</f>
        <v>3642.4417953799998</v>
      </c>
      <c r="P29" s="36">
        <f>SUMIFS(СВЦЭМ!$C$39:$C$782,СВЦЭМ!$A$39:$A$782,$A29,СВЦЭМ!$B$39:$B$782,P$11)+'СЕТ СН'!$F$9+СВЦЭМ!$D$10+'СЕТ СН'!$F$5-'СЕТ СН'!$F$17</f>
        <v>3686.86283938</v>
      </c>
      <c r="Q29" s="36">
        <f>SUMIFS(СВЦЭМ!$C$39:$C$782,СВЦЭМ!$A$39:$A$782,$A29,СВЦЭМ!$B$39:$B$782,Q$11)+'СЕТ СН'!$F$9+СВЦЭМ!$D$10+'СЕТ СН'!$F$5-'СЕТ СН'!$F$17</f>
        <v>3719.2586894199999</v>
      </c>
      <c r="R29" s="36">
        <f>SUMIFS(СВЦЭМ!$C$39:$C$782,СВЦЭМ!$A$39:$A$782,$A29,СВЦЭМ!$B$39:$B$782,R$11)+'СЕТ СН'!$F$9+СВЦЭМ!$D$10+'СЕТ СН'!$F$5-'СЕТ СН'!$F$17</f>
        <v>3703.2592890400001</v>
      </c>
      <c r="S29" s="36">
        <f>SUMIFS(СВЦЭМ!$C$39:$C$782,СВЦЭМ!$A$39:$A$782,$A29,СВЦЭМ!$B$39:$B$782,S$11)+'СЕТ СН'!$F$9+СВЦЭМ!$D$10+'СЕТ СН'!$F$5-'СЕТ СН'!$F$17</f>
        <v>3686.6078433599996</v>
      </c>
      <c r="T29" s="36">
        <f>SUMIFS(СВЦЭМ!$C$39:$C$782,СВЦЭМ!$A$39:$A$782,$A29,СВЦЭМ!$B$39:$B$782,T$11)+'СЕТ СН'!$F$9+СВЦЭМ!$D$10+'СЕТ СН'!$F$5-'СЕТ СН'!$F$17</f>
        <v>3598.9504485699999</v>
      </c>
      <c r="U29" s="36">
        <f>SUMIFS(СВЦЭМ!$C$39:$C$782,СВЦЭМ!$A$39:$A$782,$A29,СВЦЭМ!$B$39:$B$782,U$11)+'СЕТ СН'!$F$9+СВЦЭМ!$D$10+'СЕТ СН'!$F$5-'СЕТ СН'!$F$17</f>
        <v>3567.5803406499999</v>
      </c>
      <c r="V29" s="36">
        <f>SUMIFS(СВЦЭМ!$C$39:$C$782,СВЦЭМ!$A$39:$A$782,$A29,СВЦЭМ!$B$39:$B$782,V$11)+'СЕТ СН'!$F$9+СВЦЭМ!$D$10+'СЕТ СН'!$F$5-'СЕТ СН'!$F$17</f>
        <v>3579.3320952699996</v>
      </c>
      <c r="W29" s="36">
        <f>SUMIFS(СВЦЭМ!$C$39:$C$782,СВЦЭМ!$A$39:$A$782,$A29,СВЦЭМ!$B$39:$B$782,W$11)+'СЕТ СН'!$F$9+СВЦЭМ!$D$10+'СЕТ СН'!$F$5-'СЕТ СН'!$F$17</f>
        <v>3593.6404948600002</v>
      </c>
      <c r="X29" s="36">
        <f>SUMIFS(СВЦЭМ!$C$39:$C$782,СВЦЭМ!$A$39:$A$782,$A29,СВЦЭМ!$B$39:$B$782,X$11)+'СЕТ СН'!$F$9+СВЦЭМ!$D$10+'СЕТ СН'!$F$5-'СЕТ СН'!$F$17</f>
        <v>3601.5973972000002</v>
      </c>
      <c r="Y29" s="36">
        <f>SUMIFS(СВЦЭМ!$C$39:$C$782,СВЦЭМ!$A$39:$A$782,$A29,СВЦЭМ!$B$39:$B$782,Y$11)+'СЕТ СН'!$F$9+СВЦЭМ!$D$10+'СЕТ СН'!$F$5-'СЕТ СН'!$F$17</f>
        <v>3613.248975</v>
      </c>
    </row>
    <row r="30" spans="1:25" ht="15.75" x14ac:dyDescent="0.2">
      <c r="A30" s="35">
        <f t="shared" si="0"/>
        <v>44274</v>
      </c>
      <c r="B30" s="36">
        <f>SUMIFS(СВЦЭМ!$C$39:$C$782,СВЦЭМ!$A$39:$A$782,$A30,СВЦЭМ!$B$39:$B$782,B$11)+'СЕТ СН'!$F$9+СВЦЭМ!$D$10+'СЕТ СН'!$F$5-'СЕТ СН'!$F$17</f>
        <v>3603.1145388799996</v>
      </c>
      <c r="C30" s="36">
        <f>SUMIFS(СВЦЭМ!$C$39:$C$782,СВЦЭМ!$A$39:$A$782,$A30,СВЦЭМ!$B$39:$B$782,C$11)+'СЕТ СН'!$F$9+СВЦЭМ!$D$10+'СЕТ СН'!$F$5-'СЕТ СН'!$F$17</f>
        <v>3673.9439140799996</v>
      </c>
      <c r="D30" s="36">
        <f>SUMIFS(СВЦЭМ!$C$39:$C$782,СВЦЭМ!$A$39:$A$782,$A30,СВЦЭМ!$B$39:$B$782,D$11)+'СЕТ СН'!$F$9+СВЦЭМ!$D$10+'СЕТ СН'!$F$5-'СЕТ СН'!$F$17</f>
        <v>3754.3348262999998</v>
      </c>
      <c r="E30" s="36">
        <f>SUMIFS(СВЦЭМ!$C$39:$C$782,СВЦЭМ!$A$39:$A$782,$A30,СВЦЭМ!$B$39:$B$782,E$11)+'СЕТ СН'!$F$9+СВЦЭМ!$D$10+'СЕТ СН'!$F$5-'СЕТ СН'!$F$17</f>
        <v>3757.5637554</v>
      </c>
      <c r="F30" s="36">
        <f>SUMIFS(СВЦЭМ!$C$39:$C$782,СВЦЭМ!$A$39:$A$782,$A30,СВЦЭМ!$B$39:$B$782,F$11)+'СЕТ СН'!$F$9+СВЦЭМ!$D$10+'СЕТ СН'!$F$5-'СЕТ СН'!$F$17</f>
        <v>3781.7474596399998</v>
      </c>
      <c r="G30" s="36">
        <f>SUMIFS(СВЦЭМ!$C$39:$C$782,СВЦЭМ!$A$39:$A$782,$A30,СВЦЭМ!$B$39:$B$782,G$11)+'СЕТ СН'!$F$9+СВЦЭМ!$D$10+'СЕТ СН'!$F$5-'СЕТ СН'!$F$17</f>
        <v>3761.7104408099999</v>
      </c>
      <c r="H30" s="36">
        <f>SUMIFS(СВЦЭМ!$C$39:$C$782,СВЦЭМ!$A$39:$A$782,$A30,СВЦЭМ!$B$39:$B$782,H$11)+'СЕТ СН'!$F$9+СВЦЭМ!$D$10+'СЕТ СН'!$F$5-'СЕТ СН'!$F$17</f>
        <v>3699.2602213099999</v>
      </c>
      <c r="I30" s="36">
        <f>SUMIFS(СВЦЭМ!$C$39:$C$782,СВЦЭМ!$A$39:$A$782,$A30,СВЦЭМ!$B$39:$B$782,I$11)+'СЕТ СН'!$F$9+СВЦЭМ!$D$10+'СЕТ СН'!$F$5-'СЕТ СН'!$F$17</f>
        <v>3643.4200853399998</v>
      </c>
      <c r="J30" s="36">
        <f>SUMIFS(СВЦЭМ!$C$39:$C$782,СВЦЭМ!$A$39:$A$782,$A30,СВЦЭМ!$B$39:$B$782,J$11)+'СЕТ СН'!$F$9+СВЦЭМ!$D$10+'СЕТ СН'!$F$5-'СЕТ СН'!$F$17</f>
        <v>3592.7510552399999</v>
      </c>
      <c r="K30" s="36">
        <f>SUMIFS(СВЦЭМ!$C$39:$C$782,СВЦЭМ!$A$39:$A$782,$A30,СВЦЭМ!$B$39:$B$782,K$11)+'СЕТ СН'!$F$9+СВЦЭМ!$D$10+'СЕТ СН'!$F$5-'СЕТ СН'!$F$17</f>
        <v>3567.2123187400002</v>
      </c>
      <c r="L30" s="36">
        <f>SUMIFS(СВЦЭМ!$C$39:$C$782,СВЦЭМ!$A$39:$A$782,$A30,СВЦЭМ!$B$39:$B$782,L$11)+'СЕТ СН'!$F$9+СВЦЭМ!$D$10+'СЕТ СН'!$F$5-'СЕТ СН'!$F$17</f>
        <v>3563.34582529</v>
      </c>
      <c r="M30" s="36">
        <f>SUMIFS(СВЦЭМ!$C$39:$C$782,СВЦЭМ!$A$39:$A$782,$A30,СВЦЭМ!$B$39:$B$782,M$11)+'СЕТ СН'!$F$9+СВЦЭМ!$D$10+'СЕТ СН'!$F$5-'СЕТ СН'!$F$17</f>
        <v>3571.2129659900002</v>
      </c>
      <c r="N30" s="36">
        <f>SUMIFS(СВЦЭМ!$C$39:$C$782,СВЦЭМ!$A$39:$A$782,$A30,СВЦЭМ!$B$39:$B$782,N$11)+'СЕТ СН'!$F$9+СВЦЭМ!$D$10+'СЕТ СН'!$F$5-'СЕТ СН'!$F$17</f>
        <v>3592.0950975799997</v>
      </c>
      <c r="O30" s="36">
        <f>SUMIFS(СВЦЭМ!$C$39:$C$782,СВЦЭМ!$A$39:$A$782,$A30,СВЦЭМ!$B$39:$B$782,O$11)+'СЕТ СН'!$F$9+СВЦЭМ!$D$10+'СЕТ СН'!$F$5-'СЕТ СН'!$F$17</f>
        <v>3595.9353874399999</v>
      </c>
      <c r="P30" s="36">
        <f>SUMIFS(СВЦЭМ!$C$39:$C$782,СВЦЭМ!$A$39:$A$782,$A30,СВЦЭМ!$B$39:$B$782,P$11)+'СЕТ СН'!$F$9+СВЦЭМ!$D$10+'СЕТ СН'!$F$5-'СЕТ СН'!$F$17</f>
        <v>3640.40427009</v>
      </c>
      <c r="Q30" s="36">
        <f>SUMIFS(СВЦЭМ!$C$39:$C$782,СВЦЭМ!$A$39:$A$782,$A30,СВЦЭМ!$B$39:$B$782,Q$11)+'СЕТ СН'!$F$9+СВЦЭМ!$D$10+'СЕТ СН'!$F$5-'СЕТ СН'!$F$17</f>
        <v>3679.1019608500001</v>
      </c>
      <c r="R30" s="36">
        <f>SUMIFS(СВЦЭМ!$C$39:$C$782,СВЦЭМ!$A$39:$A$782,$A30,СВЦЭМ!$B$39:$B$782,R$11)+'СЕТ СН'!$F$9+СВЦЭМ!$D$10+'СЕТ СН'!$F$5-'СЕТ СН'!$F$17</f>
        <v>3686.0690198499997</v>
      </c>
      <c r="S30" s="36">
        <f>SUMIFS(СВЦЭМ!$C$39:$C$782,СВЦЭМ!$A$39:$A$782,$A30,СВЦЭМ!$B$39:$B$782,S$11)+'СЕТ СН'!$F$9+СВЦЭМ!$D$10+'СЕТ СН'!$F$5-'СЕТ СН'!$F$17</f>
        <v>3674.2073521599996</v>
      </c>
      <c r="T30" s="36">
        <f>SUMIFS(СВЦЭМ!$C$39:$C$782,СВЦЭМ!$A$39:$A$782,$A30,СВЦЭМ!$B$39:$B$782,T$11)+'СЕТ СН'!$F$9+СВЦЭМ!$D$10+'СЕТ СН'!$F$5-'СЕТ СН'!$F$17</f>
        <v>3598.2271780599999</v>
      </c>
      <c r="U30" s="36">
        <f>SUMIFS(СВЦЭМ!$C$39:$C$782,СВЦЭМ!$A$39:$A$782,$A30,СВЦЭМ!$B$39:$B$782,U$11)+'СЕТ СН'!$F$9+СВЦЭМ!$D$10+'СЕТ СН'!$F$5-'СЕТ СН'!$F$17</f>
        <v>3555.75327638</v>
      </c>
      <c r="V30" s="36">
        <f>SUMIFS(СВЦЭМ!$C$39:$C$782,СВЦЭМ!$A$39:$A$782,$A30,СВЦЭМ!$B$39:$B$782,V$11)+'СЕТ СН'!$F$9+СВЦЭМ!$D$10+'СЕТ СН'!$F$5-'СЕТ СН'!$F$17</f>
        <v>3548.95332121</v>
      </c>
      <c r="W30" s="36">
        <f>SUMIFS(СВЦЭМ!$C$39:$C$782,СВЦЭМ!$A$39:$A$782,$A30,СВЦЭМ!$B$39:$B$782,W$11)+'СЕТ СН'!$F$9+СВЦЭМ!$D$10+'СЕТ СН'!$F$5-'СЕТ СН'!$F$17</f>
        <v>3554.6222165700001</v>
      </c>
      <c r="X30" s="36">
        <f>SUMIFS(СВЦЭМ!$C$39:$C$782,СВЦЭМ!$A$39:$A$782,$A30,СВЦЭМ!$B$39:$B$782,X$11)+'СЕТ СН'!$F$9+СВЦЭМ!$D$10+'СЕТ СН'!$F$5-'СЕТ СН'!$F$17</f>
        <v>3580.3394304799999</v>
      </c>
      <c r="Y30" s="36">
        <f>SUMIFS(СВЦЭМ!$C$39:$C$782,СВЦЭМ!$A$39:$A$782,$A30,СВЦЭМ!$B$39:$B$782,Y$11)+'СЕТ СН'!$F$9+СВЦЭМ!$D$10+'СЕТ СН'!$F$5-'СЕТ СН'!$F$17</f>
        <v>3593.5428664700003</v>
      </c>
    </row>
    <row r="31" spans="1:25" ht="15.75" x14ac:dyDescent="0.2">
      <c r="A31" s="35">
        <f t="shared" si="0"/>
        <v>44275</v>
      </c>
      <c r="B31" s="36">
        <f>SUMIFS(СВЦЭМ!$C$39:$C$782,СВЦЭМ!$A$39:$A$782,$A31,СВЦЭМ!$B$39:$B$782,B$11)+'СЕТ СН'!$F$9+СВЦЭМ!$D$10+'СЕТ СН'!$F$5-'СЕТ СН'!$F$17</f>
        <v>3616.2541368699999</v>
      </c>
      <c r="C31" s="36">
        <f>SUMIFS(СВЦЭМ!$C$39:$C$782,СВЦЭМ!$A$39:$A$782,$A31,СВЦЭМ!$B$39:$B$782,C$11)+'СЕТ СН'!$F$9+СВЦЭМ!$D$10+'СЕТ СН'!$F$5-'СЕТ СН'!$F$17</f>
        <v>3690.0664952400002</v>
      </c>
      <c r="D31" s="36">
        <f>SUMIFS(СВЦЭМ!$C$39:$C$782,СВЦЭМ!$A$39:$A$782,$A31,СВЦЭМ!$B$39:$B$782,D$11)+'СЕТ СН'!$F$9+СВЦЭМ!$D$10+'СЕТ СН'!$F$5-'СЕТ СН'!$F$17</f>
        <v>3760.1430131500001</v>
      </c>
      <c r="E31" s="36">
        <f>SUMIFS(СВЦЭМ!$C$39:$C$782,СВЦЭМ!$A$39:$A$782,$A31,СВЦЭМ!$B$39:$B$782,E$11)+'СЕТ СН'!$F$9+СВЦЭМ!$D$10+'СЕТ СН'!$F$5-'СЕТ СН'!$F$17</f>
        <v>3764.26177912</v>
      </c>
      <c r="F31" s="36">
        <f>SUMIFS(СВЦЭМ!$C$39:$C$782,СВЦЭМ!$A$39:$A$782,$A31,СВЦЭМ!$B$39:$B$782,F$11)+'СЕТ СН'!$F$9+СВЦЭМ!$D$10+'СЕТ СН'!$F$5-'СЕТ СН'!$F$17</f>
        <v>3784.4137127699996</v>
      </c>
      <c r="G31" s="36">
        <f>SUMIFS(СВЦЭМ!$C$39:$C$782,СВЦЭМ!$A$39:$A$782,$A31,СВЦЭМ!$B$39:$B$782,G$11)+'СЕТ СН'!$F$9+СВЦЭМ!$D$10+'СЕТ СН'!$F$5-'СЕТ СН'!$F$17</f>
        <v>3770.1275910699997</v>
      </c>
      <c r="H31" s="36">
        <f>SUMIFS(СВЦЭМ!$C$39:$C$782,СВЦЭМ!$A$39:$A$782,$A31,СВЦЭМ!$B$39:$B$782,H$11)+'СЕТ СН'!$F$9+СВЦЭМ!$D$10+'СЕТ СН'!$F$5-'СЕТ СН'!$F$17</f>
        <v>3752.6451117299998</v>
      </c>
      <c r="I31" s="36">
        <f>SUMIFS(СВЦЭМ!$C$39:$C$782,СВЦЭМ!$A$39:$A$782,$A31,СВЦЭМ!$B$39:$B$782,I$11)+'СЕТ СН'!$F$9+СВЦЭМ!$D$10+'СЕТ СН'!$F$5-'СЕТ СН'!$F$17</f>
        <v>3714.1328195400001</v>
      </c>
      <c r="J31" s="36">
        <f>SUMIFS(СВЦЭМ!$C$39:$C$782,СВЦЭМ!$A$39:$A$782,$A31,СВЦЭМ!$B$39:$B$782,J$11)+'СЕТ СН'!$F$9+СВЦЭМ!$D$10+'СЕТ СН'!$F$5-'СЕТ СН'!$F$17</f>
        <v>3623.4664743399999</v>
      </c>
      <c r="K31" s="36">
        <f>SUMIFS(СВЦЭМ!$C$39:$C$782,СВЦЭМ!$A$39:$A$782,$A31,СВЦЭМ!$B$39:$B$782,K$11)+'СЕТ СН'!$F$9+СВЦЭМ!$D$10+'СЕТ СН'!$F$5-'СЕТ СН'!$F$17</f>
        <v>3580.1534814799998</v>
      </c>
      <c r="L31" s="36">
        <f>SUMIFS(СВЦЭМ!$C$39:$C$782,СВЦЭМ!$A$39:$A$782,$A31,СВЦЭМ!$B$39:$B$782,L$11)+'СЕТ СН'!$F$9+СВЦЭМ!$D$10+'СЕТ СН'!$F$5-'СЕТ СН'!$F$17</f>
        <v>3573.2316112500002</v>
      </c>
      <c r="M31" s="36">
        <f>SUMIFS(СВЦЭМ!$C$39:$C$782,СВЦЭМ!$A$39:$A$782,$A31,СВЦЭМ!$B$39:$B$782,M$11)+'СЕТ СН'!$F$9+СВЦЭМ!$D$10+'СЕТ СН'!$F$5-'СЕТ СН'!$F$17</f>
        <v>3583.1672864800003</v>
      </c>
      <c r="N31" s="36">
        <f>SUMIFS(СВЦЭМ!$C$39:$C$782,СВЦЭМ!$A$39:$A$782,$A31,СВЦЭМ!$B$39:$B$782,N$11)+'СЕТ СН'!$F$9+СВЦЭМ!$D$10+'СЕТ СН'!$F$5-'СЕТ СН'!$F$17</f>
        <v>3603.3311734299996</v>
      </c>
      <c r="O31" s="36">
        <f>SUMIFS(СВЦЭМ!$C$39:$C$782,СВЦЭМ!$A$39:$A$782,$A31,СВЦЭМ!$B$39:$B$782,O$11)+'СЕТ СН'!$F$9+СВЦЭМ!$D$10+'СЕТ СН'!$F$5-'СЕТ СН'!$F$17</f>
        <v>3618.0047039699998</v>
      </c>
      <c r="P31" s="36">
        <f>SUMIFS(СВЦЭМ!$C$39:$C$782,СВЦЭМ!$A$39:$A$782,$A31,СВЦЭМ!$B$39:$B$782,P$11)+'СЕТ СН'!$F$9+СВЦЭМ!$D$10+'СЕТ СН'!$F$5-'СЕТ СН'!$F$17</f>
        <v>3656.0936713699998</v>
      </c>
      <c r="Q31" s="36">
        <f>SUMIFS(СВЦЭМ!$C$39:$C$782,СВЦЭМ!$A$39:$A$782,$A31,СВЦЭМ!$B$39:$B$782,Q$11)+'СЕТ СН'!$F$9+СВЦЭМ!$D$10+'СЕТ СН'!$F$5-'СЕТ СН'!$F$17</f>
        <v>3686.9308922099999</v>
      </c>
      <c r="R31" s="36">
        <f>SUMIFS(СВЦЭМ!$C$39:$C$782,СВЦЭМ!$A$39:$A$782,$A31,СВЦЭМ!$B$39:$B$782,R$11)+'СЕТ СН'!$F$9+СВЦЭМ!$D$10+'СЕТ СН'!$F$5-'СЕТ СН'!$F$17</f>
        <v>3686.4478959099997</v>
      </c>
      <c r="S31" s="36">
        <f>SUMIFS(СВЦЭМ!$C$39:$C$782,СВЦЭМ!$A$39:$A$782,$A31,СВЦЭМ!$B$39:$B$782,S$11)+'СЕТ СН'!$F$9+СВЦЭМ!$D$10+'СЕТ СН'!$F$5-'СЕТ СН'!$F$17</f>
        <v>3660.0369737299998</v>
      </c>
      <c r="T31" s="36">
        <f>SUMIFS(СВЦЭМ!$C$39:$C$782,СВЦЭМ!$A$39:$A$782,$A31,СВЦЭМ!$B$39:$B$782,T$11)+'СЕТ СН'!$F$9+СВЦЭМ!$D$10+'СЕТ СН'!$F$5-'СЕТ СН'!$F$17</f>
        <v>3591.5676416199999</v>
      </c>
      <c r="U31" s="36">
        <f>SUMIFS(СВЦЭМ!$C$39:$C$782,СВЦЭМ!$A$39:$A$782,$A31,СВЦЭМ!$B$39:$B$782,U$11)+'СЕТ СН'!$F$9+СВЦЭМ!$D$10+'СЕТ СН'!$F$5-'СЕТ СН'!$F$17</f>
        <v>3548.4723241800002</v>
      </c>
      <c r="V31" s="36">
        <f>SUMIFS(СВЦЭМ!$C$39:$C$782,СВЦЭМ!$A$39:$A$782,$A31,СВЦЭМ!$B$39:$B$782,V$11)+'СЕТ СН'!$F$9+СВЦЭМ!$D$10+'СЕТ СН'!$F$5-'СЕТ СН'!$F$17</f>
        <v>3535.7074303099998</v>
      </c>
      <c r="W31" s="36">
        <f>SUMIFS(СВЦЭМ!$C$39:$C$782,СВЦЭМ!$A$39:$A$782,$A31,СВЦЭМ!$B$39:$B$782,W$11)+'СЕТ СН'!$F$9+СВЦЭМ!$D$10+'СЕТ СН'!$F$5-'СЕТ СН'!$F$17</f>
        <v>3538.09154855</v>
      </c>
      <c r="X31" s="36">
        <f>SUMIFS(СВЦЭМ!$C$39:$C$782,СВЦЭМ!$A$39:$A$782,$A31,СВЦЭМ!$B$39:$B$782,X$11)+'СЕТ СН'!$F$9+СВЦЭМ!$D$10+'СЕТ СН'!$F$5-'СЕТ СН'!$F$17</f>
        <v>3560.6117556999998</v>
      </c>
      <c r="Y31" s="36">
        <f>SUMIFS(СВЦЭМ!$C$39:$C$782,СВЦЭМ!$A$39:$A$782,$A31,СВЦЭМ!$B$39:$B$782,Y$11)+'СЕТ СН'!$F$9+СВЦЭМ!$D$10+'СЕТ СН'!$F$5-'СЕТ СН'!$F$17</f>
        <v>3586.5585826899996</v>
      </c>
    </row>
    <row r="32" spans="1:25" ht="15.75" x14ac:dyDescent="0.2">
      <c r="A32" s="35">
        <f t="shared" si="0"/>
        <v>44276</v>
      </c>
      <c r="B32" s="36">
        <f>SUMIFS(СВЦЭМ!$C$39:$C$782,СВЦЭМ!$A$39:$A$782,$A32,СВЦЭМ!$B$39:$B$782,B$11)+'СЕТ СН'!$F$9+СВЦЭМ!$D$10+'СЕТ СН'!$F$5-'СЕТ СН'!$F$17</f>
        <v>3664.06690282</v>
      </c>
      <c r="C32" s="36">
        <f>SUMIFS(СВЦЭМ!$C$39:$C$782,СВЦЭМ!$A$39:$A$782,$A32,СВЦЭМ!$B$39:$B$782,C$11)+'СЕТ СН'!$F$9+СВЦЭМ!$D$10+'СЕТ СН'!$F$5-'СЕТ СН'!$F$17</f>
        <v>3729.34541571</v>
      </c>
      <c r="D32" s="36">
        <f>SUMIFS(СВЦЭМ!$C$39:$C$782,СВЦЭМ!$A$39:$A$782,$A32,СВЦЭМ!$B$39:$B$782,D$11)+'СЕТ СН'!$F$9+СВЦЭМ!$D$10+'СЕТ СН'!$F$5-'СЕТ СН'!$F$17</f>
        <v>3804.1018975299999</v>
      </c>
      <c r="E32" s="36">
        <f>SUMIFS(СВЦЭМ!$C$39:$C$782,СВЦЭМ!$A$39:$A$782,$A32,СВЦЭМ!$B$39:$B$782,E$11)+'СЕТ СН'!$F$9+СВЦЭМ!$D$10+'СЕТ СН'!$F$5-'СЕТ СН'!$F$17</f>
        <v>3798.0696566500001</v>
      </c>
      <c r="F32" s="36">
        <f>SUMIFS(СВЦЭМ!$C$39:$C$782,СВЦЭМ!$A$39:$A$782,$A32,СВЦЭМ!$B$39:$B$782,F$11)+'СЕТ СН'!$F$9+СВЦЭМ!$D$10+'СЕТ СН'!$F$5-'СЕТ СН'!$F$17</f>
        <v>3800.1114997599998</v>
      </c>
      <c r="G32" s="36">
        <f>SUMIFS(СВЦЭМ!$C$39:$C$782,СВЦЭМ!$A$39:$A$782,$A32,СВЦЭМ!$B$39:$B$782,G$11)+'СЕТ СН'!$F$9+СВЦЭМ!$D$10+'СЕТ СН'!$F$5-'СЕТ СН'!$F$17</f>
        <v>3809.1884196399997</v>
      </c>
      <c r="H32" s="36">
        <f>SUMIFS(СВЦЭМ!$C$39:$C$782,СВЦЭМ!$A$39:$A$782,$A32,СВЦЭМ!$B$39:$B$782,H$11)+'СЕТ СН'!$F$9+СВЦЭМ!$D$10+'СЕТ СН'!$F$5-'СЕТ СН'!$F$17</f>
        <v>3781.0206346300001</v>
      </c>
      <c r="I32" s="36">
        <f>SUMIFS(СВЦЭМ!$C$39:$C$782,СВЦЭМ!$A$39:$A$782,$A32,СВЦЭМ!$B$39:$B$782,I$11)+'СЕТ СН'!$F$9+СВЦЭМ!$D$10+'СЕТ СН'!$F$5-'СЕТ СН'!$F$17</f>
        <v>3710.8559221400001</v>
      </c>
      <c r="J32" s="36">
        <f>SUMIFS(СВЦЭМ!$C$39:$C$782,СВЦЭМ!$A$39:$A$782,$A32,СВЦЭМ!$B$39:$B$782,J$11)+'СЕТ СН'!$F$9+СВЦЭМ!$D$10+'СЕТ СН'!$F$5-'СЕТ СН'!$F$17</f>
        <v>3665.0817993299997</v>
      </c>
      <c r="K32" s="36">
        <f>SUMIFS(СВЦЭМ!$C$39:$C$782,СВЦЭМ!$A$39:$A$782,$A32,СВЦЭМ!$B$39:$B$782,K$11)+'СЕТ СН'!$F$9+СВЦЭМ!$D$10+'СЕТ СН'!$F$5-'СЕТ СН'!$F$17</f>
        <v>3607.3449069199996</v>
      </c>
      <c r="L32" s="36">
        <f>SUMIFS(СВЦЭМ!$C$39:$C$782,СВЦЭМ!$A$39:$A$782,$A32,СВЦЭМ!$B$39:$B$782,L$11)+'СЕТ СН'!$F$9+СВЦЭМ!$D$10+'СЕТ СН'!$F$5-'СЕТ СН'!$F$17</f>
        <v>3579.3359788299999</v>
      </c>
      <c r="M32" s="36">
        <f>SUMIFS(СВЦЭМ!$C$39:$C$782,СВЦЭМ!$A$39:$A$782,$A32,СВЦЭМ!$B$39:$B$782,M$11)+'СЕТ СН'!$F$9+СВЦЭМ!$D$10+'СЕТ СН'!$F$5-'СЕТ СН'!$F$17</f>
        <v>3582.6476058399999</v>
      </c>
      <c r="N32" s="36">
        <f>SUMIFS(СВЦЭМ!$C$39:$C$782,СВЦЭМ!$A$39:$A$782,$A32,СВЦЭМ!$B$39:$B$782,N$11)+'СЕТ СН'!$F$9+СВЦЭМ!$D$10+'СЕТ СН'!$F$5-'СЕТ СН'!$F$17</f>
        <v>3593.44460119</v>
      </c>
      <c r="O32" s="36">
        <f>SUMIFS(СВЦЭМ!$C$39:$C$782,СВЦЭМ!$A$39:$A$782,$A32,СВЦЭМ!$B$39:$B$782,O$11)+'СЕТ СН'!$F$9+СВЦЭМ!$D$10+'СЕТ СН'!$F$5-'СЕТ СН'!$F$17</f>
        <v>3606.7616682999997</v>
      </c>
      <c r="P32" s="36">
        <f>SUMIFS(СВЦЭМ!$C$39:$C$782,СВЦЭМ!$A$39:$A$782,$A32,СВЦЭМ!$B$39:$B$782,P$11)+'СЕТ СН'!$F$9+СВЦЭМ!$D$10+'СЕТ СН'!$F$5-'СЕТ СН'!$F$17</f>
        <v>3653.5045450099997</v>
      </c>
      <c r="Q32" s="36">
        <f>SUMIFS(СВЦЭМ!$C$39:$C$782,СВЦЭМ!$A$39:$A$782,$A32,СВЦЭМ!$B$39:$B$782,Q$11)+'СЕТ СН'!$F$9+СВЦЭМ!$D$10+'СЕТ СН'!$F$5-'СЕТ СН'!$F$17</f>
        <v>3679.2174650899997</v>
      </c>
      <c r="R32" s="36">
        <f>SUMIFS(СВЦЭМ!$C$39:$C$782,СВЦЭМ!$A$39:$A$782,$A32,СВЦЭМ!$B$39:$B$782,R$11)+'СЕТ СН'!$F$9+СВЦЭМ!$D$10+'СЕТ СН'!$F$5-'СЕТ СН'!$F$17</f>
        <v>3652.7269279699999</v>
      </c>
      <c r="S32" s="36">
        <f>SUMIFS(СВЦЭМ!$C$39:$C$782,СВЦЭМ!$A$39:$A$782,$A32,СВЦЭМ!$B$39:$B$782,S$11)+'СЕТ СН'!$F$9+СВЦЭМ!$D$10+'СЕТ СН'!$F$5-'СЕТ СН'!$F$17</f>
        <v>3643.90159941</v>
      </c>
      <c r="T32" s="36">
        <f>SUMIFS(СВЦЭМ!$C$39:$C$782,СВЦЭМ!$A$39:$A$782,$A32,СВЦЭМ!$B$39:$B$782,T$11)+'СЕТ СН'!$F$9+СВЦЭМ!$D$10+'СЕТ СН'!$F$5-'СЕТ СН'!$F$17</f>
        <v>3591.2534852899998</v>
      </c>
      <c r="U32" s="36">
        <f>SUMIFS(СВЦЭМ!$C$39:$C$782,СВЦЭМ!$A$39:$A$782,$A32,СВЦЭМ!$B$39:$B$782,U$11)+'СЕТ СН'!$F$9+СВЦЭМ!$D$10+'СЕТ СН'!$F$5-'СЕТ СН'!$F$17</f>
        <v>3541.3625062700003</v>
      </c>
      <c r="V32" s="36">
        <f>SUMIFS(СВЦЭМ!$C$39:$C$782,СВЦЭМ!$A$39:$A$782,$A32,СВЦЭМ!$B$39:$B$782,V$11)+'СЕТ СН'!$F$9+СВЦЭМ!$D$10+'СЕТ СН'!$F$5-'СЕТ СН'!$F$17</f>
        <v>3553.9525552700002</v>
      </c>
      <c r="W32" s="36">
        <f>SUMIFS(СВЦЭМ!$C$39:$C$782,СВЦЭМ!$A$39:$A$782,$A32,СВЦЭМ!$B$39:$B$782,W$11)+'СЕТ СН'!$F$9+СВЦЭМ!$D$10+'СЕТ СН'!$F$5-'СЕТ СН'!$F$17</f>
        <v>3567.7657883599995</v>
      </c>
      <c r="X32" s="36">
        <f>SUMIFS(СВЦЭМ!$C$39:$C$782,СВЦЭМ!$A$39:$A$782,$A32,СВЦЭМ!$B$39:$B$782,X$11)+'СЕТ СН'!$F$9+СВЦЭМ!$D$10+'СЕТ СН'!$F$5-'СЕТ СН'!$F$17</f>
        <v>3591.4657743299999</v>
      </c>
      <c r="Y32" s="36">
        <f>SUMIFS(СВЦЭМ!$C$39:$C$782,СВЦЭМ!$A$39:$A$782,$A32,СВЦЭМ!$B$39:$B$782,Y$11)+'СЕТ СН'!$F$9+СВЦЭМ!$D$10+'СЕТ СН'!$F$5-'СЕТ СН'!$F$17</f>
        <v>3621.9779711399997</v>
      </c>
    </row>
    <row r="33" spans="1:25" ht="15.75" x14ac:dyDescent="0.2">
      <c r="A33" s="35">
        <f t="shared" si="0"/>
        <v>44277</v>
      </c>
      <c r="B33" s="36">
        <f>SUMIFS(СВЦЭМ!$C$39:$C$782,СВЦЭМ!$A$39:$A$782,$A33,СВЦЭМ!$B$39:$B$782,B$11)+'СЕТ СН'!$F$9+СВЦЭМ!$D$10+'СЕТ СН'!$F$5-'СЕТ СН'!$F$17</f>
        <v>3623.2306853099999</v>
      </c>
      <c r="C33" s="36">
        <f>SUMIFS(СВЦЭМ!$C$39:$C$782,СВЦЭМ!$A$39:$A$782,$A33,СВЦЭМ!$B$39:$B$782,C$11)+'СЕТ СН'!$F$9+СВЦЭМ!$D$10+'СЕТ СН'!$F$5-'СЕТ СН'!$F$17</f>
        <v>3671.3981998199997</v>
      </c>
      <c r="D33" s="36">
        <f>SUMIFS(СВЦЭМ!$C$39:$C$782,СВЦЭМ!$A$39:$A$782,$A33,СВЦЭМ!$B$39:$B$782,D$11)+'СЕТ СН'!$F$9+СВЦЭМ!$D$10+'СЕТ СН'!$F$5-'СЕТ СН'!$F$17</f>
        <v>3731.7024348300001</v>
      </c>
      <c r="E33" s="36">
        <f>SUMIFS(СВЦЭМ!$C$39:$C$782,СВЦЭМ!$A$39:$A$782,$A33,СВЦЭМ!$B$39:$B$782,E$11)+'СЕТ СН'!$F$9+СВЦЭМ!$D$10+'СЕТ СН'!$F$5-'СЕТ СН'!$F$17</f>
        <v>3727.0353011999996</v>
      </c>
      <c r="F33" s="36">
        <f>SUMIFS(СВЦЭМ!$C$39:$C$782,СВЦЭМ!$A$39:$A$782,$A33,СВЦЭМ!$B$39:$B$782,F$11)+'СЕТ СН'!$F$9+СВЦЭМ!$D$10+'СЕТ СН'!$F$5-'СЕТ СН'!$F$17</f>
        <v>3725.16075275</v>
      </c>
      <c r="G33" s="36">
        <f>SUMIFS(СВЦЭМ!$C$39:$C$782,СВЦЭМ!$A$39:$A$782,$A33,СВЦЭМ!$B$39:$B$782,G$11)+'СЕТ СН'!$F$9+СВЦЭМ!$D$10+'СЕТ СН'!$F$5-'СЕТ СН'!$F$17</f>
        <v>3695.39464817</v>
      </c>
      <c r="H33" s="36">
        <f>SUMIFS(СВЦЭМ!$C$39:$C$782,СВЦЭМ!$A$39:$A$782,$A33,СВЦЭМ!$B$39:$B$782,H$11)+'СЕТ СН'!$F$9+СВЦЭМ!$D$10+'СЕТ СН'!$F$5-'СЕТ СН'!$F$17</f>
        <v>3671.3658097999996</v>
      </c>
      <c r="I33" s="36">
        <f>SUMIFS(СВЦЭМ!$C$39:$C$782,СВЦЭМ!$A$39:$A$782,$A33,СВЦЭМ!$B$39:$B$782,I$11)+'СЕТ СН'!$F$9+СВЦЭМ!$D$10+'СЕТ СН'!$F$5-'СЕТ СН'!$F$17</f>
        <v>3614.70903997</v>
      </c>
      <c r="J33" s="36">
        <f>SUMIFS(СВЦЭМ!$C$39:$C$782,СВЦЭМ!$A$39:$A$782,$A33,СВЦЭМ!$B$39:$B$782,J$11)+'СЕТ СН'!$F$9+СВЦЭМ!$D$10+'СЕТ СН'!$F$5-'СЕТ СН'!$F$17</f>
        <v>3582.4383956499996</v>
      </c>
      <c r="K33" s="36">
        <f>SUMIFS(СВЦЭМ!$C$39:$C$782,СВЦЭМ!$A$39:$A$782,$A33,СВЦЭМ!$B$39:$B$782,K$11)+'СЕТ СН'!$F$9+СВЦЭМ!$D$10+'СЕТ СН'!$F$5-'СЕТ СН'!$F$17</f>
        <v>3582.1997316099996</v>
      </c>
      <c r="L33" s="36">
        <f>SUMIFS(СВЦЭМ!$C$39:$C$782,СВЦЭМ!$A$39:$A$782,$A33,СВЦЭМ!$B$39:$B$782,L$11)+'СЕТ СН'!$F$9+СВЦЭМ!$D$10+'СЕТ СН'!$F$5-'СЕТ СН'!$F$17</f>
        <v>3594.2781511200001</v>
      </c>
      <c r="M33" s="36">
        <f>SUMIFS(СВЦЭМ!$C$39:$C$782,СВЦЭМ!$A$39:$A$782,$A33,СВЦЭМ!$B$39:$B$782,M$11)+'СЕТ СН'!$F$9+СВЦЭМ!$D$10+'СЕТ СН'!$F$5-'СЕТ СН'!$F$17</f>
        <v>3587.9206155000002</v>
      </c>
      <c r="N33" s="36">
        <f>SUMIFS(СВЦЭМ!$C$39:$C$782,СВЦЭМ!$A$39:$A$782,$A33,СВЦЭМ!$B$39:$B$782,N$11)+'СЕТ СН'!$F$9+СВЦЭМ!$D$10+'СЕТ СН'!$F$5-'СЕТ СН'!$F$17</f>
        <v>3595.7568695499999</v>
      </c>
      <c r="O33" s="36">
        <f>SUMIFS(СВЦЭМ!$C$39:$C$782,СВЦЭМ!$A$39:$A$782,$A33,СВЦЭМ!$B$39:$B$782,O$11)+'СЕТ СН'!$F$9+СВЦЭМ!$D$10+'СЕТ СН'!$F$5-'СЕТ СН'!$F$17</f>
        <v>3647.5519726900002</v>
      </c>
      <c r="P33" s="36">
        <f>SUMIFS(СВЦЭМ!$C$39:$C$782,СВЦЭМ!$A$39:$A$782,$A33,СВЦЭМ!$B$39:$B$782,P$11)+'СЕТ СН'!$F$9+СВЦЭМ!$D$10+'СЕТ СН'!$F$5-'СЕТ СН'!$F$17</f>
        <v>3716.9489129200001</v>
      </c>
      <c r="Q33" s="36">
        <f>SUMIFS(СВЦЭМ!$C$39:$C$782,СВЦЭМ!$A$39:$A$782,$A33,СВЦЭМ!$B$39:$B$782,Q$11)+'СЕТ СН'!$F$9+СВЦЭМ!$D$10+'СЕТ СН'!$F$5-'СЕТ СН'!$F$17</f>
        <v>3724.8822738399999</v>
      </c>
      <c r="R33" s="36">
        <f>SUMIFS(СВЦЭМ!$C$39:$C$782,СВЦЭМ!$A$39:$A$782,$A33,СВЦЭМ!$B$39:$B$782,R$11)+'СЕТ СН'!$F$9+СВЦЭМ!$D$10+'СЕТ СН'!$F$5-'СЕТ СН'!$F$17</f>
        <v>3720.9870158799999</v>
      </c>
      <c r="S33" s="36">
        <f>SUMIFS(СВЦЭМ!$C$39:$C$782,СВЦЭМ!$A$39:$A$782,$A33,СВЦЭМ!$B$39:$B$782,S$11)+'СЕТ СН'!$F$9+СВЦЭМ!$D$10+'СЕТ СН'!$F$5-'СЕТ СН'!$F$17</f>
        <v>3690.0140447899998</v>
      </c>
      <c r="T33" s="36">
        <f>SUMIFS(СВЦЭМ!$C$39:$C$782,СВЦЭМ!$A$39:$A$782,$A33,СВЦЭМ!$B$39:$B$782,T$11)+'СЕТ СН'!$F$9+СВЦЭМ!$D$10+'СЕТ СН'!$F$5-'СЕТ СН'!$F$17</f>
        <v>3618.0211479099999</v>
      </c>
      <c r="U33" s="36">
        <f>SUMIFS(СВЦЭМ!$C$39:$C$782,СВЦЭМ!$A$39:$A$782,$A33,СВЦЭМ!$B$39:$B$782,U$11)+'СЕТ СН'!$F$9+СВЦЭМ!$D$10+'СЕТ СН'!$F$5-'СЕТ СН'!$F$17</f>
        <v>3575.2449576199997</v>
      </c>
      <c r="V33" s="36">
        <f>SUMIFS(СВЦЭМ!$C$39:$C$782,СВЦЭМ!$A$39:$A$782,$A33,СВЦЭМ!$B$39:$B$782,V$11)+'СЕТ СН'!$F$9+СВЦЭМ!$D$10+'СЕТ СН'!$F$5-'СЕТ СН'!$F$17</f>
        <v>3548.4328029899998</v>
      </c>
      <c r="W33" s="36">
        <f>SUMIFS(СВЦЭМ!$C$39:$C$782,СВЦЭМ!$A$39:$A$782,$A33,СВЦЭМ!$B$39:$B$782,W$11)+'СЕТ СН'!$F$9+СВЦЭМ!$D$10+'СЕТ СН'!$F$5-'СЕТ СН'!$F$17</f>
        <v>3549.9069913100002</v>
      </c>
      <c r="X33" s="36">
        <f>SUMIFS(СВЦЭМ!$C$39:$C$782,СВЦЭМ!$A$39:$A$782,$A33,СВЦЭМ!$B$39:$B$782,X$11)+'СЕТ СН'!$F$9+СВЦЭМ!$D$10+'СЕТ СН'!$F$5-'СЕТ СН'!$F$17</f>
        <v>3572.0278120900002</v>
      </c>
      <c r="Y33" s="36">
        <f>SUMIFS(СВЦЭМ!$C$39:$C$782,СВЦЭМ!$A$39:$A$782,$A33,СВЦЭМ!$B$39:$B$782,Y$11)+'СЕТ СН'!$F$9+СВЦЭМ!$D$10+'СЕТ СН'!$F$5-'СЕТ СН'!$F$17</f>
        <v>3590.0570902600002</v>
      </c>
    </row>
    <row r="34" spans="1:25" ht="15.75" x14ac:dyDescent="0.2">
      <c r="A34" s="35">
        <f t="shared" si="0"/>
        <v>44278</v>
      </c>
      <c r="B34" s="36">
        <f>SUMIFS(СВЦЭМ!$C$39:$C$782,СВЦЭМ!$A$39:$A$782,$A34,СВЦЭМ!$B$39:$B$782,B$11)+'СЕТ СН'!$F$9+СВЦЭМ!$D$10+'СЕТ СН'!$F$5-'СЕТ СН'!$F$17</f>
        <v>3596.1370432499998</v>
      </c>
      <c r="C34" s="36">
        <f>SUMIFS(СВЦЭМ!$C$39:$C$782,СВЦЭМ!$A$39:$A$782,$A34,СВЦЭМ!$B$39:$B$782,C$11)+'СЕТ СН'!$F$9+СВЦЭМ!$D$10+'СЕТ СН'!$F$5-'СЕТ СН'!$F$17</f>
        <v>3660.8027671399996</v>
      </c>
      <c r="D34" s="36">
        <f>SUMIFS(СВЦЭМ!$C$39:$C$782,СВЦЭМ!$A$39:$A$782,$A34,СВЦЭМ!$B$39:$B$782,D$11)+'СЕТ СН'!$F$9+СВЦЭМ!$D$10+'СЕТ СН'!$F$5-'СЕТ СН'!$F$17</f>
        <v>3714.7549179799998</v>
      </c>
      <c r="E34" s="36">
        <f>SUMIFS(СВЦЭМ!$C$39:$C$782,СВЦЭМ!$A$39:$A$782,$A34,СВЦЭМ!$B$39:$B$782,E$11)+'СЕТ СН'!$F$9+СВЦЭМ!$D$10+'СЕТ СН'!$F$5-'СЕТ СН'!$F$17</f>
        <v>3717.4792865099998</v>
      </c>
      <c r="F34" s="36">
        <f>SUMIFS(СВЦЭМ!$C$39:$C$782,СВЦЭМ!$A$39:$A$782,$A34,СВЦЭМ!$B$39:$B$782,F$11)+'СЕТ СН'!$F$9+СВЦЭМ!$D$10+'СЕТ СН'!$F$5-'СЕТ СН'!$F$17</f>
        <v>3714.2758462399997</v>
      </c>
      <c r="G34" s="36">
        <f>SUMIFS(СВЦЭМ!$C$39:$C$782,СВЦЭМ!$A$39:$A$782,$A34,СВЦЭМ!$B$39:$B$782,G$11)+'СЕТ СН'!$F$9+СВЦЭМ!$D$10+'СЕТ СН'!$F$5-'СЕТ СН'!$F$17</f>
        <v>3693.3281951600002</v>
      </c>
      <c r="H34" s="36">
        <f>SUMIFS(СВЦЭМ!$C$39:$C$782,СВЦЭМ!$A$39:$A$782,$A34,СВЦЭМ!$B$39:$B$782,H$11)+'СЕТ СН'!$F$9+СВЦЭМ!$D$10+'СЕТ СН'!$F$5-'СЕТ СН'!$F$17</f>
        <v>3666.93504553</v>
      </c>
      <c r="I34" s="36">
        <f>SUMIFS(СВЦЭМ!$C$39:$C$782,СВЦЭМ!$A$39:$A$782,$A34,СВЦЭМ!$B$39:$B$782,I$11)+'СЕТ СН'!$F$9+СВЦЭМ!$D$10+'СЕТ СН'!$F$5-'СЕТ СН'!$F$17</f>
        <v>3606.53868143</v>
      </c>
      <c r="J34" s="36">
        <f>SUMIFS(СВЦЭМ!$C$39:$C$782,СВЦЭМ!$A$39:$A$782,$A34,СВЦЭМ!$B$39:$B$782,J$11)+'СЕТ СН'!$F$9+СВЦЭМ!$D$10+'СЕТ СН'!$F$5-'СЕТ СН'!$F$17</f>
        <v>3553.8207379300002</v>
      </c>
      <c r="K34" s="36">
        <f>SUMIFS(СВЦЭМ!$C$39:$C$782,СВЦЭМ!$A$39:$A$782,$A34,СВЦЭМ!$B$39:$B$782,K$11)+'СЕТ СН'!$F$9+СВЦЭМ!$D$10+'СЕТ СН'!$F$5-'СЕТ СН'!$F$17</f>
        <v>3534.0911614199999</v>
      </c>
      <c r="L34" s="36">
        <f>SUMIFS(СВЦЭМ!$C$39:$C$782,СВЦЭМ!$A$39:$A$782,$A34,СВЦЭМ!$B$39:$B$782,L$11)+'СЕТ СН'!$F$9+СВЦЭМ!$D$10+'СЕТ СН'!$F$5-'СЕТ СН'!$F$17</f>
        <v>3575.90441164</v>
      </c>
      <c r="M34" s="36">
        <f>SUMIFS(СВЦЭМ!$C$39:$C$782,СВЦЭМ!$A$39:$A$782,$A34,СВЦЭМ!$B$39:$B$782,M$11)+'СЕТ СН'!$F$9+СВЦЭМ!$D$10+'СЕТ СН'!$F$5-'СЕТ СН'!$F$17</f>
        <v>3589.8628749</v>
      </c>
      <c r="N34" s="36">
        <f>SUMIFS(СВЦЭМ!$C$39:$C$782,СВЦЭМ!$A$39:$A$782,$A34,СВЦЭМ!$B$39:$B$782,N$11)+'СЕТ СН'!$F$9+СВЦЭМ!$D$10+'СЕТ СН'!$F$5-'СЕТ СН'!$F$17</f>
        <v>3633.9429473299997</v>
      </c>
      <c r="O34" s="36">
        <f>SUMIFS(СВЦЭМ!$C$39:$C$782,СВЦЭМ!$A$39:$A$782,$A34,СВЦЭМ!$B$39:$B$782,O$11)+'СЕТ СН'!$F$9+СВЦЭМ!$D$10+'СЕТ СН'!$F$5-'СЕТ СН'!$F$17</f>
        <v>3667.48256223</v>
      </c>
      <c r="P34" s="36">
        <f>SUMIFS(СВЦЭМ!$C$39:$C$782,СВЦЭМ!$A$39:$A$782,$A34,СВЦЭМ!$B$39:$B$782,P$11)+'СЕТ СН'!$F$9+СВЦЭМ!$D$10+'СЕТ СН'!$F$5-'СЕТ СН'!$F$17</f>
        <v>3694.2495632099999</v>
      </c>
      <c r="Q34" s="36">
        <f>SUMIFS(СВЦЭМ!$C$39:$C$782,СВЦЭМ!$A$39:$A$782,$A34,СВЦЭМ!$B$39:$B$782,Q$11)+'СЕТ СН'!$F$9+СВЦЭМ!$D$10+'СЕТ СН'!$F$5-'СЕТ СН'!$F$17</f>
        <v>3712.8870081599998</v>
      </c>
      <c r="R34" s="36">
        <f>SUMIFS(СВЦЭМ!$C$39:$C$782,СВЦЭМ!$A$39:$A$782,$A34,СВЦЭМ!$B$39:$B$782,R$11)+'СЕТ СН'!$F$9+СВЦЭМ!$D$10+'СЕТ СН'!$F$5-'СЕТ СН'!$F$17</f>
        <v>3702.5078649299999</v>
      </c>
      <c r="S34" s="36">
        <f>SUMIFS(СВЦЭМ!$C$39:$C$782,СВЦЭМ!$A$39:$A$782,$A34,СВЦЭМ!$B$39:$B$782,S$11)+'СЕТ СН'!$F$9+СВЦЭМ!$D$10+'СЕТ СН'!$F$5-'СЕТ СН'!$F$17</f>
        <v>3664.92866693</v>
      </c>
      <c r="T34" s="36">
        <f>SUMIFS(СВЦЭМ!$C$39:$C$782,СВЦЭМ!$A$39:$A$782,$A34,СВЦЭМ!$B$39:$B$782,T$11)+'СЕТ СН'!$F$9+СВЦЭМ!$D$10+'СЕТ СН'!$F$5-'СЕТ СН'!$F$17</f>
        <v>3582.3074345999999</v>
      </c>
      <c r="U34" s="36">
        <f>SUMIFS(СВЦЭМ!$C$39:$C$782,СВЦЭМ!$A$39:$A$782,$A34,СВЦЭМ!$B$39:$B$782,U$11)+'СЕТ СН'!$F$9+СВЦЭМ!$D$10+'СЕТ СН'!$F$5-'СЕТ СН'!$F$17</f>
        <v>3533.3504523699999</v>
      </c>
      <c r="V34" s="36">
        <f>SUMIFS(СВЦЭМ!$C$39:$C$782,СВЦЭМ!$A$39:$A$782,$A34,СВЦЭМ!$B$39:$B$782,V$11)+'СЕТ СН'!$F$9+СВЦЭМ!$D$10+'СЕТ СН'!$F$5-'СЕТ СН'!$F$17</f>
        <v>3547.1890520100001</v>
      </c>
      <c r="W34" s="36">
        <f>SUMIFS(СВЦЭМ!$C$39:$C$782,СВЦЭМ!$A$39:$A$782,$A34,СВЦЭМ!$B$39:$B$782,W$11)+'СЕТ СН'!$F$9+СВЦЭМ!$D$10+'СЕТ СН'!$F$5-'СЕТ СН'!$F$17</f>
        <v>3529.6733878099999</v>
      </c>
      <c r="X34" s="36">
        <f>SUMIFS(СВЦЭМ!$C$39:$C$782,СВЦЭМ!$A$39:$A$782,$A34,СВЦЭМ!$B$39:$B$782,X$11)+'СЕТ СН'!$F$9+СВЦЭМ!$D$10+'СЕТ СН'!$F$5-'СЕТ СН'!$F$17</f>
        <v>3540.7224987700001</v>
      </c>
      <c r="Y34" s="36">
        <f>SUMIFS(СВЦЭМ!$C$39:$C$782,СВЦЭМ!$A$39:$A$782,$A34,СВЦЭМ!$B$39:$B$782,Y$11)+'СЕТ СН'!$F$9+СВЦЭМ!$D$10+'СЕТ СН'!$F$5-'СЕТ СН'!$F$17</f>
        <v>3561.9464702699997</v>
      </c>
    </row>
    <row r="35" spans="1:25" ht="15.75" x14ac:dyDescent="0.2">
      <c r="A35" s="35">
        <f t="shared" si="0"/>
        <v>44279</v>
      </c>
      <c r="B35" s="36">
        <f>SUMIFS(СВЦЭМ!$C$39:$C$782,СВЦЭМ!$A$39:$A$782,$A35,СВЦЭМ!$B$39:$B$782,B$11)+'СЕТ СН'!$F$9+СВЦЭМ!$D$10+'СЕТ СН'!$F$5-'СЕТ СН'!$F$17</f>
        <v>3608.8385583899999</v>
      </c>
      <c r="C35" s="36">
        <f>SUMIFS(СВЦЭМ!$C$39:$C$782,СВЦЭМ!$A$39:$A$782,$A35,СВЦЭМ!$B$39:$B$782,C$11)+'СЕТ СН'!$F$9+СВЦЭМ!$D$10+'СЕТ СН'!$F$5-'СЕТ СН'!$F$17</f>
        <v>3656.3377930500001</v>
      </c>
      <c r="D35" s="36">
        <f>SUMIFS(СВЦЭМ!$C$39:$C$782,СВЦЭМ!$A$39:$A$782,$A35,СВЦЭМ!$B$39:$B$782,D$11)+'СЕТ СН'!$F$9+СВЦЭМ!$D$10+'СЕТ СН'!$F$5-'СЕТ СН'!$F$17</f>
        <v>3719.4100994299997</v>
      </c>
      <c r="E35" s="36">
        <f>SUMIFS(СВЦЭМ!$C$39:$C$782,СВЦЭМ!$A$39:$A$782,$A35,СВЦЭМ!$B$39:$B$782,E$11)+'СЕТ СН'!$F$9+СВЦЭМ!$D$10+'СЕТ СН'!$F$5-'СЕТ СН'!$F$17</f>
        <v>3723.7527595900001</v>
      </c>
      <c r="F35" s="36">
        <f>SUMIFS(СВЦЭМ!$C$39:$C$782,СВЦЭМ!$A$39:$A$782,$A35,СВЦЭМ!$B$39:$B$782,F$11)+'СЕТ СН'!$F$9+СВЦЭМ!$D$10+'СЕТ СН'!$F$5-'СЕТ СН'!$F$17</f>
        <v>3726.2632717899996</v>
      </c>
      <c r="G35" s="36">
        <f>SUMIFS(СВЦЭМ!$C$39:$C$782,СВЦЭМ!$A$39:$A$782,$A35,СВЦЭМ!$B$39:$B$782,G$11)+'СЕТ СН'!$F$9+СВЦЭМ!$D$10+'СЕТ СН'!$F$5-'СЕТ СН'!$F$17</f>
        <v>3702.4470306899998</v>
      </c>
      <c r="H35" s="36">
        <f>SUMIFS(СВЦЭМ!$C$39:$C$782,СВЦЭМ!$A$39:$A$782,$A35,СВЦЭМ!$B$39:$B$782,H$11)+'СЕТ СН'!$F$9+СВЦЭМ!$D$10+'СЕТ СН'!$F$5-'СЕТ СН'!$F$17</f>
        <v>3676.3516366099998</v>
      </c>
      <c r="I35" s="36">
        <f>SUMIFS(СВЦЭМ!$C$39:$C$782,СВЦЭМ!$A$39:$A$782,$A35,СВЦЭМ!$B$39:$B$782,I$11)+'СЕТ СН'!$F$9+СВЦЭМ!$D$10+'СЕТ СН'!$F$5-'СЕТ СН'!$F$17</f>
        <v>3623.2593791199997</v>
      </c>
      <c r="J35" s="36">
        <f>SUMIFS(СВЦЭМ!$C$39:$C$782,СВЦЭМ!$A$39:$A$782,$A35,СВЦЭМ!$B$39:$B$782,J$11)+'СЕТ СН'!$F$9+СВЦЭМ!$D$10+'СЕТ СН'!$F$5-'СЕТ СН'!$F$17</f>
        <v>3564.2682051599995</v>
      </c>
      <c r="K35" s="36">
        <f>SUMIFS(СВЦЭМ!$C$39:$C$782,СВЦЭМ!$A$39:$A$782,$A35,СВЦЭМ!$B$39:$B$782,K$11)+'СЕТ СН'!$F$9+СВЦЭМ!$D$10+'СЕТ СН'!$F$5-'СЕТ СН'!$F$17</f>
        <v>3540.8420195899998</v>
      </c>
      <c r="L35" s="36">
        <f>SUMIFS(СВЦЭМ!$C$39:$C$782,СВЦЭМ!$A$39:$A$782,$A35,СВЦЭМ!$B$39:$B$782,L$11)+'СЕТ СН'!$F$9+СВЦЭМ!$D$10+'СЕТ СН'!$F$5-'СЕТ СН'!$F$17</f>
        <v>3568.4918510199996</v>
      </c>
      <c r="M35" s="36">
        <f>SUMIFS(СВЦЭМ!$C$39:$C$782,СВЦЭМ!$A$39:$A$782,$A35,СВЦЭМ!$B$39:$B$782,M$11)+'СЕТ СН'!$F$9+СВЦЭМ!$D$10+'СЕТ СН'!$F$5-'СЕТ СН'!$F$17</f>
        <v>3558.6804803300001</v>
      </c>
      <c r="N35" s="36">
        <f>SUMIFS(СВЦЭМ!$C$39:$C$782,СВЦЭМ!$A$39:$A$782,$A35,СВЦЭМ!$B$39:$B$782,N$11)+'СЕТ СН'!$F$9+СВЦЭМ!$D$10+'СЕТ СН'!$F$5-'СЕТ СН'!$F$17</f>
        <v>3579.4068184600001</v>
      </c>
      <c r="O35" s="36">
        <f>SUMIFS(СВЦЭМ!$C$39:$C$782,СВЦЭМ!$A$39:$A$782,$A35,СВЦЭМ!$B$39:$B$782,O$11)+'СЕТ СН'!$F$9+СВЦЭМ!$D$10+'СЕТ СН'!$F$5-'СЕТ СН'!$F$17</f>
        <v>3621.93329236</v>
      </c>
      <c r="P35" s="36">
        <f>SUMIFS(СВЦЭМ!$C$39:$C$782,СВЦЭМ!$A$39:$A$782,$A35,СВЦЭМ!$B$39:$B$782,P$11)+'СЕТ СН'!$F$9+СВЦЭМ!$D$10+'СЕТ СН'!$F$5-'СЕТ СН'!$F$17</f>
        <v>3662.5688330499997</v>
      </c>
      <c r="Q35" s="36">
        <f>SUMIFS(СВЦЭМ!$C$39:$C$782,СВЦЭМ!$A$39:$A$782,$A35,СВЦЭМ!$B$39:$B$782,Q$11)+'СЕТ СН'!$F$9+СВЦЭМ!$D$10+'СЕТ СН'!$F$5-'СЕТ СН'!$F$17</f>
        <v>3686.6621490699999</v>
      </c>
      <c r="R35" s="36">
        <f>SUMIFS(СВЦЭМ!$C$39:$C$782,СВЦЭМ!$A$39:$A$782,$A35,СВЦЭМ!$B$39:$B$782,R$11)+'СЕТ СН'!$F$9+СВЦЭМ!$D$10+'СЕТ СН'!$F$5-'СЕТ СН'!$F$17</f>
        <v>3674.8045347899997</v>
      </c>
      <c r="S35" s="36">
        <f>SUMIFS(СВЦЭМ!$C$39:$C$782,СВЦЭМ!$A$39:$A$782,$A35,СВЦЭМ!$B$39:$B$782,S$11)+'СЕТ СН'!$F$9+СВЦЭМ!$D$10+'СЕТ СН'!$F$5-'СЕТ СН'!$F$17</f>
        <v>3627.9574100700002</v>
      </c>
      <c r="T35" s="36">
        <f>SUMIFS(СВЦЭМ!$C$39:$C$782,СВЦЭМ!$A$39:$A$782,$A35,СВЦЭМ!$B$39:$B$782,T$11)+'СЕТ СН'!$F$9+СВЦЭМ!$D$10+'СЕТ СН'!$F$5-'СЕТ СН'!$F$17</f>
        <v>3536.4136592099999</v>
      </c>
      <c r="U35" s="36">
        <f>SUMIFS(СВЦЭМ!$C$39:$C$782,СВЦЭМ!$A$39:$A$782,$A35,СВЦЭМ!$B$39:$B$782,U$11)+'СЕТ СН'!$F$9+СВЦЭМ!$D$10+'СЕТ СН'!$F$5-'СЕТ СН'!$F$17</f>
        <v>3500.6591243399998</v>
      </c>
      <c r="V35" s="36">
        <f>SUMIFS(СВЦЭМ!$C$39:$C$782,СВЦЭМ!$A$39:$A$782,$A35,СВЦЭМ!$B$39:$B$782,V$11)+'СЕТ СН'!$F$9+СВЦЭМ!$D$10+'СЕТ СН'!$F$5-'СЕТ СН'!$F$17</f>
        <v>3511.2060212799997</v>
      </c>
      <c r="W35" s="36">
        <f>SUMIFS(СВЦЭМ!$C$39:$C$782,СВЦЭМ!$A$39:$A$782,$A35,СВЦЭМ!$B$39:$B$782,W$11)+'СЕТ СН'!$F$9+СВЦЭМ!$D$10+'СЕТ СН'!$F$5-'СЕТ СН'!$F$17</f>
        <v>3500.4723834500001</v>
      </c>
      <c r="X35" s="36">
        <f>SUMIFS(СВЦЭМ!$C$39:$C$782,СВЦЭМ!$A$39:$A$782,$A35,СВЦЭМ!$B$39:$B$782,X$11)+'СЕТ СН'!$F$9+СВЦЭМ!$D$10+'СЕТ СН'!$F$5-'СЕТ СН'!$F$17</f>
        <v>3508.0252743000001</v>
      </c>
      <c r="Y35" s="36">
        <f>SUMIFS(СВЦЭМ!$C$39:$C$782,СВЦЭМ!$A$39:$A$782,$A35,СВЦЭМ!$B$39:$B$782,Y$11)+'СЕТ СН'!$F$9+СВЦЭМ!$D$10+'СЕТ СН'!$F$5-'СЕТ СН'!$F$17</f>
        <v>3523.1887622100003</v>
      </c>
    </row>
    <row r="36" spans="1:25" ht="15.75" x14ac:dyDescent="0.2">
      <c r="A36" s="35">
        <f t="shared" si="0"/>
        <v>44280</v>
      </c>
      <c r="B36" s="36">
        <f>SUMIFS(СВЦЭМ!$C$39:$C$782,СВЦЭМ!$A$39:$A$782,$A36,СВЦЭМ!$B$39:$B$782,B$11)+'СЕТ СН'!$F$9+СВЦЭМ!$D$10+'СЕТ СН'!$F$5-'СЕТ СН'!$F$17</f>
        <v>3582.6016955499999</v>
      </c>
      <c r="C36" s="36">
        <f>SUMIFS(СВЦЭМ!$C$39:$C$782,СВЦЭМ!$A$39:$A$782,$A36,СВЦЭМ!$B$39:$B$782,C$11)+'СЕТ СН'!$F$9+СВЦЭМ!$D$10+'СЕТ СН'!$F$5-'СЕТ СН'!$F$17</f>
        <v>3629.48988461</v>
      </c>
      <c r="D36" s="36">
        <f>SUMIFS(СВЦЭМ!$C$39:$C$782,СВЦЭМ!$A$39:$A$782,$A36,СВЦЭМ!$B$39:$B$782,D$11)+'СЕТ СН'!$F$9+СВЦЭМ!$D$10+'СЕТ СН'!$F$5-'СЕТ СН'!$F$17</f>
        <v>3695.9819981800001</v>
      </c>
      <c r="E36" s="36">
        <f>SUMIFS(СВЦЭМ!$C$39:$C$782,СВЦЭМ!$A$39:$A$782,$A36,СВЦЭМ!$B$39:$B$782,E$11)+'СЕТ СН'!$F$9+СВЦЭМ!$D$10+'СЕТ СН'!$F$5-'СЕТ СН'!$F$17</f>
        <v>3707.3449003300002</v>
      </c>
      <c r="F36" s="36">
        <f>SUMIFS(СВЦЭМ!$C$39:$C$782,СВЦЭМ!$A$39:$A$782,$A36,СВЦЭМ!$B$39:$B$782,F$11)+'СЕТ СН'!$F$9+СВЦЭМ!$D$10+'СЕТ СН'!$F$5-'СЕТ СН'!$F$17</f>
        <v>3703.8387174600002</v>
      </c>
      <c r="G36" s="36">
        <f>SUMIFS(СВЦЭМ!$C$39:$C$782,СВЦЭМ!$A$39:$A$782,$A36,СВЦЭМ!$B$39:$B$782,G$11)+'СЕТ СН'!$F$9+СВЦЭМ!$D$10+'СЕТ СН'!$F$5-'СЕТ СН'!$F$17</f>
        <v>3681.09567264</v>
      </c>
      <c r="H36" s="36">
        <f>SUMIFS(СВЦЭМ!$C$39:$C$782,СВЦЭМ!$A$39:$A$782,$A36,СВЦЭМ!$B$39:$B$782,H$11)+'СЕТ СН'!$F$9+СВЦЭМ!$D$10+'СЕТ СН'!$F$5-'СЕТ СН'!$F$17</f>
        <v>3642.6014129699997</v>
      </c>
      <c r="I36" s="36">
        <f>SUMIFS(СВЦЭМ!$C$39:$C$782,СВЦЭМ!$A$39:$A$782,$A36,СВЦЭМ!$B$39:$B$782,I$11)+'СЕТ СН'!$F$9+СВЦЭМ!$D$10+'СЕТ СН'!$F$5-'СЕТ СН'!$F$17</f>
        <v>3581.26907261</v>
      </c>
      <c r="J36" s="36">
        <f>SUMIFS(СВЦЭМ!$C$39:$C$782,СВЦЭМ!$A$39:$A$782,$A36,СВЦЭМ!$B$39:$B$782,J$11)+'СЕТ СН'!$F$9+СВЦЭМ!$D$10+'СЕТ СН'!$F$5-'СЕТ СН'!$F$17</f>
        <v>3537.1454470600002</v>
      </c>
      <c r="K36" s="36">
        <f>SUMIFS(СВЦЭМ!$C$39:$C$782,СВЦЭМ!$A$39:$A$782,$A36,СВЦЭМ!$B$39:$B$782,K$11)+'СЕТ СН'!$F$9+СВЦЭМ!$D$10+'СЕТ СН'!$F$5-'СЕТ СН'!$F$17</f>
        <v>3529.0775902800001</v>
      </c>
      <c r="L36" s="36">
        <f>SUMIFS(СВЦЭМ!$C$39:$C$782,СВЦЭМ!$A$39:$A$782,$A36,СВЦЭМ!$B$39:$B$782,L$11)+'СЕТ СН'!$F$9+СВЦЭМ!$D$10+'СЕТ СН'!$F$5-'СЕТ СН'!$F$17</f>
        <v>3554.2339275200002</v>
      </c>
      <c r="M36" s="36">
        <f>SUMIFS(СВЦЭМ!$C$39:$C$782,СВЦЭМ!$A$39:$A$782,$A36,СВЦЭМ!$B$39:$B$782,M$11)+'СЕТ СН'!$F$9+СВЦЭМ!$D$10+'СЕТ СН'!$F$5-'СЕТ СН'!$F$17</f>
        <v>3557.1697483099997</v>
      </c>
      <c r="N36" s="36">
        <f>SUMIFS(СВЦЭМ!$C$39:$C$782,СВЦЭМ!$A$39:$A$782,$A36,СВЦЭМ!$B$39:$B$782,N$11)+'СЕТ СН'!$F$9+СВЦЭМ!$D$10+'СЕТ СН'!$F$5-'СЕТ СН'!$F$17</f>
        <v>3577.8715817100001</v>
      </c>
      <c r="O36" s="36">
        <f>SUMIFS(СВЦЭМ!$C$39:$C$782,СВЦЭМ!$A$39:$A$782,$A36,СВЦЭМ!$B$39:$B$782,O$11)+'СЕТ СН'!$F$9+СВЦЭМ!$D$10+'СЕТ СН'!$F$5-'СЕТ СН'!$F$17</f>
        <v>3614.8887051699999</v>
      </c>
      <c r="P36" s="36">
        <f>SUMIFS(СВЦЭМ!$C$39:$C$782,СВЦЭМ!$A$39:$A$782,$A36,СВЦЭМ!$B$39:$B$782,P$11)+'СЕТ СН'!$F$9+СВЦЭМ!$D$10+'СЕТ СН'!$F$5-'СЕТ СН'!$F$17</f>
        <v>3666.0616509699998</v>
      </c>
      <c r="Q36" s="36">
        <f>SUMIFS(СВЦЭМ!$C$39:$C$782,СВЦЭМ!$A$39:$A$782,$A36,СВЦЭМ!$B$39:$B$782,Q$11)+'СЕТ СН'!$F$9+СВЦЭМ!$D$10+'СЕТ СН'!$F$5-'СЕТ СН'!$F$17</f>
        <v>3692.9691460899999</v>
      </c>
      <c r="R36" s="36">
        <f>SUMIFS(СВЦЭМ!$C$39:$C$782,СВЦЭМ!$A$39:$A$782,$A36,СВЦЭМ!$B$39:$B$782,R$11)+'СЕТ СН'!$F$9+СВЦЭМ!$D$10+'СЕТ СН'!$F$5-'СЕТ СН'!$F$17</f>
        <v>3684.8560807599997</v>
      </c>
      <c r="S36" s="36">
        <f>SUMIFS(СВЦЭМ!$C$39:$C$782,СВЦЭМ!$A$39:$A$782,$A36,СВЦЭМ!$B$39:$B$782,S$11)+'СЕТ СН'!$F$9+СВЦЭМ!$D$10+'СЕТ СН'!$F$5-'СЕТ СН'!$F$17</f>
        <v>3640.0369304599999</v>
      </c>
      <c r="T36" s="36">
        <f>SUMIFS(СВЦЭМ!$C$39:$C$782,СВЦЭМ!$A$39:$A$782,$A36,СВЦЭМ!$B$39:$B$782,T$11)+'СЕТ СН'!$F$9+СВЦЭМ!$D$10+'СЕТ СН'!$F$5-'СЕТ СН'!$F$17</f>
        <v>3557.0206844599998</v>
      </c>
      <c r="U36" s="36">
        <f>SUMIFS(СВЦЭМ!$C$39:$C$782,СВЦЭМ!$A$39:$A$782,$A36,СВЦЭМ!$B$39:$B$782,U$11)+'СЕТ СН'!$F$9+СВЦЭМ!$D$10+'СЕТ СН'!$F$5-'СЕТ СН'!$F$17</f>
        <v>3513.6026286000001</v>
      </c>
      <c r="V36" s="36">
        <f>SUMIFS(СВЦЭМ!$C$39:$C$782,СВЦЭМ!$A$39:$A$782,$A36,СВЦЭМ!$B$39:$B$782,V$11)+'СЕТ СН'!$F$9+СВЦЭМ!$D$10+'СЕТ СН'!$F$5-'СЕТ СН'!$F$17</f>
        <v>3515.8491616900001</v>
      </c>
      <c r="W36" s="36">
        <f>SUMIFS(СВЦЭМ!$C$39:$C$782,СВЦЭМ!$A$39:$A$782,$A36,СВЦЭМ!$B$39:$B$782,W$11)+'СЕТ СН'!$F$9+СВЦЭМ!$D$10+'СЕТ СН'!$F$5-'СЕТ СН'!$F$17</f>
        <v>3498.9430638399999</v>
      </c>
      <c r="X36" s="36">
        <f>SUMIFS(СВЦЭМ!$C$39:$C$782,СВЦЭМ!$A$39:$A$782,$A36,СВЦЭМ!$B$39:$B$782,X$11)+'СЕТ СН'!$F$9+СВЦЭМ!$D$10+'СЕТ СН'!$F$5-'СЕТ СН'!$F$17</f>
        <v>3521.9978823800002</v>
      </c>
      <c r="Y36" s="36">
        <f>SUMIFS(СВЦЭМ!$C$39:$C$782,СВЦЭМ!$A$39:$A$782,$A36,СВЦЭМ!$B$39:$B$782,Y$11)+'СЕТ СН'!$F$9+СВЦЭМ!$D$10+'СЕТ СН'!$F$5-'СЕТ СН'!$F$17</f>
        <v>3551.1019124599998</v>
      </c>
    </row>
    <row r="37" spans="1:25" ht="15.75" x14ac:dyDescent="0.2">
      <c r="A37" s="35">
        <f t="shared" si="0"/>
        <v>44281</v>
      </c>
      <c r="B37" s="36">
        <f>SUMIFS(СВЦЭМ!$C$39:$C$782,СВЦЭМ!$A$39:$A$782,$A37,СВЦЭМ!$B$39:$B$782,B$11)+'СЕТ СН'!$F$9+СВЦЭМ!$D$10+'СЕТ СН'!$F$5-'СЕТ СН'!$F$17</f>
        <v>3635.7559933699999</v>
      </c>
      <c r="C37" s="36">
        <f>SUMIFS(СВЦЭМ!$C$39:$C$782,СВЦЭМ!$A$39:$A$782,$A37,СВЦЭМ!$B$39:$B$782,C$11)+'СЕТ СН'!$F$9+СВЦЭМ!$D$10+'СЕТ СН'!$F$5-'СЕТ СН'!$F$17</f>
        <v>3700.7711969799998</v>
      </c>
      <c r="D37" s="36">
        <f>SUMIFS(СВЦЭМ!$C$39:$C$782,СВЦЭМ!$A$39:$A$782,$A37,СВЦЭМ!$B$39:$B$782,D$11)+'СЕТ СН'!$F$9+СВЦЭМ!$D$10+'СЕТ СН'!$F$5-'СЕТ СН'!$F$17</f>
        <v>3771.5584778399998</v>
      </c>
      <c r="E37" s="36">
        <f>SUMIFS(СВЦЭМ!$C$39:$C$782,СВЦЭМ!$A$39:$A$782,$A37,СВЦЭМ!$B$39:$B$782,E$11)+'СЕТ СН'!$F$9+СВЦЭМ!$D$10+'СЕТ СН'!$F$5-'СЕТ СН'!$F$17</f>
        <v>3787.1450280299996</v>
      </c>
      <c r="F37" s="36">
        <f>SUMIFS(СВЦЭМ!$C$39:$C$782,СВЦЭМ!$A$39:$A$782,$A37,СВЦЭМ!$B$39:$B$782,F$11)+'СЕТ СН'!$F$9+СВЦЭМ!$D$10+'СЕТ СН'!$F$5-'СЕТ СН'!$F$17</f>
        <v>3784.0280852400001</v>
      </c>
      <c r="G37" s="36">
        <f>SUMIFS(СВЦЭМ!$C$39:$C$782,СВЦЭМ!$A$39:$A$782,$A37,СВЦЭМ!$B$39:$B$782,G$11)+'СЕТ СН'!$F$9+СВЦЭМ!$D$10+'СЕТ СН'!$F$5-'СЕТ СН'!$F$17</f>
        <v>3768.3528137499998</v>
      </c>
      <c r="H37" s="36">
        <f>SUMIFS(СВЦЭМ!$C$39:$C$782,СВЦЭМ!$A$39:$A$782,$A37,СВЦЭМ!$B$39:$B$782,H$11)+'СЕТ СН'!$F$9+СВЦЭМ!$D$10+'СЕТ СН'!$F$5-'СЕТ СН'!$F$17</f>
        <v>3725.9492968799996</v>
      </c>
      <c r="I37" s="36">
        <f>SUMIFS(СВЦЭМ!$C$39:$C$782,СВЦЭМ!$A$39:$A$782,$A37,СВЦЭМ!$B$39:$B$782,I$11)+'СЕТ СН'!$F$9+СВЦЭМ!$D$10+'СЕТ СН'!$F$5-'СЕТ СН'!$F$17</f>
        <v>3647.2565359999999</v>
      </c>
      <c r="J37" s="36">
        <f>SUMIFS(СВЦЭМ!$C$39:$C$782,СВЦЭМ!$A$39:$A$782,$A37,СВЦЭМ!$B$39:$B$782,J$11)+'СЕТ СН'!$F$9+СВЦЭМ!$D$10+'СЕТ СН'!$F$5-'СЕТ СН'!$F$17</f>
        <v>3602.0697381600003</v>
      </c>
      <c r="K37" s="36">
        <f>SUMIFS(СВЦЭМ!$C$39:$C$782,СВЦЭМ!$A$39:$A$782,$A37,СВЦЭМ!$B$39:$B$782,K$11)+'СЕТ СН'!$F$9+СВЦЭМ!$D$10+'СЕТ СН'!$F$5-'СЕТ СН'!$F$17</f>
        <v>3583.0339585000002</v>
      </c>
      <c r="L37" s="36">
        <f>SUMIFS(СВЦЭМ!$C$39:$C$782,СВЦЭМ!$A$39:$A$782,$A37,СВЦЭМ!$B$39:$B$782,L$11)+'СЕТ СН'!$F$9+СВЦЭМ!$D$10+'СЕТ СН'!$F$5-'СЕТ СН'!$F$17</f>
        <v>3574.2101199299996</v>
      </c>
      <c r="M37" s="36">
        <f>SUMIFS(СВЦЭМ!$C$39:$C$782,СВЦЭМ!$A$39:$A$782,$A37,СВЦЭМ!$B$39:$B$782,M$11)+'СЕТ СН'!$F$9+СВЦЭМ!$D$10+'СЕТ СН'!$F$5-'СЕТ СН'!$F$17</f>
        <v>3572.6093141000001</v>
      </c>
      <c r="N37" s="36">
        <f>SUMIFS(СВЦЭМ!$C$39:$C$782,СВЦЭМ!$A$39:$A$782,$A37,СВЦЭМ!$B$39:$B$782,N$11)+'СЕТ СН'!$F$9+СВЦЭМ!$D$10+'СЕТ СН'!$F$5-'СЕТ СН'!$F$17</f>
        <v>3570.1492981000001</v>
      </c>
      <c r="O37" s="36">
        <f>SUMIFS(СВЦЭМ!$C$39:$C$782,СВЦЭМ!$A$39:$A$782,$A37,СВЦЭМ!$B$39:$B$782,O$11)+'СЕТ СН'!$F$9+СВЦЭМ!$D$10+'СЕТ СН'!$F$5-'СЕТ СН'!$F$17</f>
        <v>3598.4687372199996</v>
      </c>
      <c r="P37" s="36">
        <f>SUMIFS(СВЦЭМ!$C$39:$C$782,СВЦЭМ!$A$39:$A$782,$A37,СВЦЭМ!$B$39:$B$782,P$11)+'СЕТ СН'!$F$9+СВЦЭМ!$D$10+'СЕТ СН'!$F$5-'СЕТ СН'!$F$17</f>
        <v>3626.24412876</v>
      </c>
      <c r="Q37" s="36">
        <f>SUMIFS(СВЦЭМ!$C$39:$C$782,СВЦЭМ!$A$39:$A$782,$A37,СВЦЭМ!$B$39:$B$782,Q$11)+'СЕТ СН'!$F$9+СВЦЭМ!$D$10+'СЕТ СН'!$F$5-'СЕТ СН'!$F$17</f>
        <v>3654.0842269200002</v>
      </c>
      <c r="R37" s="36">
        <f>SUMIFS(СВЦЭМ!$C$39:$C$782,СВЦЭМ!$A$39:$A$782,$A37,СВЦЭМ!$B$39:$B$782,R$11)+'СЕТ СН'!$F$9+СВЦЭМ!$D$10+'СЕТ СН'!$F$5-'СЕТ СН'!$F$17</f>
        <v>3642.8814440199999</v>
      </c>
      <c r="S37" s="36">
        <f>SUMIFS(СВЦЭМ!$C$39:$C$782,СВЦЭМ!$A$39:$A$782,$A37,СВЦЭМ!$B$39:$B$782,S$11)+'СЕТ СН'!$F$9+СВЦЭМ!$D$10+'СЕТ СН'!$F$5-'СЕТ СН'!$F$17</f>
        <v>3608.2386149099998</v>
      </c>
      <c r="T37" s="36">
        <f>SUMIFS(СВЦЭМ!$C$39:$C$782,СВЦЭМ!$A$39:$A$782,$A37,СВЦЭМ!$B$39:$B$782,T$11)+'СЕТ СН'!$F$9+СВЦЭМ!$D$10+'СЕТ СН'!$F$5-'СЕТ СН'!$F$17</f>
        <v>3541.00530179</v>
      </c>
      <c r="U37" s="36">
        <f>SUMIFS(СВЦЭМ!$C$39:$C$782,СВЦЭМ!$A$39:$A$782,$A37,СВЦЭМ!$B$39:$B$782,U$11)+'СЕТ СН'!$F$9+СВЦЭМ!$D$10+'СЕТ СН'!$F$5-'СЕТ СН'!$F$17</f>
        <v>3504.9052009500001</v>
      </c>
      <c r="V37" s="36">
        <f>SUMIFS(СВЦЭМ!$C$39:$C$782,СВЦЭМ!$A$39:$A$782,$A37,СВЦЭМ!$B$39:$B$782,V$11)+'СЕТ СН'!$F$9+СВЦЭМ!$D$10+'СЕТ СН'!$F$5-'СЕТ СН'!$F$17</f>
        <v>3498.37677132</v>
      </c>
      <c r="W37" s="36">
        <f>SUMIFS(СВЦЭМ!$C$39:$C$782,СВЦЭМ!$A$39:$A$782,$A37,СВЦЭМ!$B$39:$B$782,W$11)+'СЕТ СН'!$F$9+СВЦЭМ!$D$10+'СЕТ СН'!$F$5-'СЕТ СН'!$F$17</f>
        <v>3487.7623795899999</v>
      </c>
      <c r="X37" s="36">
        <f>SUMIFS(СВЦЭМ!$C$39:$C$782,СВЦЭМ!$A$39:$A$782,$A37,СВЦЭМ!$B$39:$B$782,X$11)+'СЕТ СН'!$F$9+СВЦЭМ!$D$10+'СЕТ СН'!$F$5-'СЕТ СН'!$F$17</f>
        <v>3511.5730868800001</v>
      </c>
      <c r="Y37" s="36">
        <f>SUMIFS(СВЦЭМ!$C$39:$C$782,СВЦЭМ!$A$39:$A$782,$A37,СВЦЭМ!$B$39:$B$782,Y$11)+'СЕТ СН'!$F$9+СВЦЭМ!$D$10+'СЕТ СН'!$F$5-'СЕТ СН'!$F$17</f>
        <v>3543.52108993</v>
      </c>
    </row>
    <row r="38" spans="1:25" ht="15.75" x14ac:dyDescent="0.2">
      <c r="A38" s="35">
        <f t="shared" si="0"/>
        <v>44282</v>
      </c>
      <c r="B38" s="36">
        <f>SUMIFS(СВЦЭМ!$C$39:$C$782,СВЦЭМ!$A$39:$A$782,$A38,СВЦЭМ!$B$39:$B$782,B$11)+'СЕТ СН'!$F$9+СВЦЭМ!$D$10+'СЕТ СН'!$F$5-'СЕТ СН'!$F$17</f>
        <v>3506.4681132599999</v>
      </c>
      <c r="C38" s="36">
        <f>SUMIFS(СВЦЭМ!$C$39:$C$782,СВЦЭМ!$A$39:$A$782,$A38,СВЦЭМ!$B$39:$B$782,C$11)+'СЕТ СН'!$F$9+СВЦЭМ!$D$10+'СЕТ СН'!$F$5-'СЕТ СН'!$F$17</f>
        <v>3575.56528583</v>
      </c>
      <c r="D38" s="36">
        <f>SUMIFS(СВЦЭМ!$C$39:$C$782,СВЦЭМ!$A$39:$A$782,$A38,СВЦЭМ!$B$39:$B$782,D$11)+'СЕТ СН'!$F$9+СВЦЭМ!$D$10+'СЕТ СН'!$F$5-'СЕТ СН'!$F$17</f>
        <v>3637.3335936699996</v>
      </c>
      <c r="E38" s="36">
        <f>SUMIFS(СВЦЭМ!$C$39:$C$782,СВЦЭМ!$A$39:$A$782,$A38,СВЦЭМ!$B$39:$B$782,E$11)+'СЕТ СН'!$F$9+СВЦЭМ!$D$10+'СЕТ СН'!$F$5-'СЕТ СН'!$F$17</f>
        <v>3653.75669036</v>
      </c>
      <c r="F38" s="36">
        <f>SUMIFS(СВЦЭМ!$C$39:$C$782,СВЦЭМ!$A$39:$A$782,$A38,СВЦЭМ!$B$39:$B$782,F$11)+'СЕТ СН'!$F$9+СВЦЭМ!$D$10+'СЕТ СН'!$F$5-'СЕТ СН'!$F$17</f>
        <v>3667.8201377300002</v>
      </c>
      <c r="G38" s="36">
        <f>SUMIFS(СВЦЭМ!$C$39:$C$782,СВЦЭМ!$A$39:$A$782,$A38,СВЦЭМ!$B$39:$B$782,G$11)+'СЕТ СН'!$F$9+СВЦЭМ!$D$10+'СЕТ СН'!$F$5-'СЕТ СН'!$F$17</f>
        <v>3647.9430701000001</v>
      </c>
      <c r="H38" s="36">
        <f>SUMIFS(СВЦЭМ!$C$39:$C$782,СВЦЭМ!$A$39:$A$782,$A38,СВЦЭМ!$B$39:$B$782,H$11)+'СЕТ СН'!$F$9+СВЦЭМ!$D$10+'СЕТ СН'!$F$5-'СЕТ СН'!$F$17</f>
        <v>3627.0575444599999</v>
      </c>
      <c r="I38" s="36">
        <f>SUMIFS(СВЦЭМ!$C$39:$C$782,СВЦЭМ!$A$39:$A$782,$A38,СВЦЭМ!$B$39:$B$782,I$11)+'СЕТ СН'!$F$9+СВЦЭМ!$D$10+'СЕТ СН'!$F$5-'СЕТ СН'!$F$17</f>
        <v>3580.9340779499998</v>
      </c>
      <c r="J38" s="36">
        <f>SUMIFS(СВЦЭМ!$C$39:$C$782,СВЦЭМ!$A$39:$A$782,$A38,СВЦЭМ!$B$39:$B$782,J$11)+'СЕТ СН'!$F$9+СВЦЭМ!$D$10+'СЕТ СН'!$F$5-'СЕТ СН'!$F$17</f>
        <v>3528.7281228699999</v>
      </c>
      <c r="K38" s="36">
        <f>SUMIFS(СВЦЭМ!$C$39:$C$782,СВЦЭМ!$A$39:$A$782,$A38,СВЦЭМ!$B$39:$B$782,K$11)+'СЕТ СН'!$F$9+СВЦЭМ!$D$10+'СЕТ СН'!$F$5-'СЕТ СН'!$F$17</f>
        <v>3491.8317392099998</v>
      </c>
      <c r="L38" s="36">
        <f>SUMIFS(СВЦЭМ!$C$39:$C$782,СВЦЭМ!$A$39:$A$782,$A38,СВЦЭМ!$B$39:$B$782,L$11)+'СЕТ СН'!$F$9+СВЦЭМ!$D$10+'СЕТ СН'!$F$5-'СЕТ СН'!$F$17</f>
        <v>3508.1901997800001</v>
      </c>
      <c r="M38" s="36">
        <f>SUMIFS(СВЦЭМ!$C$39:$C$782,СВЦЭМ!$A$39:$A$782,$A38,СВЦЭМ!$B$39:$B$782,M$11)+'СЕТ СН'!$F$9+СВЦЭМ!$D$10+'СЕТ СН'!$F$5-'СЕТ СН'!$F$17</f>
        <v>3509.5750374099998</v>
      </c>
      <c r="N38" s="36">
        <f>SUMIFS(СВЦЭМ!$C$39:$C$782,СВЦЭМ!$A$39:$A$782,$A38,СВЦЭМ!$B$39:$B$782,N$11)+'СЕТ СН'!$F$9+СВЦЭМ!$D$10+'СЕТ СН'!$F$5-'СЕТ СН'!$F$17</f>
        <v>3523.1263099100001</v>
      </c>
      <c r="O38" s="36">
        <f>SUMIFS(СВЦЭМ!$C$39:$C$782,СВЦЭМ!$A$39:$A$782,$A38,СВЦЭМ!$B$39:$B$782,O$11)+'СЕТ СН'!$F$9+СВЦЭМ!$D$10+'СЕТ СН'!$F$5-'СЕТ СН'!$F$17</f>
        <v>3541.2193253099999</v>
      </c>
      <c r="P38" s="36">
        <f>SUMIFS(СВЦЭМ!$C$39:$C$782,СВЦЭМ!$A$39:$A$782,$A38,СВЦЭМ!$B$39:$B$782,P$11)+'СЕТ СН'!$F$9+СВЦЭМ!$D$10+'СЕТ СН'!$F$5-'СЕТ СН'!$F$17</f>
        <v>3585.10164205</v>
      </c>
      <c r="Q38" s="36">
        <f>SUMIFS(СВЦЭМ!$C$39:$C$782,СВЦЭМ!$A$39:$A$782,$A38,СВЦЭМ!$B$39:$B$782,Q$11)+'СЕТ СН'!$F$9+СВЦЭМ!$D$10+'СЕТ СН'!$F$5-'СЕТ СН'!$F$17</f>
        <v>3621.0316350399999</v>
      </c>
      <c r="R38" s="36">
        <f>SUMIFS(СВЦЭМ!$C$39:$C$782,СВЦЭМ!$A$39:$A$782,$A38,СВЦЭМ!$B$39:$B$782,R$11)+'СЕТ СН'!$F$9+СВЦЭМ!$D$10+'СЕТ СН'!$F$5-'СЕТ СН'!$F$17</f>
        <v>3610.8043450699997</v>
      </c>
      <c r="S38" s="36">
        <f>SUMIFS(СВЦЭМ!$C$39:$C$782,СВЦЭМ!$A$39:$A$782,$A38,СВЦЭМ!$B$39:$B$782,S$11)+'СЕТ СН'!$F$9+СВЦЭМ!$D$10+'СЕТ СН'!$F$5-'СЕТ СН'!$F$17</f>
        <v>3577.9017855399998</v>
      </c>
      <c r="T38" s="36">
        <f>SUMIFS(СВЦЭМ!$C$39:$C$782,СВЦЭМ!$A$39:$A$782,$A38,СВЦЭМ!$B$39:$B$782,T$11)+'СЕТ СН'!$F$9+СВЦЭМ!$D$10+'СЕТ СН'!$F$5-'СЕТ СН'!$F$17</f>
        <v>3504.5603340899997</v>
      </c>
      <c r="U38" s="36">
        <f>SUMIFS(СВЦЭМ!$C$39:$C$782,СВЦЭМ!$A$39:$A$782,$A38,СВЦЭМ!$B$39:$B$782,U$11)+'СЕТ СН'!$F$9+СВЦЭМ!$D$10+'СЕТ СН'!$F$5-'СЕТ СН'!$F$17</f>
        <v>3471.7142923700003</v>
      </c>
      <c r="V38" s="36">
        <f>SUMIFS(СВЦЭМ!$C$39:$C$782,СВЦЭМ!$A$39:$A$782,$A38,СВЦЭМ!$B$39:$B$782,V$11)+'СЕТ СН'!$F$9+СВЦЭМ!$D$10+'СЕТ СН'!$F$5-'СЕТ СН'!$F$17</f>
        <v>3470.7981620800001</v>
      </c>
      <c r="W38" s="36">
        <f>SUMIFS(СВЦЭМ!$C$39:$C$782,СВЦЭМ!$A$39:$A$782,$A38,СВЦЭМ!$B$39:$B$782,W$11)+'СЕТ СН'!$F$9+СВЦЭМ!$D$10+'СЕТ СН'!$F$5-'СЕТ СН'!$F$17</f>
        <v>3449.19772521</v>
      </c>
      <c r="X38" s="36">
        <f>SUMIFS(СВЦЭМ!$C$39:$C$782,СВЦЭМ!$A$39:$A$782,$A38,СВЦЭМ!$B$39:$B$782,X$11)+'СЕТ СН'!$F$9+СВЦЭМ!$D$10+'СЕТ СН'!$F$5-'СЕТ СН'!$F$17</f>
        <v>3466.50699209</v>
      </c>
      <c r="Y38" s="36">
        <f>SUMIFS(СВЦЭМ!$C$39:$C$782,СВЦЭМ!$A$39:$A$782,$A38,СВЦЭМ!$B$39:$B$782,Y$11)+'СЕТ СН'!$F$9+СВЦЭМ!$D$10+'СЕТ СН'!$F$5-'СЕТ СН'!$F$17</f>
        <v>3491.15207676</v>
      </c>
    </row>
    <row r="39" spans="1:25" ht="15.75" x14ac:dyDescent="0.2">
      <c r="A39" s="35">
        <f t="shared" si="0"/>
        <v>44283</v>
      </c>
      <c r="B39" s="36">
        <f>SUMIFS(СВЦЭМ!$C$39:$C$782,СВЦЭМ!$A$39:$A$782,$A39,СВЦЭМ!$B$39:$B$782,B$11)+'СЕТ СН'!$F$9+СВЦЭМ!$D$10+'СЕТ СН'!$F$5-'СЕТ СН'!$F$17</f>
        <v>3527.3146434599998</v>
      </c>
      <c r="C39" s="36">
        <f>SUMIFS(СВЦЭМ!$C$39:$C$782,СВЦЭМ!$A$39:$A$782,$A39,СВЦЭМ!$B$39:$B$782,C$11)+'СЕТ СН'!$F$9+СВЦЭМ!$D$10+'СЕТ СН'!$F$5-'СЕТ СН'!$F$17</f>
        <v>3612.5973626499999</v>
      </c>
      <c r="D39" s="36">
        <f>SUMIFS(СВЦЭМ!$C$39:$C$782,СВЦЭМ!$A$39:$A$782,$A39,СВЦЭМ!$B$39:$B$782,D$11)+'СЕТ СН'!$F$9+СВЦЭМ!$D$10+'СЕТ СН'!$F$5-'СЕТ СН'!$F$17</f>
        <v>3647.6403321799999</v>
      </c>
      <c r="E39" s="36">
        <f>SUMIFS(СВЦЭМ!$C$39:$C$782,СВЦЭМ!$A$39:$A$782,$A39,СВЦЭМ!$B$39:$B$782,E$11)+'СЕТ СН'!$F$9+СВЦЭМ!$D$10+'СЕТ СН'!$F$5-'СЕТ СН'!$F$17</f>
        <v>3653.6835202299999</v>
      </c>
      <c r="F39" s="36">
        <f>SUMIFS(СВЦЭМ!$C$39:$C$782,СВЦЭМ!$A$39:$A$782,$A39,СВЦЭМ!$B$39:$B$782,F$11)+'СЕТ СН'!$F$9+СВЦЭМ!$D$10+'СЕТ СН'!$F$5-'СЕТ СН'!$F$17</f>
        <v>3642.6316741199998</v>
      </c>
      <c r="G39" s="36">
        <f>SUMIFS(СВЦЭМ!$C$39:$C$782,СВЦЭМ!$A$39:$A$782,$A39,СВЦЭМ!$B$39:$B$782,G$11)+'СЕТ СН'!$F$9+СВЦЭМ!$D$10+'СЕТ СН'!$F$5-'СЕТ СН'!$F$17</f>
        <v>3612.6161264399998</v>
      </c>
      <c r="H39" s="36">
        <f>SUMIFS(СВЦЭМ!$C$39:$C$782,СВЦЭМ!$A$39:$A$782,$A39,СВЦЭМ!$B$39:$B$782,H$11)+'СЕТ СН'!$F$9+СВЦЭМ!$D$10+'СЕТ СН'!$F$5-'СЕТ СН'!$F$17</f>
        <v>3589.35583589</v>
      </c>
      <c r="I39" s="36">
        <f>SUMIFS(СВЦЭМ!$C$39:$C$782,СВЦЭМ!$A$39:$A$782,$A39,СВЦЭМ!$B$39:$B$782,I$11)+'СЕТ СН'!$F$9+СВЦЭМ!$D$10+'СЕТ СН'!$F$5-'СЕТ СН'!$F$17</f>
        <v>3560.3490662599997</v>
      </c>
      <c r="J39" s="36">
        <f>SUMIFS(СВЦЭМ!$C$39:$C$782,СВЦЭМ!$A$39:$A$782,$A39,СВЦЭМ!$B$39:$B$782,J$11)+'СЕТ СН'!$F$9+СВЦЭМ!$D$10+'СЕТ СН'!$F$5-'СЕТ СН'!$F$17</f>
        <v>3474.7412030099999</v>
      </c>
      <c r="K39" s="36">
        <f>SUMIFS(СВЦЭМ!$C$39:$C$782,СВЦЭМ!$A$39:$A$782,$A39,СВЦЭМ!$B$39:$B$782,K$11)+'СЕТ СН'!$F$9+СВЦЭМ!$D$10+'СЕТ СН'!$F$5-'СЕТ СН'!$F$17</f>
        <v>3457.6600010399998</v>
      </c>
      <c r="L39" s="36">
        <f>SUMIFS(СВЦЭМ!$C$39:$C$782,СВЦЭМ!$A$39:$A$782,$A39,СВЦЭМ!$B$39:$B$782,L$11)+'СЕТ СН'!$F$9+СВЦЭМ!$D$10+'СЕТ СН'!$F$5-'СЕТ СН'!$F$17</f>
        <v>3497.7558476899999</v>
      </c>
      <c r="M39" s="36">
        <f>SUMIFS(СВЦЭМ!$C$39:$C$782,СВЦЭМ!$A$39:$A$782,$A39,СВЦЭМ!$B$39:$B$782,M$11)+'СЕТ СН'!$F$9+СВЦЭМ!$D$10+'СЕТ СН'!$F$5-'СЕТ СН'!$F$17</f>
        <v>3533.8569831599998</v>
      </c>
      <c r="N39" s="36">
        <f>SUMIFS(СВЦЭМ!$C$39:$C$782,СВЦЭМ!$A$39:$A$782,$A39,СВЦЭМ!$B$39:$B$782,N$11)+'СЕТ СН'!$F$9+СВЦЭМ!$D$10+'СЕТ СН'!$F$5-'СЕТ СН'!$F$17</f>
        <v>3572.58017535</v>
      </c>
      <c r="O39" s="36">
        <f>SUMIFS(СВЦЭМ!$C$39:$C$782,СВЦЭМ!$A$39:$A$782,$A39,СВЦЭМ!$B$39:$B$782,O$11)+'СЕТ СН'!$F$9+СВЦЭМ!$D$10+'СЕТ СН'!$F$5-'СЕТ СН'!$F$17</f>
        <v>3598.6000219199996</v>
      </c>
      <c r="P39" s="36">
        <f>SUMIFS(СВЦЭМ!$C$39:$C$782,СВЦЭМ!$A$39:$A$782,$A39,СВЦЭМ!$B$39:$B$782,P$11)+'СЕТ СН'!$F$9+СВЦЭМ!$D$10+'СЕТ СН'!$F$5-'СЕТ СН'!$F$17</f>
        <v>3640.2977163099999</v>
      </c>
      <c r="Q39" s="36">
        <f>SUMIFS(СВЦЭМ!$C$39:$C$782,СВЦЭМ!$A$39:$A$782,$A39,СВЦЭМ!$B$39:$B$782,Q$11)+'СЕТ СН'!$F$9+СВЦЭМ!$D$10+'СЕТ СН'!$F$5-'СЕТ СН'!$F$17</f>
        <v>3666.9322449900001</v>
      </c>
      <c r="R39" s="36">
        <f>SUMIFS(СВЦЭМ!$C$39:$C$782,СВЦЭМ!$A$39:$A$782,$A39,СВЦЭМ!$B$39:$B$782,R$11)+'СЕТ СН'!$F$9+СВЦЭМ!$D$10+'СЕТ СН'!$F$5-'СЕТ СН'!$F$17</f>
        <v>3655.1149965099999</v>
      </c>
      <c r="S39" s="36">
        <f>SUMIFS(СВЦЭМ!$C$39:$C$782,СВЦЭМ!$A$39:$A$782,$A39,СВЦЭМ!$B$39:$B$782,S$11)+'СЕТ СН'!$F$9+СВЦЭМ!$D$10+'СЕТ СН'!$F$5-'СЕТ СН'!$F$17</f>
        <v>3619.3350884900001</v>
      </c>
      <c r="T39" s="36">
        <f>SUMIFS(СВЦЭМ!$C$39:$C$782,СВЦЭМ!$A$39:$A$782,$A39,СВЦЭМ!$B$39:$B$782,T$11)+'СЕТ СН'!$F$9+СВЦЭМ!$D$10+'СЕТ СН'!$F$5-'СЕТ СН'!$F$17</f>
        <v>3549.6051632200001</v>
      </c>
      <c r="U39" s="36">
        <f>SUMIFS(СВЦЭМ!$C$39:$C$782,СВЦЭМ!$A$39:$A$782,$A39,СВЦЭМ!$B$39:$B$782,U$11)+'СЕТ СН'!$F$9+СВЦЭМ!$D$10+'СЕТ СН'!$F$5-'СЕТ СН'!$F$17</f>
        <v>3522.1203591600001</v>
      </c>
      <c r="V39" s="36">
        <f>SUMIFS(СВЦЭМ!$C$39:$C$782,СВЦЭМ!$A$39:$A$782,$A39,СВЦЭМ!$B$39:$B$782,V$11)+'СЕТ СН'!$F$9+СВЦЭМ!$D$10+'СЕТ СН'!$F$5-'СЕТ СН'!$F$17</f>
        <v>3525.9650155600002</v>
      </c>
      <c r="W39" s="36">
        <f>SUMIFS(СВЦЭМ!$C$39:$C$782,СВЦЭМ!$A$39:$A$782,$A39,СВЦЭМ!$B$39:$B$782,W$11)+'СЕТ СН'!$F$9+СВЦЭМ!$D$10+'СЕТ СН'!$F$5-'СЕТ СН'!$F$17</f>
        <v>3500.2872281600003</v>
      </c>
      <c r="X39" s="36">
        <f>SUMIFS(СВЦЭМ!$C$39:$C$782,СВЦЭМ!$A$39:$A$782,$A39,СВЦЭМ!$B$39:$B$782,X$11)+'СЕТ СН'!$F$9+СВЦЭМ!$D$10+'СЕТ СН'!$F$5-'СЕТ СН'!$F$17</f>
        <v>3491.1634057000001</v>
      </c>
      <c r="Y39" s="36">
        <f>SUMIFS(СВЦЭМ!$C$39:$C$782,СВЦЭМ!$A$39:$A$782,$A39,СВЦЭМ!$B$39:$B$782,Y$11)+'СЕТ СН'!$F$9+СВЦЭМ!$D$10+'СЕТ СН'!$F$5-'СЕТ СН'!$F$17</f>
        <v>3484.8134860999999</v>
      </c>
    </row>
    <row r="40" spans="1:25" ht="15.75" x14ac:dyDescent="0.2">
      <c r="A40" s="35">
        <f t="shared" si="0"/>
        <v>44284</v>
      </c>
      <c r="B40" s="36">
        <f>SUMIFS(СВЦЭМ!$C$39:$C$782,СВЦЭМ!$A$39:$A$782,$A40,СВЦЭМ!$B$39:$B$782,B$11)+'СЕТ СН'!$F$9+СВЦЭМ!$D$10+'СЕТ СН'!$F$5-'СЕТ СН'!$F$17</f>
        <v>3573.0734406699999</v>
      </c>
      <c r="C40" s="36">
        <f>SUMIFS(СВЦЭМ!$C$39:$C$782,СВЦЭМ!$A$39:$A$782,$A40,СВЦЭМ!$B$39:$B$782,C$11)+'СЕТ СН'!$F$9+СВЦЭМ!$D$10+'СЕТ СН'!$F$5-'СЕТ СН'!$F$17</f>
        <v>3660.7688543099998</v>
      </c>
      <c r="D40" s="36">
        <f>SUMIFS(СВЦЭМ!$C$39:$C$782,СВЦЭМ!$A$39:$A$782,$A40,СВЦЭМ!$B$39:$B$782,D$11)+'СЕТ СН'!$F$9+СВЦЭМ!$D$10+'СЕТ СН'!$F$5-'СЕТ СН'!$F$17</f>
        <v>3711.0184566199996</v>
      </c>
      <c r="E40" s="36">
        <f>SUMIFS(СВЦЭМ!$C$39:$C$782,СВЦЭМ!$A$39:$A$782,$A40,СВЦЭМ!$B$39:$B$782,E$11)+'СЕТ СН'!$F$9+СВЦЭМ!$D$10+'СЕТ СН'!$F$5-'СЕТ СН'!$F$17</f>
        <v>3730.75786724</v>
      </c>
      <c r="F40" s="36">
        <f>SUMIFS(СВЦЭМ!$C$39:$C$782,СВЦЭМ!$A$39:$A$782,$A40,СВЦЭМ!$B$39:$B$782,F$11)+'СЕТ СН'!$F$9+СВЦЭМ!$D$10+'СЕТ СН'!$F$5-'СЕТ СН'!$F$17</f>
        <v>3719.7315159199998</v>
      </c>
      <c r="G40" s="36">
        <f>SUMIFS(СВЦЭМ!$C$39:$C$782,СВЦЭМ!$A$39:$A$782,$A40,СВЦЭМ!$B$39:$B$782,G$11)+'СЕТ СН'!$F$9+СВЦЭМ!$D$10+'СЕТ СН'!$F$5-'СЕТ СН'!$F$17</f>
        <v>3676.9886137100002</v>
      </c>
      <c r="H40" s="36">
        <f>SUMIFS(СВЦЭМ!$C$39:$C$782,СВЦЭМ!$A$39:$A$782,$A40,СВЦЭМ!$B$39:$B$782,H$11)+'СЕТ СН'!$F$9+СВЦЭМ!$D$10+'СЕТ СН'!$F$5-'СЕТ СН'!$F$17</f>
        <v>3638.1680956</v>
      </c>
      <c r="I40" s="36">
        <f>SUMIFS(СВЦЭМ!$C$39:$C$782,СВЦЭМ!$A$39:$A$782,$A40,СВЦЭМ!$B$39:$B$782,I$11)+'СЕТ СН'!$F$9+СВЦЭМ!$D$10+'СЕТ СН'!$F$5-'СЕТ СН'!$F$17</f>
        <v>3583.7622716599999</v>
      </c>
      <c r="J40" s="36">
        <f>SUMIFS(СВЦЭМ!$C$39:$C$782,СВЦЭМ!$A$39:$A$782,$A40,СВЦЭМ!$B$39:$B$782,J$11)+'СЕТ СН'!$F$9+СВЦЭМ!$D$10+'СЕТ СН'!$F$5-'СЕТ СН'!$F$17</f>
        <v>3528.8400212300003</v>
      </c>
      <c r="K40" s="36">
        <f>SUMIFS(СВЦЭМ!$C$39:$C$782,СВЦЭМ!$A$39:$A$782,$A40,СВЦЭМ!$B$39:$B$782,K$11)+'СЕТ СН'!$F$9+СВЦЭМ!$D$10+'СЕТ СН'!$F$5-'СЕТ СН'!$F$17</f>
        <v>3512.6875614800001</v>
      </c>
      <c r="L40" s="36">
        <f>SUMIFS(СВЦЭМ!$C$39:$C$782,СВЦЭМ!$A$39:$A$782,$A40,СВЦЭМ!$B$39:$B$782,L$11)+'СЕТ СН'!$F$9+СВЦЭМ!$D$10+'СЕТ СН'!$F$5-'СЕТ СН'!$F$17</f>
        <v>3512.6094205099998</v>
      </c>
      <c r="M40" s="36">
        <f>SUMIFS(СВЦЭМ!$C$39:$C$782,СВЦЭМ!$A$39:$A$782,$A40,СВЦЭМ!$B$39:$B$782,M$11)+'СЕТ СН'!$F$9+СВЦЭМ!$D$10+'СЕТ СН'!$F$5-'СЕТ СН'!$F$17</f>
        <v>3511.9627948500001</v>
      </c>
      <c r="N40" s="36">
        <f>SUMIFS(СВЦЭМ!$C$39:$C$782,СВЦЭМ!$A$39:$A$782,$A40,СВЦЭМ!$B$39:$B$782,N$11)+'СЕТ СН'!$F$9+СВЦЭМ!$D$10+'СЕТ СН'!$F$5-'СЕТ СН'!$F$17</f>
        <v>3519.5948993699999</v>
      </c>
      <c r="O40" s="36">
        <f>SUMIFS(СВЦЭМ!$C$39:$C$782,СВЦЭМ!$A$39:$A$782,$A40,СВЦЭМ!$B$39:$B$782,O$11)+'СЕТ СН'!$F$9+СВЦЭМ!$D$10+'СЕТ СН'!$F$5-'СЕТ СН'!$F$17</f>
        <v>3551.9836746000001</v>
      </c>
      <c r="P40" s="36">
        <f>SUMIFS(СВЦЭМ!$C$39:$C$782,СВЦЭМ!$A$39:$A$782,$A40,СВЦЭМ!$B$39:$B$782,P$11)+'СЕТ СН'!$F$9+СВЦЭМ!$D$10+'СЕТ СН'!$F$5-'СЕТ СН'!$F$17</f>
        <v>3601.2870607200002</v>
      </c>
      <c r="Q40" s="36">
        <f>SUMIFS(СВЦЭМ!$C$39:$C$782,СВЦЭМ!$A$39:$A$782,$A40,СВЦЭМ!$B$39:$B$782,Q$11)+'СЕТ СН'!$F$9+СВЦЭМ!$D$10+'СЕТ СН'!$F$5-'СЕТ СН'!$F$17</f>
        <v>3625.5055591800001</v>
      </c>
      <c r="R40" s="36">
        <f>SUMIFS(СВЦЭМ!$C$39:$C$782,СВЦЭМ!$A$39:$A$782,$A40,СВЦЭМ!$B$39:$B$782,R$11)+'СЕТ СН'!$F$9+СВЦЭМ!$D$10+'СЕТ СН'!$F$5-'СЕТ СН'!$F$17</f>
        <v>3615.0739035199999</v>
      </c>
      <c r="S40" s="36">
        <f>SUMIFS(СВЦЭМ!$C$39:$C$782,СВЦЭМ!$A$39:$A$782,$A40,СВЦЭМ!$B$39:$B$782,S$11)+'СЕТ СН'!$F$9+СВЦЭМ!$D$10+'СЕТ СН'!$F$5-'СЕТ СН'!$F$17</f>
        <v>3584.4289050500001</v>
      </c>
      <c r="T40" s="36">
        <f>SUMIFS(СВЦЭМ!$C$39:$C$782,СВЦЭМ!$A$39:$A$782,$A40,СВЦЭМ!$B$39:$B$782,T$11)+'СЕТ СН'!$F$9+СВЦЭМ!$D$10+'СЕТ СН'!$F$5-'СЕТ СН'!$F$17</f>
        <v>3515.9090531800002</v>
      </c>
      <c r="U40" s="36">
        <f>SUMIFS(СВЦЭМ!$C$39:$C$782,СВЦЭМ!$A$39:$A$782,$A40,СВЦЭМ!$B$39:$B$782,U$11)+'СЕТ СН'!$F$9+СВЦЭМ!$D$10+'СЕТ СН'!$F$5-'СЕТ СН'!$F$17</f>
        <v>3487.7013842000001</v>
      </c>
      <c r="V40" s="36">
        <f>SUMIFS(СВЦЭМ!$C$39:$C$782,СВЦЭМ!$A$39:$A$782,$A40,СВЦЭМ!$B$39:$B$782,V$11)+'СЕТ СН'!$F$9+СВЦЭМ!$D$10+'СЕТ СН'!$F$5-'СЕТ СН'!$F$17</f>
        <v>3488.2137542800001</v>
      </c>
      <c r="W40" s="36">
        <f>SUMIFS(СВЦЭМ!$C$39:$C$782,СВЦЭМ!$A$39:$A$782,$A40,СВЦЭМ!$B$39:$B$782,W$11)+'СЕТ СН'!$F$9+СВЦЭМ!$D$10+'СЕТ СН'!$F$5-'СЕТ СН'!$F$17</f>
        <v>3487.61177787</v>
      </c>
      <c r="X40" s="36">
        <f>SUMIFS(СВЦЭМ!$C$39:$C$782,СВЦЭМ!$A$39:$A$782,$A40,СВЦЭМ!$B$39:$B$782,X$11)+'СЕТ СН'!$F$9+СВЦЭМ!$D$10+'СЕТ СН'!$F$5-'СЕТ СН'!$F$17</f>
        <v>3506.1835532999999</v>
      </c>
      <c r="Y40" s="36">
        <f>SUMIFS(СВЦЭМ!$C$39:$C$782,СВЦЭМ!$A$39:$A$782,$A40,СВЦЭМ!$B$39:$B$782,Y$11)+'СЕТ СН'!$F$9+СВЦЭМ!$D$10+'СЕТ СН'!$F$5-'СЕТ СН'!$F$17</f>
        <v>3502.27886915</v>
      </c>
    </row>
    <row r="41" spans="1:25" ht="15.75" x14ac:dyDescent="0.2">
      <c r="A41" s="35">
        <f t="shared" si="0"/>
        <v>44285</v>
      </c>
      <c r="B41" s="36">
        <f>SUMIFS(СВЦЭМ!$C$39:$C$782,СВЦЭМ!$A$39:$A$782,$A41,СВЦЭМ!$B$39:$B$782,B$11)+'СЕТ СН'!$F$9+СВЦЭМ!$D$10+'СЕТ СН'!$F$5-'СЕТ СН'!$F$17</f>
        <v>3566.1429826100002</v>
      </c>
      <c r="C41" s="36">
        <f>SUMIFS(СВЦЭМ!$C$39:$C$782,СВЦЭМ!$A$39:$A$782,$A41,СВЦЭМ!$B$39:$B$782,C$11)+'СЕТ СН'!$F$9+СВЦЭМ!$D$10+'СЕТ СН'!$F$5-'СЕТ СН'!$F$17</f>
        <v>3635.0426760999999</v>
      </c>
      <c r="D41" s="36">
        <f>SUMIFS(СВЦЭМ!$C$39:$C$782,СВЦЭМ!$A$39:$A$782,$A41,СВЦЭМ!$B$39:$B$782,D$11)+'СЕТ СН'!$F$9+СВЦЭМ!$D$10+'СЕТ СН'!$F$5-'СЕТ СН'!$F$17</f>
        <v>3633.4415958600002</v>
      </c>
      <c r="E41" s="36">
        <f>SUMIFS(СВЦЭМ!$C$39:$C$782,СВЦЭМ!$A$39:$A$782,$A41,СВЦЭМ!$B$39:$B$782,E$11)+'СЕТ СН'!$F$9+СВЦЭМ!$D$10+'СЕТ СН'!$F$5-'СЕТ СН'!$F$17</f>
        <v>3632.50126344</v>
      </c>
      <c r="F41" s="36">
        <f>SUMIFS(СВЦЭМ!$C$39:$C$782,СВЦЭМ!$A$39:$A$782,$A41,СВЦЭМ!$B$39:$B$782,F$11)+'СЕТ СН'!$F$9+СВЦЭМ!$D$10+'СЕТ СН'!$F$5-'СЕТ СН'!$F$17</f>
        <v>3631.1781367899998</v>
      </c>
      <c r="G41" s="36">
        <f>SUMIFS(СВЦЭМ!$C$39:$C$782,СВЦЭМ!$A$39:$A$782,$A41,СВЦЭМ!$B$39:$B$782,G$11)+'СЕТ СН'!$F$9+СВЦЭМ!$D$10+'СЕТ СН'!$F$5-'СЕТ СН'!$F$17</f>
        <v>3633.01810983</v>
      </c>
      <c r="H41" s="36">
        <f>SUMIFS(СВЦЭМ!$C$39:$C$782,СВЦЭМ!$A$39:$A$782,$A41,СВЦЭМ!$B$39:$B$782,H$11)+'СЕТ СН'!$F$9+СВЦЭМ!$D$10+'СЕТ СН'!$F$5-'СЕТ СН'!$F$17</f>
        <v>3624.0547229899998</v>
      </c>
      <c r="I41" s="36">
        <f>SUMIFS(СВЦЭМ!$C$39:$C$782,СВЦЭМ!$A$39:$A$782,$A41,СВЦЭМ!$B$39:$B$782,I$11)+'СЕТ СН'!$F$9+СВЦЭМ!$D$10+'СЕТ СН'!$F$5-'СЕТ СН'!$F$17</f>
        <v>3580.3582840099998</v>
      </c>
      <c r="J41" s="36">
        <f>SUMIFS(СВЦЭМ!$C$39:$C$782,СВЦЭМ!$A$39:$A$782,$A41,СВЦЭМ!$B$39:$B$782,J$11)+'СЕТ СН'!$F$9+СВЦЭМ!$D$10+'СЕТ СН'!$F$5-'СЕТ СН'!$F$17</f>
        <v>3541.7993080699998</v>
      </c>
      <c r="K41" s="36">
        <f>SUMIFS(СВЦЭМ!$C$39:$C$782,СВЦЭМ!$A$39:$A$782,$A41,СВЦЭМ!$B$39:$B$782,K$11)+'СЕТ СН'!$F$9+СВЦЭМ!$D$10+'СЕТ СН'!$F$5-'СЕТ СН'!$F$17</f>
        <v>3528.2593009299999</v>
      </c>
      <c r="L41" s="36">
        <f>SUMIFS(СВЦЭМ!$C$39:$C$782,СВЦЭМ!$A$39:$A$782,$A41,СВЦЭМ!$B$39:$B$782,L$11)+'СЕТ СН'!$F$9+СВЦЭМ!$D$10+'СЕТ СН'!$F$5-'СЕТ СН'!$F$17</f>
        <v>3557.6149956299996</v>
      </c>
      <c r="M41" s="36">
        <f>SUMIFS(СВЦЭМ!$C$39:$C$782,СВЦЭМ!$A$39:$A$782,$A41,СВЦЭМ!$B$39:$B$782,M$11)+'СЕТ СН'!$F$9+СВЦЭМ!$D$10+'СЕТ СН'!$F$5-'СЕТ СН'!$F$17</f>
        <v>3585.46349379</v>
      </c>
      <c r="N41" s="36">
        <f>SUMIFS(СВЦЭМ!$C$39:$C$782,СВЦЭМ!$A$39:$A$782,$A41,СВЦЭМ!$B$39:$B$782,N$11)+'СЕТ СН'!$F$9+СВЦЭМ!$D$10+'СЕТ СН'!$F$5-'СЕТ СН'!$F$17</f>
        <v>3600.7888885299999</v>
      </c>
      <c r="O41" s="36">
        <f>SUMIFS(СВЦЭМ!$C$39:$C$782,СВЦЭМ!$A$39:$A$782,$A41,СВЦЭМ!$B$39:$B$782,O$11)+'СЕТ СН'!$F$9+СВЦЭМ!$D$10+'СЕТ СН'!$F$5-'СЕТ СН'!$F$17</f>
        <v>3643.1932789599996</v>
      </c>
      <c r="P41" s="36">
        <f>SUMIFS(СВЦЭМ!$C$39:$C$782,СВЦЭМ!$A$39:$A$782,$A41,СВЦЭМ!$B$39:$B$782,P$11)+'СЕТ СН'!$F$9+СВЦЭМ!$D$10+'СЕТ СН'!$F$5-'СЕТ СН'!$F$17</f>
        <v>3694.1546325199997</v>
      </c>
      <c r="Q41" s="36">
        <f>SUMIFS(СВЦЭМ!$C$39:$C$782,СВЦЭМ!$A$39:$A$782,$A41,СВЦЭМ!$B$39:$B$782,Q$11)+'СЕТ СН'!$F$9+СВЦЭМ!$D$10+'СЕТ СН'!$F$5-'СЕТ СН'!$F$17</f>
        <v>3706.1757148199999</v>
      </c>
      <c r="R41" s="36">
        <f>SUMIFS(СВЦЭМ!$C$39:$C$782,СВЦЭМ!$A$39:$A$782,$A41,СВЦЭМ!$B$39:$B$782,R$11)+'СЕТ СН'!$F$9+СВЦЭМ!$D$10+'СЕТ СН'!$F$5-'СЕТ СН'!$F$17</f>
        <v>3680.4144350899996</v>
      </c>
      <c r="S41" s="36">
        <f>SUMIFS(СВЦЭМ!$C$39:$C$782,СВЦЭМ!$A$39:$A$782,$A41,СВЦЭМ!$B$39:$B$782,S$11)+'СЕТ СН'!$F$9+СВЦЭМ!$D$10+'СЕТ СН'!$F$5-'СЕТ СН'!$F$17</f>
        <v>3652.7462670799996</v>
      </c>
      <c r="T41" s="36">
        <f>SUMIFS(СВЦЭМ!$C$39:$C$782,СВЦЭМ!$A$39:$A$782,$A41,СВЦЭМ!$B$39:$B$782,T$11)+'СЕТ СН'!$F$9+СВЦЭМ!$D$10+'СЕТ СН'!$F$5-'СЕТ СН'!$F$17</f>
        <v>3591.4822317199996</v>
      </c>
      <c r="U41" s="36">
        <f>SUMIFS(СВЦЭМ!$C$39:$C$782,СВЦЭМ!$A$39:$A$782,$A41,СВЦЭМ!$B$39:$B$782,U$11)+'СЕТ СН'!$F$9+СВЦЭМ!$D$10+'СЕТ СН'!$F$5-'СЕТ СН'!$F$17</f>
        <v>3552.0916069899999</v>
      </c>
      <c r="V41" s="36">
        <f>SUMIFS(СВЦЭМ!$C$39:$C$782,СВЦЭМ!$A$39:$A$782,$A41,СВЦЭМ!$B$39:$B$782,V$11)+'СЕТ СН'!$F$9+СВЦЭМ!$D$10+'СЕТ СН'!$F$5-'СЕТ СН'!$F$17</f>
        <v>3543.0933594600001</v>
      </c>
      <c r="W41" s="36">
        <f>SUMIFS(СВЦЭМ!$C$39:$C$782,СВЦЭМ!$A$39:$A$782,$A41,СВЦЭМ!$B$39:$B$782,W$11)+'СЕТ СН'!$F$9+СВЦЭМ!$D$10+'СЕТ СН'!$F$5-'СЕТ СН'!$F$17</f>
        <v>3552.24801278</v>
      </c>
      <c r="X41" s="36">
        <f>SUMIFS(СВЦЭМ!$C$39:$C$782,СВЦЭМ!$A$39:$A$782,$A41,СВЦЭМ!$B$39:$B$782,X$11)+'СЕТ СН'!$F$9+СВЦЭМ!$D$10+'СЕТ СН'!$F$5-'СЕТ СН'!$F$17</f>
        <v>3568.0380337500001</v>
      </c>
      <c r="Y41" s="36">
        <f>SUMIFS(СВЦЭМ!$C$39:$C$782,СВЦЭМ!$A$39:$A$782,$A41,СВЦЭМ!$B$39:$B$782,Y$11)+'СЕТ СН'!$F$9+СВЦЭМ!$D$10+'СЕТ СН'!$F$5-'СЕТ СН'!$F$17</f>
        <v>3563.2421310299997</v>
      </c>
    </row>
    <row r="42" spans="1:25" ht="15.75" x14ac:dyDescent="0.2">
      <c r="A42" s="35">
        <f t="shared" si="0"/>
        <v>44286</v>
      </c>
      <c r="B42" s="36">
        <f>SUMIFS(СВЦЭМ!$C$39:$C$782,СВЦЭМ!$A$39:$A$782,$A42,СВЦЭМ!$B$39:$B$782,B$11)+'СЕТ СН'!$F$9+СВЦЭМ!$D$10+'СЕТ СН'!$F$5-'СЕТ СН'!$F$17</f>
        <v>3647.7988897799996</v>
      </c>
      <c r="C42" s="36">
        <f>SUMIFS(СВЦЭМ!$C$39:$C$782,СВЦЭМ!$A$39:$A$782,$A42,СВЦЭМ!$B$39:$B$782,C$11)+'СЕТ СН'!$F$9+СВЦЭМ!$D$10+'СЕТ СН'!$F$5-'СЕТ СН'!$F$17</f>
        <v>3672.7218351900001</v>
      </c>
      <c r="D42" s="36">
        <f>SUMIFS(СВЦЭМ!$C$39:$C$782,СВЦЭМ!$A$39:$A$782,$A42,СВЦЭМ!$B$39:$B$782,D$11)+'СЕТ СН'!$F$9+СВЦЭМ!$D$10+'СЕТ СН'!$F$5-'СЕТ СН'!$F$17</f>
        <v>3643.06118109</v>
      </c>
      <c r="E42" s="36">
        <f>SUMIFS(СВЦЭМ!$C$39:$C$782,СВЦЭМ!$A$39:$A$782,$A42,СВЦЭМ!$B$39:$B$782,E$11)+'СЕТ СН'!$F$9+СВЦЭМ!$D$10+'СЕТ СН'!$F$5-'СЕТ СН'!$F$17</f>
        <v>3644.7745162000001</v>
      </c>
      <c r="F42" s="36">
        <f>SUMIFS(СВЦЭМ!$C$39:$C$782,СВЦЭМ!$A$39:$A$782,$A42,СВЦЭМ!$B$39:$B$782,F$11)+'СЕТ СН'!$F$9+СВЦЭМ!$D$10+'СЕТ СН'!$F$5-'СЕТ СН'!$F$17</f>
        <v>3644.6916271499999</v>
      </c>
      <c r="G42" s="36">
        <f>SUMIFS(СВЦЭМ!$C$39:$C$782,СВЦЭМ!$A$39:$A$782,$A42,СВЦЭМ!$B$39:$B$782,G$11)+'СЕТ СН'!$F$9+СВЦЭМ!$D$10+'СЕТ СН'!$F$5-'СЕТ СН'!$F$17</f>
        <v>3645.96431665</v>
      </c>
      <c r="H42" s="36">
        <f>SUMIFS(СВЦЭМ!$C$39:$C$782,СВЦЭМ!$A$39:$A$782,$A42,СВЦЭМ!$B$39:$B$782,H$11)+'СЕТ СН'!$F$9+СВЦЭМ!$D$10+'СЕТ СН'!$F$5-'СЕТ СН'!$F$17</f>
        <v>3659.2178505499996</v>
      </c>
      <c r="I42" s="36">
        <f>SUMIFS(СВЦЭМ!$C$39:$C$782,СВЦЭМ!$A$39:$A$782,$A42,СВЦЭМ!$B$39:$B$782,I$11)+'СЕТ СН'!$F$9+СВЦЭМ!$D$10+'СЕТ СН'!$F$5-'СЕТ СН'!$F$17</f>
        <v>3611.35453684</v>
      </c>
      <c r="J42" s="36">
        <f>SUMIFS(СВЦЭМ!$C$39:$C$782,СВЦЭМ!$A$39:$A$782,$A42,СВЦЭМ!$B$39:$B$782,J$11)+'СЕТ СН'!$F$9+СВЦЭМ!$D$10+'СЕТ СН'!$F$5-'СЕТ СН'!$F$17</f>
        <v>3551.3347936</v>
      </c>
      <c r="K42" s="36">
        <f>SUMIFS(СВЦЭМ!$C$39:$C$782,СВЦЭМ!$A$39:$A$782,$A42,СВЦЭМ!$B$39:$B$782,K$11)+'СЕТ СН'!$F$9+СВЦЭМ!$D$10+'СЕТ СН'!$F$5-'СЕТ СН'!$F$17</f>
        <v>3527.2751109800001</v>
      </c>
      <c r="L42" s="36">
        <f>SUMIFS(СВЦЭМ!$C$39:$C$782,СВЦЭМ!$A$39:$A$782,$A42,СВЦЭМ!$B$39:$B$782,L$11)+'СЕТ СН'!$F$9+СВЦЭМ!$D$10+'СЕТ СН'!$F$5-'СЕТ СН'!$F$17</f>
        <v>3532.6955348500001</v>
      </c>
      <c r="M42" s="36">
        <f>SUMIFS(СВЦЭМ!$C$39:$C$782,СВЦЭМ!$A$39:$A$782,$A42,СВЦЭМ!$B$39:$B$782,M$11)+'СЕТ СН'!$F$9+СВЦЭМ!$D$10+'СЕТ СН'!$F$5-'СЕТ СН'!$F$17</f>
        <v>3545.4707531599997</v>
      </c>
      <c r="N42" s="36">
        <f>SUMIFS(СВЦЭМ!$C$39:$C$782,СВЦЭМ!$A$39:$A$782,$A42,СВЦЭМ!$B$39:$B$782,N$11)+'СЕТ СН'!$F$9+СВЦЭМ!$D$10+'СЕТ СН'!$F$5-'СЕТ СН'!$F$17</f>
        <v>3578.0164802600002</v>
      </c>
      <c r="O42" s="36">
        <f>SUMIFS(СВЦЭМ!$C$39:$C$782,СВЦЭМ!$A$39:$A$782,$A42,СВЦЭМ!$B$39:$B$782,O$11)+'СЕТ СН'!$F$9+СВЦЭМ!$D$10+'СЕТ СН'!$F$5-'СЕТ СН'!$F$17</f>
        <v>3613.1302061899996</v>
      </c>
      <c r="P42" s="36">
        <f>SUMIFS(СВЦЭМ!$C$39:$C$782,СВЦЭМ!$A$39:$A$782,$A42,СВЦЭМ!$B$39:$B$782,P$11)+'СЕТ СН'!$F$9+СВЦЭМ!$D$10+'СЕТ СН'!$F$5-'СЕТ СН'!$F$17</f>
        <v>3664.7162715499999</v>
      </c>
      <c r="Q42" s="36">
        <f>SUMIFS(СВЦЭМ!$C$39:$C$782,СВЦЭМ!$A$39:$A$782,$A42,СВЦЭМ!$B$39:$B$782,Q$11)+'СЕТ СН'!$F$9+СВЦЭМ!$D$10+'СЕТ СН'!$F$5-'СЕТ СН'!$F$17</f>
        <v>3692.7871346900001</v>
      </c>
      <c r="R42" s="36">
        <f>SUMIFS(СВЦЭМ!$C$39:$C$782,СВЦЭМ!$A$39:$A$782,$A42,СВЦЭМ!$B$39:$B$782,R$11)+'СЕТ СН'!$F$9+СВЦЭМ!$D$10+'СЕТ СН'!$F$5-'СЕТ СН'!$F$17</f>
        <v>3683.2309315799998</v>
      </c>
      <c r="S42" s="36">
        <f>SUMIFS(СВЦЭМ!$C$39:$C$782,СВЦЭМ!$A$39:$A$782,$A42,СВЦЭМ!$B$39:$B$782,S$11)+'СЕТ СН'!$F$9+СВЦЭМ!$D$10+'СЕТ СН'!$F$5-'СЕТ СН'!$F$17</f>
        <v>3652.7318655299996</v>
      </c>
      <c r="T42" s="36">
        <f>SUMIFS(СВЦЭМ!$C$39:$C$782,СВЦЭМ!$A$39:$A$782,$A42,СВЦЭМ!$B$39:$B$782,T$11)+'СЕТ СН'!$F$9+СВЦЭМ!$D$10+'СЕТ СН'!$F$5-'СЕТ СН'!$F$17</f>
        <v>3578.4852035499998</v>
      </c>
      <c r="U42" s="36">
        <f>SUMIFS(СВЦЭМ!$C$39:$C$782,СВЦЭМ!$A$39:$A$782,$A42,СВЦЭМ!$B$39:$B$782,U$11)+'СЕТ СН'!$F$9+СВЦЭМ!$D$10+'СЕТ СН'!$F$5-'СЕТ СН'!$F$17</f>
        <v>3537.54126172</v>
      </c>
      <c r="V42" s="36">
        <f>SUMIFS(СВЦЭМ!$C$39:$C$782,СВЦЭМ!$A$39:$A$782,$A42,СВЦЭМ!$B$39:$B$782,V$11)+'СЕТ СН'!$F$9+СВЦЭМ!$D$10+'СЕТ СН'!$F$5-'СЕТ СН'!$F$17</f>
        <v>3556.3830236899998</v>
      </c>
      <c r="W42" s="36">
        <f>SUMIFS(СВЦЭМ!$C$39:$C$782,СВЦЭМ!$A$39:$A$782,$A42,СВЦЭМ!$B$39:$B$782,W$11)+'СЕТ СН'!$F$9+СВЦЭМ!$D$10+'СЕТ СН'!$F$5-'СЕТ СН'!$F$17</f>
        <v>3552.9519151899999</v>
      </c>
      <c r="X42" s="36">
        <f>SUMIFS(СВЦЭМ!$C$39:$C$782,СВЦЭМ!$A$39:$A$782,$A42,СВЦЭМ!$B$39:$B$782,X$11)+'СЕТ СН'!$F$9+СВЦЭМ!$D$10+'СЕТ СН'!$F$5-'СЕТ СН'!$F$17</f>
        <v>3583.0779643899996</v>
      </c>
      <c r="Y42" s="36">
        <f>SUMIFS(СВЦЭМ!$C$39:$C$782,СВЦЭМ!$A$39:$A$782,$A42,СВЦЭМ!$B$39:$B$782,Y$11)+'СЕТ СН'!$F$9+СВЦЭМ!$D$10+'СЕТ СН'!$F$5-'СЕТ СН'!$F$17</f>
        <v>3593.4452294499997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01.03.2021</v>
      </c>
      <c r="B48" s="36">
        <f>SUMIFS(СВЦЭМ!$C$39:$C$782,СВЦЭМ!$A$39:$A$782,$A48,СВЦЭМ!$B$39:$B$782,B$47)+'СЕТ СН'!$G$9+СВЦЭМ!$D$10+'СЕТ СН'!$G$5-'СЕТ СН'!$G$17</f>
        <v>3791.55825095</v>
      </c>
      <c r="C48" s="36">
        <f>SUMIFS(СВЦЭМ!$C$39:$C$782,СВЦЭМ!$A$39:$A$782,$A48,СВЦЭМ!$B$39:$B$782,C$47)+'СЕТ СН'!$G$9+СВЦЭМ!$D$10+'СЕТ СН'!$G$5-'СЕТ СН'!$G$17</f>
        <v>3825.6645806699999</v>
      </c>
      <c r="D48" s="36">
        <f>SUMIFS(СВЦЭМ!$C$39:$C$782,СВЦЭМ!$A$39:$A$782,$A48,СВЦЭМ!$B$39:$B$782,D$47)+'СЕТ СН'!$G$9+СВЦЭМ!$D$10+'СЕТ СН'!$G$5-'СЕТ СН'!$G$17</f>
        <v>3873.3469325199999</v>
      </c>
      <c r="E48" s="36">
        <f>SUMIFS(СВЦЭМ!$C$39:$C$782,СВЦЭМ!$A$39:$A$782,$A48,СВЦЭМ!$B$39:$B$782,E$47)+'СЕТ СН'!$G$9+СВЦЭМ!$D$10+'СЕТ СН'!$G$5-'СЕТ СН'!$G$17</f>
        <v>3882.9165368899999</v>
      </c>
      <c r="F48" s="36">
        <f>SUMIFS(СВЦЭМ!$C$39:$C$782,СВЦЭМ!$A$39:$A$782,$A48,СВЦЭМ!$B$39:$B$782,F$47)+'СЕТ СН'!$G$9+СВЦЭМ!$D$10+'СЕТ СН'!$G$5-'СЕТ СН'!$G$17</f>
        <v>3879.8300544699996</v>
      </c>
      <c r="G48" s="36">
        <f>SUMIFS(СВЦЭМ!$C$39:$C$782,СВЦЭМ!$A$39:$A$782,$A48,СВЦЭМ!$B$39:$B$782,G$47)+'СЕТ СН'!$G$9+СВЦЭМ!$D$10+'СЕТ СН'!$G$5-'СЕТ СН'!$G$17</f>
        <v>3863.4474980999998</v>
      </c>
      <c r="H48" s="36">
        <f>SUMIFS(СВЦЭМ!$C$39:$C$782,СВЦЭМ!$A$39:$A$782,$A48,СВЦЭМ!$B$39:$B$782,H$47)+'СЕТ СН'!$G$9+СВЦЭМ!$D$10+'СЕТ СН'!$G$5-'СЕТ СН'!$G$17</f>
        <v>3832.8440916600002</v>
      </c>
      <c r="I48" s="36">
        <f>SUMIFS(СВЦЭМ!$C$39:$C$782,СВЦЭМ!$A$39:$A$782,$A48,СВЦЭМ!$B$39:$B$782,I$47)+'СЕТ СН'!$G$9+СВЦЭМ!$D$10+'СЕТ СН'!$G$5-'СЕТ СН'!$G$17</f>
        <v>3780.6658159799999</v>
      </c>
      <c r="J48" s="36">
        <f>SUMIFS(СВЦЭМ!$C$39:$C$782,СВЦЭМ!$A$39:$A$782,$A48,СВЦЭМ!$B$39:$B$782,J$47)+'СЕТ СН'!$G$9+СВЦЭМ!$D$10+'СЕТ СН'!$G$5-'СЕТ СН'!$G$17</f>
        <v>3730.2502059899998</v>
      </c>
      <c r="K48" s="36">
        <f>SUMIFS(СВЦЭМ!$C$39:$C$782,СВЦЭМ!$A$39:$A$782,$A48,СВЦЭМ!$B$39:$B$782,K$47)+'СЕТ СН'!$G$9+СВЦЭМ!$D$10+'СЕТ СН'!$G$5-'СЕТ СН'!$G$17</f>
        <v>3711.7404646999998</v>
      </c>
      <c r="L48" s="36">
        <f>SUMIFS(СВЦЭМ!$C$39:$C$782,СВЦЭМ!$A$39:$A$782,$A48,СВЦЭМ!$B$39:$B$782,L$47)+'СЕТ СН'!$G$9+СВЦЭМ!$D$10+'СЕТ СН'!$G$5-'СЕТ СН'!$G$17</f>
        <v>3704.2837394899998</v>
      </c>
      <c r="M48" s="36">
        <f>SUMIFS(СВЦЭМ!$C$39:$C$782,СВЦЭМ!$A$39:$A$782,$A48,СВЦЭМ!$B$39:$B$782,M$47)+'СЕТ СН'!$G$9+СВЦЭМ!$D$10+'СЕТ СН'!$G$5-'СЕТ СН'!$G$17</f>
        <v>3711.1582908800001</v>
      </c>
      <c r="N48" s="36">
        <f>SUMIFS(СВЦЭМ!$C$39:$C$782,СВЦЭМ!$A$39:$A$782,$A48,СВЦЭМ!$B$39:$B$782,N$47)+'СЕТ СН'!$G$9+СВЦЭМ!$D$10+'СЕТ СН'!$G$5-'СЕТ СН'!$G$17</f>
        <v>3712.8735131799999</v>
      </c>
      <c r="O48" s="36">
        <f>SUMIFS(СВЦЭМ!$C$39:$C$782,СВЦЭМ!$A$39:$A$782,$A48,СВЦЭМ!$B$39:$B$782,O$47)+'СЕТ СН'!$G$9+СВЦЭМ!$D$10+'СЕТ СН'!$G$5-'СЕТ СН'!$G$17</f>
        <v>3765.04268598</v>
      </c>
      <c r="P48" s="36">
        <f>SUMIFS(СВЦЭМ!$C$39:$C$782,СВЦЭМ!$A$39:$A$782,$A48,СВЦЭМ!$B$39:$B$782,P$47)+'СЕТ СН'!$G$9+СВЦЭМ!$D$10+'СЕТ СН'!$G$5-'СЕТ СН'!$G$17</f>
        <v>3778.7058113499997</v>
      </c>
      <c r="Q48" s="36">
        <f>SUMIFS(СВЦЭМ!$C$39:$C$782,СВЦЭМ!$A$39:$A$782,$A48,СВЦЭМ!$B$39:$B$782,Q$47)+'СЕТ СН'!$G$9+СВЦЭМ!$D$10+'СЕТ СН'!$G$5-'СЕТ СН'!$G$17</f>
        <v>3806.45509657</v>
      </c>
      <c r="R48" s="36">
        <f>SUMIFS(СВЦЭМ!$C$39:$C$782,СВЦЭМ!$A$39:$A$782,$A48,СВЦЭМ!$B$39:$B$782,R$47)+'СЕТ СН'!$G$9+СВЦЭМ!$D$10+'СЕТ СН'!$G$5-'СЕТ СН'!$G$17</f>
        <v>3812.9701133999997</v>
      </c>
      <c r="S48" s="36">
        <f>SUMIFS(СВЦЭМ!$C$39:$C$782,СВЦЭМ!$A$39:$A$782,$A48,СВЦЭМ!$B$39:$B$782,S$47)+'СЕТ СН'!$G$9+СВЦЭМ!$D$10+'СЕТ СН'!$G$5-'СЕТ СН'!$G$17</f>
        <v>3774.08204191</v>
      </c>
      <c r="T48" s="36">
        <f>SUMIFS(СВЦЭМ!$C$39:$C$782,СВЦЭМ!$A$39:$A$782,$A48,СВЦЭМ!$B$39:$B$782,T$47)+'СЕТ СН'!$G$9+СВЦЭМ!$D$10+'СЕТ СН'!$G$5-'СЕТ СН'!$G$17</f>
        <v>3732.6430291899997</v>
      </c>
      <c r="U48" s="36">
        <f>SUMIFS(СВЦЭМ!$C$39:$C$782,СВЦЭМ!$A$39:$A$782,$A48,СВЦЭМ!$B$39:$B$782,U$47)+'СЕТ СН'!$G$9+СВЦЭМ!$D$10+'СЕТ СН'!$G$5-'СЕТ СН'!$G$17</f>
        <v>3694.4348177800002</v>
      </c>
      <c r="V48" s="36">
        <f>SUMIFS(СВЦЭМ!$C$39:$C$782,СВЦЭМ!$A$39:$A$782,$A48,СВЦЭМ!$B$39:$B$782,V$47)+'СЕТ СН'!$G$9+СВЦЭМ!$D$10+'СЕТ СН'!$G$5-'СЕТ СН'!$G$17</f>
        <v>3687.7043568500003</v>
      </c>
      <c r="W48" s="36">
        <f>SUMIFS(СВЦЭМ!$C$39:$C$782,СВЦЭМ!$A$39:$A$782,$A48,СВЦЭМ!$B$39:$B$782,W$47)+'СЕТ СН'!$G$9+СВЦЭМ!$D$10+'СЕТ СН'!$G$5-'СЕТ СН'!$G$17</f>
        <v>3720.0163527599998</v>
      </c>
      <c r="X48" s="36">
        <f>SUMIFS(СВЦЭМ!$C$39:$C$782,СВЦЭМ!$A$39:$A$782,$A48,СВЦЭМ!$B$39:$B$782,X$47)+'СЕТ СН'!$G$9+СВЦЭМ!$D$10+'СЕТ СН'!$G$5-'СЕТ СН'!$G$17</f>
        <v>3740.56529194</v>
      </c>
      <c r="Y48" s="36">
        <f>SUMIFS(СВЦЭМ!$C$39:$C$782,СВЦЭМ!$A$39:$A$782,$A48,СВЦЭМ!$B$39:$B$782,Y$47)+'СЕТ СН'!$G$9+СВЦЭМ!$D$10+'СЕТ СН'!$G$5-'СЕТ СН'!$G$17</f>
        <v>3753.7107582899998</v>
      </c>
    </row>
    <row r="49" spans="1:25" ht="15.75" x14ac:dyDescent="0.2">
      <c r="A49" s="35">
        <f>A48+1</f>
        <v>44257</v>
      </c>
      <c r="B49" s="36">
        <f>SUMIFS(СВЦЭМ!$C$39:$C$782,СВЦЭМ!$A$39:$A$782,$A49,СВЦЭМ!$B$39:$B$782,B$47)+'СЕТ СН'!$G$9+СВЦЭМ!$D$10+'СЕТ СН'!$G$5-'СЕТ СН'!$G$17</f>
        <v>3790.8267486699997</v>
      </c>
      <c r="C49" s="36">
        <f>SUMIFS(СВЦЭМ!$C$39:$C$782,СВЦЭМ!$A$39:$A$782,$A49,СВЦЭМ!$B$39:$B$782,C$47)+'СЕТ СН'!$G$9+СВЦЭМ!$D$10+'СЕТ СН'!$G$5-'СЕТ СН'!$G$17</f>
        <v>3860.7468059100001</v>
      </c>
      <c r="D49" s="36">
        <f>SUMIFS(СВЦЭМ!$C$39:$C$782,СВЦЭМ!$A$39:$A$782,$A49,СВЦЭМ!$B$39:$B$782,D$47)+'СЕТ СН'!$G$9+СВЦЭМ!$D$10+'СЕТ СН'!$G$5-'СЕТ СН'!$G$17</f>
        <v>3854.76537547</v>
      </c>
      <c r="E49" s="36">
        <f>SUMIFS(СВЦЭМ!$C$39:$C$782,СВЦЭМ!$A$39:$A$782,$A49,СВЦЭМ!$B$39:$B$782,E$47)+'СЕТ СН'!$G$9+СВЦЭМ!$D$10+'СЕТ СН'!$G$5-'СЕТ СН'!$G$17</f>
        <v>3849.9516732900001</v>
      </c>
      <c r="F49" s="36">
        <f>SUMIFS(СВЦЭМ!$C$39:$C$782,СВЦЭМ!$A$39:$A$782,$A49,СВЦЭМ!$B$39:$B$782,F$47)+'СЕТ СН'!$G$9+СВЦЭМ!$D$10+'СЕТ СН'!$G$5-'СЕТ СН'!$G$17</f>
        <v>3849.00377329</v>
      </c>
      <c r="G49" s="36">
        <f>SUMIFS(СВЦЭМ!$C$39:$C$782,СВЦЭМ!$A$39:$A$782,$A49,СВЦЭМ!$B$39:$B$782,G$47)+'СЕТ СН'!$G$9+СВЦЭМ!$D$10+'СЕТ СН'!$G$5-'СЕТ СН'!$G$17</f>
        <v>3861.1412025199998</v>
      </c>
      <c r="H49" s="36">
        <f>SUMIFS(СВЦЭМ!$C$39:$C$782,СВЦЭМ!$A$39:$A$782,$A49,СВЦЭМ!$B$39:$B$782,H$47)+'СЕТ СН'!$G$9+СВЦЭМ!$D$10+'СЕТ СН'!$G$5-'СЕТ СН'!$G$17</f>
        <v>3868.7603136500002</v>
      </c>
      <c r="I49" s="36">
        <f>SUMIFS(СВЦЭМ!$C$39:$C$782,СВЦЭМ!$A$39:$A$782,$A49,СВЦЭМ!$B$39:$B$782,I$47)+'СЕТ СН'!$G$9+СВЦЭМ!$D$10+'СЕТ СН'!$G$5-'СЕТ СН'!$G$17</f>
        <v>3822.3420745399999</v>
      </c>
      <c r="J49" s="36">
        <f>SUMIFS(СВЦЭМ!$C$39:$C$782,СВЦЭМ!$A$39:$A$782,$A49,СВЦЭМ!$B$39:$B$782,J$47)+'СЕТ СН'!$G$9+СВЦЭМ!$D$10+'СЕТ СН'!$G$5-'СЕТ СН'!$G$17</f>
        <v>3768.71865613</v>
      </c>
      <c r="K49" s="36">
        <f>SUMIFS(СВЦЭМ!$C$39:$C$782,СВЦЭМ!$A$39:$A$782,$A49,СВЦЭМ!$B$39:$B$782,K$47)+'СЕТ СН'!$G$9+СВЦЭМ!$D$10+'СЕТ СН'!$G$5-'СЕТ СН'!$G$17</f>
        <v>3741.85391488</v>
      </c>
      <c r="L49" s="36">
        <f>SUMIFS(СВЦЭМ!$C$39:$C$782,СВЦЭМ!$A$39:$A$782,$A49,СВЦЭМ!$B$39:$B$782,L$47)+'СЕТ СН'!$G$9+СВЦЭМ!$D$10+'СЕТ СН'!$G$5-'СЕТ СН'!$G$17</f>
        <v>3738.2528156399999</v>
      </c>
      <c r="M49" s="36">
        <f>SUMIFS(СВЦЭМ!$C$39:$C$782,СВЦЭМ!$A$39:$A$782,$A49,СВЦЭМ!$B$39:$B$782,M$47)+'СЕТ СН'!$G$9+СВЦЭМ!$D$10+'СЕТ СН'!$G$5-'СЕТ СН'!$G$17</f>
        <v>3743.7281384099997</v>
      </c>
      <c r="N49" s="36">
        <f>SUMIFS(СВЦЭМ!$C$39:$C$782,СВЦЭМ!$A$39:$A$782,$A49,СВЦЭМ!$B$39:$B$782,N$47)+'СЕТ СН'!$G$9+СВЦЭМ!$D$10+'СЕТ СН'!$G$5-'СЕТ СН'!$G$17</f>
        <v>3755.03679947</v>
      </c>
      <c r="O49" s="36">
        <f>SUMIFS(СВЦЭМ!$C$39:$C$782,СВЦЭМ!$A$39:$A$782,$A49,СВЦЭМ!$B$39:$B$782,O$47)+'СЕТ СН'!$G$9+СВЦЭМ!$D$10+'СЕТ СН'!$G$5-'СЕТ СН'!$G$17</f>
        <v>3798.74218617</v>
      </c>
      <c r="P49" s="36">
        <f>SUMIFS(СВЦЭМ!$C$39:$C$782,СВЦЭМ!$A$39:$A$782,$A49,СВЦЭМ!$B$39:$B$782,P$47)+'СЕТ СН'!$G$9+СВЦЭМ!$D$10+'СЕТ СН'!$G$5-'СЕТ СН'!$G$17</f>
        <v>3811.9970082899999</v>
      </c>
      <c r="Q49" s="36">
        <f>SUMIFS(СВЦЭМ!$C$39:$C$782,СВЦЭМ!$A$39:$A$782,$A49,СВЦЭМ!$B$39:$B$782,Q$47)+'СЕТ СН'!$G$9+СВЦЭМ!$D$10+'СЕТ СН'!$G$5-'СЕТ СН'!$G$17</f>
        <v>3830.4387418899996</v>
      </c>
      <c r="R49" s="36">
        <f>SUMIFS(СВЦЭМ!$C$39:$C$782,СВЦЭМ!$A$39:$A$782,$A49,СВЦЭМ!$B$39:$B$782,R$47)+'СЕТ СН'!$G$9+СВЦЭМ!$D$10+'СЕТ СН'!$G$5-'СЕТ СН'!$G$17</f>
        <v>3834.7471183199996</v>
      </c>
      <c r="S49" s="36">
        <f>SUMIFS(СВЦЭМ!$C$39:$C$782,СВЦЭМ!$A$39:$A$782,$A49,СВЦЭМ!$B$39:$B$782,S$47)+'СЕТ СН'!$G$9+СВЦЭМ!$D$10+'СЕТ СН'!$G$5-'СЕТ СН'!$G$17</f>
        <v>3801.9555104900001</v>
      </c>
      <c r="T49" s="36">
        <f>SUMIFS(СВЦЭМ!$C$39:$C$782,СВЦЭМ!$A$39:$A$782,$A49,СВЦЭМ!$B$39:$B$782,T$47)+'СЕТ СН'!$G$9+СВЦЭМ!$D$10+'СЕТ СН'!$G$5-'СЕТ СН'!$G$17</f>
        <v>3753.4650679099996</v>
      </c>
      <c r="U49" s="36">
        <f>SUMIFS(СВЦЭМ!$C$39:$C$782,СВЦЭМ!$A$39:$A$782,$A49,СВЦЭМ!$B$39:$B$782,U$47)+'СЕТ СН'!$G$9+СВЦЭМ!$D$10+'СЕТ СН'!$G$5-'СЕТ СН'!$G$17</f>
        <v>3710.4246050199999</v>
      </c>
      <c r="V49" s="36">
        <f>SUMIFS(СВЦЭМ!$C$39:$C$782,СВЦЭМ!$A$39:$A$782,$A49,СВЦЭМ!$B$39:$B$782,V$47)+'СЕТ СН'!$G$9+СВЦЭМ!$D$10+'СЕТ СН'!$G$5-'СЕТ СН'!$G$17</f>
        <v>3708.5688416100002</v>
      </c>
      <c r="W49" s="36">
        <f>SUMIFS(СВЦЭМ!$C$39:$C$782,СВЦЭМ!$A$39:$A$782,$A49,СВЦЭМ!$B$39:$B$782,W$47)+'СЕТ СН'!$G$9+СВЦЭМ!$D$10+'СЕТ СН'!$G$5-'СЕТ СН'!$G$17</f>
        <v>3721.6069520399997</v>
      </c>
      <c r="X49" s="36">
        <f>SUMIFS(СВЦЭМ!$C$39:$C$782,СВЦЭМ!$A$39:$A$782,$A49,СВЦЭМ!$B$39:$B$782,X$47)+'СЕТ СН'!$G$9+СВЦЭМ!$D$10+'СЕТ СН'!$G$5-'СЕТ СН'!$G$17</f>
        <v>3750.3311468499996</v>
      </c>
      <c r="Y49" s="36">
        <f>SUMIFS(СВЦЭМ!$C$39:$C$782,СВЦЭМ!$A$39:$A$782,$A49,СВЦЭМ!$B$39:$B$782,Y$47)+'СЕТ СН'!$G$9+СВЦЭМ!$D$10+'СЕТ СН'!$G$5-'СЕТ СН'!$G$17</f>
        <v>3759.0728926199999</v>
      </c>
    </row>
    <row r="50" spans="1:25" ht="15.75" x14ac:dyDescent="0.2">
      <c r="A50" s="35">
        <f t="shared" ref="A50:A78" si="1">A49+1</f>
        <v>44258</v>
      </c>
      <c r="B50" s="36">
        <f>SUMIFS(СВЦЭМ!$C$39:$C$782,СВЦЭМ!$A$39:$A$782,$A50,СВЦЭМ!$B$39:$B$782,B$47)+'СЕТ СН'!$G$9+СВЦЭМ!$D$10+'СЕТ СН'!$G$5-'СЕТ СН'!$G$17</f>
        <v>3764.6453896599996</v>
      </c>
      <c r="C50" s="36">
        <f>SUMIFS(СВЦЭМ!$C$39:$C$782,СВЦЭМ!$A$39:$A$782,$A50,СВЦЭМ!$B$39:$B$782,C$47)+'СЕТ СН'!$G$9+СВЦЭМ!$D$10+'СЕТ СН'!$G$5-'СЕТ СН'!$G$17</f>
        <v>3828.2944951700001</v>
      </c>
      <c r="D50" s="36">
        <f>SUMIFS(СВЦЭМ!$C$39:$C$782,СВЦЭМ!$A$39:$A$782,$A50,СВЦЭМ!$B$39:$B$782,D$47)+'СЕТ СН'!$G$9+СВЦЭМ!$D$10+'СЕТ СН'!$G$5-'СЕТ СН'!$G$17</f>
        <v>3856.5089977099997</v>
      </c>
      <c r="E50" s="36">
        <f>SUMIFS(СВЦЭМ!$C$39:$C$782,СВЦЭМ!$A$39:$A$782,$A50,СВЦЭМ!$B$39:$B$782,E$47)+'СЕТ СН'!$G$9+СВЦЭМ!$D$10+'СЕТ СН'!$G$5-'СЕТ СН'!$G$17</f>
        <v>3848.5455172900001</v>
      </c>
      <c r="F50" s="36">
        <f>SUMIFS(СВЦЭМ!$C$39:$C$782,СВЦЭМ!$A$39:$A$782,$A50,СВЦЭМ!$B$39:$B$782,F$47)+'СЕТ СН'!$G$9+СВЦЭМ!$D$10+'СЕТ СН'!$G$5-'СЕТ СН'!$G$17</f>
        <v>3859.0632776000002</v>
      </c>
      <c r="G50" s="36">
        <f>SUMIFS(СВЦЭМ!$C$39:$C$782,СВЦЭМ!$A$39:$A$782,$A50,СВЦЭМ!$B$39:$B$782,G$47)+'СЕТ СН'!$G$9+СВЦЭМ!$D$10+'СЕТ СН'!$G$5-'СЕТ СН'!$G$17</f>
        <v>3867.2361906199999</v>
      </c>
      <c r="H50" s="36">
        <f>SUMIFS(СВЦЭМ!$C$39:$C$782,СВЦЭМ!$A$39:$A$782,$A50,СВЦЭМ!$B$39:$B$782,H$47)+'СЕТ СН'!$G$9+СВЦЭМ!$D$10+'СЕТ СН'!$G$5-'СЕТ СН'!$G$17</f>
        <v>3855.6835079100001</v>
      </c>
      <c r="I50" s="36">
        <f>SUMIFS(СВЦЭМ!$C$39:$C$782,СВЦЭМ!$A$39:$A$782,$A50,СВЦЭМ!$B$39:$B$782,I$47)+'СЕТ СН'!$G$9+СВЦЭМ!$D$10+'СЕТ СН'!$G$5-'СЕТ СН'!$G$17</f>
        <v>3816.43925085</v>
      </c>
      <c r="J50" s="36">
        <f>SUMIFS(СВЦЭМ!$C$39:$C$782,СВЦЭМ!$A$39:$A$782,$A50,СВЦЭМ!$B$39:$B$782,J$47)+'СЕТ СН'!$G$9+СВЦЭМ!$D$10+'СЕТ СН'!$G$5-'СЕТ СН'!$G$17</f>
        <v>3760.1627783399999</v>
      </c>
      <c r="K50" s="36">
        <f>SUMIFS(СВЦЭМ!$C$39:$C$782,СВЦЭМ!$A$39:$A$782,$A50,СВЦЭМ!$B$39:$B$782,K$47)+'СЕТ СН'!$G$9+СВЦЭМ!$D$10+'СЕТ СН'!$G$5-'СЕТ СН'!$G$17</f>
        <v>3735.7713115199999</v>
      </c>
      <c r="L50" s="36">
        <f>SUMIFS(СВЦЭМ!$C$39:$C$782,СВЦЭМ!$A$39:$A$782,$A50,СВЦЭМ!$B$39:$B$782,L$47)+'СЕТ СН'!$G$9+СВЦЭМ!$D$10+'СЕТ СН'!$G$5-'СЕТ СН'!$G$17</f>
        <v>3733.5502606800001</v>
      </c>
      <c r="M50" s="36">
        <f>SUMIFS(СВЦЭМ!$C$39:$C$782,СВЦЭМ!$A$39:$A$782,$A50,СВЦЭМ!$B$39:$B$782,M$47)+'СЕТ СН'!$G$9+СВЦЭМ!$D$10+'СЕТ СН'!$G$5-'СЕТ СН'!$G$17</f>
        <v>3744.3293710199996</v>
      </c>
      <c r="N50" s="36">
        <f>SUMIFS(СВЦЭМ!$C$39:$C$782,СВЦЭМ!$A$39:$A$782,$A50,СВЦЭМ!$B$39:$B$782,N$47)+'СЕТ СН'!$G$9+СВЦЭМ!$D$10+'СЕТ СН'!$G$5-'СЕТ СН'!$G$17</f>
        <v>3725.3766422099998</v>
      </c>
      <c r="O50" s="36">
        <f>SUMIFS(СВЦЭМ!$C$39:$C$782,СВЦЭМ!$A$39:$A$782,$A50,СВЦЭМ!$B$39:$B$782,O$47)+'СЕТ СН'!$G$9+СВЦЭМ!$D$10+'СЕТ СН'!$G$5-'СЕТ СН'!$G$17</f>
        <v>3757.4628119199997</v>
      </c>
      <c r="P50" s="36">
        <f>SUMIFS(СВЦЭМ!$C$39:$C$782,СВЦЭМ!$A$39:$A$782,$A50,СВЦЭМ!$B$39:$B$782,P$47)+'СЕТ СН'!$G$9+СВЦЭМ!$D$10+'СЕТ СН'!$G$5-'СЕТ СН'!$G$17</f>
        <v>3775.2768071299997</v>
      </c>
      <c r="Q50" s="36">
        <f>SUMIFS(СВЦЭМ!$C$39:$C$782,СВЦЭМ!$A$39:$A$782,$A50,СВЦЭМ!$B$39:$B$782,Q$47)+'СЕТ СН'!$G$9+СВЦЭМ!$D$10+'СЕТ СН'!$G$5-'СЕТ СН'!$G$17</f>
        <v>3785.6449207899996</v>
      </c>
      <c r="R50" s="36">
        <f>SUMIFS(СВЦЭМ!$C$39:$C$782,СВЦЭМ!$A$39:$A$782,$A50,СВЦЭМ!$B$39:$B$782,R$47)+'СЕТ СН'!$G$9+СВЦЭМ!$D$10+'СЕТ СН'!$G$5-'СЕТ СН'!$G$17</f>
        <v>3782.8247984099999</v>
      </c>
      <c r="S50" s="36">
        <f>SUMIFS(СВЦЭМ!$C$39:$C$782,СВЦЭМ!$A$39:$A$782,$A50,СВЦЭМ!$B$39:$B$782,S$47)+'СЕТ СН'!$G$9+СВЦЭМ!$D$10+'СЕТ СН'!$G$5-'СЕТ СН'!$G$17</f>
        <v>3755.2683276899998</v>
      </c>
      <c r="T50" s="36">
        <f>SUMIFS(СВЦЭМ!$C$39:$C$782,СВЦЭМ!$A$39:$A$782,$A50,СВЦЭМ!$B$39:$B$782,T$47)+'СЕТ СН'!$G$9+СВЦЭМ!$D$10+'СЕТ СН'!$G$5-'СЕТ СН'!$G$17</f>
        <v>3710.8731484199998</v>
      </c>
      <c r="U50" s="36">
        <f>SUMIFS(СВЦЭМ!$C$39:$C$782,СВЦЭМ!$A$39:$A$782,$A50,СВЦЭМ!$B$39:$B$782,U$47)+'СЕТ СН'!$G$9+СВЦЭМ!$D$10+'СЕТ СН'!$G$5-'СЕТ СН'!$G$17</f>
        <v>3673.0082370800001</v>
      </c>
      <c r="V50" s="36">
        <f>SUMIFS(СВЦЭМ!$C$39:$C$782,СВЦЭМ!$A$39:$A$782,$A50,СВЦЭМ!$B$39:$B$782,V$47)+'СЕТ СН'!$G$9+СВЦЭМ!$D$10+'СЕТ СН'!$G$5-'СЕТ СН'!$G$17</f>
        <v>3671.3404375099999</v>
      </c>
      <c r="W50" s="36">
        <f>SUMIFS(СВЦЭМ!$C$39:$C$782,СВЦЭМ!$A$39:$A$782,$A50,СВЦЭМ!$B$39:$B$782,W$47)+'СЕТ СН'!$G$9+СВЦЭМ!$D$10+'СЕТ СН'!$G$5-'СЕТ СН'!$G$17</f>
        <v>3690.3121749699999</v>
      </c>
      <c r="X50" s="36">
        <f>SUMIFS(СВЦЭМ!$C$39:$C$782,СВЦЭМ!$A$39:$A$782,$A50,СВЦЭМ!$B$39:$B$782,X$47)+'СЕТ СН'!$G$9+СВЦЭМ!$D$10+'СЕТ СН'!$G$5-'СЕТ СН'!$G$17</f>
        <v>3705.7199303799998</v>
      </c>
      <c r="Y50" s="36">
        <f>SUMIFS(СВЦЭМ!$C$39:$C$782,СВЦЭМ!$A$39:$A$782,$A50,СВЦЭМ!$B$39:$B$782,Y$47)+'СЕТ СН'!$G$9+СВЦЭМ!$D$10+'СЕТ СН'!$G$5-'СЕТ СН'!$G$17</f>
        <v>3728.4385757199998</v>
      </c>
    </row>
    <row r="51" spans="1:25" ht="15.75" x14ac:dyDescent="0.2">
      <c r="A51" s="35">
        <f t="shared" si="1"/>
        <v>44259</v>
      </c>
      <c r="B51" s="36">
        <f>SUMIFS(СВЦЭМ!$C$39:$C$782,СВЦЭМ!$A$39:$A$782,$A51,СВЦЭМ!$B$39:$B$782,B$47)+'СЕТ СН'!$G$9+СВЦЭМ!$D$10+'СЕТ СН'!$G$5-'СЕТ СН'!$G$17</f>
        <v>3706.4759849599996</v>
      </c>
      <c r="C51" s="36">
        <f>SUMIFS(СВЦЭМ!$C$39:$C$782,СВЦЭМ!$A$39:$A$782,$A51,СВЦЭМ!$B$39:$B$782,C$47)+'СЕТ СН'!$G$9+СВЦЭМ!$D$10+'СЕТ СН'!$G$5-'СЕТ СН'!$G$17</f>
        <v>3768.7758053399998</v>
      </c>
      <c r="D51" s="36">
        <f>SUMIFS(СВЦЭМ!$C$39:$C$782,СВЦЭМ!$A$39:$A$782,$A51,СВЦЭМ!$B$39:$B$782,D$47)+'СЕТ СН'!$G$9+СВЦЭМ!$D$10+'СЕТ СН'!$G$5-'СЕТ СН'!$G$17</f>
        <v>3820.6693969600001</v>
      </c>
      <c r="E51" s="36">
        <f>SUMIFS(СВЦЭМ!$C$39:$C$782,СВЦЭМ!$A$39:$A$782,$A51,СВЦЭМ!$B$39:$B$782,E$47)+'СЕТ СН'!$G$9+СВЦЭМ!$D$10+'СЕТ СН'!$G$5-'СЕТ СН'!$G$17</f>
        <v>3828.02604901</v>
      </c>
      <c r="F51" s="36">
        <f>SUMIFS(СВЦЭМ!$C$39:$C$782,СВЦЭМ!$A$39:$A$782,$A51,СВЦЭМ!$B$39:$B$782,F$47)+'СЕТ СН'!$G$9+СВЦЭМ!$D$10+'СЕТ СН'!$G$5-'СЕТ СН'!$G$17</f>
        <v>3842.4097990199998</v>
      </c>
      <c r="G51" s="36">
        <f>SUMIFS(СВЦЭМ!$C$39:$C$782,СВЦЭМ!$A$39:$A$782,$A51,СВЦЭМ!$B$39:$B$782,G$47)+'СЕТ СН'!$G$9+СВЦЭМ!$D$10+'СЕТ СН'!$G$5-'СЕТ СН'!$G$17</f>
        <v>3826.5364927399996</v>
      </c>
      <c r="H51" s="36">
        <f>SUMIFS(СВЦЭМ!$C$39:$C$782,СВЦЭМ!$A$39:$A$782,$A51,СВЦЭМ!$B$39:$B$782,H$47)+'СЕТ СН'!$G$9+СВЦЭМ!$D$10+'СЕТ СН'!$G$5-'СЕТ СН'!$G$17</f>
        <v>3792.4567966999998</v>
      </c>
      <c r="I51" s="36">
        <f>SUMIFS(СВЦЭМ!$C$39:$C$782,СВЦЭМ!$A$39:$A$782,$A51,СВЦЭМ!$B$39:$B$782,I$47)+'СЕТ СН'!$G$9+СВЦЭМ!$D$10+'СЕТ СН'!$G$5-'СЕТ СН'!$G$17</f>
        <v>3749.8046509400001</v>
      </c>
      <c r="J51" s="36">
        <f>SUMIFS(СВЦЭМ!$C$39:$C$782,СВЦЭМ!$A$39:$A$782,$A51,СВЦЭМ!$B$39:$B$782,J$47)+'СЕТ СН'!$G$9+СВЦЭМ!$D$10+'СЕТ СН'!$G$5-'СЕТ СН'!$G$17</f>
        <v>3713.4203823999997</v>
      </c>
      <c r="K51" s="36">
        <f>SUMIFS(СВЦЭМ!$C$39:$C$782,СВЦЭМ!$A$39:$A$782,$A51,СВЦЭМ!$B$39:$B$782,K$47)+'СЕТ СН'!$G$9+СВЦЭМ!$D$10+'СЕТ СН'!$G$5-'СЕТ СН'!$G$17</f>
        <v>3708.9271007699999</v>
      </c>
      <c r="L51" s="36">
        <f>SUMIFS(СВЦЭМ!$C$39:$C$782,СВЦЭМ!$A$39:$A$782,$A51,СВЦЭМ!$B$39:$B$782,L$47)+'СЕТ СН'!$G$9+СВЦЭМ!$D$10+'СЕТ СН'!$G$5-'СЕТ СН'!$G$17</f>
        <v>3712.2741210899999</v>
      </c>
      <c r="M51" s="36">
        <f>SUMIFS(СВЦЭМ!$C$39:$C$782,СВЦЭМ!$A$39:$A$782,$A51,СВЦЭМ!$B$39:$B$782,M$47)+'СЕТ СН'!$G$9+СВЦЭМ!$D$10+'СЕТ СН'!$G$5-'СЕТ СН'!$G$17</f>
        <v>3719.3077009299996</v>
      </c>
      <c r="N51" s="36">
        <f>SUMIFS(СВЦЭМ!$C$39:$C$782,СВЦЭМ!$A$39:$A$782,$A51,СВЦЭМ!$B$39:$B$782,N$47)+'СЕТ СН'!$G$9+СВЦЭМ!$D$10+'СЕТ СН'!$G$5-'СЕТ СН'!$G$17</f>
        <v>3720.9288210200002</v>
      </c>
      <c r="O51" s="36">
        <f>SUMIFS(СВЦЭМ!$C$39:$C$782,СВЦЭМ!$A$39:$A$782,$A51,СВЦЭМ!$B$39:$B$782,O$47)+'СЕТ СН'!$G$9+СВЦЭМ!$D$10+'СЕТ СН'!$G$5-'СЕТ СН'!$G$17</f>
        <v>3775.6667487899999</v>
      </c>
      <c r="P51" s="36">
        <f>SUMIFS(СВЦЭМ!$C$39:$C$782,СВЦЭМ!$A$39:$A$782,$A51,СВЦЭМ!$B$39:$B$782,P$47)+'СЕТ СН'!$G$9+СВЦЭМ!$D$10+'СЕТ СН'!$G$5-'СЕТ СН'!$G$17</f>
        <v>3824.39617585</v>
      </c>
      <c r="Q51" s="36">
        <f>SUMIFS(СВЦЭМ!$C$39:$C$782,СВЦЭМ!$A$39:$A$782,$A51,СВЦЭМ!$B$39:$B$782,Q$47)+'СЕТ СН'!$G$9+СВЦЭМ!$D$10+'СЕТ СН'!$G$5-'СЕТ СН'!$G$17</f>
        <v>3835.2377761600001</v>
      </c>
      <c r="R51" s="36">
        <f>SUMIFS(СВЦЭМ!$C$39:$C$782,СВЦЭМ!$A$39:$A$782,$A51,СВЦЭМ!$B$39:$B$782,R$47)+'СЕТ СН'!$G$9+СВЦЭМ!$D$10+'СЕТ СН'!$G$5-'СЕТ СН'!$G$17</f>
        <v>3824.6455734199999</v>
      </c>
      <c r="S51" s="36">
        <f>SUMIFS(СВЦЭМ!$C$39:$C$782,СВЦЭМ!$A$39:$A$782,$A51,СВЦЭМ!$B$39:$B$782,S$47)+'СЕТ СН'!$G$9+СВЦЭМ!$D$10+'СЕТ СН'!$G$5-'СЕТ СН'!$G$17</f>
        <v>3789.4622076799997</v>
      </c>
      <c r="T51" s="36">
        <f>SUMIFS(СВЦЭМ!$C$39:$C$782,СВЦЭМ!$A$39:$A$782,$A51,СВЦЭМ!$B$39:$B$782,T$47)+'СЕТ СН'!$G$9+СВЦЭМ!$D$10+'СЕТ СН'!$G$5-'СЕТ СН'!$G$17</f>
        <v>3702.3509785999995</v>
      </c>
      <c r="U51" s="36">
        <f>SUMIFS(СВЦЭМ!$C$39:$C$782,СВЦЭМ!$A$39:$A$782,$A51,СВЦЭМ!$B$39:$B$782,U$47)+'СЕТ СН'!$G$9+СВЦЭМ!$D$10+'СЕТ СН'!$G$5-'СЕТ СН'!$G$17</f>
        <v>3664.2016885600001</v>
      </c>
      <c r="V51" s="36">
        <f>SUMIFS(СВЦЭМ!$C$39:$C$782,СВЦЭМ!$A$39:$A$782,$A51,СВЦЭМ!$B$39:$B$782,V$47)+'СЕТ СН'!$G$9+СВЦЭМ!$D$10+'СЕТ СН'!$G$5-'СЕТ СН'!$G$17</f>
        <v>3667.2242309399999</v>
      </c>
      <c r="W51" s="36">
        <f>SUMIFS(СВЦЭМ!$C$39:$C$782,СВЦЭМ!$A$39:$A$782,$A51,СВЦЭМ!$B$39:$B$782,W$47)+'СЕТ СН'!$G$9+СВЦЭМ!$D$10+'СЕТ СН'!$G$5-'СЕТ СН'!$G$17</f>
        <v>3689.0721561700002</v>
      </c>
      <c r="X51" s="36">
        <f>SUMIFS(СВЦЭМ!$C$39:$C$782,СВЦЭМ!$A$39:$A$782,$A51,СВЦЭМ!$B$39:$B$782,X$47)+'СЕТ СН'!$G$9+СВЦЭМ!$D$10+'СЕТ СН'!$G$5-'СЕТ СН'!$G$17</f>
        <v>3704.1728183099999</v>
      </c>
      <c r="Y51" s="36">
        <f>SUMIFS(СВЦЭМ!$C$39:$C$782,СВЦЭМ!$A$39:$A$782,$A51,СВЦЭМ!$B$39:$B$782,Y$47)+'СЕТ СН'!$G$9+СВЦЭМ!$D$10+'СЕТ СН'!$G$5-'СЕТ СН'!$G$17</f>
        <v>3713.4084839199995</v>
      </c>
    </row>
    <row r="52" spans="1:25" ht="15.75" x14ac:dyDescent="0.2">
      <c r="A52" s="35">
        <f t="shared" si="1"/>
        <v>44260</v>
      </c>
      <c r="B52" s="36">
        <f>SUMIFS(СВЦЭМ!$C$39:$C$782,СВЦЭМ!$A$39:$A$782,$A52,СВЦЭМ!$B$39:$B$782,B$47)+'СЕТ СН'!$G$9+СВЦЭМ!$D$10+'СЕТ СН'!$G$5-'СЕТ СН'!$G$17</f>
        <v>3744.7649670199999</v>
      </c>
      <c r="C52" s="36">
        <f>SUMIFS(СВЦЭМ!$C$39:$C$782,СВЦЭМ!$A$39:$A$782,$A52,СВЦЭМ!$B$39:$B$782,C$47)+'СЕТ СН'!$G$9+СВЦЭМ!$D$10+'СЕТ СН'!$G$5-'СЕТ СН'!$G$17</f>
        <v>3784.3725444000002</v>
      </c>
      <c r="D52" s="36">
        <f>SUMIFS(СВЦЭМ!$C$39:$C$782,СВЦЭМ!$A$39:$A$782,$A52,СВЦЭМ!$B$39:$B$782,D$47)+'СЕТ СН'!$G$9+СВЦЭМ!$D$10+'СЕТ СН'!$G$5-'СЕТ СН'!$G$17</f>
        <v>3813.7312405900002</v>
      </c>
      <c r="E52" s="36">
        <f>SUMIFS(СВЦЭМ!$C$39:$C$782,СВЦЭМ!$A$39:$A$782,$A52,СВЦЭМ!$B$39:$B$782,E$47)+'СЕТ СН'!$G$9+СВЦЭМ!$D$10+'СЕТ СН'!$G$5-'СЕТ СН'!$G$17</f>
        <v>3820.96374741</v>
      </c>
      <c r="F52" s="36">
        <f>SUMIFS(СВЦЭМ!$C$39:$C$782,СВЦЭМ!$A$39:$A$782,$A52,СВЦЭМ!$B$39:$B$782,F$47)+'СЕТ СН'!$G$9+СВЦЭМ!$D$10+'СЕТ СН'!$G$5-'СЕТ СН'!$G$17</f>
        <v>3856.6519855199999</v>
      </c>
      <c r="G52" s="36">
        <f>SUMIFS(СВЦЭМ!$C$39:$C$782,СВЦЭМ!$A$39:$A$782,$A52,СВЦЭМ!$B$39:$B$782,G$47)+'СЕТ СН'!$G$9+СВЦЭМ!$D$10+'СЕТ СН'!$G$5-'СЕТ СН'!$G$17</f>
        <v>3855.5206617699996</v>
      </c>
      <c r="H52" s="36">
        <f>SUMIFS(СВЦЭМ!$C$39:$C$782,СВЦЭМ!$A$39:$A$782,$A52,СВЦЭМ!$B$39:$B$782,H$47)+'СЕТ СН'!$G$9+СВЦЭМ!$D$10+'СЕТ СН'!$G$5-'СЕТ СН'!$G$17</f>
        <v>3836.9475393900002</v>
      </c>
      <c r="I52" s="36">
        <f>SUMIFS(СВЦЭМ!$C$39:$C$782,СВЦЭМ!$A$39:$A$782,$A52,СВЦЭМ!$B$39:$B$782,I$47)+'СЕТ СН'!$G$9+СВЦЭМ!$D$10+'СЕТ СН'!$G$5-'СЕТ СН'!$G$17</f>
        <v>3788.2654530199998</v>
      </c>
      <c r="J52" s="36">
        <f>SUMIFS(СВЦЭМ!$C$39:$C$782,СВЦЭМ!$A$39:$A$782,$A52,СВЦЭМ!$B$39:$B$782,J$47)+'СЕТ СН'!$G$9+СВЦЭМ!$D$10+'СЕТ СН'!$G$5-'СЕТ СН'!$G$17</f>
        <v>3744.187504</v>
      </c>
      <c r="K52" s="36">
        <f>SUMIFS(СВЦЭМ!$C$39:$C$782,СВЦЭМ!$A$39:$A$782,$A52,СВЦЭМ!$B$39:$B$782,K$47)+'СЕТ СН'!$G$9+СВЦЭМ!$D$10+'СЕТ СН'!$G$5-'СЕТ СН'!$G$17</f>
        <v>3712.4244399399995</v>
      </c>
      <c r="L52" s="36">
        <f>SUMIFS(СВЦЭМ!$C$39:$C$782,СВЦЭМ!$A$39:$A$782,$A52,СВЦЭМ!$B$39:$B$782,L$47)+'СЕТ СН'!$G$9+СВЦЭМ!$D$10+'СЕТ СН'!$G$5-'СЕТ СН'!$G$17</f>
        <v>3705.8495614499998</v>
      </c>
      <c r="M52" s="36">
        <f>SUMIFS(СВЦЭМ!$C$39:$C$782,СВЦЭМ!$A$39:$A$782,$A52,СВЦЭМ!$B$39:$B$782,M$47)+'СЕТ СН'!$G$9+СВЦЭМ!$D$10+'СЕТ СН'!$G$5-'СЕТ СН'!$G$17</f>
        <v>3704.7250810999999</v>
      </c>
      <c r="N52" s="36">
        <f>SUMIFS(СВЦЭМ!$C$39:$C$782,СВЦЭМ!$A$39:$A$782,$A52,СВЦЭМ!$B$39:$B$782,N$47)+'СЕТ СН'!$G$9+СВЦЭМ!$D$10+'СЕТ СН'!$G$5-'СЕТ СН'!$G$17</f>
        <v>3722.5952233199996</v>
      </c>
      <c r="O52" s="36">
        <f>SUMIFS(СВЦЭМ!$C$39:$C$782,СВЦЭМ!$A$39:$A$782,$A52,СВЦЭМ!$B$39:$B$782,O$47)+'СЕТ СН'!$G$9+СВЦЭМ!$D$10+'СЕТ СН'!$G$5-'СЕТ СН'!$G$17</f>
        <v>3773.7320648599998</v>
      </c>
      <c r="P52" s="36">
        <f>SUMIFS(СВЦЭМ!$C$39:$C$782,СВЦЭМ!$A$39:$A$782,$A52,СВЦЭМ!$B$39:$B$782,P$47)+'СЕТ СН'!$G$9+СВЦЭМ!$D$10+'СЕТ СН'!$G$5-'СЕТ СН'!$G$17</f>
        <v>3798.5102889499999</v>
      </c>
      <c r="Q52" s="36">
        <f>SUMIFS(СВЦЭМ!$C$39:$C$782,СВЦЭМ!$A$39:$A$782,$A52,СВЦЭМ!$B$39:$B$782,Q$47)+'СЕТ СН'!$G$9+СВЦЭМ!$D$10+'СЕТ СН'!$G$5-'СЕТ СН'!$G$17</f>
        <v>3816.6665212600001</v>
      </c>
      <c r="R52" s="36">
        <f>SUMIFS(СВЦЭМ!$C$39:$C$782,СВЦЭМ!$A$39:$A$782,$A52,СВЦЭМ!$B$39:$B$782,R$47)+'СЕТ СН'!$G$9+СВЦЭМ!$D$10+'СЕТ СН'!$G$5-'СЕТ СН'!$G$17</f>
        <v>3815.55853372</v>
      </c>
      <c r="S52" s="36">
        <f>SUMIFS(СВЦЭМ!$C$39:$C$782,СВЦЭМ!$A$39:$A$782,$A52,СВЦЭМ!$B$39:$B$782,S$47)+'СЕТ СН'!$G$9+СВЦЭМ!$D$10+'СЕТ СН'!$G$5-'СЕТ СН'!$G$17</f>
        <v>3776.23568376</v>
      </c>
      <c r="T52" s="36">
        <f>SUMIFS(СВЦЭМ!$C$39:$C$782,СВЦЭМ!$A$39:$A$782,$A52,СВЦЭМ!$B$39:$B$782,T$47)+'СЕТ СН'!$G$9+СВЦЭМ!$D$10+'СЕТ СН'!$G$5-'СЕТ СН'!$G$17</f>
        <v>3716.9508403399996</v>
      </c>
      <c r="U52" s="36">
        <f>SUMIFS(СВЦЭМ!$C$39:$C$782,СВЦЭМ!$A$39:$A$782,$A52,СВЦЭМ!$B$39:$B$782,U$47)+'СЕТ СН'!$G$9+СВЦЭМ!$D$10+'СЕТ СН'!$G$5-'СЕТ СН'!$G$17</f>
        <v>3675.61822046</v>
      </c>
      <c r="V52" s="36">
        <f>SUMIFS(СВЦЭМ!$C$39:$C$782,СВЦЭМ!$A$39:$A$782,$A52,СВЦЭМ!$B$39:$B$782,V$47)+'СЕТ СН'!$G$9+СВЦЭМ!$D$10+'СЕТ СН'!$G$5-'СЕТ СН'!$G$17</f>
        <v>3696.5982547900003</v>
      </c>
      <c r="W52" s="36">
        <f>SUMIFS(СВЦЭМ!$C$39:$C$782,СВЦЭМ!$A$39:$A$782,$A52,СВЦЭМ!$B$39:$B$782,W$47)+'СЕТ СН'!$G$9+СВЦЭМ!$D$10+'СЕТ СН'!$G$5-'СЕТ СН'!$G$17</f>
        <v>3707.6851705099998</v>
      </c>
      <c r="X52" s="36">
        <f>SUMIFS(СВЦЭМ!$C$39:$C$782,СВЦЭМ!$A$39:$A$782,$A52,СВЦЭМ!$B$39:$B$782,X$47)+'СЕТ СН'!$G$9+СВЦЭМ!$D$10+'СЕТ СН'!$G$5-'СЕТ СН'!$G$17</f>
        <v>3728.8744087099999</v>
      </c>
      <c r="Y52" s="36">
        <f>SUMIFS(СВЦЭМ!$C$39:$C$782,СВЦЭМ!$A$39:$A$782,$A52,СВЦЭМ!$B$39:$B$782,Y$47)+'СЕТ СН'!$G$9+СВЦЭМ!$D$10+'СЕТ СН'!$G$5-'СЕТ СН'!$G$17</f>
        <v>3736.7931781899997</v>
      </c>
    </row>
    <row r="53" spans="1:25" ht="15.75" x14ac:dyDescent="0.2">
      <c r="A53" s="35">
        <f t="shared" si="1"/>
        <v>44261</v>
      </c>
      <c r="B53" s="36">
        <f>SUMIFS(СВЦЭМ!$C$39:$C$782,СВЦЭМ!$A$39:$A$782,$A53,СВЦЭМ!$B$39:$B$782,B$47)+'СЕТ СН'!$G$9+СВЦЭМ!$D$10+'СЕТ СН'!$G$5-'СЕТ СН'!$G$17</f>
        <v>3798.9656636099999</v>
      </c>
      <c r="C53" s="36">
        <f>SUMIFS(СВЦЭМ!$C$39:$C$782,СВЦЭМ!$A$39:$A$782,$A53,СВЦЭМ!$B$39:$B$782,C$47)+'СЕТ СН'!$G$9+СВЦЭМ!$D$10+'СЕТ СН'!$G$5-'СЕТ СН'!$G$17</f>
        <v>3870.2094880499999</v>
      </c>
      <c r="D53" s="36">
        <f>SUMIFS(СВЦЭМ!$C$39:$C$782,СВЦЭМ!$A$39:$A$782,$A53,СВЦЭМ!$B$39:$B$782,D$47)+'СЕТ СН'!$G$9+СВЦЭМ!$D$10+'СЕТ СН'!$G$5-'СЕТ СН'!$G$17</f>
        <v>3883.5602224899999</v>
      </c>
      <c r="E53" s="36">
        <f>SUMIFS(СВЦЭМ!$C$39:$C$782,СВЦЭМ!$A$39:$A$782,$A53,СВЦЭМ!$B$39:$B$782,E$47)+'СЕТ СН'!$G$9+СВЦЭМ!$D$10+'СЕТ СН'!$G$5-'СЕТ СН'!$G$17</f>
        <v>3896.4948206399999</v>
      </c>
      <c r="F53" s="36">
        <f>SUMIFS(СВЦЭМ!$C$39:$C$782,СВЦЭМ!$A$39:$A$782,$A53,СВЦЭМ!$B$39:$B$782,F$47)+'СЕТ СН'!$G$9+СВЦЭМ!$D$10+'СЕТ СН'!$G$5-'СЕТ СН'!$G$17</f>
        <v>3901.9972545599999</v>
      </c>
      <c r="G53" s="36">
        <f>SUMIFS(СВЦЭМ!$C$39:$C$782,СВЦЭМ!$A$39:$A$782,$A53,СВЦЭМ!$B$39:$B$782,G$47)+'СЕТ СН'!$G$9+СВЦЭМ!$D$10+'СЕТ СН'!$G$5-'СЕТ СН'!$G$17</f>
        <v>3893.3385320099997</v>
      </c>
      <c r="H53" s="36">
        <f>SUMIFS(СВЦЭМ!$C$39:$C$782,СВЦЭМ!$A$39:$A$782,$A53,СВЦЭМ!$B$39:$B$782,H$47)+'СЕТ СН'!$G$9+СВЦЭМ!$D$10+'СЕТ СН'!$G$5-'СЕТ СН'!$G$17</f>
        <v>3898.3493099699999</v>
      </c>
      <c r="I53" s="36">
        <f>SUMIFS(СВЦЭМ!$C$39:$C$782,СВЦЭМ!$A$39:$A$782,$A53,СВЦЭМ!$B$39:$B$782,I$47)+'СЕТ СН'!$G$9+СВЦЭМ!$D$10+'СЕТ СН'!$G$5-'СЕТ СН'!$G$17</f>
        <v>3863.7574485699997</v>
      </c>
      <c r="J53" s="36">
        <f>SUMIFS(СВЦЭМ!$C$39:$C$782,СВЦЭМ!$A$39:$A$782,$A53,СВЦЭМ!$B$39:$B$782,J$47)+'СЕТ СН'!$G$9+СВЦЭМ!$D$10+'СЕТ СН'!$G$5-'СЕТ СН'!$G$17</f>
        <v>3784.60697132</v>
      </c>
      <c r="K53" s="36">
        <f>SUMIFS(СВЦЭМ!$C$39:$C$782,СВЦЭМ!$A$39:$A$782,$A53,СВЦЭМ!$B$39:$B$782,K$47)+'СЕТ СН'!$G$9+СВЦЭМ!$D$10+'СЕТ СН'!$G$5-'СЕТ СН'!$G$17</f>
        <v>3721.4078664299996</v>
      </c>
      <c r="L53" s="36">
        <f>SUMIFS(СВЦЭМ!$C$39:$C$782,СВЦЭМ!$A$39:$A$782,$A53,СВЦЭМ!$B$39:$B$782,L$47)+'СЕТ СН'!$G$9+СВЦЭМ!$D$10+'СЕТ СН'!$G$5-'СЕТ СН'!$G$17</f>
        <v>3690.7101733899999</v>
      </c>
      <c r="M53" s="36">
        <f>SUMIFS(СВЦЭМ!$C$39:$C$782,СВЦЭМ!$A$39:$A$782,$A53,СВЦЭМ!$B$39:$B$782,M$47)+'СЕТ СН'!$G$9+СВЦЭМ!$D$10+'СЕТ СН'!$G$5-'СЕТ СН'!$G$17</f>
        <v>3691.5906230800001</v>
      </c>
      <c r="N53" s="36">
        <f>SUMIFS(СВЦЭМ!$C$39:$C$782,СВЦЭМ!$A$39:$A$782,$A53,СВЦЭМ!$B$39:$B$782,N$47)+'СЕТ СН'!$G$9+СВЦЭМ!$D$10+'СЕТ СН'!$G$5-'СЕТ СН'!$G$17</f>
        <v>3701.2481249599996</v>
      </c>
      <c r="O53" s="36">
        <f>SUMIFS(СВЦЭМ!$C$39:$C$782,СВЦЭМ!$A$39:$A$782,$A53,СВЦЭМ!$B$39:$B$782,O$47)+'СЕТ СН'!$G$9+СВЦЭМ!$D$10+'СЕТ СН'!$G$5-'СЕТ СН'!$G$17</f>
        <v>3752.0384585299998</v>
      </c>
      <c r="P53" s="36">
        <f>SUMIFS(СВЦЭМ!$C$39:$C$782,СВЦЭМ!$A$39:$A$782,$A53,СВЦЭМ!$B$39:$B$782,P$47)+'СЕТ СН'!$G$9+СВЦЭМ!$D$10+'СЕТ СН'!$G$5-'СЕТ СН'!$G$17</f>
        <v>3768.8003709599998</v>
      </c>
      <c r="Q53" s="36">
        <f>SUMIFS(СВЦЭМ!$C$39:$C$782,СВЦЭМ!$A$39:$A$782,$A53,СВЦЭМ!$B$39:$B$782,Q$47)+'СЕТ СН'!$G$9+СВЦЭМ!$D$10+'СЕТ СН'!$G$5-'СЕТ СН'!$G$17</f>
        <v>3790.0951650099996</v>
      </c>
      <c r="R53" s="36">
        <f>SUMIFS(СВЦЭМ!$C$39:$C$782,СВЦЭМ!$A$39:$A$782,$A53,СВЦЭМ!$B$39:$B$782,R$47)+'СЕТ СН'!$G$9+СВЦЭМ!$D$10+'СЕТ СН'!$G$5-'СЕТ СН'!$G$17</f>
        <v>3780.0248162299999</v>
      </c>
      <c r="S53" s="36">
        <f>SUMIFS(СВЦЭМ!$C$39:$C$782,СВЦЭМ!$A$39:$A$782,$A53,СВЦЭМ!$B$39:$B$782,S$47)+'СЕТ СН'!$G$9+СВЦЭМ!$D$10+'СЕТ СН'!$G$5-'СЕТ СН'!$G$17</f>
        <v>3730.8757878699998</v>
      </c>
      <c r="T53" s="36">
        <f>SUMIFS(СВЦЭМ!$C$39:$C$782,СВЦЭМ!$A$39:$A$782,$A53,СВЦЭМ!$B$39:$B$782,T$47)+'СЕТ СН'!$G$9+СВЦЭМ!$D$10+'СЕТ СН'!$G$5-'СЕТ СН'!$G$17</f>
        <v>3685.2497830699999</v>
      </c>
      <c r="U53" s="36">
        <f>SUMIFS(СВЦЭМ!$C$39:$C$782,СВЦЭМ!$A$39:$A$782,$A53,СВЦЭМ!$B$39:$B$782,U$47)+'СЕТ СН'!$G$9+СВЦЭМ!$D$10+'СЕТ СН'!$G$5-'СЕТ СН'!$G$17</f>
        <v>3660.0190550699999</v>
      </c>
      <c r="V53" s="36">
        <f>SUMIFS(СВЦЭМ!$C$39:$C$782,СВЦЭМ!$A$39:$A$782,$A53,СВЦЭМ!$B$39:$B$782,V$47)+'СЕТ СН'!$G$9+СВЦЭМ!$D$10+'СЕТ СН'!$G$5-'СЕТ СН'!$G$17</f>
        <v>3663.53572773</v>
      </c>
      <c r="W53" s="36">
        <f>SUMIFS(СВЦЭМ!$C$39:$C$782,СВЦЭМ!$A$39:$A$782,$A53,СВЦЭМ!$B$39:$B$782,W$47)+'СЕТ СН'!$G$9+СВЦЭМ!$D$10+'СЕТ СН'!$G$5-'СЕТ СН'!$G$17</f>
        <v>3671.8228265600001</v>
      </c>
      <c r="X53" s="36">
        <f>SUMIFS(СВЦЭМ!$C$39:$C$782,СВЦЭМ!$A$39:$A$782,$A53,СВЦЭМ!$B$39:$B$782,X$47)+'СЕТ СН'!$G$9+СВЦЭМ!$D$10+'СЕТ СН'!$G$5-'СЕТ СН'!$G$17</f>
        <v>3697.9705927499999</v>
      </c>
      <c r="Y53" s="36">
        <f>SUMIFS(СВЦЭМ!$C$39:$C$782,СВЦЭМ!$A$39:$A$782,$A53,СВЦЭМ!$B$39:$B$782,Y$47)+'СЕТ СН'!$G$9+СВЦЭМ!$D$10+'СЕТ СН'!$G$5-'СЕТ СН'!$G$17</f>
        <v>3720.7311664700001</v>
      </c>
    </row>
    <row r="54" spans="1:25" ht="15.75" x14ac:dyDescent="0.2">
      <c r="A54" s="35">
        <f t="shared" si="1"/>
        <v>44262</v>
      </c>
      <c r="B54" s="36">
        <f>SUMIFS(СВЦЭМ!$C$39:$C$782,СВЦЭМ!$A$39:$A$782,$A54,СВЦЭМ!$B$39:$B$782,B$47)+'СЕТ СН'!$G$9+СВЦЭМ!$D$10+'СЕТ СН'!$G$5-'СЕТ СН'!$G$17</f>
        <v>3754.2756501399999</v>
      </c>
      <c r="C54" s="36">
        <f>SUMIFS(СВЦЭМ!$C$39:$C$782,СВЦЭМ!$A$39:$A$782,$A54,СВЦЭМ!$B$39:$B$782,C$47)+'СЕТ СН'!$G$9+СВЦЭМ!$D$10+'СЕТ СН'!$G$5-'СЕТ СН'!$G$17</f>
        <v>3818.3739045699999</v>
      </c>
      <c r="D54" s="36">
        <f>SUMIFS(СВЦЭМ!$C$39:$C$782,СВЦЭМ!$A$39:$A$782,$A54,СВЦЭМ!$B$39:$B$782,D$47)+'СЕТ СН'!$G$9+СВЦЭМ!$D$10+'СЕТ СН'!$G$5-'СЕТ СН'!$G$17</f>
        <v>3852.7204293999998</v>
      </c>
      <c r="E54" s="36">
        <f>SUMIFS(СВЦЭМ!$C$39:$C$782,СВЦЭМ!$A$39:$A$782,$A54,СВЦЭМ!$B$39:$B$782,E$47)+'СЕТ СН'!$G$9+СВЦЭМ!$D$10+'СЕТ СН'!$G$5-'СЕТ СН'!$G$17</f>
        <v>3856.7547597599996</v>
      </c>
      <c r="F54" s="36">
        <f>SUMIFS(СВЦЭМ!$C$39:$C$782,СВЦЭМ!$A$39:$A$782,$A54,СВЦЭМ!$B$39:$B$782,F$47)+'СЕТ СН'!$G$9+СВЦЭМ!$D$10+'СЕТ СН'!$G$5-'СЕТ СН'!$G$17</f>
        <v>3871.42276545</v>
      </c>
      <c r="G54" s="36">
        <f>SUMIFS(СВЦЭМ!$C$39:$C$782,СВЦЭМ!$A$39:$A$782,$A54,СВЦЭМ!$B$39:$B$782,G$47)+'СЕТ СН'!$G$9+СВЦЭМ!$D$10+'СЕТ СН'!$G$5-'СЕТ СН'!$G$17</f>
        <v>3875.0257607200001</v>
      </c>
      <c r="H54" s="36">
        <f>SUMIFS(СВЦЭМ!$C$39:$C$782,СВЦЭМ!$A$39:$A$782,$A54,СВЦЭМ!$B$39:$B$782,H$47)+'СЕТ СН'!$G$9+СВЦЭМ!$D$10+'СЕТ СН'!$G$5-'СЕТ СН'!$G$17</f>
        <v>3857.3248311500001</v>
      </c>
      <c r="I54" s="36">
        <f>SUMIFS(СВЦЭМ!$C$39:$C$782,СВЦЭМ!$A$39:$A$782,$A54,СВЦЭМ!$B$39:$B$782,I$47)+'СЕТ СН'!$G$9+СВЦЭМ!$D$10+'СЕТ СН'!$G$5-'СЕТ СН'!$G$17</f>
        <v>3820.3567358800001</v>
      </c>
      <c r="J54" s="36">
        <f>SUMIFS(СВЦЭМ!$C$39:$C$782,СВЦЭМ!$A$39:$A$782,$A54,СВЦЭМ!$B$39:$B$782,J$47)+'СЕТ СН'!$G$9+СВЦЭМ!$D$10+'СЕТ СН'!$G$5-'СЕТ СН'!$G$17</f>
        <v>3758.5734683599999</v>
      </c>
      <c r="K54" s="36">
        <f>SUMIFS(СВЦЭМ!$C$39:$C$782,СВЦЭМ!$A$39:$A$782,$A54,СВЦЭМ!$B$39:$B$782,K$47)+'СЕТ СН'!$G$9+СВЦЭМ!$D$10+'СЕТ СН'!$G$5-'СЕТ СН'!$G$17</f>
        <v>3716.9121157999998</v>
      </c>
      <c r="L54" s="36">
        <f>SUMIFS(СВЦЭМ!$C$39:$C$782,СВЦЭМ!$A$39:$A$782,$A54,СВЦЭМ!$B$39:$B$782,L$47)+'СЕТ СН'!$G$9+СВЦЭМ!$D$10+'СЕТ СН'!$G$5-'СЕТ СН'!$G$17</f>
        <v>3701.3552950200001</v>
      </c>
      <c r="M54" s="36">
        <f>SUMIFS(СВЦЭМ!$C$39:$C$782,СВЦЭМ!$A$39:$A$782,$A54,СВЦЭМ!$B$39:$B$782,M$47)+'СЕТ СН'!$G$9+СВЦЭМ!$D$10+'СЕТ СН'!$G$5-'СЕТ СН'!$G$17</f>
        <v>3706.8100512399997</v>
      </c>
      <c r="N54" s="36">
        <f>SUMIFS(СВЦЭМ!$C$39:$C$782,СВЦЭМ!$A$39:$A$782,$A54,СВЦЭМ!$B$39:$B$782,N$47)+'СЕТ СН'!$G$9+СВЦЭМ!$D$10+'СЕТ СН'!$G$5-'СЕТ СН'!$G$17</f>
        <v>3728.5505700799999</v>
      </c>
      <c r="O54" s="36">
        <f>SUMIFS(СВЦЭМ!$C$39:$C$782,СВЦЭМ!$A$39:$A$782,$A54,СВЦЭМ!$B$39:$B$782,O$47)+'СЕТ СН'!$G$9+СВЦЭМ!$D$10+'СЕТ СН'!$G$5-'СЕТ СН'!$G$17</f>
        <v>3761.5993056799998</v>
      </c>
      <c r="P54" s="36">
        <f>SUMIFS(СВЦЭМ!$C$39:$C$782,СВЦЭМ!$A$39:$A$782,$A54,СВЦЭМ!$B$39:$B$782,P$47)+'СЕТ СН'!$G$9+СВЦЭМ!$D$10+'СЕТ СН'!$G$5-'СЕТ СН'!$G$17</f>
        <v>3801.3569043699999</v>
      </c>
      <c r="Q54" s="36">
        <f>SUMIFS(СВЦЭМ!$C$39:$C$782,СВЦЭМ!$A$39:$A$782,$A54,СВЦЭМ!$B$39:$B$782,Q$47)+'СЕТ СН'!$G$9+СВЦЭМ!$D$10+'СЕТ СН'!$G$5-'СЕТ СН'!$G$17</f>
        <v>3823.0029568</v>
      </c>
      <c r="R54" s="36">
        <f>SUMIFS(СВЦЭМ!$C$39:$C$782,СВЦЭМ!$A$39:$A$782,$A54,СВЦЭМ!$B$39:$B$782,R$47)+'СЕТ СН'!$G$9+СВЦЭМ!$D$10+'СЕТ СН'!$G$5-'СЕТ СН'!$G$17</f>
        <v>3812.7295599700001</v>
      </c>
      <c r="S54" s="36">
        <f>SUMIFS(СВЦЭМ!$C$39:$C$782,СВЦЭМ!$A$39:$A$782,$A54,СВЦЭМ!$B$39:$B$782,S$47)+'СЕТ СН'!$G$9+СВЦЭМ!$D$10+'СЕТ СН'!$G$5-'СЕТ СН'!$G$17</f>
        <v>3775.5765166800002</v>
      </c>
      <c r="T54" s="36">
        <f>SUMIFS(СВЦЭМ!$C$39:$C$782,СВЦЭМ!$A$39:$A$782,$A54,СВЦЭМ!$B$39:$B$782,T$47)+'СЕТ СН'!$G$9+СВЦЭМ!$D$10+'СЕТ СН'!$G$5-'СЕТ СН'!$G$17</f>
        <v>3715.83697029</v>
      </c>
      <c r="U54" s="36">
        <f>SUMIFS(СВЦЭМ!$C$39:$C$782,СВЦЭМ!$A$39:$A$782,$A54,СВЦЭМ!$B$39:$B$782,U$47)+'СЕТ СН'!$G$9+СВЦЭМ!$D$10+'СЕТ СН'!$G$5-'СЕТ СН'!$G$17</f>
        <v>3685.76316933</v>
      </c>
      <c r="V54" s="36">
        <f>SUMIFS(СВЦЭМ!$C$39:$C$782,СВЦЭМ!$A$39:$A$782,$A54,СВЦЭМ!$B$39:$B$782,V$47)+'СЕТ СН'!$G$9+СВЦЭМ!$D$10+'СЕТ СН'!$G$5-'СЕТ СН'!$G$17</f>
        <v>3692.42177765</v>
      </c>
      <c r="W54" s="36">
        <f>SUMIFS(СВЦЭМ!$C$39:$C$782,СВЦЭМ!$A$39:$A$782,$A54,СВЦЭМ!$B$39:$B$782,W$47)+'СЕТ СН'!$G$9+СВЦЭМ!$D$10+'СЕТ СН'!$G$5-'СЕТ СН'!$G$17</f>
        <v>3708.0382795999999</v>
      </c>
      <c r="X54" s="36">
        <f>SUMIFS(СВЦЭМ!$C$39:$C$782,СВЦЭМ!$A$39:$A$782,$A54,СВЦЭМ!$B$39:$B$782,X$47)+'СЕТ СН'!$G$9+СВЦЭМ!$D$10+'СЕТ СН'!$G$5-'СЕТ СН'!$G$17</f>
        <v>3728.3739868000002</v>
      </c>
      <c r="Y54" s="36">
        <f>SUMIFS(СВЦЭМ!$C$39:$C$782,СВЦЭМ!$A$39:$A$782,$A54,СВЦЭМ!$B$39:$B$782,Y$47)+'СЕТ СН'!$G$9+СВЦЭМ!$D$10+'СЕТ СН'!$G$5-'СЕТ СН'!$G$17</f>
        <v>3746.7949480699999</v>
      </c>
    </row>
    <row r="55" spans="1:25" ht="15.75" x14ac:dyDescent="0.2">
      <c r="A55" s="35">
        <f t="shared" si="1"/>
        <v>44263</v>
      </c>
      <c r="B55" s="36">
        <f>SUMIFS(СВЦЭМ!$C$39:$C$782,СВЦЭМ!$A$39:$A$782,$A55,СВЦЭМ!$B$39:$B$782,B$47)+'СЕТ СН'!$G$9+СВЦЭМ!$D$10+'СЕТ СН'!$G$5-'СЕТ СН'!$G$17</f>
        <v>3759.3687441100001</v>
      </c>
      <c r="C55" s="36">
        <f>SUMIFS(СВЦЭМ!$C$39:$C$782,СВЦЭМ!$A$39:$A$782,$A55,СВЦЭМ!$B$39:$B$782,C$47)+'СЕТ СН'!$G$9+СВЦЭМ!$D$10+'СЕТ СН'!$G$5-'СЕТ СН'!$G$17</f>
        <v>3825.3297935000001</v>
      </c>
      <c r="D55" s="36">
        <f>SUMIFS(СВЦЭМ!$C$39:$C$782,СВЦЭМ!$A$39:$A$782,$A55,СВЦЭМ!$B$39:$B$782,D$47)+'СЕТ СН'!$G$9+СВЦЭМ!$D$10+'СЕТ СН'!$G$5-'СЕТ СН'!$G$17</f>
        <v>3865.2617573399998</v>
      </c>
      <c r="E55" s="36">
        <f>SUMIFS(СВЦЭМ!$C$39:$C$782,СВЦЭМ!$A$39:$A$782,$A55,СВЦЭМ!$B$39:$B$782,E$47)+'СЕТ СН'!$G$9+СВЦЭМ!$D$10+'СЕТ СН'!$G$5-'СЕТ СН'!$G$17</f>
        <v>3865.6944370699998</v>
      </c>
      <c r="F55" s="36">
        <f>SUMIFS(СВЦЭМ!$C$39:$C$782,СВЦЭМ!$A$39:$A$782,$A55,СВЦЭМ!$B$39:$B$782,F$47)+'СЕТ СН'!$G$9+СВЦЭМ!$D$10+'СЕТ СН'!$G$5-'СЕТ СН'!$G$17</f>
        <v>3858.5897570999996</v>
      </c>
      <c r="G55" s="36">
        <f>SUMIFS(СВЦЭМ!$C$39:$C$782,СВЦЭМ!$A$39:$A$782,$A55,СВЦЭМ!$B$39:$B$782,G$47)+'СЕТ СН'!$G$9+СВЦЭМ!$D$10+'СЕТ СН'!$G$5-'СЕТ СН'!$G$17</f>
        <v>3858.8883286199998</v>
      </c>
      <c r="H55" s="36">
        <f>SUMIFS(СВЦЭМ!$C$39:$C$782,СВЦЭМ!$A$39:$A$782,$A55,СВЦЭМ!$B$39:$B$782,H$47)+'СЕТ СН'!$G$9+СВЦЭМ!$D$10+'СЕТ СН'!$G$5-'СЕТ СН'!$G$17</f>
        <v>3858.9921108099998</v>
      </c>
      <c r="I55" s="36">
        <f>SUMIFS(СВЦЭМ!$C$39:$C$782,СВЦЭМ!$A$39:$A$782,$A55,СВЦЭМ!$B$39:$B$782,I$47)+'СЕТ СН'!$G$9+СВЦЭМ!$D$10+'СЕТ СН'!$G$5-'СЕТ СН'!$G$17</f>
        <v>3842.2953566400001</v>
      </c>
      <c r="J55" s="36">
        <f>SUMIFS(СВЦЭМ!$C$39:$C$782,СВЦЭМ!$A$39:$A$782,$A55,СВЦЭМ!$B$39:$B$782,J$47)+'СЕТ СН'!$G$9+СВЦЭМ!$D$10+'СЕТ СН'!$G$5-'СЕТ СН'!$G$17</f>
        <v>3784.8561745899997</v>
      </c>
      <c r="K55" s="36">
        <f>SUMIFS(СВЦЭМ!$C$39:$C$782,СВЦЭМ!$A$39:$A$782,$A55,СВЦЭМ!$B$39:$B$782,K$47)+'СЕТ СН'!$G$9+СВЦЭМ!$D$10+'СЕТ СН'!$G$5-'СЕТ СН'!$G$17</f>
        <v>3741.61259905</v>
      </c>
      <c r="L55" s="36">
        <f>SUMIFS(СВЦЭМ!$C$39:$C$782,СВЦЭМ!$A$39:$A$782,$A55,СВЦЭМ!$B$39:$B$782,L$47)+'СЕТ СН'!$G$9+СВЦЭМ!$D$10+'СЕТ СН'!$G$5-'СЕТ СН'!$G$17</f>
        <v>3728.3617667299995</v>
      </c>
      <c r="M55" s="36">
        <f>SUMIFS(СВЦЭМ!$C$39:$C$782,СВЦЭМ!$A$39:$A$782,$A55,СВЦЭМ!$B$39:$B$782,M$47)+'СЕТ СН'!$G$9+СВЦЭМ!$D$10+'СЕТ СН'!$G$5-'СЕТ СН'!$G$17</f>
        <v>3732.8525295499999</v>
      </c>
      <c r="N55" s="36">
        <f>SUMIFS(СВЦЭМ!$C$39:$C$782,СВЦЭМ!$A$39:$A$782,$A55,СВЦЭМ!$B$39:$B$782,N$47)+'СЕТ СН'!$G$9+СВЦЭМ!$D$10+'СЕТ СН'!$G$5-'СЕТ СН'!$G$17</f>
        <v>3736.5216115699995</v>
      </c>
      <c r="O55" s="36">
        <f>SUMIFS(СВЦЭМ!$C$39:$C$782,СВЦЭМ!$A$39:$A$782,$A55,СВЦЭМ!$B$39:$B$782,O$47)+'СЕТ СН'!$G$9+СВЦЭМ!$D$10+'СЕТ СН'!$G$5-'СЕТ СН'!$G$17</f>
        <v>3784.1787089499999</v>
      </c>
      <c r="P55" s="36">
        <f>SUMIFS(СВЦЭМ!$C$39:$C$782,СВЦЭМ!$A$39:$A$782,$A55,СВЦЭМ!$B$39:$B$782,P$47)+'СЕТ СН'!$G$9+СВЦЭМ!$D$10+'СЕТ СН'!$G$5-'СЕТ СН'!$G$17</f>
        <v>3796.7128951599998</v>
      </c>
      <c r="Q55" s="36">
        <f>SUMIFS(СВЦЭМ!$C$39:$C$782,СВЦЭМ!$A$39:$A$782,$A55,СВЦЭМ!$B$39:$B$782,Q$47)+'СЕТ СН'!$G$9+СВЦЭМ!$D$10+'СЕТ СН'!$G$5-'СЕТ СН'!$G$17</f>
        <v>3818.7830679199997</v>
      </c>
      <c r="R55" s="36">
        <f>SUMIFS(СВЦЭМ!$C$39:$C$782,СВЦЭМ!$A$39:$A$782,$A55,СВЦЭМ!$B$39:$B$782,R$47)+'СЕТ СН'!$G$9+СВЦЭМ!$D$10+'СЕТ СН'!$G$5-'СЕТ СН'!$G$17</f>
        <v>3830.1770537100001</v>
      </c>
      <c r="S55" s="36">
        <f>SUMIFS(СВЦЭМ!$C$39:$C$782,СВЦЭМ!$A$39:$A$782,$A55,СВЦЭМ!$B$39:$B$782,S$47)+'СЕТ СН'!$G$9+СВЦЭМ!$D$10+'СЕТ СН'!$G$5-'СЕТ СН'!$G$17</f>
        <v>3791.4953395900002</v>
      </c>
      <c r="T55" s="36">
        <f>SUMIFS(СВЦЭМ!$C$39:$C$782,СВЦЭМ!$A$39:$A$782,$A55,СВЦЭМ!$B$39:$B$782,T$47)+'СЕТ СН'!$G$9+СВЦЭМ!$D$10+'СЕТ СН'!$G$5-'СЕТ СН'!$G$17</f>
        <v>3723.14661282</v>
      </c>
      <c r="U55" s="36">
        <f>SUMIFS(СВЦЭМ!$C$39:$C$782,СВЦЭМ!$A$39:$A$782,$A55,СВЦЭМ!$B$39:$B$782,U$47)+'СЕТ СН'!$G$9+СВЦЭМ!$D$10+'СЕТ СН'!$G$5-'СЕТ СН'!$G$17</f>
        <v>3683.7175096400001</v>
      </c>
      <c r="V55" s="36">
        <f>SUMIFS(СВЦЭМ!$C$39:$C$782,СВЦЭМ!$A$39:$A$782,$A55,СВЦЭМ!$B$39:$B$782,V$47)+'СЕТ СН'!$G$9+СВЦЭМ!$D$10+'СЕТ СН'!$G$5-'СЕТ СН'!$G$17</f>
        <v>3694.18415293</v>
      </c>
      <c r="W55" s="36">
        <f>SUMIFS(СВЦЭМ!$C$39:$C$782,СВЦЭМ!$A$39:$A$782,$A55,СВЦЭМ!$B$39:$B$782,W$47)+'СЕТ СН'!$G$9+СВЦЭМ!$D$10+'СЕТ СН'!$G$5-'СЕТ СН'!$G$17</f>
        <v>3715.73080587</v>
      </c>
      <c r="X55" s="36">
        <f>SUMIFS(СВЦЭМ!$C$39:$C$782,СВЦЭМ!$A$39:$A$782,$A55,СВЦЭМ!$B$39:$B$782,X$47)+'СЕТ СН'!$G$9+СВЦЭМ!$D$10+'СЕТ СН'!$G$5-'СЕТ СН'!$G$17</f>
        <v>3727.67514209</v>
      </c>
      <c r="Y55" s="36">
        <f>SUMIFS(СВЦЭМ!$C$39:$C$782,СВЦЭМ!$A$39:$A$782,$A55,СВЦЭМ!$B$39:$B$782,Y$47)+'СЕТ СН'!$G$9+СВЦЭМ!$D$10+'СЕТ СН'!$G$5-'СЕТ СН'!$G$17</f>
        <v>3744.8226419100001</v>
      </c>
    </row>
    <row r="56" spans="1:25" ht="15.75" x14ac:dyDescent="0.2">
      <c r="A56" s="35">
        <f t="shared" si="1"/>
        <v>44264</v>
      </c>
      <c r="B56" s="36">
        <f>SUMIFS(СВЦЭМ!$C$39:$C$782,СВЦЭМ!$A$39:$A$782,$A56,СВЦЭМ!$B$39:$B$782,B$47)+'СЕТ СН'!$G$9+СВЦЭМ!$D$10+'СЕТ СН'!$G$5-'СЕТ СН'!$G$17</f>
        <v>3736.2874282599996</v>
      </c>
      <c r="C56" s="36">
        <f>SUMIFS(СВЦЭМ!$C$39:$C$782,СВЦЭМ!$A$39:$A$782,$A56,СВЦЭМ!$B$39:$B$782,C$47)+'СЕТ СН'!$G$9+СВЦЭМ!$D$10+'СЕТ СН'!$G$5-'СЕТ СН'!$G$17</f>
        <v>3783.0537444699999</v>
      </c>
      <c r="D56" s="36">
        <f>SUMIFS(СВЦЭМ!$C$39:$C$782,СВЦЭМ!$A$39:$A$782,$A56,СВЦЭМ!$B$39:$B$782,D$47)+'СЕТ СН'!$G$9+СВЦЭМ!$D$10+'СЕТ СН'!$G$5-'СЕТ СН'!$G$17</f>
        <v>3846.7271400499999</v>
      </c>
      <c r="E56" s="36">
        <f>SUMIFS(СВЦЭМ!$C$39:$C$782,СВЦЭМ!$A$39:$A$782,$A56,СВЦЭМ!$B$39:$B$782,E$47)+'СЕТ СН'!$G$9+СВЦЭМ!$D$10+'СЕТ СН'!$G$5-'СЕТ СН'!$G$17</f>
        <v>3857.94117998</v>
      </c>
      <c r="F56" s="36">
        <f>SUMIFS(СВЦЭМ!$C$39:$C$782,СВЦЭМ!$A$39:$A$782,$A56,СВЦЭМ!$B$39:$B$782,F$47)+'СЕТ СН'!$G$9+СВЦЭМ!$D$10+'СЕТ СН'!$G$5-'СЕТ СН'!$G$17</f>
        <v>3863.5391317699996</v>
      </c>
      <c r="G56" s="36">
        <f>SUMIFS(СВЦЭМ!$C$39:$C$782,СВЦЭМ!$A$39:$A$782,$A56,СВЦЭМ!$B$39:$B$782,G$47)+'СЕТ СН'!$G$9+СВЦЭМ!$D$10+'СЕТ СН'!$G$5-'СЕТ СН'!$G$17</f>
        <v>3845.82832203</v>
      </c>
      <c r="H56" s="36">
        <f>SUMIFS(СВЦЭМ!$C$39:$C$782,СВЦЭМ!$A$39:$A$782,$A56,СВЦЭМ!$B$39:$B$782,H$47)+'СЕТ СН'!$G$9+СВЦЭМ!$D$10+'СЕТ СН'!$G$5-'СЕТ СН'!$G$17</f>
        <v>3807.2922530400001</v>
      </c>
      <c r="I56" s="36">
        <f>SUMIFS(СВЦЭМ!$C$39:$C$782,СВЦЭМ!$A$39:$A$782,$A56,СВЦЭМ!$B$39:$B$782,I$47)+'СЕТ СН'!$G$9+СВЦЭМ!$D$10+'СЕТ СН'!$G$5-'СЕТ СН'!$G$17</f>
        <v>3776.86662996</v>
      </c>
      <c r="J56" s="36">
        <f>SUMIFS(СВЦЭМ!$C$39:$C$782,СВЦЭМ!$A$39:$A$782,$A56,СВЦЭМ!$B$39:$B$782,J$47)+'СЕТ СН'!$G$9+СВЦЭМ!$D$10+'СЕТ СН'!$G$5-'СЕТ СН'!$G$17</f>
        <v>3730.1869965699998</v>
      </c>
      <c r="K56" s="36">
        <f>SUMIFS(СВЦЭМ!$C$39:$C$782,СВЦЭМ!$A$39:$A$782,$A56,СВЦЭМ!$B$39:$B$782,K$47)+'СЕТ СН'!$G$9+СВЦЭМ!$D$10+'СЕТ СН'!$G$5-'СЕТ СН'!$G$17</f>
        <v>3723.5805446200002</v>
      </c>
      <c r="L56" s="36">
        <f>SUMIFS(СВЦЭМ!$C$39:$C$782,СВЦЭМ!$A$39:$A$782,$A56,СВЦЭМ!$B$39:$B$782,L$47)+'СЕТ СН'!$G$9+СВЦЭМ!$D$10+'СЕТ СН'!$G$5-'СЕТ СН'!$G$17</f>
        <v>3732.1660014399999</v>
      </c>
      <c r="M56" s="36">
        <f>SUMIFS(СВЦЭМ!$C$39:$C$782,СВЦЭМ!$A$39:$A$782,$A56,СВЦЭМ!$B$39:$B$782,M$47)+'СЕТ СН'!$G$9+СВЦЭМ!$D$10+'СЕТ СН'!$G$5-'СЕТ СН'!$G$17</f>
        <v>3741.0943301899997</v>
      </c>
      <c r="N56" s="36">
        <f>SUMIFS(СВЦЭМ!$C$39:$C$782,СВЦЭМ!$A$39:$A$782,$A56,СВЦЭМ!$B$39:$B$782,N$47)+'СЕТ СН'!$G$9+СВЦЭМ!$D$10+'СЕТ СН'!$G$5-'СЕТ СН'!$G$17</f>
        <v>3758.9796195299996</v>
      </c>
      <c r="O56" s="36">
        <f>SUMIFS(СВЦЭМ!$C$39:$C$782,СВЦЭМ!$A$39:$A$782,$A56,СВЦЭМ!$B$39:$B$782,O$47)+'СЕТ СН'!$G$9+СВЦЭМ!$D$10+'СЕТ СН'!$G$5-'СЕТ СН'!$G$17</f>
        <v>3792.1554694199999</v>
      </c>
      <c r="P56" s="36">
        <f>SUMIFS(СВЦЭМ!$C$39:$C$782,СВЦЭМ!$A$39:$A$782,$A56,СВЦЭМ!$B$39:$B$782,P$47)+'СЕТ СН'!$G$9+СВЦЭМ!$D$10+'СЕТ СН'!$G$5-'СЕТ СН'!$G$17</f>
        <v>3794.18407673</v>
      </c>
      <c r="Q56" s="36">
        <f>SUMIFS(СВЦЭМ!$C$39:$C$782,СВЦЭМ!$A$39:$A$782,$A56,СВЦЭМ!$B$39:$B$782,Q$47)+'СЕТ СН'!$G$9+СВЦЭМ!$D$10+'СЕТ СН'!$G$5-'СЕТ СН'!$G$17</f>
        <v>3796.1713149500001</v>
      </c>
      <c r="R56" s="36">
        <f>SUMIFS(СВЦЭМ!$C$39:$C$782,СВЦЭМ!$A$39:$A$782,$A56,СВЦЭМ!$B$39:$B$782,R$47)+'СЕТ СН'!$G$9+СВЦЭМ!$D$10+'СЕТ СН'!$G$5-'СЕТ СН'!$G$17</f>
        <v>3801.7890043099997</v>
      </c>
      <c r="S56" s="36">
        <f>SUMIFS(СВЦЭМ!$C$39:$C$782,СВЦЭМ!$A$39:$A$782,$A56,СВЦЭМ!$B$39:$B$782,S$47)+'СЕТ СН'!$G$9+СВЦЭМ!$D$10+'СЕТ СН'!$G$5-'СЕТ СН'!$G$17</f>
        <v>3785.0920981499999</v>
      </c>
      <c r="T56" s="36">
        <f>SUMIFS(СВЦЭМ!$C$39:$C$782,СВЦЭМ!$A$39:$A$782,$A56,СВЦЭМ!$B$39:$B$782,T$47)+'СЕТ СН'!$G$9+СВЦЭМ!$D$10+'СЕТ СН'!$G$5-'СЕТ СН'!$G$17</f>
        <v>3728.9957636999998</v>
      </c>
      <c r="U56" s="36">
        <f>SUMIFS(СВЦЭМ!$C$39:$C$782,СВЦЭМ!$A$39:$A$782,$A56,СВЦЭМ!$B$39:$B$782,U$47)+'СЕТ СН'!$G$9+СВЦЭМ!$D$10+'СЕТ СН'!$G$5-'СЕТ СН'!$G$17</f>
        <v>3689.7545768600003</v>
      </c>
      <c r="V56" s="36">
        <f>SUMIFS(СВЦЭМ!$C$39:$C$782,СВЦЭМ!$A$39:$A$782,$A56,СВЦЭМ!$B$39:$B$782,V$47)+'СЕТ СН'!$G$9+СВЦЭМ!$D$10+'СЕТ СН'!$G$5-'СЕТ СН'!$G$17</f>
        <v>3693.4665292399995</v>
      </c>
      <c r="W56" s="36">
        <f>SUMIFS(СВЦЭМ!$C$39:$C$782,СВЦЭМ!$A$39:$A$782,$A56,СВЦЭМ!$B$39:$B$782,W$47)+'СЕТ СН'!$G$9+СВЦЭМ!$D$10+'СЕТ СН'!$G$5-'СЕТ СН'!$G$17</f>
        <v>3714.6150676500001</v>
      </c>
      <c r="X56" s="36">
        <f>SUMIFS(СВЦЭМ!$C$39:$C$782,СВЦЭМ!$A$39:$A$782,$A56,СВЦЭМ!$B$39:$B$782,X$47)+'СЕТ СН'!$G$9+СВЦЭМ!$D$10+'СЕТ СН'!$G$5-'СЕТ СН'!$G$17</f>
        <v>3740.9047941199997</v>
      </c>
      <c r="Y56" s="36">
        <f>SUMIFS(СВЦЭМ!$C$39:$C$782,СВЦЭМ!$A$39:$A$782,$A56,СВЦЭМ!$B$39:$B$782,Y$47)+'СЕТ СН'!$G$9+СВЦЭМ!$D$10+'СЕТ СН'!$G$5-'СЕТ СН'!$G$17</f>
        <v>3758.6369145499998</v>
      </c>
    </row>
    <row r="57" spans="1:25" ht="15.75" x14ac:dyDescent="0.2">
      <c r="A57" s="35">
        <f t="shared" si="1"/>
        <v>44265</v>
      </c>
      <c r="B57" s="36">
        <f>SUMIFS(СВЦЭМ!$C$39:$C$782,СВЦЭМ!$A$39:$A$782,$A57,СВЦЭМ!$B$39:$B$782,B$47)+'СЕТ СН'!$G$9+СВЦЭМ!$D$10+'СЕТ СН'!$G$5-'СЕТ СН'!$G$17</f>
        <v>3767.92366769</v>
      </c>
      <c r="C57" s="36">
        <f>SUMIFS(СВЦЭМ!$C$39:$C$782,СВЦЭМ!$A$39:$A$782,$A57,СВЦЭМ!$B$39:$B$782,C$47)+'СЕТ СН'!$G$9+СВЦЭМ!$D$10+'СЕТ СН'!$G$5-'СЕТ СН'!$G$17</f>
        <v>3810.0879745000002</v>
      </c>
      <c r="D57" s="36">
        <f>SUMIFS(СВЦЭМ!$C$39:$C$782,СВЦЭМ!$A$39:$A$782,$A57,СВЦЭМ!$B$39:$B$782,D$47)+'СЕТ СН'!$G$9+СВЦЭМ!$D$10+'СЕТ СН'!$G$5-'СЕТ СН'!$G$17</f>
        <v>3865.9654335799996</v>
      </c>
      <c r="E57" s="36">
        <f>SUMIFS(СВЦЭМ!$C$39:$C$782,СВЦЭМ!$A$39:$A$782,$A57,СВЦЭМ!$B$39:$B$782,E$47)+'СЕТ СН'!$G$9+СВЦЭМ!$D$10+'СЕТ СН'!$G$5-'СЕТ СН'!$G$17</f>
        <v>3864.0582654399996</v>
      </c>
      <c r="F57" s="36">
        <f>SUMIFS(СВЦЭМ!$C$39:$C$782,СВЦЭМ!$A$39:$A$782,$A57,СВЦЭМ!$B$39:$B$782,F$47)+'СЕТ СН'!$G$9+СВЦЭМ!$D$10+'СЕТ СН'!$G$5-'СЕТ СН'!$G$17</f>
        <v>3869.3282842999997</v>
      </c>
      <c r="G57" s="36">
        <f>SUMIFS(СВЦЭМ!$C$39:$C$782,СВЦЭМ!$A$39:$A$782,$A57,СВЦЭМ!$B$39:$B$782,G$47)+'СЕТ СН'!$G$9+СВЦЭМ!$D$10+'СЕТ СН'!$G$5-'СЕТ СН'!$G$17</f>
        <v>3870.16139965</v>
      </c>
      <c r="H57" s="36">
        <f>SUMIFS(СВЦЭМ!$C$39:$C$782,СВЦЭМ!$A$39:$A$782,$A57,СВЦЭМ!$B$39:$B$782,H$47)+'СЕТ СН'!$G$9+СВЦЭМ!$D$10+'СЕТ СН'!$G$5-'СЕТ СН'!$G$17</f>
        <v>3844.2176495200001</v>
      </c>
      <c r="I57" s="36">
        <f>SUMIFS(СВЦЭМ!$C$39:$C$782,СВЦЭМ!$A$39:$A$782,$A57,СВЦЭМ!$B$39:$B$782,I$47)+'СЕТ СН'!$G$9+СВЦЭМ!$D$10+'СЕТ СН'!$G$5-'СЕТ СН'!$G$17</f>
        <v>3809.7639998200002</v>
      </c>
      <c r="J57" s="36">
        <f>SUMIFS(СВЦЭМ!$C$39:$C$782,СВЦЭМ!$A$39:$A$782,$A57,СВЦЭМ!$B$39:$B$782,J$47)+'СЕТ СН'!$G$9+СВЦЭМ!$D$10+'СЕТ СН'!$G$5-'СЕТ СН'!$G$17</f>
        <v>3771.7291441500001</v>
      </c>
      <c r="K57" s="36">
        <f>SUMIFS(СВЦЭМ!$C$39:$C$782,СВЦЭМ!$A$39:$A$782,$A57,СВЦЭМ!$B$39:$B$782,K$47)+'СЕТ СН'!$G$9+СВЦЭМ!$D$10+'СЕТ СН'!$G$5-'СЕТ СН'!$G$17</f>
        <v>3728.7410442199998</v>
      </c>
      <c r="L57" s="36">
        <f>SUMIFS(СВЦЭМ!$C$39:$C$782,СВЦЭМ!$A$39:$A$782,$A57,СВЦЭМ!$B$39:$B$782,L$47)+'СЕТ СН'!$G$9+СВЦЭМ!$D$10+'СЕТ СН'!$G$5-'СЕТ СН'!$G$17</f>
        <v>3720.1510504999997</v>
      </c>
      <c r="M57" s="36">
        <f>SUMIFS(СВЦЭМ!$C$39:$C$782,СВЦЭМ!$A$39:$A$782,$A57,СВЦЭМ!$B$39:$B$782,M$47)+'СЕТ СН'!$G$9+СВЦЭМ!$D$10+'СЕТ СН'!$G$5-'СЕТ СН'!$G$17</f>
        <v>3732.2066151899999</v>
      </c>
      <c r="N57" s="36">
        <f>SUMIFS(СВЦЭМ!$C$39:$C$782,СВЦЭМ!$A$39:$A$782,$A57,СВЦЭМ!$B$39:$B$782,N$47)+'СЕТ СН'!$G$9+СВЦЭМ!$D$10+'СЕТ СН'!$G$5-'СЕТ СН'!$G$17</f>
        <v>3735.4483781999998</v>
      </c>
      <c r="O57" s="36">
        <f>SUMIFS(СВЦЭМ!$C$39:$C$782,СВЦЭМ!$A$39:$A$782,$A57,СВЦЭМ!$B$39:$B$782,O$47)+'СЕТ СН'!$G$9+СВЦЭМ!$D$10+'СЕТ СН'!$G$5-'СЕТ СН'!$G$17</f>
        <v>3735.4649789599998</v>
      </c>
      <c r="P57" s="36">
        <f>SUMIFS(СВЦЭМ!$C$39:$C$782,СВЦЭМ!$A$39:$A$782,$A57,СВЦЭМ!$B$39:$B$782,P$47)+'СЕТ СН'!$G$9+СВЦЭМ!$D$10+'СЕТ СН'!$G$5-'СЕТ СН'!$G$17</f>
        <v>3783.0519733299998</v>
      </c>
      <c r="Q57" s="36">
        <f>SUMIFS(СВЦЭМ!$C$39:$C$782,СВЦЭМ!$A$39:$A$782,$A57,СВЦЭМ!$B$39:$B$782,Q$47)+'СЕТ СН'!$G$9+СВЦЭМ!$D$10+'СЕТ СН'!$G$5-'СЕТ СН'!$G$17</f>
        <v>3821.8313975999999</v>
      </c>
      <c r="R57" s="36">
        <f>SUMIFS(СВЦЭМ!$C$39:$C$782,СВЦЭМ!$A$39:$A$782,$A57,СВЦЭМ!$B$39:$B$782,R$47)+'СЕТ СН'!$G$9+СВЦЭМ!$D$10+'СЕТ СН'!$G$5-'СЕТ СН'!$G$17</f>
        <v>3818.6814127600001</v>
      </c>
      <c r="S57" s="36">
        <f>SUMIFS(СВЦЭМ!$C$39:$C$782,СВЦЭМ!$A$39:$A$782,$A57,СВЦЭМ!$B$39:$B$782,S$47)+'СЕТ СН'!$G$9+СВЦЭМ!$D$10+'СЕТ СН'!$G$5-'СЕТ СН'!$G$17</f>
        <v>3795.5319314899998</v>
      </c>
      <c r="T57" s="36">
        <f>SUMIFS(СВЦЭМ!$C$39:$C$782,СВЦЭМ!$A$39:$A$782,$A57,СВЦЭМ!$B$39:$B$782,T$47)+'СЕТ СН'!$G$9+СВЦЭМ!$D$10+'СЕТ СН'!$G$5-'СЕТ СН'!$G$17</f>
        <v>3715.1468636600002</v>
      </c>
      <c r="U57" s="36">
        <f>SUMIFS(СВЦЭМ!$C$39:$C$782,СВЦЭМ!$A$39:$A$782,$A57,СВЦЭМ!$B$39:$B$782,U$47)+'СЕТ СН'!$G$9+СВЦЭМ!$D$10+'СЕТ СН'!$G$5-'СЕТ СН'!$G$17</f>
        <v>3673.5264036899998</v>
      </c>
      <c r="V57" s="36">
        <f>SUMIFS(СВЦЭМ!$C$39:$C$782,СВЦЭМ!$A$39:$A$782,$A57,СВЦЭМ!$B$39:$B$782,V$47)+'СЕТ СН'!$G$9+СВЦЭМ!$D$10+'СЕТ СН'!$G$5-'СЕТ СН'!$G$17</f>
        <v>3678.9577460599999</v>
      </c>
      <c r="W57" s="36">
        <f>SUMIFS(СВЦЭМ!$C$39:$C$782,СВЦЭМ!$A$39:$A$782,$A57,СВЦЭМ!$B$39:$B$782,W$47)+'СЕТ СН'!$G$9+СВЦЭМ!$D$10+'СЕТ СН'!$G$5-'СЕТ СН'!$G$17</f>
        <v>3699.1091392999997</v>
      </c>
      <c r="X57" s="36">
        <f>SUMIFS(СВЦЭМ!$C$39:$C$782,СВЦЭМ!$A$39:$A$782,$A57,СВЦЭМ!$B$39:$B$782,X$47)+'СЕТ СН'!$G$9+СВЦЭМ!$D$10+'СЕТ СН'!$G$5-'СЕТ СН'!$G$17</f>
        <v>3723.5942576999996</v>
      </c>
      <c r="Y57" s="36">
        <f>SUMIFS(СВЦЭМ!$C$39:$C$782,СВЦЭМ!$A$39:$A$782,$A57,СВЦЭМ!$B$39:$B$782,Y$47)+'СЕТ СН'!$G$9+СВЦЭМ!$D$10+'СЕТ СН'!$G$5-'СЕТ СН'!$G$17</f>
        <v>3759.28098056</v>
      </c>
    </row>
    <row r="58" spans="1:25" ht="15.75" x14ac:dyDescent="0.2">
      <c r="A58" s="35">
        <f t="shared" si="1"/>
        <v>44266</v>
      </c>
      <c r="B58" s="36">
        <f>SUMIFS(СВЦЭМ!$C$39:$C$782,СВЦЭМ!$A$39:$A$782,$A58,СВЦЭМ!$B$39:$B$782,B$47)+'СЕТ СН'!$G$9+СВЦЭМ!$D$10+'СЕТ СН'!$G$5-'СЕТ СН'!$G$17</f>
        <v>3761.4523185999997</v>
      </c>
      <c r="C58" s="36">
        <f>SUMIFS(СВЦЭМ!$C$39:$C$782,СВЦЭМ!$A$39:$A$782,$A58,СВЦЭМ!$B$39:$B$782,C$47)+'СЕТ СН'!$G$9+СВЦЭМ!$D$10+'СЕТ СН'!$G$5-'СЕТ СН'!$G$17</f>
        <v>3807.6840013299998</v>
      </c>
      <c r="D58" s="36">
        <f>SUMIFS(СВЦЭМ!$C$39:$C$782,СВЦЭМ!$A$39:$A$782,$A58,СВЦЭМ!$B$39:$B$782,D$47)+'СЕТ СН'!$G$9+СВЦЭМ!$D$10+'СЕТ СН'!$G$5-'СЕТ СН'!$G$17</f>
        <v>3837.4813017199999</v>
      </c>
      <c r="E58" s="36">
        <f>SUMIFS(СВЦЭМ!$C$39:$C$782,СВЦЭМ!$A$39:$A$782,$A58,СВЦЭМ!$B$39:$B$782,E$47)+'СЕТ СН'!$G$9+СВЦЭМ!$D$10+'СЕТ СН'!$G$5-'СЕТ СН'!$G$17</f>
        <v>3830.7797085100001</v>
      </c>
      <c r="F58" s="36">
        <f>SUMIFS(СВЦЭМ!$C$39:$C$782,СВЦЭМ!$A$39:$A$782,$A58,СВЦЭМ!$B$39:$B$782,F$47)+'СЕТ СН'!$G$9+СВЦЭМ!$D$10+'СЕТ СН'!$G$5-'СЕТ СН'!$G$17</f>
        <v>3836.6248624399996</v>
      </c>
      <c r="G58" s="36">
        <f>SUMIFS(СВЦЭМ!$C$39:$C$782,СВЦЭМ!$A$39:$A$782,$A58,СВЦЭМ!$B$39:$B$782,G$47)+'СЕТ СН'!$G$9+СВЦЭМ!$D$10+'СЕТ СН'!$G$5-'СЕТ СН'!$G$17</f>
        <v>3852.0201800200002</v>
      </c>
      <c r="H58" s="36">
        <f>SUMIFS(СВЦЭМ!$C$39:$C$782,СВЦЭМ!$A$39:$A$782,$A58,СВЦЭМ!$B$39:$B$782,H$47)+'СЕТ СН'!$G$9+СВЦЭМ!$D$10+'СЕТ СН'!$G$5-'СЕТ СН'!$G$17</f>
        <v>3857.3833142899998</v>
      </c>
      <c r="I58" s="36">
        <f>SUMIFS(СВЦЭМ!$C$39:$C$782,СВЦЭМ!$A$39:$A$782,$A58,СВЦЭМ!$B$39:$B$782,I$47)+'СЕТ СН'!$G$9+СВЦЭМ!$D$10+'СЕТ СН'!$G$5-'СЕТ СН'!$G$17</f>
        <v>3793.91202445</v>
      </c>
      <c r="J58" s="36">
        <f>SUMIFS(СВЦЭМ!$C$39:$C$782,СВЦЭМ!$A$39:$A$782,$A58,СВЦЭМ!$B$39:$B$782,J$47)+'СЕТ СН'!$G$9+СВЦЭМ!$D$10+'СЕТ СН'!$G$5-'СЕТ СН'!$G$17</f>
        <v>3737.44554754</v>
      </c>
      <c r="K58" s="36">
        <f>SUMIFS(СВЦЭМ!$C$39:$C$782,СВЦЭМ!$A$39:$A$782,$A58,СВЦЭМ!$B$39:$B$782,K$47)+'СЕТ СН'!$G$9+СВЦЭМ!$D$10+'СЕТ СН'!$G$5-'СЕТ СН'!$G$17</f>
        <v>3709.5958760599997</v>
      </c>
      <c r="L58" s="36">
        <f>SUMIFS(СВЦЭМ!$C$39:$C$782,СВЦЭМ!$A$39:$A$782,$A58,СВЦЭМ!$B$39:$B$782,L$47)+'СЕТ СН'!$G$9+СВЦЭМ!$D$10+'СЕТ СН'!$G$5-'СЕТ СН'!$G$17</f>
        <v>3703.0015839199996</v>
      </c>
      <c r="M58" s="36">
        <f>SUMIFS(СВЦЭМ!$C$39:$C$782,СВЦЭМ!$A$39:$A$782,$A58,СВЦЭМ!$B$39:$B$782,M$47)+'СЕТ СН'!$G$9+СВЦЭМ!$D$10+'СЕТ СН'!$G$5-'СЕТ СН'!$G$17</f>
        <v>3708.2765370699999</v>
      </c>
      <c r="N58" s="36">
        <f>SUMIFS(СВЦЭМ!$C$39:$C$782,СВЦЭМ!$A$39:$A$782,$A58,СВЦЭМ!$B$39:$B$782,N$47)+'СЕТ СН'!$G$9+СВЦЭМ!$D$10+'СЕТ СН'!$G$5-'СЕТ СН'!$G$17</f>
        <v>3727.5670414599999</v>
      </c>
      <c r="O58" s="36">
        <f>SUMIFS(СВЦЭМ!$C$39:$C$782,СВЦЭМ!$A$39:$A$782,$A58,СВЦЭМ!$B$39:$B$782,O$47)+'СЕТ СН'!$G$9+СВЦЭМ!$D$10+'СЕТ СН'!$G$5-'СЕТ СН'!$G$17</f>
        <v>3763.5459311799996</v>
      </c>
      <c r="P58" s="36">
        <f>SUMIFS(СВЦЭМ!$C$39:$C$782,СВЦЭМ!$A$39:$A$782,$A58,СВЦЭМ!$B$39:$B$782,P$47)+'СЕТ СН'!$G$9+СВЦЭМ!$D$10+'СЕТ СН'!$G$5-'СЕТ СН'!$G$17</f>
        <v>3788.6780065599996</v>
      </c>
      <c r="Q58" s="36">
        <f>SUMIFS(СВЦЭМ!$C$39:$C$782,СВЦЭМ!$A$39:$A$782,$A58,СВЦЭМ!$B$39:$B$782,Q$47)+'СЕТ СН'!$G$9+СВЦЭМ!$D$10+'СЕТ СН'!$G$5-'СЕТ СН'!$G$17</f>
        <v>3835.4266439900002</v>
      </c>
      <c r="R58" s="36">
        <f>SUMIFS(СВЦЭМ!$C$39:$C$782,СВЦЭМ!$A$39:$A$782,$A58,СВЦЭМ!$B$39:$B$782,R$47)+'СЕТ СН'!$G$9+СВЦЭМ!$D$10+'СЕТ СН'!$G$5-'СЕТ СН'!$G$17</f>
        <v>3821.2954516899999</v>
      </c>
      <c r="S58" s="36">
        <f>SUMIFS(СВЦЭМ!$C$39:$C$782,СВЦЭМ!$A$39:$A$782,$A58,СВЦЭМ!$B$39:$B$782,S$47)+'СЕТ СН'!$G$9+СВЦЭМ!$D$10+'СЕТ СН'!$G$5-'СЕТ СН'!$G$17</f>
        <v>3771.36910377</v>
      </c>
      <c r="T58" s="36">
        <f>SUMIFS(СВЦЭМ!$C$39:$C$782,СВЦЭМ!$A$39:$A$782,$A58,СВЦЭМ!$B$39:$B$782,T$47)+'СЕТ СН'!$G$9+СВЦЭМ!$D$10+'СЕТ СН'!$G$5-'СЕТ СН'!$G$17</f>
        <v>3683.9110986000001</v>
      </c>
      <c r="U58" s="36">
        <f>SUMIFS(СВЦЭМ!$C$39:$C$782,СВЦЭМ!$A$39:$A$782,$A58,СВЦЭМ!$B$39:$B$782,U$47)+'СЕТ СН'!$G$9+СВЦЭМ!$D$10+'СЕТ СН'!$G$5-'СЕТ СН'!$G$17</f>
        <v>3650.3804669900001</v>
      </c>
      <c r="V58" s="36">
        <f>SUMIFS(СВЦЭМ!$C$39:$C$782,СВЦЭМ!$A$39:$A$782,$A58,СВЦЭМ!$B$39:$B$782,V$47)+'СЕТ СН'!$G$9+СВЦЭМ!$D$10+'СЕТ СН'!$G$5-'СЕТ СН'!$G$17</f>
        <v>3663.11576049</v>
      </c>
      <c r="W58" s="36">
        <f>SUMIFS(СВЦЭМ!$C$39:$C$782,СВЦЭМ!$A$39:$A$782,$A58,СВЦЭМ!$B$39:$B$782,W$47)+'СЕТ СН'!$G$9+СВЦЭМ!$D$10+'СЕТ СН'!$G$5-'СЕТ СН'!$G$17</f>
        <v>3678.25331362</v>
      </c>
      <c r="X58" s="36">
        <f>SUMIFS(СВЦЭМ!$C$39:$C$782,СВЦЭМ!$A$39:$A$782,$A58,СВЦЭМ!$B$39:$B$782,X$47)+'СЕТ СН'!$G$9+СВЦЭМ!$D$10+'СЕТ СН'!$G$5-'СЕТ СН'!$G$17</f>
        <v>3696.8481590800002</v>
      </c>
      <c r="Y58" s="36">
        <f>SUMIFS(СВЦЭМ!$C$39:$C$782,СВЦЭМ!$A$39:$A$782,$A58,СВЦЭМ!$B$39:$B$782,Y$47)+'СЕТ СН'!$G$9+СВЦЭМ!$D$10+'СЕТ СН'!$G$5-'СЕТ СН'!$G$17</f>
        <v>3710.6643187399995</v>
      </c>
    </row>
    <row r="59" spans="1:25" ht="15.75" x14ac:dyDescent="0.2">
      <c r="A59" s="35">
        <f t="shared" si="1"/>
        <v>44267</v>
      </c>
      <c r="B59" s="36">
        <f>SUMIFS(СВЦЭМ!$C$39:$C$782,СВЦЭМ!$A$39:$A$782,$A59,СВЦЭМ!$B$39:$B$782,B$47)+'СЕТ СН'!$G$9+СВЦЭМ!$D$10+'СЕТ СН'!$G$5-'СЕТ СН'!$G$17</f>
        <v>3760.7677300599998</v>
      </c>
      <c r="C59" s="36">
        <f>SUMIFS(СВЦЭМ!$C$39:$C$782,СВЦЭМ!$A$39:$A$782,$A59,СВЦЭМ!$B$39:$B$782,C$47)+'СЕТ СН'!$G$9+СВЦЭМ!$D$10+'СЕТ СН'!$G$5-'СЕТ СН'!$G$17</f>
        <v>3836.4434615800001</v>
      </c>
      <c r="D59" s="36">
        <f>SUMIFS(СВЦЭМ!$C$39:$C$782,СВЦЭМ!$A$39:$A$782,$A59,СВЦЭМ!$B$39:$B$782,D$47)+'СЕТ СН'!$G$9+СВЦЭМ!$D$10+'СЕТ СН'!$G$5-'СЕТ СН'!$G$17</f>
        <v>3836.2508677899996</v>
      </c>
      <c r="E59" s="36">
        <f>SUMIFS(СВЦЭМ!$C$39:$C$782,СВЦЭМ!$A$39:$A$782,$A59,СВЦЭМ!$B$39:$B$782,E$47)+'СЕТ СН'!$G$9+СВЦЭМ!$D$10+'СЕТ СН'!$G$5-'СЕТ СН'!$G$17</f>
        <v>3839.9892227199998</v>
      </c>
      <c r="F59" s="36">
        <f>SUMIFS(СВЦЭМ!$C$39:$C$782,СВЦЭМ!$A$39:$A$782,$A59,СВЦЭМ!$B$39:$B$782,F$47)+'СЕТ СН'!$G$9+СВЦЭМ!$D$10+'СЕТ СН'!$G$5-'СЕТ СН'!$G$17</f>
        <v>3833.3030454499999</v>
      </c>
      <c r="G59" s="36">
        <f>SUMIFS(СВЦЭМ!$C$39:$C$782,СВЦЭМ!$A$39:$A$782,$A59,СВЦЭМ!$B$39:$B$782,G$47)+'СЕТ СН'!$G$9+СВЦЭМ!$D$10+'СЕТ СН'!$G$5-'СЕТ СН'!$G$17</f>
        <v>3844.89378356</v>
      </c>
      <c r="H59" s="36">
        <f>SUMIFS(СВЦЭМ!$C$39:$C$782,СВЦЭМ!$A$39:$A$782,$A59,СВЦЭМ!$B$39:$B$782,H$47)+'СЕТ СН'!$G$9+СВЦЭМ!$D$10+'СЕТ СН'!$G$5-'СЕТ СН'!$G$17</f>
        <v>3840.2556599600002</v>
      </c>
      <c r="I59" s="36">
        <f>SUMIFS(СВЦЭМ!$C$39:$C$782,СВЦЭМ!$A$39:$A$782,$A59,СВЦЭМ!$B$39:$B$782,I$47)+'СЕТ СН'!$G$9+СВЦЭМ!$D$10+'СЕТ СН'!$G$5-'СЕТ СН'!$G$17</f>
        <v>3772.54888398</v>
      </c>
      <c r="J59" s="36">
        <f>SUMIFS(СВЦЭМ!$C$39:$C$782,СВЦЭМ!$A$39:$A$782,$A59,СВЦЭМ!$B$39:$B$782,J$47)+'СЕТ СН'!$G$9+СВЦЭМ!$D$10+'СЕТ СН'!$G$5-'СЕТ СН'!$G$17</f>
        <v>3715.3380124899995</v>
      </c>
      <c r="K59" s="36">
        <f>SUMIFS(СВЦЭМ!$C$39:$C$782,СВЦЭМ!$A$39:$A$782,$A59,СВЦЭМ!$B$39:$B$782,K$47)+'СЕТ СН'!$G$9+СВЦЭМ!$D$10+'СЕТ СН'!$G$5-'СЕТ СН'!$G$17</f>
        <v>3675.4651247199999</v>
      </c>
      <c r="L59" s="36">
        <f>SUMIFS(СВЦЭМ!$C$39:$C$782,СВЦЭМ!$A$39:$A$782,$A59,СВЦЭМ!$B$39:$B$782,L$47)+'СЕТ СН'!$G$9+СВЦЭМ!$D$10+'СЕТ СН'!$G$5-'СЕТ СН'!$G$17</f>
        <v>3676.3215120200002</v>
      </c>
      <c r="M59" s="36">
        <f>SUMIFS(СВЦЭМ!$C$39:$C$782,СВЦЭМ!$A$39:$A$782,$A59,СВЦЭМ!$B$39:$B$782,M$47)+'СЕТ СН'!$G$9+СВЦЭМ!$D$10+'СЕТ СН'!$G$5-'СЕТ СН'!$G$17</f>
        <v>3683.4619190600001</v>
      </c>
      <c r="N59" s="36">
        <f>SUMIFS(СВЦЭМ!$C$39:$C$782,СВЦЭМ!$A$39:$A$782,$A59,СВЦЭМ!$B$39:$B$782,N$47)+'СЕТ СН'!$G$9+СВЦЭМ!$D$10+'СЕТ СН'!$G$5-'СЕТ СН'!$G$17</f>
        <v>3688.5417285399999</v>
      </c>
      <c r="O59" s="36">
        <f>SUMIFS(СВЦЭМ!$C$39:$C$782,СВЦЭМ!$A$39:$A$782,$A59,СВЦЭМ!$B$39:$B$782,O$47)+'СЕТ СН'!$G$9+СВЦЭМ!$D$10+'СЕТ СН'!$G$5-'СЕТ СН'!$G$17</f>
        <v>3710.4196970599996</v>
      </c>
      <c r="P59" s="36">
        <f>SUMIFS(СВЦЭМ!$C$39:$C$782,СВЦЭМ!$A$39:$A$782,$A59,СВЦЭМ!$B$39:$B$782,P$47)+'СЕТ СН'!$G$9+СВЦЭМ!$D$10+'СЕТ СН'!$G$5-'СЕТ СН'!$G$17</f>
        <v>3758.2162143999999</v>
      </c>
      <c r="Q59" s="36">
        <f>SUMIFS(СВЦЭМ!$C$39:$C$782,СВЦЭМ!$A$39:$A$782,$A59,СВЦЭМ!$B$39:$B$782,Q$47)+'СЕТ СН'!$G$9+СВЦЭМ!$D$10+'СЕТ СН'!$G$5-'СЕТ СН'!$G$17</f>
        <v>3808.30838167</v>
      </c>
      <c r="R59" s="36">
        <f>SUMIFS(СВЦЭМ!$C$39:$C$782,СВЦЭМ!$A$39:$A$782,$A59,СВЦЭМ!$B$39:$B$782,R$47)+'СЕТ СН'!$G$9+СВЦЭМ!$D$10+'СЕТ СН'!$G$5-'СЕТ СН'!$G$17</f>
        <v>3809.6320472299999</v>
      </c>
      <c r="S59" s="36">
        <f>SUMIFS(СВЦЭМ!$C$39:$C$782,СВЦЭМ!$A$39:$A$782,$A59,СВЦЭМ!$B$39:$B$782,S$47)+'СЕТ СН'!$G$9+СВЦЭМ!$D$10+'СЕТ СН'!$G$5-'СЕТ СН'!$G$17</f>
        <v>3761.57834396</v>
      </c>
      <c r="T59" s="36">
        <f>SUMIFS(СВЦЭМ!$C$39:$C$782,СВЦЭМ!$A$39:$A$782,$A59,СВЦЭМ!$B$39:$B$782,T$47)+'СЕТ СН'!$G$9+СВЦЭМ!$D$10+'СЕТ СН'!$G$5-'СЕТ СН'!$G$17</f>
        <v>3686.3936869300001</v>
      </c>
      <c r="U59" s="36">
        <f>SUMIFS(СВЦЭМ!$C$39:$C$782,СВЦЭМ!$A$39:$A$782,$A59,СВЦЭМ!$B$39:$B$782,U$47)+'СЕТ СН'!$G$9+СВЦЭМ!$D$10+'СЕТ СН'!$G$5-'СЕТ СН'!$G$17</f>
        <v>3660.15858428</v>
      </c>
      <c r="V59" s="36">
        <f>SUMIFS(СВЦЭМ!$C$39:$C$782,СВЦЭМ!$A$39:$A$782,$A59,СВЦЭМ!$B$39:$B$782,V$47)+'СЕТ СН'!$G$9+СВЦЭМ!$D$10+'СЕТ СН'!$G$5-'СЕТ СН'!$G$17</f>
        <v>3659.2947004500002</v>
      </c>
      <c r="W59" s="36">
        <f>SUMIFS(СВЦЭМ!$C$39:$C$782,СВЦЭМ!$A$39:$A$782,$A59,СВЦЭМ!$B$39:$B$782,W$47)+'СЕТ СН'!$G$9+СВЦЭМ!$D$10+'СЕТ СН'!$G$5-'СЕТ СН'!$G$17</f>
        <v>3680.7939684399998</v>
      </c>
      <c r="X59" s="36">
        <f>SUMIFS(СВЦЭМ!$C$39:$C$782,СВЦЭМ!$A$39:$A$782,$A59,СВЦЭМ!$B$39:$B$782,X$47)+'СЕТ СН'!$G$9+СВЦЭМ!$D$10+'СЕТ СН'!$G$5-'СЕТ СН'!$G$17</f>
        <v>3699.5826326899996</v>
      </c>
      <c r="Y59" s="36">
        <f>SUMIFS(СВЦЭМ!$C$39:$C$782,СВЦЭМ!$A$39:$A$782,$A59,СВЦЭМ!$B$39:$B$782,Y$47)+'СЕТ СН'!$G$9+СВЦЭМ!$D$10+'СЕТ СН'!$G$5-'СЕТ СН'!$G$17</f>
        <v>3716.9723519299996</v>
      </c>
    </row>
    <row r="60" spans="1:25" ht="15.75" x14ac:dyDescent="0.2">
      <c r="A60" s="35">
        <f t="shared" si="1"/>
        <v>44268</v>
      </c>
      <c r="B60" s="36">
        <f>SUMIFS(СВЦЭМ!$C$39:$C$782,СВЦЭМ!$A$39:$A$782,$A60,СВЦЭМ!$B$39:$B$782,B$47)+'СЕТ СН'!$G$9+СВЦЭМ!$D$10+'СЕТ СН'!$G$5-'СЕТ СН'!$G$17</f>
        <v>3842.6876452699998</v>
      </c>
      <c r="C60" s="36">
        <f>SUMIFS(СВЦЭМ!$C$39:$C$782,СВЦЭМ!$A$39:$A$782,$A60,СВЦЭМ!$B$39:$B$782,C$47)+'СЕТ СН'!$G$9+СВЦЭМ!$D$10+'СЕТ СН'!$G$5-'СЕТ СН'!$G$17</f>
        <v>3872.96903905</v>
      </c>
      <c r="D60" s="36">
        <f>SUMIFS(СВЦЭМ!$C$39:$C$782,СВЦЭМ!$A$39:$A$782,$A60,СВЦЭМ!$B$39:$B$782,D$47)+'СЕТ СН'!$G$9+СВЦЭМ!$D$10+'СЕТ СН'!$G$5-'СЕТ СН'!$G$17</f>
        <v>3845.9802648899999</v>
      </c>
      <c r="E60" s="36">
        <f>SUMIFS(СВЦЭМ!$C$39:$C$782,СВЦЭМ!$A$39:$A$782,$A60,СВЦЭМ!$B$39:$B$782,E$47)+'СЕТ СН'!$G$9+СВЦЭМ!$D$10+'СЕТ СН'!$G$5-'СЕТ СН'!$G$17</f>
        <v>3841.1624916199999</v>
      </c>
      <c r="F60" s="36">
        <f>SUMIFS(СВЦЭМ!$C$39:$C$782,СВЦЭМ!$A$39:$A$782,$A60,СВЦЭМ!$B$39:$B$782,F$47)+'СЕТ СН'!$G$9+СВЦЭМ!$D$10+'СЕТ СН'!$G$5-'СЕТ СН'!$G$17</f>
        <v>3841.8603764899999</v>
      </c>
      <c r="G60" s="36">
        <f>SUMIFS(СВЦЭМ!$C$39:$C$782,СВЦЭМ!$A$39:$A$782,$A60,СВЦЭМ!$B$39:$B$782,G$47)+'СЕТ СН'!$G$9+СВЦЭМ!$D$10+'СЕТ СН'!$G$5-'СЕТ СН'!$G$17</f>
        <v>3848.3877646199999</v>
      </c>
      <c r="H60" s="36">
        <f>SUMIFS(СВЦЭМ!$C$39:$C$782,СВЦЭМ!$A$39:$A$782,$A60,СВЦЭМ!$B$39:$B$782,H$47)+'СЕТ СН'!$G$9+СВЦЭМ!$D$10+'СЕТ СН'!$G$5-'СЕТ СН'!$G$17</f>
        <v>3857.4211013899999</v>
      </c>
      <c r="I60" s="36">
        <f>SUMIFS(СВЦЭМ!$C$39:$C$782,СВЦЭМ!$A$39:$A$782,$A60,СВЦЭМ!$B$39:$B$782,I$47)+'СЕТ СН'!$G$9+СВЦЭМ!$D$10+'СЕТ СН'!$G$5-'СЕТ СН'!$G$17</f>
        <v>3835.4142787800001</v>
      </c>
      <c r="J60" s="36">
        <f>SUMIFS(СВЦЭМ!$C$39:$C$782,СВЦЭМ!$A$39:$A$782,$A60,СВЦЭМ!$B$39:$B$782,J$47)+'СЕТ СН'!$G$9+СВЦЭМ!$D$10+'СЕТ СН'!$G$5-'СЕТ СН'!$G$17</f>
        <v>3762.4951813500002</v>
      </c>
      <c r="K60" s="36">
        <f>SUMIFS(СВЦЭМ!$C$39:$C$782,СВЦЭМ!$A$39:$A$782,$A60,СВЦЭМ!$B$39:$B$782,K$47)+'СЕТ СН'!$G$9+СВЦЭМ!$D$10+'СЕТ СН'!$G$5-'СЕТ СН'!$G$17</f>
        <v>3717.5663521099996</v>
      </c>
      <c r="L60" s="36">
        <f>SUMIFS(СВЦЭМ!$C$39:$C$782,СВЦЭМ!$A$39:$A$782,$A60,СВЦЭМ!$B$39:$B$782,L$47)+'СЕТ СН'!$G$9+СВЦЭМ!$D$10+'СЕТ СН'!$G$5-'СЕТ СН'!$G$17</f>
        <v>3716.3688770500003</v>
      </c>
      <c r="M60" s="36">
        <f>SUMIFS(СВЦЭМ!$C$39:$C$782,СВЦЭМ!$A$39:$A$782,$A60,СВЦЭМ!$B$39:$B$782,M$47)+'СЕТ СН'!$G$9+СВЦЭМ!$D$10+'СЕТ СН'!$G$5-'СЕТ СН'!$G$17</f>
        <v>3722.4082345799998</v>
      </c>
      <c r="N60" s="36">
        <f>SUMIFS(СВЦЭМ!$C$39:$C$782,СВЦЭМ!$A$39:$A$782,$A60,СВЦЭМ!$B$39:$B$782,N$47)+'СЕТ СН'!$G$9+СВЦЭМ!$D$10+'СЕТ СН'!$G$5-'СЕТ СН'!$G$17</f>
        <v>3741.9149189999998</v>
      </c>
      <c r="O60" s="36">
        <f>SUMIFS(СВЦЭМ!$C$39:$C$782,СВЦЭМ!$A$39:$A$782,$A60,СВЦЭМ!$B$39:$B$782,O$47)+'СЕТ СН'!$G$9+СВЦЭМ!$D$10+'СЕТ СН'!$G$5-'СЕТ СН'!$G$17</f>
        <v>3784.0277803600002</v>
      </c>
      <c r="P60" s="36">
        <f>SUMIFS(СВЦЭМ!$C$39:$C$782,СВЦЭМ!$A$39:$A$782,$A60,СВЦЭМ!$B$39:$B$782,P$47)+'СЕТ СН'!$G$9+СВЦЭМ!$D$10+'СЕТ СН'!$G$5-'СЕТ СН'!$G$17</f>
        <v>3830.6088847800002</v>
      </c>
      <c r="Q60" s="36">
        <f>SUMIFS(СВЦЭМ!$C$39:$C$782,СВЦЭМ!$A$39:$A$782,$A60,СВЦЭМ!$B$39:$B$782,Q$47)+'СЕТ СН'!$G$9+СВЦЭМ!$D$10+'СЕТ СН'!$G$5-'СЕТ СН'!$G$17</f>
        <v>3801.1031323699999</v>
      </c>
      <c r="R60" s="36">
        <f>SUMIFS(СВЦЭМ!$C$39:$C$782,СВЦЭМ!$A$39:$A$782,$A60,СВЦЭМ!$B$39:$B$782,R$47)+'СЕТ СН'!$G$9+СВЦЭМ!$D$10+'СЕТ СН'!$G$5-'СЕТ СН'!$G$17</f>
        <v>3768.11913362</v>
      </c>
      <c r="S60" s="36">
        <f>SUMIFS(СВЦЭМ!$C$39:$C$782,СВЦЭМ!$A$39:$A$782,$A60,СВЦЭМ!$B$39:$B$782,S$47)+'СЕТ СН'!$G$9+СВЦЭМ!$D$10+'СЕТ СН'!$G$5-'СЕТ СН'!$G$17</f>
        <v>3724.5821771199999</v>
      </c>
      <c r="T60" s="36">
        <f>SUMIFS(СВЦЭМ!$C$39:$C$782,СВЦЭМ!$A$39:$A$782,$A60,СВЦЭМ!$B$39:$B$782,T$47)+'СЕТ СН'!$G$9+СВЦЭМ!$D$10+'СЕТ СН'!$G$5-'СЕТ СН'!$G$17</f>
        <v>3651.94249347</v>
      </c>
      <c r="U60" s="36">
        <f>SUMIFS(СВЦЭМ!$C$39:$C$782,СВЦЭМ!$A$39:$A$782,$A60,СВЦЭМ!$B$39:$B$782,U$47)+'СЕТ СН'!$G$9+СВЦЭМ!$D$10+'СЕТ СН'!$G$5-'СЕТ СН'!$G$17</f>
        <v>3618.1080496</v>
      </c>
      <c r="V60" s="36">
        <f>SUMIFS(СВЦЭМ!$C$39:$C$782,СВЦЭМ!$A$39:$A$782,$A60,СВЦЭМ!$B$39:$B$782,V$47)+'СЕТ СН'!$G$9+СВЦЭМ!$D$10+'СЕТ СН'!$G$5-'СЕТ СН'!$G$17</f>
        <v>3628.4771871399998</v>
      </c>
      <c r="W60" s="36">
        <f>SUMIFS(СВЦЭМ!$C$39:$C$782,СВЦЭМ!$A$39:$A$782,$A60,СВЦЭМ!$B$39:$B$782,W$47)+'СЕТ СН'!$G$9+СВЦЭМ!$D$10+'СЕТ СН'!$G$5-'СЕТ СН'!$G$17</f>
        <v>3635.29354208</v>
      </c>
      <c r="X60" s="36">
        <f>SUMIFS(СВЦЭМ!$C$39:$C$782,СВЦЭМ!$A$39:$A$782,$A60,СВЦЭМ!$B$39:$B$782,X$47)+'СЕТ СН'!$G$9+СВЦЭМ!$D$10+'СЕТ СН'!$G$5-'СЕТ СН'!$G$17</f>
        <v>3654.4040077</v>
      </c>
      <c r="Y60" s="36">
        <f>SUMIFS(СВЦЭМ!$C$39:$C$782,СВЦЭМ!$A$39:$A$782,$A60,СВЦЭМ!$B$39:$B$782,Y$47)+'СЕТ СН'!$G$9+СВЦЭМ!$D$10+'СЕТ СН'!$G$5-'СЕТ СН'!$G$17</f>
        <v>3681.3161518500001</v>
      </c>
    </row>
    <row r="61" spans="1:25" ht="15.75" x14ac:dyDescent="0.2">
      <c r="A61" s="35">
        <f t="shared" si="1"/>
        <v>44269</v>
      </c>
      <c r="B61" s="36">
        <f>SUMIFS(СВЦЭМ!$C$39:$C$782,СВЦЭМ!$A$39:$A$782,$A61,СВЦЭМ!$B$39:$B$782,B$47)+'СЕТ СН'!$G$9+СВЦЭМ!$D$10+'СЕТ СН'!$G$5-'СЕТ СН'!$G$17</f>
        <v>3740.0120271799997</v>
      </c>
      <c r="C61" s="36">
        <f>SUMIFS(СВЦЭМ!$C$39:$C$782,СВЦЭМ!$A$39:$A$782,$A61,СВЦЭМ!$B$39:$B$782,C$47)+'СЕТ СН'!$G$9+СВЦЭМ!$D$10+'СЕТ СН'!$G$5-'СЕТ СН'!$G$17</f>
        <v>3782.5507966699997</v>
      </c>
      <c r="D61" s="36">
        <f>SUMIFS(СВЦЭМ!$C$39:$C$782,СВЦЭМ!$A$39:$A$782,$A61,СВЦЭМ!$B$39:$B$782,D$47)+'СЕТ СН'!$G$9+СВЦЭМ!$D$10+'СЕТ СН'!$G$5-'СЕТ СН'!$G$17</f>
        <v>3813.8453860899999</v>
      </c>
      <c r="E61" s="36">
        <f>SUMIFS(СВЦЭМ!$C$39:$C$782,СВЦЭМ!$A$39:$A$782,$A61,СВЦЭМ!$B$39:$B$782,E$47)+'СЕТ СН'!$G$9+СВЦЭМ!$D$10+'СЕТ СН'!$G$5-'СЕТ СН'!$G$17</f>
        <v>3831.28523834</v>
      </c>
      <c r="F61" s="36">
        <f>SUMIFS(СВЦЭМ!$C$39:$C$782,СВЦЭМ!$A$39:$A$782,$A61,СВЦЭМ!$B$39:$B$782,F$47)+'СЕТ СН'!$G$9+СВЦЭМ!$D$10+'СЕТ СН'!$G$5-'СЕТ СН'!$G$17</f>
        <v>3832.4132183499996</v>
      </c>
      <c r="G61" s="36">
        <f>SUMIFS(СВЦЭМ!$C$39:$C$782,СВЦЭМ!$A$39:$A$782,$A61,СВЦЭМ!$B$39:$B$782,G$47)+'СЕТ СН'!$G$9+СВЦЭМ!$D$10+'СЕТ СН'!$G$5-'СЕТ СН'!$G$17</f>
        <v>3831.0725624799998</v>
      </c>
      <c r="H61" s="36">
        <f>SUMIFS(СВЦЭМ!$C$39:$C$782,СВЦЭМ!$A$39:$A$782,$A61,СВЦЭМ!$B$39:$B$782,H$47)+'СЕТ СН'!$G$9+СВЦЭМ!$D$10+'СЕТ СН'!$G$5-'СЕТ СН'!$G$17</f>
        <v>3840.3617530499996</v>
      </c>
      <c r="I61" s="36">
        <f>SUMIFS(СВЦЭМ!$C$39:$C$782,СВЦЭМ!$A$39:$A$782,$A61,СВЦЭМ!$B$39:$B$782,I$47)+'СЕТ СН'!$G$9+СВЦЭМ!$D$10+'СЕТ СН'!$G$5-'СЕТ СН'!$G$17</f>
        <v>3808.50523419</v>
      </c>
      <c r="J61" s="36">
        <f>SUMIFS(СВЦЭМ!$C$39:$C$782,СВЦЭМ!$A$39:$A$782,$A61,СВЦЭМ!$B$39:$B$782,J$47)+'СЕТ СН'!$G$9+СВЦЭМ!$D$10+'СЕТ СН'!$G$5-'СЕТ СН'!$G$17</f>
        <v>3730.1589027999999</v>
      </c>
      <c r="K61" s="36">
        <f>SUMIFS(СВЦЭМ!$C$39:$C$782,СВЦЭМ!$A$39:$A$782,$A61,СВЦЭМ!$B$39:$B$782,K$47)+'СЕТ СН'!$G$9+СВЦЭМ!$D$10+'СЕТ СН'!$G$5-'СЕТ СН'!$G$17</f>
        <v>3697.1957668699997</v>
      </c>
      <c r="L61" s="36">
        <f>SUMIFS(СВЦЭМ!$C$39:$C$782,СВЦЭМ!$A$39:$A$782,$A61,СВЦЭМ!$B$39:$B$782,L$47)+'СЕТ СН'!$G$9+СВЦЭМ!$D$10+'СЕТ СН'!$G$5-'СЕТ СН'!$G$17</f>
        <v>3672.6752630199999</v>
      </c>
      <c r="M61" s="36">
        <f>SUMIFS(СВЦЭМ!$C$39:$C$782,СВЦЭМ!$A$39:$A$782,$A61,СВЦЭМ!$B$39:$B$782,M$47)+'СЕТ СН'!$G$9+СВЦЭМ!$D$10+'СЕТ СН'!$G$5-'СЕТ СН'!$G$17</f>
        <v>3683.0264603099999</v>
      </c>
      <c r="N61" s="36">
        <f>SUMIFS(СВЦЭМ!$C$39:$C$782,СВЦЭМ!$A$39:$A$782,$A61,СВЦЭМ!$B$39:$B$782,N$47)+'СЕТ СН'!$G$9+СВЦЭМ!$D$10+'СЕТ СН'!$G$5-'СЕТ СН'!$G$17</f>
        <v>3701.7629492999999</v>
      </c>
      <c r="O61" s="36">
        <f>SUMIFS(СВЦЭМ!$C$39:$C$782,СВЦЭМ!$A$39:$A$782,$A61,СВЦЭМ!$B$39:$B$782,O$47)+'СЕТ СН'!$G$9+СВЦЭМ!$D$10+'СЕТ СН'!$G$5-'СЕТ СН'!$G$17</f>
        <v>3745.6040292600001</v>
      </c>
      <c r="P61" s="36">
        <f>SUMIFS(СВЦЭМ!$C$39:$C$782,СВЦЭМ!$A$39:$A$782,$A61,СВЦЭМ!$B$39:$B$782,P$47)+'СЕТ СН'!$G$9+СВЦЭМ!$D$10+'СЕТ СН'!$G$5-'СЕТ СН'!$G$17</f>
        <v>3789.5627571599998</v>
      </c>
      <c r="Q61" s="36">
        <f>SUMIFS(СВЦЭМ!$C$39:$C$782,СВЦЭМ!$A$39:$A$782,$A61,СВЦЭМ!$B$39:$B$782,Q$47)+'СЕТ СН'!$G$9+СВЦЭМ!$D$10+'СЕТ СН'!$G$5-'СЕТ СН'!$G$17</f>
        <v>3799.1218955499999</v>
      </c>
      <c r="R61" s="36">
        <f>SUMIFS(СВЦЭМ!$C$39:$C$782,СВЦЭМ!$A$39:$A$782,$A61,СВЦЭМ!$B$39:$B$782,R$47)+'СЕТ СН'!$G$9+СВЦЭМ!$D$10+'СЕТ СН'!$G$5-'СЕТ СН'!$G$17</f>
        <v>3787.2094945899998</v>
      </c>
      <c r="S61" s="36">
        <f>SUMIFS(СВЦЭМ!$C$39:$C$782,СВЦЭМ!$A$39:$A$782,$A61,СВЦЭМ!$B$39:$B$782,S$47)+'СЕТ СН'!$G$9+СВЦЭМ!$D$10+'СЕТ СН'!$G$5-'СЕТ СН'!$G$17</f>
        <v>3749.2045989099997</v>
      </c>
      <c r="T61" s="36">
        <f>SUMIFS(СВЦЭМ!$C$39:$C$782,СВЦЭМ!$A$39:$A$782,$A61,СВЦЭМ!$B$39:$B$782,T$47)+'СЕТ СН'!$G$9+СВЦЭМ!$D$10+'СЕТ СН'!$G$5-'СЕТ СН'!$G$17</f>
        <v>3678.5060759600001</v>
      </c>
      <c r="U61" s="36">
        <f>SUMIFS(СВЦЭМ!$C$39:$C$782,СВЦЭМ!$A$39:$A$782,$A61,СВЦЭМ!$B$39:$B$782,U$47)+'СЕТ СН'!$G$9+СВЦЭМ!$D$10+'СЕТ СН'!$G$5-'СЕТ СН'!$G$17</f>
        <v>3632.9666973100002</v>
      </c>
      <c r="V61" s="36">
        <f>SUMIFS(СВЦЭМ!$C$39:$C$782,СВЦЭМ!$A$39:$A$782,$A61,СВЦЭМ!$B$39:$B$782,V$47)+'СЕТ СН'!$G$9+СВЦЭМ!$D$10+'СЕТ СН'!$G$5-'СЕТ СН'!$G$17</f>
        <v>3637.1630489499998</v>
      </c>
      <c r="W61" s="36">
        <f>SUMIFS(СВЦЭМ!$C$39:$C$782,СВЦЭМ!$A$39:$A$782,$A61,СВЦЭМ!$B$39:$B$782,W$47)+'СЕТ СН'!$G$9+СВЦЭМ!$D$10+'СЕТ СН'!$G$5-'СЕТ СН'!$G$17</f>
        <v>3654.92609244</v>
      </c>
      <c r="X61" s="36">
        <f>SUMIFS(СВЦЭМ!$C$39:$C$782,СВЦЭМ!$A$39:$A$782,$A61,СВЦЭМ!$B$39:$B$782,X$47)+'СЕТ СН'!$G$9+СВЦЭМ!$D$10+'СЕТ СН'!$G$5-'СЕТ СН'!$G$17</f>
        <v>3673.1644979900002</v>
      </c>
      <c r="Y61" s="36">
        <f>SUMIFS(СВЦЭМ!$C$39:$C$782,СВЦЭМ!$A$39:$A$782,$A61,СВЦЭМ!$B$39:$B$782,Y$47)+'СЕТ СН'!$G$9+СВЦЭМ!$D$10+'СЕТ СН'!$G$5-'СЕТ СН'!$G$17</f>
        <v>3688.8306910299998</v>
      </c>
    </row>
    <row r="62" spans="1:25" ht="15.75" x14ac:dyDescent="0.2">
      <c r="A62" s="35">
        <f t="shared" si="1"/>
        <v>44270</v>
      </c>
      <c r="B62" s="36">
        <f>SUMIFS(СВЦЭМ!$C$39:$C$782,СВЦЭМ!$A$39:$A$782,$A62,СВЦЭМ!$B$39:$B$782,B$47)+'СЕТ СН'!$G$9+СВЦЭМ!$D$10+'СЕТ СН'!$G$5-'СЕТ СН'!$G$17</f>
        <v>3798.1811616599998</v>
      </c>
      <c r="C62" s="36">
        <f>SUMIFS(СВЦЭМ!$C$39:$C$782,СВЦЭМ!$A$39:$A$782,$A62,СВЦЭМ!$B$39:$B$782,C$47)+'СЕТ СН'!$G$9+СВЦЭМ!$D$10+'СЕТ СН'!$G$5-'СЕТ СН'!$G$17</f>
        <v>3841.36504208</v>
      </c>
      <c r="D62" s="36">
        <f>SUMIFS(СВЦЭМ!$C$39:$C$782,СВЦЭМ!$A$39:$A$782,$A62,СВЦЭМ!$B$39:$B$782,D$47)+'СЕТ СН'!$G$9+СВЦЭМ!$D$10+'СЕТ СН'!$G$5-'СЕТ СН'!$G$17</f>
        <v>3828.7216454700001</v>
      </c>
      <c r="E62" s="36">
        <f>SUMIFS(СВЦЭМ!$C$39:$C$782,СВЦЭМ!$A$39:$A$782,$A62,СВЦЭМ!$B$39:$B$782,E$47)+'СЕТ СН'!$G$9+СВЦЭМ!$D$10+'СЕТ СН'!$G$5-'СЕТ СН'!$G$17</f>
        <v>3834.1646734699998</v>
      </c>
      <c r="F62" s="36">
        <f>SUMIFS(СВЦЭМ!$C$39:$C$782,СВЦЭМ!$A$39:$A$782,$A62,СВЦЭМ!$B$39:$B$782,F$47)+'СЕТ СН'!$G$9+СВЦЭМ!$D$10+'СЕТ СН'!$G$5-'СЕТ СН'!$G$17</f>
        <v>3839.7503235699996</v>
      </c>
      <c r="G62" s="36">
        <f>SUMIFS(СВЦЭМ!$C$39:$C$782,СВЦЭМ!$A$39:$A$782,$A62,СВЦЭМ!$B$39:$B$782,G$47)+'СЕТ СН'!$G$9+СВЦЭМ!$D$10+'СЕТ СН'!$G$5-'СЕТ СН'!$G$17</f>
        <v>3845.6772531199999</v>
      </c>
      <c r="H62" s="36">
        <f>SUMIFS(СВЦЭМ!$C$39:$C$782,СВЦЭМ!$A$39:$A$782,$A62,СВЦЭМ!$B$39:$B$782,H$47)+'СЕТ СН'!$G$9+СВЦЭМ!$D$10+'СЕТ СН'!$G$5-'СЕТ СН'!$G$17</f>
        <v>3847.6267277400002</v>
      </c>
      <c r="I62" s="36">
        <f>SUMIFS(СВЦЭМ!$C$39:$C$782,СВЦЭМ!$A$39:$A$782,$A62,СВЦЭМ!$B$39:$B$782,I$47)+'СЕТ СН'!$G$9+СВЦЭМ!$D$10+'СЕТ СН'!$G$5-'СЕТ СН'!$G$17</f>
        <v>3783.8718316599998</v>
      </c>
      <c r="J62" s="36">
        <f>SUMIFS(СВЦЭМ!$C$39:$C$782,СВЦЭМ!$A$39:$A$782,$A62,СВЦЭМ!$B$39:$B$782,J$47)+'СЕТ СН'!$G$9+СВЦЭМ!$D$10+'СЕТ СН'!$G$5-'СЕТ СН'!$G$17</f>
        <v>3722.3585305099996</v>
      </c>
      <c r="K62" s="36">
        <f>SUMIFS(СВЦЭМ!$C$39:$C$782,СВЦЭМ!$A$39:$A$782,$A62,СВЦЭМ!$B$39:$B$782,K$47)+'СЕТ СН'!$G$9+СВЦЭМ!$D$10+'СЕТ СН'!$G$5-'СЕТ СН'!$G$17</f>
        <v>3690.48467858</v>
      </c>
      <c r="L62" s="36">
        <f>SUMIFS(СВЦЭМ!$C$39:$C$782,СВЦЭМ!$A$39:$A$782,$A62,СВЦЭМ!$B$39:$B$782,L$47)+'СЕТ СН'!$G$9+СВЦЭМ!$D$10+'СЕТ СН'!$G$5-'СЕТ СН'!$G$17</f>
        <v>3679.3076219499999</v>
      </c>
      <c r="M62" s="36">
        <f>SUMIFS(СВЦЭМ!$C$39:$C$782,СВЦЭМ!$A$39:$A$782,$A62,СВЦЭМ!$B$39:$B$782,M$47)+'СЕТ СН'!$G$9+СВЦЭМ!$D$10+'СЕТ СН'!$G$5-'СЕТ СН'!$G$17</f>
        <v>3694.44150601</v>
      </c>
      <c r="N62" s="36">
        <f>SUMIFS(СВЦЭМ!$C$39:$C$782,СВЦЭМ!$A$39:$A$782,$A62,СВЦЭМ!$B$39:$B$782,N$47)+'СЕТ СН'!$G$9+СВЦЭМ!$D$10+'СЕТ СН'!$G$5-'СЕТ СН'!$G$17</f>
        <v>3706.1939675599997</v>
      </c>
      <c r="O62" s="36">
        <f>SUMIFS(СВЦЭМ!$C$39:$C$782,СВЦЭМ!$A$39:$A$782,$A62,СВЦЭМ!$B$39:$B$782,O$47)+'СЕТ СН'!$G$9+СВЦЭМ!$D$10+'СЕТ СН'!$G$5-'СЕТ СН'!$G$17</f>
        <v>3738.9814248900002</v>
      </c>
      <c r="P62" s="36">
        <f>SUMIFS(СВЦЭМ!$C$39:$C$782,СВЦЭМ!$A$39:$A$782,$A62,СВЦЭМ!$B$39:$B$782,P$47)+'СЕТ СН'!$G$9+СВЦЭМ!$D$10+'СЕТ СН'!$G$5-'СЕТ СН'!$G$17</f>
        <v>3787.4318714399997</v>
      </c>
      <c r="Q62" s="36">
        <f>SUMIFS(СВЦЭМ!$C$39:$C$782,СВЦЭМ!$A$39:$A$782,$A62,СВЦЭМ!$B$39:$B$782,Q$47)+'СЕТ СН'!$G$9+СВЦЭМ!$D$10+'СЕТ СН'!$G$5-'СЕТ СН'!$G$17</f>
        <v>3807.8682159800001</v>
      </c>
      <c r="R62" s="36">
        <f>SUMIFS(СВЦЭМ!$C$39:$C$782,СВЦЭМ!$A$39:$A$782,$A62,СВЦЭМ!$B$39:$B$782,R$47)+'СЕТ СН'!$G$9+СВЦЭМ!$D$10+'СЕТ СН'!$G$5-'СЕТ СН'!$G$17</f>
        <v>3783.0652950599997</v>
      </c>
      <c r="S62" s="36">
        <f>SUMIFS(СВЦЭМ!$C$39:$C$782,СВЦЭМ!$A$39:$A$782,$A62,СВЦЭМ!$B$39:$B$782,S$47)+'СЕТ СН'!$G$9+СВЦЭМ!$D$10+'СЕТ СН'!$G$5-'СЕТ СН'!$G$17</f>
        <v>3741.1992295999999</v>
      </c>
      <c r="T62" s="36">
        <f>SUMIFS(СВЦЭМ!$C$39:$C$782,СВЦЭМ!$A$39:$A$782,$A62,СВЦЭМ!$B$39:$B$782,T$47)+'СЕТ СН'!$G$9+СВЦЭМ!$D$10+'СЕТ СН'!$G$5-'СЕТ СН'!$G$17</f>
        <v>3639.99392416</v>
      </c>
      <c r="U62" s="36">
        <f>SUMIFS(СВЦЭМ!$C$39:$C$782,СВЦЭМ!$A$39:$A$782,$A62,СВЦЭМ!$B$39:$B$782,U$47)+'СЕТ СН'!$G$9+СВЦЭМ!$D$10+'СЕТ СН'!$G$5-'СЕТ СН'!$G$17</f>
        <v>3599.92044945</v>
      </c>
      <c r="V62" s="36">
        <f>SUMIFS(СВЦЭМ!$C$39:$C$782,СВЦЭМ!$A$39:$A$782,$A62,СВЦЭМ!$B$39:$B$782,V$47)+'СЕТ СН'!$G$9+СВЦЭМ!$D$10+'СЕТ СН'!$G$5-'СЕТ СН'!$G$17</f>
        <v>3599.5803902299999</v>
      </c>
      <c r="W62" s="36">
        <f>SUMIFS(СВЦЭМ!$C$39:$C$782,СВЦЭМ!$A$39:$A$782,$A62,СВЦЭМ!$B$39:$B$782,W$47)+'СЕТ СН'!$G$9+СВЦЭМ!$D$10+'СЕТ СН'!$G$5-'СЕТ СН'!$G$17</f>
        <v>3605.55934101</v>
      </c>
      <c r="X62" s="36">
        <f>SUMIFS(СВЦЭМ!$C$39:$C$782,СВЦЭМ!$A$39:$A$782,$A62,СВЦЭМ!$B$39:$B$782,X$47)+'СЕТ СН'!$G$9+СВЦЭМ!$D$10+'СЕТ СН'!$G$5-'СЕТ СН'!$G$17</f>
        <v>3602.88474159</v>
      </c>
      <c r="Y62" s="36">
        <f>SUMIFS(СВЦЭМ!$C$39:$C$782,СВЦЭМ!$A$39:$A$782,$A62,СВЦЭМ!$B$39:$B$782,Y$47)+'СЕТ СН'!$G$9+СВЦЭМ!$D$10+'СЕТ СН'!$G$5-'СЕТ СН'!$G$17</f>
        <v>3613.6775974699999</v>
      </c>
    </row>
    <row r="63" spans="1:25" ht="15.75" x14ac:dyDescent="0.2">
      <c r="A63" s="35">
        <f t="shared" si="1"/>
        <v>44271</v>
      </c>
      <c r="B63" s="36">
        <f>SUMIFS(СВЦЭМ!$C$39:$C$782,СВЦЭМ!$A$39:$A$782,$A63,СВЦЭМ!$B$39:$B$782,B$47)+'СЕТ СН'!$G$9+СВЦЭМ!$D$10+'СЕТ СН'!$G$5-'СЕТ СН'!$G$17</f>
        <v>3694.13408007</v>
      </c>
      <c r="C63" s="36">
        <f>SUMIFS(СВЦЭМ!$C$39:$C$782,СВЦЭМ!$A$39:$A$782,$A63,СВЦЭМ!$B$39:$B$782,C$47)+'СЕТ СН'!$G$9+СВЦЭМ!$D$10+'СЕТ СН'!$G$5-'СЕТ СН'!$G$17</f>
        <v>3790.7529602899999</v>
      </c>
      <c r="D63" s="36">
        <f>SUMIFS(СВЦЭМ!$C$39:$C$782,СВЦЭМ!$A$39:$A$782,$A63,СВЦЭМ!$B$39:$B$782,D$47)+'СЕТ СН'!$G$9+СВЦЭМ!$D$10+'СЕТ СН'!$G$5-'СЕТ СН'!$G$17</f>
        <v>3827.89051995</v>
      </c>
      <c r="E63" s="36">
        <f>SUMIFS(СВЦЭМ!$C$39:$C$782,СВЦЭМ!$A$39:$A$782,$A63,СВЦЭМ!$B$39:$B$782,E$47)+'СЕТ СН'!$G$9+СВЦЭМ!$D$10+'СЕТ СН'!$G$5-'СЕТ СН'!$G$17</f>
        <v>3829.8837697999998</v>
      </c>
      <c r="F63" s="36">
        <f>SUMIFS(СВЦЭМ!$C$39:$C$782,СВЦЭМ!$A$39:$A$782,$A63,СВЦЭМ!$B$39:$B$782,F$47)+'СЕТ СН'!$G$9+СВЦЭМ!$D$10+'СЕТ СН'!$G$5-'СЕТ СН'!$G$17</f>
        <v>3828.30141667</v>
      </c>
      <c r="G63" s="36">
        <f>SUMIFS(СВЦЭМ!$C$39:$C$782,СВЦЭМ!$A$39:$A$782,$A63,СВЦЭМ!$B$39:$B$782,G$47)+'СЕТ СН'!$G$9+СВЦЭМ!$D$10+'СЕТ СН'!$G$5-'СЕТ СН'!$G$17</f>
        <v>3834.9462150999998</v>
      </c>
      <c r="H63" s="36">
        <f>SUMIFS(СВЦЭМ!$C$39:$C$782,СВЦЭМ!$A$39:$A$782,$A63,СВЦЭМ!$B$39:$B$782,H$47)+'СЕТ СН'!$G$9+СВЦЭМ!$D$10+'СЕТ СН'!$G$5-'СЕТ СН'!$G$17</f>
        <v>3862.0139351099997</v>
      </c>
      <c r="I63" s="36">
        <f>SUMIFS(СВЦЭМ!$C$39:$C$782,СВЦЭМ!$A$39:$A$782,$A63,СВЦЭМ!$B$39:$B$782,I$47)+'СЕТ СН'!$G$9+СВЦЭМ!$D$10+'СЕТ СН'!$G$5-'СЕТ СН'!$G$17</f>
        <v>3803.7443647700002</v>
      </c>
      <c r="J63" s="36">
        <f>SUMIFS(СВЦЭМ!$C$39:$C$782,СВЦЭМ!$A$39:$A$782,$A63,СВЦЭМ!$B$39:$B$782,J$47)+'СЕТ СН'!$G$9+СВЦЭМ!$D$10+'СЕТ СН'!$G$5-'СЕТ СН'!$G$17</f>
        <v>3755.84075269</v>
      </c>
      <c r="K63" s="36">
        <f>SUMIFS(СВЦЭМ!$C$39:$C$782,СВЦЭМ!$A$39:$A$782,$A63,СВЦЭМ!$B$39:$B$782,K$47)+'СЕТ СН'!$G$9+СВЦЭМ!$D$10+'СЕТ СН'!$G$5-'СЕТ СН'!$G$17</f>
        <v>3734.1411070899999</v>
      </c>
      <c r="L63" s="36">
        <f>SUMIFS(СВЦЭМ!$C$39:$C$782,СВЦЭМ!$A$39:$A$782,$A63,СВЦЭМ!$B$39:$B$782,L$47)+'СЕТ СН'!$G$9+СВЦЭМ!$D$10+'СЕТ СН'!$G$5-'СЕТ СН'!$G$17</f>
        <v>3724.8541417599999</v>
      </c>
      <c r="M63" s="36">
        <f>SUMIFS(СВЦЭМ!$C$39:$C$782,СВЦЭМ!$A$39:$A$782,$A63,СВЦЭМ!$B$39:$B$782,M$47)+'СЕТ СН'!$G$9+СВЦЭМ!$D$10+'СЕТ СН'!$G$5-'СЕТ СН'!$G$17</f>
        <v>3720.08910552</v>
      </c>
      <c r="N63" s="36">
        <f>SUMIFS(СВЦЭМ!$C$39:$C$782,СВЦЭМ!$A$39:$A$782,$A63,СВЦЭМ!$B$39:$B$782,N$47)+'СЕТ СН'!$G$9+СВЦЭМ!$D$10+'СЕТ СН'!$G$5-'СЕТ СН'!$G$17</f>
        <v>3719.6115493199995</v>
      </c>
      <c r="O63" s="36">
        <f>SUMIFS(СВЦЭМ!$C$39:$C$782,СВЦЭМ!$A$39:$A$782,$A63,СВЦЭМ!$B$39:$B$782,O$47)+'СЕТ СН'!$G$9+СВЦЭМ!$D$10+'СЕТ СН'!$G$5-'СЕТ СН'!$G$17</f>
        <v>3751.4470923299996</v>
      </c>
      <c r="P63" s="36">
        <f>SUMIFS(СВЦЭМ!$C$39:$C$782,СВЦЭМ!$A$39:$A$782,$A63,СВЦЭМ!$B$39:$B$782,P$47)+'СЕТ СН'!$G$9+СВЦЭМ!$D$10+'СЕТ СН'!$G$5-'СЕТ СН'!$G$17</f>
        <v>3793.6623506599999</v>
      </c>
      <c r="Q63" s="36">
        <f>SUMIFS(СВЦЭМ!$C$39:$C$782,СВЦЭМ!$A$39:$A$782,$A63,СВЦЭМ!$B$39:$B$782,Q$47)+'СЕТ СН'!$G$9+СВЦЭМ!$D$10+'СЕТ СН'!$G$5-'СЕТ СН'!$G$17</f>
        <v>3799.8337105399996</v>
      </c>
      <c r="R63" s="36">
        <f>SUMIFS(СВЦЭМ!$C$39:$C$782,СВЦЭМ!$A$39:$A$782,$A63,СВЦЭМ!$B$39:$B$782,R$47)+'СЕТ СН'!$G$9+СВЦЭМ!$D$10+'СЕТ СН'!$G$5-'СЕТ СН'!$G$17</f>
        <v>3781.9280849400002</v>
      </c>
      <c r="S63" s="36">
        <f>SUMIFS(СВЦЭМ!$C$39:$C$782,СВЦЭМ!$A$39:$A$782,$A63,СВЦЭМ!$B$39:$B$782,S$47)+'СЕТ СН'!$G$9+СВЦЭМ!$D$10+'СЕТ СН'!$G$5-'СЕТ СН'!$G$17</f>
        <v>3769.55586786</v>
      </c>
      <c r="T63" s="36">
        <f>SUMIFS(СВЦЭМ!$C$39:$C$782,СВЦЭМ!$A$39:$A$782,$A63,СВЦЭМ!$B$39:$B$782,T$47)+'СЕТ СН'!$G$9+СВЦЭМ!$D$10+'СЕТ СН'!$G$5-'СЕТ СН'!$G$17</f>
        <v>3704.1945747399996</v>
      </c>
      <c r="U63" s="36">
        <f>SUMIFS(СВЦЭМ!$C$39:$C$782,СВЦЭМ!$A$39:$A$782,$A63,СВЦЭМ!$B$39:$B$782,U$47)+'СЕТ СН'!$G$9+СВЦЭМ!$D$10+'СЕТ СН'!$G$5-'СЕТ СН'!$G$17</f>
        <v>3662.2218217600002</v>
      </c>
      <c r="V63" s="36">
        <f>SUMIFS(СВЦЭМ!$C$39:$C$782,СВЦЭМ!$A$39:$A$782,$A63,СВЦЭМ!$B$39:$B$782,V$47)+'СЕТ СН'!$G$9+СВЦЭМ!$D$10+'СЕТ СН'!$G$5-'СЕТ СН'!$G$17</f>
        <v>3676.2868128</v>
      </c>
      <c r="W63" s="36">
        <f>SUMIFS(СВЦЭМ!$C$39:$C$782,СВЦЭМ!$A$39:$A$782,$A63,СВЦЭМ!$B$39:$B$782,W$47)+'СЕТ СН'!$G$9+СВЦЭМ!$D$10+'СЕТ СН'!$G$5-'СЕТ СН'!$G$17</f>
        <v>3686.0623570999996</v>
      </c>
      <c r="X63" s="36">
        <f>SUMIFS(СВЦЭМ!$C$39:$C$782,СВЦЭМ!$A$39:$A$782,$A63,СВЦЭМ!$B$39:$B$782,X$47)+'СЕТ СН'!$G$9+СВЦЭМ!$D$10+'СЕТ СН'!$G$5-'СЕТ СН'!$G$17</f>
        <v>3703.3429174599996</v>
      </c>
      <c r="Y63" s="36">
        <f>SUMIFS(СВЦЭМ!$C$39:$C$782,СВЦЭМ!$A$39:$A$782,$A63,СВЦЭМ!$B$39:$B$782,Y$47)+'СЕТ СН'!$G$9+СВЦЭМ!$D$10+'СЕТ СН'!$G$5-'СЕТ СН'!$G$17</f>
        <v>3714.6844621099999</v>
      </c>
    </row>
    <row r="64" spans="1:25" ht="15.75" x14ac:dyDescent="0.2">
      <c r="A64" s="35">
        <f t="shared" si="1"/>
        <v>44272</v>
      </c>
      <c r="B64" s="36">
        <f>SUMIFS(СВЦЭМ!$C$39:$C$782,СВЦЭМ!$A$39:$A$782,$A64,СВЦЭМ!$B$39:$B$782,B$47)+'СЕТ СН'!$G$9+СВЦЭМ!$D$10+'СЕТ СН'!$G$5-'СЕТ СН'!$G$17</f>
        <v>3830.77769829</v>
      </c>
      <c r="C64" s="36">
        <f>SUMIFS(СВЦЭМ!$C$39:$C$782,СВЦЭМ!$A$39:$A$782,$A64,СВЦЭМ!$B$39:$B$782,C$47)+'СЕТ СН'!$G$9+СВЦЭМ!$D$10+'СЕТ СН'!$G$5-'СЕТ СН'!$G$17</f>
        <v>3861.9916116999998</v>
      </c>
      <c r="D64" s="36">
        <f>SUMIFS(СВЦЭМ!$C$39:$C$782,СВЦЭМ!$A$39:$A$782,$A64,СВЦЭМ!$B$39:$B$782,D$47)+'СЕТ СН'!$G$9+СВЦЭМ!$D$10+'СЕТ СН'!$G$5-'СЕТ СН'!$G$17</f>
        <v>3843.75357755</v>
      </c>
      <c r="E64" s="36">
        <f>SUMIFS(СВЦЭМ!$C$39:$C$782,СВЦЭМ!$A$39:$A$782,$A64,СВЦЭМ!$B$39:$B$782,E$47)+'СЕТ СН'!$G$9+СВЦЭМ!$D$10+'СЕТ СН'!$G$5-'СЕТ СН'!$G$17</f>
        <v>3837.6213686299998</v>
      </c>
      <c r="F64" s="36">
        <f>SUMIFS(СВЦЭМ!$C$39:$C$782,СВЦЭМ!$A$39:$A$782,$A64,СВЦЭМ!$B$39:$B$782,F$47)+'СЕТ СН'!$G$9+СВЦЭМ!$D$10+'СЕТ СН'!$G$5-'СЕТ СН'!$G$17</f>
        <v>3841.3889877000001</v>
      </c>
      <c r="G64" s="36">
        <f>SUMIFS(СВЦЭМ!$C$39:$C$782,СВЦЭМ!$A$39:$A$782,$A64,СВЦЭМ!$B$39:$B$782,G$47)+'СЕТ СН'!$G$9+СВЦЭМ!$D$10+'СЕТ СН'!$G$5-'СЕТ СН'!$G$17</f>
        <v>3850.6541333699997</v>
      </c>
      <c r="H64" s="36">
        <f>SUMIFS(СВЦЭМ!$C$39:$C$782,СВЦЭМ!$A$39:$A$782,$A64,СВЦЭМ!$B$39:$B$782,H$47)+'СЕТ СН'!$G$9+СВЦЭМ!$D$10+'СЕТ СН'!$G$5-'СЕТ СН'!$G$17</f>
        <v>3863.4315591200002</v>
      </c>
      <c r="I64" s="36">
        <f>SUMIFS(СВЦЭМ!$C$39:$C$782,СВЦЭМ!$A$39:$A$782,$A64,СВЦЭМ!$B$39:$B$782,I$47)+'СЕТ СН'!$G$9+СВЦЭМ!$D$10+'СЕТ СН'!$G$5-'СЕТ СН'!$G$17</f>
        <v>3825.1292617299996</v>
      </c>
      <c r="J64" s="36">
        <f>SUMIFS(СВЦЭМ!$C$39:$C$782,СВЦЭМ!$A$39:$A$782,$A64,СВЦЭМ!$B$39:$B$782,J$47)+'СЕТ СН'!$G$9+СВЦЭМ!$D$10+'СЕТ СН'!$G$5-'СЕТ СН'!$G$17</f>
        <v>3781.3951559899997</v>
      </c>
      <c r="K64" s="36">
        <f>SUMIFS(СВЦЭМ!$C$39:$C$782,СВЦЭМ!$A$39:$A$782,$A64,СВЦЭМ!$B$39:$B$782,K$47)+'СЕТ СН'!$G$9+СВЦЭМ!$D$10+'СЕТ СН'!$G$5-'СЕТ СН'!$G$17</f>
        <v>3771.63698965</v>
      </c>
      <c r="L64" s="36">
        <f>SUMIFS(СВЦЭМ!$C$39:$C$782,СВЦЭМ!$A$39:$A$782,$A64,СВЦЭМ!$B$39:$B$782,L$47)+'СЕТ СН'!$G$9+СВЦЭМ!$D$10+'СЕТ СН'!$G$5-'СЕТ СН'!$G$17</f>
        <v>3766.3343537999999</v>
      </c>
      <c r="M64" s="36">
        <f>SUMIFS(СВЦЭМ!$C$39:$C$782,СВЦЭМ!$A$39:$A$782,$A64,СВЦЭМ!$B$39:$B$782,M$47)+'СЕТ СН'!$G$9+СВЦЭМ!$D$10+'СЕТ СН'!$G$5-'СЕТ СН'!$G$17</f>
        <v>3759.5344885</v>
      </c>
      <c r="N64" s="36">
        <f>SUMIFS(СВЦЭМ!$C$39:$C$782,СВЦЭМ!$A$39:$A$782,$A64,СВЦЭМ!$B$39:$B$782,N$47)+'СЕТ СН'!$G$9+СВЦЭМ!$D$10+'СЕТ СН'!$G$5-'СЕТ СН'!$G$17</f>
        <v>3772.4019176000002</v>
      </c>
      <c r="O64" s="36">
        <f>SUMIFS(СВЦЭМ!$C$39:$C$782,СВЦЭМ!$A$39:$A$782,$A64,СВЦЭМ!$B$39:$B$782,O$47)+'СЕТ СН'!$G$9+СВЦЭМ!$D$10+'СЕТ СН'!$G$5-'СЕТ СН'!$G$17</f>
        <v>3789.0793501799999</v>
      </c>
      <c r="P64" s="36">
        <f>SUMIFS(СВЦЭМ!$C$39:$C$782,СВЦЭМ!$A$39:$A$782,$A64,СВЦЭМ!$B$39:$B$782,P$47)+'СЕТ СН'!$G$9+СВЦЭМ!$D$10+'СЕТ СН'!$G$5-'СЕТ СН'!$G$17</f>
        <v>3828.8888428199998</v>
      </c>
      <c r="Q64" s="36">
        <f>SUMIFS(СВЦЭМ!$C$39:$C$782,СВЦЭМ!$A$39:$A$782,$A64,СВЦЭМ!$B$39:$B$782,Q$47)+'СЕТ СН'!$G$9+СВЦЭМ!$D$10+'СЕТ СН'!$G$5-'СЕТ СН'!$G$17</f>
        <v>3870.13404657</v>
      </c>
      <c r="R64" s="36">
        <f>SUMIFS(СВЦЭМ!$C$39:$C$782,СВЦЭМ!$A$39:$A$782,$A64,СВЦЭМ!$B$39:$B$782,R$47)+'СЕТ СН'!$G$9+СВЦЭМ!$D$10+'СЕТ СН'!$G$5-'СЕТ СН'!$G$17</f>
        <v>3850.1145587399997</v>
      </c>
      <c r="S64" s="36">
        <f>SUMIFS(СВЦЭМ!$C$39:$C$782,СВЦЭМ!$A$39:$A$782,$A64,СВЦЭМ!$B$39:$B$782,S$47)+'СЕТ СН'!$G$9+СВЦЭМ!$D$10+'СЕТ СН'!$G$5-'СЕТ СН'!$G$17</f>
        <v>3826.9983652399997</v>
      </c>
      <c r="T64" s="36">
        <f>SUMIFS(СВЦЭМ!$C$39:$C$782,СВЦЭМ!$A$39:$A$782,$A64,СВЦЭМ!$B$39:$B$782,T$47)+'СЕТ СН'!$G$9+СВЦЭМ!$D$10+'СЕТ СН'!$G$5-'СЕТ СН'!$G$17</f>
        <v>3763.7402344499997</v>
      </c>
      <c r="U64" s="36">
        <f>SUMIFS(СВЦЭМ!$C$39:$C$782,СВЦЭМ!$A$39:$A$782,$A64,СВЦЭМ!$B$39:$B$782,U$47)+'СЕТ СН'!$G$9+СВЦЭМ!$D$10+'СЕТ СН'!$G$5-'СЕТ СН'!$G$17</f>
        <v>3730.6154547199999</v>
      </c>
      <c r="V64" s="36">
        <f>SUMIFS(СВЦЭМ!$C$39:$C$782,СВЦЭМ!$A$39:$A$782,$A64,СВЦЭМ!$B$39:$B$782,V$47)+'СЕТ СН'!$G$9+СВЦЭМ!$D$10+'СЕТ СН'!$G$5-'СЕТ СН'!$G$17</f>
        <v>3724.3526706000002</v>
      </c>
      <c r="W64" s="36">
        <f>SUMIFS(СВЦЭМ!$C$39:$C$782,СВЦЭМ!$A$39:$A$782,$A64,СВЦЭМ!$B$39:$B$782,W$47)+'СЕТ СН'!$G$9+СВЦЭМ!$D$10+'СЕТ СН'!$G$5-'СЕТ СН'!$G$17</f>
        <v>3734.7669253100003</v>
      </c>
      <c r="X64" s="36">
        <f>SUMIFS(СВЦЭМ!$C$39:$C$782,СВЦЭМ!$A$39:$A$782,$A64,СВЦЭМ!$B$39:$B$782,X$47)+'СЕТ СН'!$G$9+СВЦЭМ!$D$10+'СЕТ СН'!$G$5-'СЕТ СН'!$G$17</f>
        <v>3749.7289906999999</v>
      </c>
      <c r="Y64" s="36">
        <f>SUMIFS(СВЦЭМ!$C$39:$C$782,СВЦЭМ!$A$39:$A$782,$A64,СВЦЭМ!$B$39:$B$782,Y$47)+'СЕТ СН'!$G$9+СВЦЭМ!$D$10+'СЕТ СН'!$G$5-'СЕТ СН'!$G$17</f>
        <v>3757.7482353099999</v>
      </c>
    </row>
    <row r="65" spans="1:27" ht="15.75" x14ac:dyDescent="0.2">
      <c r="A65" s="35">
        <f t="shared" si="1"/>
        <v>44273</v>
      </c>
      <c r="B65" s="36">
        <f>SUMIFS(СВЦЭМ!$C$39:$C$782,СВЦЭМ!$A$39:$A$782,$A65,СВЦЭМ!$B$39:$B$782,B$47)+'СЕТ СН'!$G$9+СВЦЭМ!$D$10+'СЕТ СН'!$G$5-'СЕТ СН'!$G$17</f>
        <v>3777.6147421400001</v>
      </c>
      <c r="C65" s="36">
        <f>SUMIFS(СВЦЭМ!$C$39:$C$782,СВЦЭМ!$A$39:$A$782,$A65,СВЦЭМ!$B$39:$B$782,C$47)+'СЕТ СН'!$G$9+СВЦЭМ!$D$10+'СЕТ СН'!$G$5-'СЕТ СН'!$G$17</f>
        <v>3857.9910216600001</v>
      </c>
      <c r="D65" s="36">
        <f>SUMIFS(СВЦЭМ!$C$39:$C$782,СВЦЭМ!$A$39:$A$782,$A65,СВЦЭМ!$B$39:$B$782,D$47)+'СЕТ СН'!$G$9+СВЦЭМ!$D$10+'СЕТ СН'!$G$5-'СЕТ СН'!$G$17</f>
        <v>3933.7692898099999</v>
      </c>
      <c r="E65" s="36">
        <f>SUMIFS(СВЦЭМ!$C$39:$C$782,СВЦЭМ!$A$39:$A$782,$A65,СВЦЭМ!$B$39:$B$782,E$47)+'СЕТ СН'!$G$9+СВЦЭМ!$D$10+'СЕТ СН'!$G$5-'СЕТ СН'!$G$17</f>
        <v>3937.5671556699999</v>
      </c>
      <c r="F65" s="36">
        <f>SUMIFS(СВЦЭМ!$C$39:$C$782,СВЦЭМ!$A$39:$A$782,$A65,СВЦЭМ!$B$39:$B$782,F$47)+'СЕТ СН'!$G$9+СВЦЭМ!$D$10+'СЕТ СН'!$G$5-'СЕТ СН'!$G$17</f>
        <v>3943.0830683499998</v>
      </c>
      <c r="G65" s="36">
        <f>SUMIFS(СВЦЭМ!$C$39:$C$782,СВЦЭМ!$A$39:$A$782,$A65,СВЦЭМ!$B$39:$B$782,G$47)+'СЕТ СН'!$G$9+СВЦЭМ!$D$10+'СЕТ СН'!$G$5-'СЕТ СН'!$G$17</f>
        <v>3938.1667969599998</v>
      </c>
      <c r="H65" s="36">
        <f>SUMIFS(СВЦЭМ!$C$39:$C$782,СВЦЭМ!$A$39:$A$782,$A65,СВЦЭМ!$B$39:$B$782,H$47)+'СЕТ СН'!$G$9+СВЦЭМ!$D$10+'СЕТ СН'!$G$5-'СЕТ СН'!$G$17</f>
        <v>3890.68327838</v>
      </c>
      <c r="I65" s="36">
        <f>SUMIFS(СВЦЭМ!$C$39:$C$782,СВЦЭМ!$A$39:$A$782,$A65,СВЦЭМ!$B$39:$B$782,I$47)+'СЕТ СН'!$G$9+СВЦЭМ!$D$10+'СЕТ СН'!$G$5-'СЕТ СН'!$G$17</f>
        <v>3814.0538959999999</v>
      </c>
      <c r="J65" s="36">
        <f>SUMIFS(СВЦЭМ!$C$39:$C$782,СВЦЭМ!$A$39:$A$782,$A65,СВЦЭМ!$B$39:$B$782,J$47)+'СЕТ СН'!$G$9+СВЦЭМ!$D$10+'СЕТ СН'!$G$5-'СЕТ СН'!$G$17</f>
        <v>3768.2910003899997</v>
      </c>
      <c r="K65" s="36">
        <f>SUMIFS(СВЦЭМ!$C$39:$C$782,СВЦЭМ!$A$39:$A$782,$A65,СВЦЭМ!$B$39:$B$782,K$47)+'СЕТ СН'!$G$9+СВЦЭМ!$D$10+'СЕТ СН'!$G$5-'СЕТ СН'!$G$17</f>
        <v>3733.9805356699999</v>
      </c>
      <c r="L65" s="36">
        <f>SUMIFS(СВЦЭМ!$C$39:$C$782,СВЦЭМ!$A$39:$A$782,$A65,СВЦЭМ!$B$39:$B$782,L$47)+'СЕТ СН'!$G$9+СВЦЭМ!$D$10+'СЕТ СН'!$G$5-'СЕТ СН'!$G$17</f>
        <v>3739.6782607499999</v>
      </c>
      <c r="M65" s="36">
        <f>SUMIFS(СВЦЭМ!$C$39:$C$782,СВЦЭМ!$A$39:$A$782,$A65,СВЦЭМ!$B$39:$B$782,M$47)+'СЕТ СН'!$G$9+СВЦЭМ!$D$10+'СЕТ СН'!$G$5-'СЕТ СН'!$G$17</f>
        <v>3747.0129552999997</v>
      </c>
      <c r="N65" s="36">
        <f>SUMIFS(СВЦЭМ!$C$39:$C$782,СВЦЭМ!$A$39:$A$782,$A65,СВЦЭМ!$B$39:$B$782,N$47)+'СЕТ СН'!$G$9+СВЦЭМ!$D$10+'СЕТ СН'!$G$5-'СЕТ СН'!$G$17</f>
        <v>3754.7365935600001</v>
      </c>
      <c r="O65" s="36">
        <f>SUMIFS(СВЦЭМ!$C$39:$C$782,СВЦЭМ!$A$39:$A$782,$A65,СВЦЭМ!$B$39:$B$782,O$47)+'СЕТ СН'!$G$9+СВЦЭМ!$D$10+'СЕТ СН'!$G$5-'СЕТ СН'!$G$17</f>
        <v>3772.4417953799998</v>
      </c>
      <c r="P65" s="36">
        <f>SUMIFS(СВЦЭМ!$C$39:$C$782,СВЦЭМ!$A$39:$A$782,$A65,СВЦЭМ!$B$39:$B$782,P$47)+'СЕТ СН'!$G$9+СВЦЭМ!$D$10+'СЕТ СН'!$G$5-'СЕТ СН'!$G$17</f>
        <v>3816.86283938</v>
      </c>
      <c r="Q65" s="36">
        <f>SUMIFS(СВЦЭМ!$C$39:$C$782,СВЦЭМ!$A$39:$A$782,$A65,СВЦЭМ!$B$39:$B$782,Q$47)+'СЕТ СН'!$G$9+СВЦЭМ!$D$10+'СЕТ СН'!$G$5-'СЕТ СН'!$G$17</f>
        <v>3849.2586894199999</v>
      </c>
      <c r="R65" s="36">
        <f>SUMIFS(СВЦЭМ!$C$39:$C$782,СВЦЭМ!$A$39:$A$782,$A65,СВЦЭМ!$B$39:$B$782,R$47)+'СЕТ СН'!$G$9+СВЦЭМ!$D$10+'СЕТ СН'!$G$5-'СЕТ СН'!$G$17</f>
        <v>3833.2592890400001</v>
      </c>
      <c r="S65" s="36">
        <f>SUMIFS(СВЦЭМ!$C$39:$C$782,СВЦЭМ!$A$39:$A$782,$A65,СВЦЭМ!$B$39:$B$782,S$47)+'СЕТ СН'!$G$9+СВЦЭМ!$D$10+'СЕТ СН'!$G$5-'СЕТ СН'!$G$17</f>
        <v>3816.6078433599996</v>
      </c>
      <c r="T65" s="36">
        <f>SUMIFS(СВЦЭМ!$C$39:$C$782,СВЦЭМ!$A$39:$A$782,$A65,СВЦЭМ!$B$39:$B$782,T$47)+'СЕТ СН'!$G$9+СВЦЭМ!$D$10+'СЕТ СН'!$G$5-'СЕТ СН'!$G$17</f>
        <v>3728.9504485699999</v>
      </c>
      <c r="U65" s="36">
        <f>SUMIFS(СВЦЭМ!$C$39:$C$782,СВЦЭМ!$A$39:$A$782,$A65,СВЦЭМ!$B$39:$B$782,U$47)+'СЕТ СН'!$G$9+СВЦЭМ!$D$10+'СЕТ СН'!$G$5-'СЕТ СН'!$G$17</f>
        <v>3697.5803406499999</v>
      </c>
      <c r="V65" s="36">
        <f>SUMIFS(СВЦЭМ!$C$39:$C$782,СВЦЭМ!$A$39:$A$782,$A65,СВЦЭМ!$B$39:$B$782,V$47)+'СЕТ СН'!$G$9+СВЦЭМ!$D$10+'СЕТ СН'!$G$5-'СЕТ СН'!$G$17</f>
        <v>3709.3320952699996</v>
      </c>
      <c r="W65" s="36">
        <f>SUMIFS(СВЦЭМ!$C$39:$C$782,СВЦЭМ!$A$39:$A$782,$A65,СВЦЭМ!$B$39:$B$782,W$47)+'СЕТ СН'!$G$9+СВЦЭМ!$D$10+'СЕТ СН'!$G$5-'СЕТ СН'!$G$17</f>
        <v>3723.6404948600002</v>
      </c>
      <c r="X65" s="36">
        <f>SUMIFS(СВЦЭМ!$C$39:$C$782,СВЦЭМ!$A$39:$A$782,$A65,СВЦЭМ!$B$39:$B$782,X$47)+'СЕТ СН'!$G$9+СВЦЭМ!$D$10+'СЕТ СН'!$G$5-'СЕТ СН'!$G$17</f>
        <v>3731.5973972000002</v>
      </c>
      <c r="Y65" s="36">
        <f>SUMIFS(СВЦЭМ!$C$39:$C$782,СВЦЭМ!$A$39:$A$782,$A65,СВЦЭМ!$B$39:$B$782,Y$47)+'СЕТ СН'!$G$9+СВЦЭМ!$D$10+'СЕТ СН'!$G$5-'СЕТ СН'!$G$17</f>
        <v>3743.248975</v>
      </c>
    </row>
    <row r="66" spans="1:27" ht="15.75" x14ac:dyDescent="0.2">
      <c r="A66" s="35">
        <f t="shared" si="1"/>
        <v>44274</v>
      </c>
      <c r="B66" s="36">
        <f>SUMIFS(СВЦЭМ!$C$39:$C$782,СВЦЭМ!$A$39:$A$782,$A66,СВЦЭМ!$B$39:$B$782,B$47)+'СЕТ СН'!$G$9+СВЦЭМ!$D$10+'СЕТ СН'!$G$5-'СЕТ СН'!$G$17</f>
        <v>3733.1145388799996</v>
      </c>
      <c r="C66" s="36">
        <f>SUMIFS(СВЦЭМ!$C$39:$C$782,СВЦЭМ!$A$39:$A$782,$A66,СВЦЭМ!$B$39:$B$782,C$47)+'СЕТ СН'!$G$9+СВЦЭМ!$D$10+'СЕТ СН'!$G$5-'СЕТ СН'!$G$17</f>
        <v>3803.9439140799996</v>
      </c>
      <c r="D66" s="36">
        <f>SUMIFS(СВЦЭМ!$C$39:$C$782,СВЦЭМ!$A$39:$A$782,$A66,СВЦЭМ!$B$39:$B$782,D$47)+'СЕТ СН'!$G$9+СВЦЭМ!$D$10+'СЕТ СН'!$G$5-'СЕТ СН'!$G$17</f>
        <v>3884.3348262999998</v>
      </c>
      <c r="E66" s="36">
        <f>SUMIFS(СВЦЭМ!$C$39:$C$782,СВЦЭМ!$A$39:$A$782,$A66,СВЦЭМ!$B$39:$B$782,E$47)+'СЕТ СН'!$G$9+СВЦЭМ!$D$10+'СЕТ СН'!$G$5-'СЕТ СН'!$G$17</f>
        <v>3887.5637554</v>
      </c>
      <c r="F66" s="36">
        <f>SUMIFS(СВЦЭМ!$C$39:$C$782,СВЦЭМ!$A$39:$A$782,$A66,СВЦЭМ!$B$39:$B$782,F$47)+'СЕТ СН'!$G$9+СВЦЭМ!$D$10+'СЕТ СН'!$G$5-'СЕТ СН'!$G$17</f>
        <v>3911.7474596399998</v>
      </c>
      <c r="G66" s="36">
        <f>SUMIFS(СВЦЭМ!$C$39:$C$782,СВЦЭМ!$A$39:$A$782,$A66,СВЦЭМ!$B$39:$B$782,G$47)+'СЕТ СН'!$G$9+СВЦЭМ!$D$10+'СЕТ СН'!$G$5-'СЕТ СН'!$G$17</f>
        <v>3891.7104408099999</v>
      </c>
      <c r="H66" s="36">
        <f>SUMIFS(СВЦЭМ!$C$39:$C$782,СВЦЭМ!$A$39:$A$782,$A66,СВЦЭМ!$B$39:$B$782,H$47)+'СЕТ СН'!$G$9+СВЦЭМ!$D$10+'СЕТ СН'!$G$5-'СЕТ СН'!$G$17</f>
        <v>3829.2602213099999</v>
      </c>
      <c r="I66" s="36">
        <f>SUMIFS(СВЦЭМ!$C$39:$C$782,СВЦЭМ!$A$39:$A$782,$A66,СВЦЭМ!$B$39:$B$782,I$47)+'СЕТ СН'!$G$9+СВЦЭМ!$D$10+'СЕТ СН'!$G$5-'СЕТ СН'!$G$17</f>
        <v>3773.4200853399998</v>
      </c>
      <c r="J66" s="36">
        <f>SUMIFS(СВЦЭМ!$C$39:$C$782,СВЦЭМ!$A$39:$A$782,$A66,СВЦЭМ!$B$39:$B$782,J$47)+'СЕТ СН'!$G$9+СВЦЭМ!$D$10+'СЕТ СН'!$G$5-'СЕТ СН'!$G$17</f>
        <v>3722.7510552399999</v>
      </c>
      <c r="K66" s="36">
        <f>SUMIFS(СВЦЭМ!$C$39:$C$782,СВЦЭМ!$A$39:$A$782,$A66,СВЦЭМ!$B$39:$B$782,K$47)+'СЕТ СН'!$G$9+СВЦЭМ!$D$10+'СЕТ СН'!$G$5-'СЕТ СН'!$G$17</f>
        <v>3697.2123187400002</v>
      </c>
      <c r="L66" s="36">
        <f>SUMIFS(СВЦЭМ!$C$39:$C$782,СВЦЭМ!$A$39:$A$782,$A66,СВЦЭМ!$B$39:$B$782,L$47)+'СЕТ СН'!$G$9+СВЦЭМ!$D$10+'СЕТ СН'!$G$5-'СЕТ СН'!$G$17</f>
        <v>3693.34582529</v>
      </c>
      <c r="M66" s="36">
        <f>SUMIFS(СВЦЭМ!$C$39:$C$782,СВЦЭМ!$A$39:$A$782,$A66,СВЦЭМ!$B$39:$B$782,M$47)+'СЕТ СН'!$G$9+СВЦЭМ!$D$10+'СЕТ СН'!$G$5-'СЕТ СН'!$G$17</f>
        <v>3701.2129659900002</v>
      </c>
      <c r="N66" s="36">
        <f>SUMIFS(СВЦЭМ!$C$39:$C$782,СВЦЭМ!$A$39:$A$782,$A66,СВЦЭМ!$B$39:$B$782,N$47)+'СЕТ СН'!$G$9+СВЦЭМ!$D$10+'СЕТ СН'!$G$5-'СЕТ СН'!$G$17</f>
        <v>3722.0950975799997</v>
      </c>
      <c r="O66" s="36">
        <f>SUMIFS(СВЦЭМ!$C$39:$C$782,СВЦЭМ!$A$39:$A$782,$A66,СВЦЭМ!$B$39:$B$782,O$47)+'СЕТ СН'!$G$9+СВЦЭМ!$D$10+'СЕТ СН'!$G$5-'СЕТ СН'!$G$17</f>
        <v>3725.9353874399999</v>
      </c>
      <c r="P66" s="36">
        <f>SUMIFS(СВЦЭМ!$C$39:$C$782,СВЦЭМ!$A$39:$A$782,$A66,СВЦЭМ!$B$39:$B$782,P$47)+'СЕТ СН'!$G$9+СВЦЭМ!$D$10+'СЕТ СН'!$G$5-'СЕТ СН'!$G$17</f>
        <v>3770.40427009</v>
      </c>
      <c r="Q66" s="36">
        <f>SUMIFS(СВЦЭМ!$C$39:$C$782,СВЦЭМ!$A$39:$A$782,$A66,СВЦЭМ!$B$39:$B$782,Q$47)+'СЕТ СН'!$G$9+СВЦЭМ!$D$10+'СЕТ СН'!$G$5-'СЕТ СН'!$G$17</f>
        <v>3809.1019608500001</v>
      </c>
      <c r="R66" s="36">
        <f>SUMIFS(СВЦЭМ!$C$39:$C$782,СВЦЭМ!$A$39:$A$782,$A66,СВЦЭМ!$B$39:$B$782,R$47)+'СЕТ СН'!$G$9+СВЦЭМ!$D$10+'СЕТ СН'!$G$5-'СЕТ СН'!$G$17</f>
        <v>3816.0690198499997</v>
      </c>
      <c r="S66" s="36">
        <f>SUMIFS(СВЦЭМ!$C$39:$C$782,СВЦЭМ!$A$39:$A$782,$A66,СВЦЭМ!$B$39:$B$782,S$47)+'СЕТ СН'!$G$9+СВЦЭМ!$D$10+'СЕТ СН'!$G$5-'СЕТ СН'!$G$17</f>
        <v>3804.2073521599996</v>
      </c>
      <c r="T66" s="36">
        <f>SUMIFS(СВЦЭМ!$C$39:$C$782,СВЦЭМ!$A$39:$A$782,$A66,СВЦЭМ!$B$39:$B$782,T$47)+'СЕТ СН'!$G$9+СВЦЭМ!$D$10+'СЕТ СН'!$G$5-'СЕТ СН'!$G$17</f>
        <v>3728.2271780599999</v>
      </c>
      <c r="U66" s="36">
        <f>SUMIFS(СВЦЭМ!$C$39:$C$782,СВЦЭМ!$A$39:$A$782,$A66,СВЦЭМ!$B$39:$B$782,U$47)+'СЕТ СН'!$G$9+СВЦЭМ!$D$10+'СЕТ СН'!$G$5-'СЕТ СН'!$G$17</f>
        <v>3685.75327638</v>
      </c>
      <c r="V66" s="36">
        <f>SUMIFS(СВЦЭМ!$C$39:$C$782,СВЦЭМ!$A$39:$A$782,$A66,СВЦЭМ!$B$39:$B$782,V$47)+'СЕТ СН'!$G$9+СВЦЭМ!$D$10+'СЕТ СН'!$G$5-'СЕТ СН'!$G$17</f>
        <v>3678.95332121</v>
      </c>
      <c r="W66" s="36">
        <f>SUMIFS(СВЦЭМ!$C$39:$C$782,СВЦЭМ!$A$39:$A$782,$A66,СВЦЭМ!$B$39:$B$782,W$47)+'СЕТ СН'!$G$9+СВЦЭМ!$D$10+'СЕТ СН'!$G$5-'СЕТ СН'!$G$17</f>
        <v>3684.6222165700001</v>
      </c>
      <c r="X66" s="36">
        <f>SUMIFS(СВЦЭМ!$C$39:$C$782,СВЦЭМ!$A$39:$A$782,$A66,СВЦЭМ!$B$39:$B$782,X$47)+'СЕТ СН'!$G$9+СВЦЭМ!$D$10+'СЕТ СН'!$G$5-'СЕТ СН'!$G$17</f>
        <v>3710.3394304799999</v>
      </c>
      <c r="Y66" s="36">
        <f>SUMIFS(СВЦЭМ!$C$39:$C$782,СВЦЭМ!$A$39:$A$782,$A66,СВЦЭМ!$B$39:$B$782,Y$47)+'СЕТ СН'!$G$9+СВЦЭМ!$D$10+'СЕТ СН'!$G$5-'СЕТ СН'!$G$17</f>
        <v>3723.5428664700003</v>
      </c>
    </row>
    <row r="67" spans="1:27" ht="15.75" x14ac:dyDescent="0.2">
      <c r="A67" s="35">
        <f t="shared" si="1"/>
        <v>44275</v>
      </c>
      <c r="B67" s="36">
        <f>SUMIFS(СВЦЭМ!$C$39:$C$782,СВЦЭМ!$A$39:$A$782,$A67,СВЦЭМ!$B$39:$B$782,B$47)+'СЕТ СН'!$G$9+СВЦЭМ!$D$10+'СЕТ СН'!$G$5-'СЕТ СН'!$G$17</f>
        <v>3746.2541368699999</v>
      </c>
      <c r="C67" s="36">
        <f>SUMIFS(СВЦЭМ!$C$39:$C$782,СВЦЭМ!$A$39:$A$782,$A67,СВЦЭМ!$B$39:$B$782,C$47)+'СЕТ СН'!$G$9+СВЦЭМ!$D$10+'СЕТ СН'!$G$5-'СЕТ СН'!$G$17</f>
        <v>3820.0664952400002</v>
      </c>
      <c r="D67" s="36">
        <f>SUMIFS(СВЦЭМ!$C$39:$C$782,СВЦЭМ!$A$39:$A$782,$A67,СВЦЭМ!$B$39:$B$782,D$47)+'СЕТ СН'!$G$9+СВЦЭМ!$D$10+'СЕТ СН'!$G$5-'СЕТ СН'!$G$17</f>
        <v>3890.1430131500001</v>
      </c>
      <c r="E67" s="36">
        <f>SUMIFS(СВЦЭМ!$C$39:$C$782,СВЦЭМ!$A$39:$A$782,$A67,СВЦЭМ!$B$39:$B$782,E$47)+'СЕТ СН'!$G$9+СВЦЭМ!$D$10+'СЕТ СН'!$G$5-'СЕТ СН'!$G$17</f>
        <v>3894.26177912</v>
      </c>
      <c r="F67" s="36">
        <f>SUMIFS(СВЦЭМ!$C$39:$C$782,СВЦЭМ!$A$39:$A$782,$A67,СВЦЭМ!$B$39:$B$782,F$47)+'СЕТ СН'!$G$9+СВЦЭМ!$D$10+'СЕТ СН'!$G$5-'СЕТ СН'!$G$17</f>
        <v>3914.4137127699996</v>
      </c>
      <c r="G67" s="36">
        <f>SUMIFS(СВЦЭМ!$C$39:$C$782,СВЦЭМ!$A$39:$A$782,$A67,СВЦЭМ!$B$39:$B$782,G$47)+'СЕТ СН'!$G$9+СВЦЭМ!$D$10+'СЕТ СН'!$G$5-'СЕТ СН'!$G$17</f>
        <v>3900.1275910699997</v>
      </c>
      <c r="H67" s="36">
        <f>SUMIFS(СВЦЭМ!$C$39:$C$782,СВЦЭМ!$A$39:$A$782,$A67,СВЦЭМ!$B$39:$B$782,H$47)+'СЕТ СН'!$G$9+СВЦЭМ!$D$10+'СЕТ СН'!$G$5-'СЕТ СН'!$G$17</f>
        <v>3882.6451117299998</v>
      </c>
      <c r="I67" s="36">
        <f>SUMIFS(СВЦЭМ!$C$39:$C$782,СВЦЭМ!$A$39:$A$782,$A67,СВЦЭМ!$B$39:$B$782,I$47)+'СЕТ СН'!$G$9+СВЦЭМ!$D$10+'СЕТ СН'!$G$5-'СЕТ СН'!$G$17</f>
        <v>3844.1328195400001</v>
      </c>
      <c r="J67" s="36">
        <f>SUMIFS(СВЦЭМ!$C$39:$C$782,СВЦЭМ!$A$39:$A$782,$A67,СВЦЭМ!$B$39:$B$782,J$47)+'СЕТ СН'!$G$9+СВЦЭМ!$D$10+'СЕТ СН'!$G$5-'СЕТ СН'!$G$17</f>
        <v>3753.4664743399999</v>
      </c>
      <c r="K67" s="36">
        <f>SUMIFS(СВЦЭМ!$C$39:$C$782,СВЦЭМ!$A$39:$A$782,$A67,СВЦЭМ!$B$39:$B$782,K$47)+'СЕТ СН'!$G$9+СВЦЭМ!$D$10+'СЕТ СН'!$G$5-'СЕТ СН'!$G$17</f>
        <v>3710.1534814799998</v>
      </c>
      <c r="L67" s="36">
        <f>SUMIFS(СВЦЭМ!$C$39:$C$782,СВЦЭМ!$A$39:$A$782,$A67,СВЦЭМ!$B$39:$B$782,L$47)+'СЕТ СН'!$G$9+СВЦЭМ!$D$10+'СЕТ СН'!$G$5-'СЕТ СН'!$G$17</f>
        <v>3703.2316112500002</v>
      </c>
      <c r="M67" s="36">
        <f>SUMIFS(СВЦЭМ!$C$39:$C$782,СВЦЭМ!$A$39:$A$782,$A67,СВЦЭМ!$B$39:$B$782,M$47)+'СЕТ СН'!$G$9+СВЦЭМ!$D$10+'СЕТ СН'!$G$5-'СЕТ СН'!$G$17</f>
        <v>3713.1672864800003</v>
      </c>
      <c r="N67" s="36">
        <f>SUMIFS(СВЦЭМ!$C$39:$C$782,СВЦЭМ!$A$39:$A$782,$A67,СВЦЭМ!$B$39:$B$782,N$47)+'СЕТ СН'!$G$9+СВЦЭМ!$D$10+'СЕТ СН'!$G$5-'СЕТ СН'!$G$17</f>
        <v>3733.3311734299996</v>
      </c>
      <c r="O67" s="36">
        <f>SUMIFS(СВЦЭМ!$C$39:$C$782,СВЦЭМ!$A$39:$A$782,$A67,СВЦЭМ!$B$39:$B$782,O$47)+'СЕТ СН'!$G$9+СВЦЭМ!$D$10+'СЕТ СН'!$G$5-'СЕТ СН'!$G$17</f>
        <v>3748.0047039699998</v>
      </c>
      <c r="P67" s="36">
        <f>SUMIFS(СВЦЭМ!$C$39:$C$782,СВЦЭМ!$A$39:$A$782,$A67,СВЦЭМ!$B$39:$B$782,P$47)+'СЕТ СН'!$G$9+СВЦЭМ!$D$10+'СЕТ СН'!$G$5-'СЕТ СН'!$G$17</f>
        <v>3786.0936713699998</v>
      </c>
      <c r="Q67" s="36">
        <f>SUMIFS(СВЦЭМ!$C$39:$C$782,СВЦЭМ!$A$39:$A$782,$A67,СВЦЭМ!$B$39:$B$782,Q$47)+'СЕТ СН'!$G$9+СВЦЭМ!$D$10+'СЕТ СН'!$G$5-'СЕТ СН'!$G$17</f>
        <v>3816.9308922099999</v>
      </c>
      <c r="R67" s="36">
        <f>SUMIFS(СВЦЭМ!$C$39:$C$782,СВЦЭМ!$A$39:$A$782,$A67,СВЦЭМ!$B$39:$B$782,R$47)+'СЕТ СН'!$G$9+СВЦЭМ!$D$10+'СЕТ СН'!$G$5-'СЕТ СН'!$G$17</f>
        <v>3816.4478959099997</v>
      </c>
      <c r="S67" s="36">
        <f>SUMIFS(СВЦЭМ!$C$39:$C$782,СВЦЭМ!$A$39:$A$782,$A67,СВЦЭМ!$B$39:$B$782,S$47)+'СЕТ СН'!$G$9+СВЦЭМ!$D$10+'СЕТ СН'!$G$5-'СЕТ СН'!$G$17</f>
        <v>3790.0369737299998</v>
      </c>
      <c r="T67" s="36">
        <f>SUMIFS(СВЦЭМ!$C$39:$C$782,СВЦЭМ!$A$39:$A$782,$A67,СВЦЭМ!$B$39:$B$782,T$47)+'СЕТ СН'!$G$9+СВЦЭМ!$D$10+'СЕТ СН'!$G$5-'СЕТ СН'!$G$17</f>
        <v>3721.5676416199999</v>
      </c>
      <c r="U67" s="36">
        <f>SUMIFS(СВЦЭМ!$C$39:$C$782,СВЦЭМ!$A$39:$A$782,$A67,СВЦЭМ!$B$39:$B$782,U$47)+'СЕТ СН'!$G$9+СВЦЭМ!$D$10+'СЕТ СН'!$G$5-'СЕТ СН'!$G$17</f>
        <v>3678.4723241800002</v>
      </c>
      <c r="V67" s="36">
        <f>SUMIFS(СВЦЭМ!$C$39:$C$782,СВЦЭМ!$A$39:$A$782,$A67,СВЦЭМ!$B$39:$B$782,V$47)+'СЕТ СН'!$G$9+СВЦЭМ!$D$10+'СЕТ СН'!$G$5-'СЕТ СН'!$G$17</f>
        <v>3665.7074303099998</v>
      </c>
      <c r="W67" s="36">
        <f>SUMIFS(СВЦЭМ!$C$39:$C$782,СВЦЭМ!$A$39:$A$782,$A67,СВЦЭМ!$B$39:$B$782,W$47)+'СЕТ СН'!$G$9+СВЦЭМ!$D$10+'СЕТ СН'!$G$5-'СЕТ СН'!$G$17</f>
        <v>3668.09154855</v>
      </c>
      <c r="X67" s="36">
        <f>SUMIFS(СВЦЭМ!$C$39:$C$782,СВЦЭМ!$A$39:$A$782,$A67,СВЦЭМ!$B$39:$B$782,X$47)+'СЕТ СН'!$G$9+СВЦЭМ!$D$10+'СЕТ СН'!$G$5-'СЕТ СН'!$G$17</f>
        <v>3690.6117556999998</v>
      </c>
      <c r="Y67" s="36">
        <f>SUMIFS(СВЦЭМ!$C$39:$C$782,СВЦЭМ!$A$39:$A$782,$A67,СВЦЭМ!$B$39:$B$782,Y$47)+'СЕТ СН'!$G$9+СВЦЭМ!$D$10+'СЕТ СН'!$G$5-'СЕТ СН'!$G$17</f>
        <v>3716.5585826899996</v>
      </c>
    </row>
    <row r="68" spans="1:27" ht="15.75" x14ac:dyDescent="0.2">
      <c r="A68" s="35">
        <f t="shared" si="1"/>
        <v>44276</v>
      </c>
      <c r="B68" s="36">
        <f>SUMIFS(СВЦЭМ!$C$39:$C$782,СВЦЭМ!$A$39:$A$782,$A68,СВЦЭМ!$B$39:$B$782,B$47)+'СЕТ СН'!$G$9+СВЦЭМ!$D$10+'СЕТ СН'!$G$5-'СЕТ СН'!$G$17</f>
        <v>3794.06690282</v>
      </c>
      <c r="C68" s="36">
        <f>SUMIFS(СВЦЭМ!$C$39:$C$782,СВЦЭМ!$A$39:$A$782,$A68,СВЦЭМ!$B$39:$B$782,C$47)+'СЕТ СН'!$G$9+СВЦЭМ!$D$10+'СЕТ СН'!$G$5-'СЕТ СН'!$G$17</f>
        <v>3859.34541571</v>
      </c>
      <c r="D68" s="36">
        <f>SUMIFS(СВЦЭМ!$C$39:$C$782,СВЦЭМ!$A$39:$A$782,$A68,СВЦЭМ!$B$39:$B$782,D$47)+'СЕТ СН'!$G$9+СВЦЭМ!$D$10+'СЕТ СН'!$G$5-'СЕТ СН'!$G$17</f>
        <v>3934.1018975299999</v>
      </c>
      <c r="E68" s="36">
        <f>SUMIFS(СВЦЭМ!$C$39:$C$782,СВЦЭМ!$A$39:$A$782,$A68,СВЦЭМ!$B$39:$B$782,E$47)+'СЕТ СН'!$G$9+СВЦЭМ!$D$10+'СЕТ СН'!$G$5-'СЕТ СН'!$G$17</f>
        <v>3928.0696566500001</v>
      </c>
      <c r="F68" s="36">
        <f>SUMIFS(СВЦЭМ!$C$39:$C$782,СВЦЭМ!$A$39:$A$782,$A68,СВЦЭМ!$B$39:$B$782,F$47)+'СЕТ СН'!$G$9+СВЦЭМ!$D$10+'СЕТ СН'!$G$5-'СЕТ СН'!$G$17</f>
        <v>3930.1114997599998</v>
      </c>
      <c r="G68" s="36">
        <f>SUMIFS(СВЦЭМ!$C$39:$C$782,СВЦЭМ!$A$39:$A$782,$A68,СВЦЭМ!$B$39:$B$782,G$47)+'СЕТ СН'!$G$9+СВЦЭМ!$D$10+'СЕТ СН'!$G$5-'СЕТ СН'!$G$17</f>
        <v>3939.1884196399997</v>
      </c>
      <c r="H68" s="36">
        <f>SUMIFS(СВЦЭМ!$C$39:$C$782,СВЦЭМ!$A$39:$A$782,$A68,СВЦЭМ!$B$39:$B$782,H$47)+'СЕТ СН'!$G$9+СВЦЭМ!$D$10+'СЕТ СН'!$G$5-'СЕТ СН'!$G$17</f>
        <v>3911.0206346300001</v>
      </c>
      <c r="I68" s="36">
        <f>SUMIFS(СВЦЭМ!$C$39:$C$782,СВЦЭМ!$A$39:$A$782,$A68,СВЦЭМ!$B$39:$B$782,I$47)+'СЕТ СН'!$G$9+СВЦЭМ!$D$10+'СЕТ СН'!$G$5-'СЕТ СН'!$G$17</f>
        <v>3840.8559221400001</v>
      </c>
      <c r="J68" s="36">
        <f>SUMIFS(СВЦЭМ!$C$39:$C$782,СВЦЭМ!$A$39:$A$782,$A68,СВЦЭМ!$B$39:$B$782,J$47)+'СЕТ СН'!$G$9+СВЦЭМ!$D$10+'СЕТ СН'!$G$5-'СЕТ СН'!$G$17</f>
        <v>3795.0817993299997</v>
      </c>
      <c r="K68" s="36">
        <f>SUMIFS(СВЦЭМ!$C$39:$C$782,СВЦЭМ!$A$39:$A$782,$A68,СВЦЭМ!$B$39:$B$782,K$47)+'СЕТ СН'!$G$9+СВЦЭМ!$D$10+'СЕТ СН'!$G$5-'СЕТ СН'!$G$17</f>
        <v>3737.3449069199996</v>
      </c>
      <c r="L68" s="36">
        <f>SUMIFS(СВЦЭМ!$C$39:$C$782,СВЦЭМ!$A$39:$A$782,$A68,СВЦЭМ!$B$39:$B$782,L$47)+'СЕТ СН'!$G$9+СВЦЭМ!$D$10+'СЕТ СН'!$G$5-'СЕТ СН'!$G$17</f>
        <v>3709.3359788299999</v>
      </c>
      <c r="M68" s="36">
        <f>SUMIFS(СВЦЭМ!$C$39:$C$782,СВЦЭМ!$A$39:$A$782,$A68,СВЦЭМ!$B$39:$B$782,M$47)+'СЕТ СН'!$G$9+СВЦЭМ!$D$10+'СЕТ СН'!$G$5-'СЕТ СН'!$G$17</f>
        <v>3712.6476058399999</v>
      </c>
      <c r="N68" s="36">
        <f>SUMIFS(СВЦЭМ!$C$39:$C$782,СВЦЭМ!$A$39:$A$782,$A68,СВЦЭМ!$B$39:$B$782,N$47)+'СЕТ СН'!$G$9+СВЦЭМ!$D$10+'СЕТ СН'!$G$5-'СЕТ СН'!$G$17</f>
        <v>3723.44460119</v>
      </c>
      <c r="O68" s="36">
        <f>SUMIFS(СВЦЭМ!$C$39:$C$782,СВЦЭМ!$A$39:$A$782,$A68,СВЦЭМ!$B$39:$B$782,O$47)+'СЕТ СН'!$G$9+СВЦЭМ!$D$10+'СЕТ СН'!$G$5-'СЕТ СН'!$G$17</f>
        <v>3736.7616682999997</v>
      </c>
      <c r="P68" s="36">
        <f>SUMIFS(СВЦЭМ!$C$39:$C$782,СВЦЭМ!$A$39:$A$782,$A68,СВЦЭМ!$B$39:$B$782,P$47)+'СЕТ СН'!$G$9+СВЦЭМ!$D$10+'СЕТ СН'!$G$5-'СЕТ СН'!$G$17</f>
        <v>3783.5045450099997</v>
      </c>
      <c r="Q68" s="36">
        <f>SUMIFS(СВЦЭМ!$C$39:$C$782,СВЦЭМ!$A$39:$A$782,$A68,СВЦЭМ!$B$39:$B$782,Q$47)+'СЕТ СН'!$G$9+СВЦЭМ!$D$10+'СЕТ СН'!$G$5-'СЕТ СН'!$G$17</f>
        <v>3809.2174650899997</v>
      </c>
      <c r="R68" s="36">
        <f>SUMIFS(СВЦЭМ!$C$39:$C$782,СВЦЭМ!$A$39:$A$782,$A68,СВЦЭМ!$B$39:$B$782,R$47)+'СЕТ СН'!$G$9+СВЦЭМ!$D$10+'СЕТ СН'!$G$5-'СЕТ СН'!$G$17</f>
        <v>3782.7269279699999</v>
      </c>
      <c r="S68" s="36">
        <f>SUMIFS(СВЦЭМ!$C$39:$C$782,СВЦЭМ!$A$39:$A$782,$A68,СВЦЭМ!$B$39:$B$782,S$47)+'СЕТ СН'!$G$9+СВЦЭМ!$D$10+'СЕТ СН'!$G$5-'СЕТ СН'!$G$17</f>
        <v>3773.90159941</v>
      </c>
      <c r="T68" s="36">
        <f>SUMIFS(СВЦЭМ!$C$39:$C$782,СВЦЭМ!$A$39:$A$782,$A68,СВЦЭМ!$B$39:$B$782,T$47)+'СЕТ СН'!$G$9+СВЦЭМ!$D$10+'СЕТ СН'!$G$5-'СЕТ СН'!$G$17</f>
        <v>3721.2534852899998</v>
      </c>
      <c r="U68" s="36">
        <f>SUMIFS(СВЦЭМ!$C$39:$C$782,СВЦЭМ!$A$39:$A$782,$A68,СВЦЭМ!$B$39:$B$782,U$47)+'СЕТ СН'!$G$9+СВЦЭМ!$D$10+'СЕТ СН'!$G$5-'СЕТ СН'!$G$17</f>
        <v>3671.3625062700003</v>
      </c>
      <c r="V68" s="36">
        <f>SUMIFS(СВЦЭМ!$C$39:$C$782,СВЦЭМ!$A$39:$A$782,$A68,СВЦЭМ!$B$39:$B$782,V$47)+'СЕТ СН'!$G$9+СВЦЭМ!$D$10+'СЕТ СН'!$G$5-'СЕТ СН'!$G$17</f>
        <v>3683.9525552700002</v>
      </c>
      <c r="W68" s="36">
        <f>SUMIFS(СВЦЭМ!$C$39:$C$782,СВЦЭМ!$A$39:$A$782,$A68,СВЦЭМ!$B$39:$B$782,W$47)+'СЕТ СН'!$G$9+СВЦЭМ!$D$10+'СЕТ СН'!$G$5-'СЕТ СН'!$G$17</f>
        <v>3697.7657883599995</v>
      </c>
      <c r="X68" s="36">
        <f>SUMIFS(СВЦЭМ!$C$39:$C$782,СВЦЭМ!$A$39:$A$782,$A68,СВЦЭМ!$B$39:$B$782,X$47)+'СЕТ СН'!$G$9+СВЦЭМ!$D$10+'СЕТ СН'!$G$5-'СЕТ СН'!$G$17</f>
        <v>3721.4657743299999</v>
      </c>
      <c r="Y68" s="36">
        <f>SUMIFS(СВЦЭМ!$C$39:$C$782,СВЦЭМ!$A$39:$A$782,$A68,СВЦЭМ!$B$39:$B$782,Y$47)+'СЕТ СН'!$G$9+СВЦЭМ!$D$10+'СЕТ СН'!$G$5-'СЕТ СН'!$G$17</f>
        <v>3751.9779711399997</v>
      </c>
    </row>
    <row r="69" spans="1:27" ht="15.75" x14ac:dyDescent="0.2">
      <c r="A69" s="35">
        <f t="shared" si="1"/>
        <v>44277</v>
      </c>
      <c r="B69" s="36">
        <f>SUMIFS(СВЦЭМ!$C$39:$C$782,СВЦЭМ!$A$39:$A$782,$A69,СВЦЭМ!$B$39:$B$782,B$47)+'СЕТ СН'!$G$9+СВЦЭМ!$D$10+'СЕТ СН'!$G$5-'СЕТ СН'!$G$17</f>
        <v>3753.2306853099999</v>
      </c>
      <c r="C69" s="36">
        <f>SUMIFS(СВЦЭМ!$C$39:$C$782,СВЦЭМ!$A$39:$A$782,$A69,СВЦЭМ!$B$39:$B$782,C$47)+'СЕТ СН'!$G$9+СВЦЭМ!$D$10+'СЕТ СН'!$G$5-'СЕТ СН'!$G$17</f>
        <v>3801.3981998199997</v>
      </c>
      <c r="D69" s="36">
        <f>SUMIFS(СВЦЭМ!$C$39:$C$782,СВЦЭМ!$A$39:$A$782,$A69,СВЦЭМ!$B$39:$B$782,D$47)+'СЕТ СН'!$G$9+СВЦЭМ!$D$10+'СЕТ СН'!$G$5-'СЕТ СН'!$G$17</f>
        <v>3861.7024348300001</v>
      </c>
      <c r="E69" s="36">
        <f>SUMIFS(СВЦЭМ!$C$39:$C$782,СВЦЭМ!$A$39:$A$782,$A69,СВЦЭМ!$B$39:$B$782,E$47)+'СЕТ СН'!$G$9+СВЦЭМ!$D$10+'СЕТ СН'!$G$5-'СЕТ СН'!$G$17</f>
        <v>3857.0353011999996</v>
      </c>
      <c r="F69" s="36">
        <f>SUMIFS(СВЦЭМ!$C$39:$C$782,СВЦЭМ!$A$39:$A$782,$A69,СВЦЭМ!$B$39:$B$782,F$47)+'СЕТ СН'!$G$9+СВЦЭМ!$D$10+'СЕТ СН'!$G$5-'СЕТ СН'!$G$17</f>
        <v>3855.16075275</v>
      </c>
      <c r="G69" s="36">
        <f>SUMIFS(СВЦЭМ!$C$39:$C$782,СВЦЭМ!$A$39:$A$782,$A69,СВЦЭМ!$B$39:$B$782,G$47)+'СЕТ СН'!$G$9+СВЦЭМ!$D$10+'СЕТ СН'!$G$5-'СЕТ СН'!$G$17</f>
        <v>3825.39464817</v>
      </c>
      <c r="H69" s="36">
        <f>SUMIFS(СВЦЭМ!$C$39:$C$782,СВЦЭМ!$A$39:$A$782,$A69,СВЦЭМ!$B$39:$B$782,H$47)+'СЕТ СН'!$G$9+СВЦЭМ!$D$10+'СЕТ СН'!$G$5-'СЕТ СН'!$G$17</f>
        <v>3801.3658097999996</v>
      </c>
      <c r="I69" s="36">
        <f>SUMIFS(СВЦЭМ!$C$39:$C$782,СВЦЭМ!$A$39:$A$782,$A69,СВЦЭМ!$B$39:$B$782,I$47)+'СЕТ СН'!$G$9+СВЦЭМ!$D$10+'СЕТ СН'!$G$5-'СЕТ СН'!$G$17</f>
        <v>3744.70903997</v>
      </c>
      <c r="J69" s="36">
        <f>SUMIFS(СВЦЭМ!$C$39:$C$782,СВЦЭМ!$A$39:$A$782,$A69,СВЦЭМ!$B$39:$B$782,J$47)+'СЕТ СН'!$G$9+СВЦЭМ!$D$10+'СЕТ СН'!$G$5-'СЕТ СН'!$G$17</f>
        <v>3712.4383956499996</v>
      </c>
      <c r="K69" s="36">
        <f>SUMIFS(СВЦЭМ!$C$39:$C$782,СВЦЭМ!$A$39:$A$782,$A69,СВЦЭМ!$B$39:$B$782,K$47)+'СЕТ СН'!$G$9+СВЦЭМ!$D$10+'СЕТ СН'!$G$5-'СЕТ СН'!$G$17</f>
        <v>3712.1997316099996</v>
      </c>
      <c r="L69" s="36">
        <f>SUMIFS(СВЦЭМ!$C$39:$C$782,СВЦЭМ!$A$39:$A$782,$A69,СВЦЭМ!$B$39:$B$782,L$47)+'СЕТ СН'!$G$9+СВЦЭМ!$D$10+'СЕТ СН'!$G$5-'СЕТ СН'!$G$17</f>
        <v>3724.2781511200001</v>
      </c>
      <c r="M69" s="36">
        <f>SUMIFS(СВЦЭМ!$C$39:$C$782,СВЦЭМ!$A$39:$A$782,$A69,СВЦЭМ!$B$39:$B$782,M$47)+'СЕТ СН'!$G$9+СВЦЭМ!$D$10+'СЕТ СН'!$G$5-'СЕТ СН'!$G$17</f>
        <v>3717.9206155000002</v>
      </c>
      <c r="N69" s="36">
        <f>SUMIFS(СВЦЭМ!$C$39:$C$782,СВЦЭМ!$A$39:$A$782,$A69,СВЦЭМ!$B$39:$B$782,N$47)+'СЕТ СН'!$G$9+СВЦЭМ!$D$10+'СЕТ СН'!$G$5-'СЕТ СН'!$G$17</f>
        <v>3725.7568695499999</v>
      </c>
      <c r="O69" s="36">
        <f>SUMIFS(СВЦЭМ!$C$39:$C$782,СВЦЭМ!$A$39:$A$782,$A69,СВЦЭМ!$B$39:$B$782,O$47)+'СЕТ СН'!$G$9+СВЦЭМ!$D$10+'СЕТ СН'!$G$5-'СЕТ СН'!$G$17</f>
        <v>3777.5519726900002</v>
      </c>
      <c r="P69" s="36">
        <f>SUMIFS(СВЦЭМ!$C$39:$C$782,СВЦЭМ!$A$39:$A$782,$A69,СВЦЭМ!$B$39:$B$782,P$47)+'СЕТ СН'!$G$9+СВЦЭМ!$D$10+'СЕТ СН'!$G$5-'СЕТ СН'!$G$17</f>
        <v>3846.9489129200001</v>
      </c>
      <c r="Q69" s="36">
        <f>SUMIFS(СВЦЭМ!$C$39:$C$782,СВЦЭМ!$A$39:$A$782,$A69,СВЦЭМ!$B$39:$B$782,Q$47)+'СЕТ СН'!$G$9+СВЦЭМ!$D$10+'СЕТ СН'!$G$5-'СЕТ СН'!$G$17</f>
        <v>3854.8822738399999</v>
      </c>
      <c r="R69" s="36">
        <f>SUMIFS(СВЦЭМ!$C$39:$C$782,СВЦЭМ!$A$39:$A$782,$A69,СВЦЭМ!$B$39:$B$782,R$47)+'СЕТ СН'!$G$9+СВЦЭМ!$D$10+'СЕТ СН'!$G$5-'СЕТ СН'!$G$17</f>
        <v>3850.9870158799999</v>
      </c>
      <c r="S69" s="36">
        <f>SUMIFS(СВЦЭМ!$C$39:$C$782,СВЦЭМ!$A$39:$A$782,$A69,СВЦЭМ!$B$39:$B$782,S$47)+'СЕТ СН'!$G$9+СВЦЭМ!$D$10+'СЕТ СН'!$G$5-'СЕТ СН'!$G$17</f>
        <v>3820.0140447899998</v>
      </c>
      <c r="T69" s="36">
        <f>SUMIFS(СВЦЭМ!$C$39:$C$782,СВЦЭМ!$A$39:$A$782,$A69,СВЦЭМ!$B$39:$B$782,T$47)+'СЕТ СН'!$G$9+СВЦЭМ!$D$10+'СЕТ СН'!$G$5-'СЕТ СН'!$G$17</f>
        <v>3748.0211479099999</v>
      </c>
      <c r="U69" s="36">
        <f>SUMIFS(СВЦЭМ!$C$39:$C$782,СВЦЭМ!$A$39:$A$782,$A69,СВЦЭМ!$B$39:$B$782,U$47)+'СЕТ СН'!$G$9+СВЦЭМ!$D$10+'СЕТ СН'!$G$5-'СЕТ СН'!$G$17</f>
        <v>3705.2449576199997</v>
      </c>
      <c r="V69" s="36">
        <f>SUMIFS(СВЦЭМ!$C$39:$C$782,СВЦЭМ!$A$39:$A$782,$A69,СВЦЭМ!$B$39:$B$782,V$47)+'СЕТ СН'!$G$9+СВЦЭМ!$D$10+'СЕТ СН'!$G$5-'СЕТ СН'!$G$17</f>
        <v>3678.4328029899998</v>
      </c>
      <c r="W69" s="36">
        <f>SUMIFS(СВЦЭМ!$C$39:$C$782,СВЦЭМ!$A$39:$A$782,$A69,СВЦЭМ!$B$39:$B$782,W$47)+'СЕТ СН'!$G$9+СВЦЭМ!$D$10+'СЕТ СН'!$G$5-'СЕТ СН'!$G$17</f>
        <v>3679.9069913100002</v>
      </c>
      <c r="X69" s="36">
        <f>SUMIFS(СВЦЭМ!$C$39:$C$782,СВЦЭМ!$A$39:$A$782,$A69,СВЦЭМ!$B$39:$B$782,X$47)+'СЕТ СН'!$G$9+СВЦЭМ!$D$10+'СЕТ СН'!$G$5-'СЕТ СН'!$G$17</f>
        <v>3702.0278120900002</v>
      </c>
      <c r="Y69" s="36">
        <f>SUMIFS(СВЦЭМ!$C$39:$C$782,СВЦЭМ!$A$39:$A$782,$A69,СВЦЭМ!$B$39:$B$782,Y$47)+'СЕТ СН'!$G$9+СВЦЭМ!$D$10+'СЕТ СН'!$G$5-'СЕТ СН'!$G$17</f>
        <v>3720.0570902600002</v>
      </c>
    </row>
    <row r="70" spans="1:27" ht="15.75" x14ac:dyDescent="0.2">
      <c r="A70" s="35">
        <f t="shared" si="1"/>
        <v>44278</v>
      </c>
      <c r="B70" s="36">
        <f>SUMIFS(СВЦЭМ!$C$39:$C$782,СВЦЭМ!$A$39:$A$782,$A70,СВЦЭМ!$B$39:$B$782,B$47)+'СЕТ СН'!$G$9+СВЦЭМ!$D$10+'СЕТ СН'!$G$5-'СЕТ СН'!$G$17</f>
        <v>3726.1370432499998</v>
      </c>
      <c r="C70" s="36">
        <f>SUMIFS(СВЦЭМ!$C$39:$C$782,СВЦЭМ!$A$39:$A$782,$A70,СВЦЭМ!$B$39:$B$782,C$47)+'СЕТ СН'!$G$9+СВЦЭМ!$D$10+'СЕТ СН'!$G$5-'СЕТ СН'!$G$17</f>
        <v>3790.8027671399996</v>
      </c>
      <c r="D70" s="36">
        <f>SUMIFS(СВЦЭМ!$C$39:$C$782,СВЦЭМ!$A$39:$A$782,$A70,СВЦЭМ!$B$39:$B$782,D$47)+'СЕТ СН'!$G$9+СВЦЭМ!$D$10+'СЕТ СН'!$G$5-'СЕТ СН'!$G$17</f>
        <v>3844.7549179799998</v>
      </c>
      <c r="E70" s="36">
        <f>SUMIFS(СВЦЭМ!$C$39:$C$782,СВЦЭМ!$A$39:$A$782,$A70,СВЦЭМ!$B$39:$B$782,E$47)+'СЕТ СН'!$G$9+СВЦЭМ!$D$10+'СЕТ СН'!$G$5-'СЕТ СН'!$G$17</f>
        <v>3847.4792865099998</v>
      </c>
      <c r="F70" s="36">
        <f>SUMIFS(СВЦЭМ!$C$39:$C$782,СВЦЭМ!$A$39:$A$782,$A70,СВЦЭМ!$B$39:$B$782,F$47)+'СЕТ СН'!$G$9+СВЦЭМ!$D$10+'СЕТ СН'!$G$5-'СЕТ СН'!$G$17</f>
        <v>3844.2758462399997</v>
      </c>
      <c r="G70" s="36">
        <f>SUMIFS(СВЦЭМ!$C$39:$C$782,СВЦЭМ!$A$39:$A$782,$A70,СВЦЭМ!$B$39:$B$782,G$47)+'СЕТ СН'!$G$9+СВЦЭМ!$D$10+'СЕТ СН'!$G$5-'СЕТ СН'!$G$17</f>
        <v>3823.3281951600002</v>
      </c>
      <c r="H70" s="36">
        <f>SUMIFS(СВЦЭМ!$C$39:$C$782,СВЦЭМ!$A$39:$A$782,$A70,СВЦЭМ!$B$39:$B$782,H$47)+'СЕТ СН'!$G$9+СВЦЭМ!$D$10+'СЕТ СН'!$G$5-'СЕТ СН'!$G$17</f>
        <v>3796.93504553</v>
      </c>
      <c r="I70" s="36">
        <f>SUMIFS(СВЦЭМ!$C$39:$C$782,СВЦЭМ!$A$39:$A$782,$A70,СВЦЭМ!$B$39:$B$782,I$47)+'СЕТ СН'!$G$9+СВЦЭМ!$D$10+'СЕТ СН'!$G$5-'СЕТ СН'!$G$17</f>
        <v>3736.53868143</v>
      </c>
      <c r="J70" s="36">
        <f>SUMIFS(СВЦЭМ!$C$39:$C$782,СВЦЭМ!$A$39:$A$782,$A70,СВЦЭМ!$B$39:$B$782,J$47)+'СЕТ СН'!$G$9+СВЦЭМ!$D$10+'СЕТ СН'!$G$5-'СЕТ СН'!$G$17</f>
        <v>3683.8207379300002</v>
      </c>
      <c r="K70" s="36">
        <f>SUMIFS(СВЦЭМ!$C$39:$C$782,СВЦЭМ!$A$39:$A$782,$A70,СВЦЭМ!$B$39:$B$782,K$47)+'СЕТ СН'!$G$9+СВЦЭМ!$D$10+'СЕТ СН'!$G$5-'СЕТ СН'!$G$17</f>
        <v>3664.0911614199999</v>
      </c>
      <c r="L70" s="36">
        <f>SUMIFS(СВЦЭМ!$C$39:$C$782,СВЦЭМ!$A$39:$A$782,$A70,СВЦЭМ!$B$39:$B$782,L$47)+'СЕТ СН'!$G$9+СВЦЭМ!$D$10+'СЕТ СН'!$G$5-'СЕТ СН'!$G$17</f>
        <v>3705.90441164</v>
      </c>
      <c r="M70" s="36">
        <f>SUMIFS(СВЦЭМ!$C$39:$C$782,СВЦЭМ!$A$39:$A$782,$A70,СВЦЭМ!$B$39:$B$782,M$47)+'СЕТ СН'!$G$9+СВЦЭМ!$D$10+'СЕТ СН'!$G$5-'СЕТ СН'!$G$17</f>
        <v>3719.8628749</v>
      </c>
      <c r="N70" s="36">
        <f>SUMIFS(СВЦЭМ!$C$39:$C$782,СВЦЭМ!$A$39:$A$782,$A70,СВЦЭМ!$B$39:$B$782,N$47)+'СЕТ СН'!$G$9+СВЦЭМ!$D$10+'СЕТ СН'!$G$5-'СЕТ СН'!$G$17</f>
        <v>3763.9429473299997</v>
      </c>
      <c r="O70" s="36">
        <f>SUMIFS(СВЦЭМ!$C$39:$C$782,СВЦЭМ!$A$39:$A$782,$A70,СВЦЭМ!$B$39:$B$782,O$47)+'СЕТ СН'!$G$9+СВЦЭМ!$D$10+'СЕТ СН'!$G$5-'СЕТ СН'!$G$17</f>
        <v>3797.48256223</v>
      </c>
      <c r="P70" s="36">
        <f>SUMIFS(СВЦЭМ!$C$39:$C$782,СВЦЭМ!$A$39:$A$782,$A70,СВЦЭМ!$B$39:$B$782,P$47)+'СЕТ СН'!$G$9+СВЦЭМ!$D$10+'СЕТ СН'!$G$5-'СЕТ СН'!$G$17</f>
        <v>3824.2495632099999</v>
      </c>
      <c r="Q70" s="36">
        <f>SUMIFS(СВЦЭМ!$C$39:$C$782,СВЦЭМ!$A$39:$A$782,$A70,СВЦЭМ!$B$39:$B$782,Q$47)+'СЕТ СН'!$G$9+СВЦЭМ!$D$10+'СЕТ СН'!$G$5-'СЕТ СН'!$G$17</f>
        <v>3842.8870081599998</v>
      </c>
      <c r="R70" s="36">
        <f>SUMIFS(СВЦЭМ!$C$39:$C$782,СВЦЭМ!$A$39:$A$782,$A70,СВЦЭМ!$B$39:$B$782,R$47)+'СЕТ СН'!$G$9+СВЦЭМ!$D$10+'СЕТ СН'!$G$5-'СЕТ СН'!$G$17</f>
        <v>3832.5078649299999</v>
      </c>
      <c r="S70" s="36">
        <f>SUMIFS(СВЦЭМ!$C$39:$C$782,СВЦЭМ!$A$39:$A$782,$A70,СВЦЭМ!$B$39:$B$782,S$47)+'СЕТ СН'!$G$9+СВЦЭМ!$D$10+'СЕТ СН'!$G$5-'СЕТ СН'!$G$17</f>
        <v>3794.92866693</v>
      </c>
      <c r="T70" s="36">
        <f>SUMIFS(СВЦЭМ!$C$39:$C$782,СВЦЭМ!$A$39:$A$782,$A70,СВЦЭМ!$B$39:$B$782,T$47)+'СЕТ СН'!$G$9+СВЦЭМ!$D$10+'СЕТ СН'!$G$5-'СЕТ СН'!$G$17</f>
        <v>3712.3074345999999</v>
      </c>
      <c r="U70" s="36">
        <f>SUMIFS(СВЦЭМ!$C$39:$C$782,СВЦЭМ!$A$39:$A$782,$A70,СВЦЭМ!$B$39:$B$782,U$47)+'СЕТ СН'!$G$9+СВЦЭМ!$D$10+'СЕТ СН'!$G$5-'СЕТ СН'!$G$17</f>
        <v>3663.3504523699999</v>
      </c>
      <c r="V70" s="36">
        <f>SUMIFS(СВЦЭМ!$C$39:$C$782,СВЦЭМ!$A$39:$A$782,$A70,СВЦЭМ!$B$39:$B$782,V$47)+'СЕТ СН'!$G$9+СВЦЭМ!$D$10+'СЕТ СН'!$G$5-'СЕТ СН'!$G$17</f>
        <v>3677.1890520100001</v>
      </c>
      <c r="W70" s="36">
        <f>SUMIFS(СВЦЭМ!$C$39:$C$782,СВЦЭМ!$A$39:$A$782,$A70,СВЦЭМ!$B$39:$B$782,W$47)+'СЕТ СН'!$G$9+СВЦЭМ!$D$10+'СЕТ СН'!$G$5-'СЕТ СН'!$G$17</f>
        <v>3659.6733878099999</v>
      </c>
      <c r="X70" s="36">
        <f>SUMIFS(СВЦЭМ!$C$39:$C$782,СВЦЭМ!$A$39:$A$782,$A70,СВЦЭМ!$B$39:$B$782,X$47)+'СЕТ СН'!$G$9+СВЦЭМ!$D$10+'СЕТ СН'!$G$5-'СЕТ СН'!$G$17</f>
        <v>3670.7224987700001</v>
      </c>
      <c r="Y70" s="36">
        <f>SUMIFS(СВЦЭМ!$C$39:$C$782,СВЦЭМ!$A$39:$A$782,$A70,СВЦЭМ!$B$39:$B$782,Y$47)+'СЕТ СН'!$G$9+СВЦЭМ!$D$10+'СЕТ СН'!$G$5-'СЕТ СН'!$G$17</f>
        <v>3691.9464702699997</v>
      </c>
    </row>
    <row r="71" spans="1:27" ht="15.75" x14ac:dyDescent="0.2">
      <c r="A71" s="35">
        <f t="shared" si="1"/>
        <v>44279</v>
      </c>
      <c r="B71" s="36">
        <f>SUMIFS(СВЦЭМ!$C$39:$C$782,СВЦЭМ!$A$39:$A$782,$A71,СВЦЭМ!$B$39:$B$782,B$47)+'СЕТ СН'!$G$9+СВЦЭМ!$D$10+'СЕТ СН'!$G$5-'СЕТ СН'!$G$17</f>
        <v>3738.8385583899999</v>
      </c>
      <c r="C71" s="36">
        <f>SUMIFS(СВЦЭМ!$C$39:$C$782,СВЦЭМ!$A$39:$A$782,$A71,СВЦЭМ!$B$39:$B$782,C$47)+'СЕТ СН'!$G$9+СВЦЭМ!$D$10+'СЕТ СН'!$G$5-'СЕТ СН'!$G$17</f>
        <v>3786.3377930500001</v>
      </c>
      <c r="D71" s="36">
        <f>SUMIFS(СВЦЭМ!$C$39:$C$782,СВЦЭМ!$A$39:$A$782,$A71,СВЦЭМ!$B$39:$B$782,D$47)+'СЕТ СН'!$G$9+СВЦЭМ!$D$10+'СЕТ СН'!$G$5-'СЕТ СН'!$G$17</f>
        <v>3849.4100994299997</v>
      </c>
      <c r="E71" s="36">
        <f>SUMIFS(СВЦЭМ!$C$39:$C$782,СВЦЭМ!$A$39:$A$782,$A71,СВЦЭМ!$B$39:$B$782,E$47)+'СЕТ СН'!$G$9+СВЦЭМ!$D$10+'СЕТ СН'!$G$5-'СЕТ СН'!$G$17</f>
        <v>3853.7527595900001</v>
      </c>
      <c r="F71" s="36">
        <f>SUMIFS(СВЦЭМ!$C$39:$C$782,СВЦЭМ!$A$39:$A$782,$A71,СВЦЭМ!$B$39:$B$782,F$47)+'СЕТ СН'!$G$9+СВЦЭМ!$D$10+'СЕТ СН'!$G$5-'СЕТ СН'!$G$17</f>
        <v>3856.2632717899996</v>
      </c>
      <c r="G71" s="36">
        <f>SUMIFS(СВЦЭМ!$C$39:$C$782,СВЦЭМ!$A$39:$A$782,$A71,СВЦЭМ!$B$39:$B$782,G$47)+'СЕТ СН'!$G$9+СВЦЭМ!$D$10+'СЕТ СН'!$G$5-'СЕТ СН'!$G$17</f>
        <v>3832.4470306899998</v>
      </c>
      <c r="H71" s="36">
        <f>SUMIFS(СВЦЭМ!$C$39:$C$782,СВЦЭМ!$A$39:$A$782,$A71,СВЦЭМ!$B$39:$B$782,H$47)+'СЕТ СН'!$G$9+СВЦЭМ!$D$10+'СЕТ СН'!$G$5-'СЕТ СН'!$G$17</f>
        <v>3806.3516366099998</v>
      </c>
      <c r="I71" s="36">
        <f>SUMIFS(СВЦЭМ!$C$39:$C$782,СВЦЭМ!$A$39:$A$782,$A71,СВЦЭМ!$B$39:$B$782,I$47)+'СЕТ СН'!$G$9+СВЦЭМ!$D$10+'СЕТ СН'!$G$5-'СЕТ СН'!$G$17</f>
        <v>3753.2593791199997</v>
      </c>
      <c r="J71" s="36">
        <f>SUMIFS(СВЦЭМ!$C$39:$C$782,СВЦЭМ!$A$39:$A$782,$A71,СВЦЭМ!$B$39:$B$782,J$47)+'СЕТ СН'!$G$9+СВЦЭМ!$D$10+'СЕТ СН'!$G$5-'СЕТ СН'!$G$17</f>
        <v>3694.2682051599995</v>
      </c>
      <c r="K71" s="36">
        <f>SUMIFS(СВЦЭМ!$C$39:$C$782,СВЦЭМ!$A$39:$A$782,$A71,СВЦЭМ!$B$39:$B$782,K$47)+'СЕТ СН'!$G$9+СВЦЭМ!$D$10+'СЕТ СН'!$G$5-'СЕТ СН'!$G$17</f>
        <v>3670.8420195899998</v>
      </c>
      <c r="L71" s="36">
        <f>SUMIFS(СВЦЭМ!$C$39:$C$782,СВЦЭМ!$A$39:$A$782,$A71,СВЦЭМ!$B$39:$B$782,L$47)+'СЕТ СН'!$G$9+СВЦЭМ!$D$10+'СЕТ СН'!$G$5-'СЕТ СН'!$G$17</f>
        <v>3698.4918510199996</v>
      </c>
      <c r="M71" s="36">
        <f>SUMIFS(СВЦЭМ!$C$39:$C$782,СВЦЭМ!$A$39:$A$782,$A71,СВЦЭМ!$B$39:$B$782,M$47)+'СЕТ СН'!$G$9+СВЦЭМ!$D$10+'СЕТ СН'!$G$5-'СЕТ СН'!$G$17</f>
        <v>3688.6804803300001</v>
      </c>
      <c r="N71" s="36">
        <f>SUMIFS(СВЦЭМ!$C$39:$C$782,СВЦЭМ!$A$39:$A$782,$A71,СВЦЭМ!$B$39:$B$782,N$47)+'СЕТ СН'!$G$9+СВЦЭМ!$D$10+'СЕТ СН'!$G$5-'СЕТ СН'!$G$17</f>
        <v>3709.4068184600001</v>
      </c>
      <c r="O71" s="36">
        <f>SUMIFS(СВЦЭМ!$C$39:$C$782,СВЦЭМ!$A$39:$A$782,$A71,СВЦЭМ!$B$39:$B$782,O$47)+'СЕТ СН'!$G$9+СВЦЭМ!$D$10+'СЕТ СН'!$G$5-'СЕТ СН'!$G$17</f>
        <v>3751.93329236</v>
      </c>
      <c r="P71" s="36">
        <f>SUMIFS(СВЦЭМ!$C$39:$C$782,СВЦЭМ!$A$39:$A$782,$A71,СВЦЭМ!$B$39:$B$782,P$47)+'СЕТ СН'!$G$9+СВЦЭМ!$D$10+'СЕТ СН'!$G$5-'СЕТ СН'!$G$17</f>
        <v>3792.5688330499997</v>
      </c>
      <c r="Q71" s="36">
        <f>SUMIFS(СВЦЭМ!$C$39:$C$782,СВЦЭМ!$A$39:$A$782,$A71,СВЦЭМ!$B$39:$B$782,Q$47)+'СЕТ СН'!$G$9+СВЦЭМ!$D$10+'СЕТ СН'!$G$5-'СЕТ СН'!$G$17</f>
        <v>3816.6621490699999</v>
      </c>
      <c r="R71" s="36">
        <f>SUMIFS(СВЦЭМ!$C$39:$C$782,СВЦЭМ!$A$39:$A$782,$A71,СВЦЭМ!$B$39:$B$782,R$47)+'СЕТ СН'!$G$9+СВЦЭМ!$D$10+'СЕТ СН'!$G$5-'СЕТ СН'!$G$17</f>
        <v>3804.8045347899997</v>
      </c>
      <c r="S71" s="36">
        <f>SUMIFS(СВЦЭМ!$C$39:$C$782,СВЦЭМ!$A$39:$A$782,$A71,СВЦЭМ!$B$39:$B$782,S$47)+'СЕТ СН'!$G$9+СВЦЭМ!$D$10+'СЕТ СН'!$G$5-'СЕТ СН'!$G$17</f>
        <v>3757.9574100700002</v>
      </c>
      <c r="T71" s="36">
        <f>SUMIFS(СВЦЭМ!$C$39:$C$782,СВЦЭМ!$A$39:$A$782,$A71,СВЦЭМ!$B$39:$B$782,T$47)+'СЕТ СН'!$G$9+СВЦЭМ!$D$10+'СЕТ СН'!$G$5-'СЕТ СН'!$G$17</f>
        <v>3666.4136592099999</v>
      </c>
      <c r="U71" s="36">
        <f>SUMIFS(СВЦЭМ!$C$39:$C$782,СВЦЭМ!$A$39:$A$782,$A71,СВЦЭМ!$B$39:$B$782,U$47)+'СЕТ СН'!$G$9+СВЦЭМ!$D$10+'СЕТ СН'!$G$5-'СЕТ СН'!$G$17</f>
        <v>3630.6591243399998</v>
      </c>
      <c r="V71" s="36">
        <f>SUMIFS(СВЦЭМ!$C$39:$C$782,СВЦЭМ!$A$39:$A$782,$A71,СВЦЭМ!$B$39:$B$782,V$47)+'СЕТ СН'!$G$9+СВЦЭМ!$D$10+'СЕТ СН'!$G$5-'СЕТ СН'!$G$17</f>
        <v>3641.2060212799997</v>
      </c>
      <c r="W71" s="36">
        <f>SUMIFS(СВЦЭМ!$C$39:$C$782,СВЦЭМ!$A$39:$A$782,$A71,СВЦЭМ!$B$39:$B$782,W$47)+'СЕТ СН'!$G$9+СВЦЭМ!$D$10+'СЕТ СН'!$G$5-'СЕТ СН'!$G$17</f>
        <v>3630.4723834500001</v>
      </c>
      <c r="X71" s="36">
        <f>SUMIFS(СВЦЭМ!$C$39:$C$782,СВЦЭМ!$A$39:$A$782,$A71,СВЦЭМ!$B$39:$B$782,X$47)+'СЕТ СН'!$G$9+СВЦЭМ!$D$10+'СЕТ СН'!$G$5-'СЕТ СН'!$G$17</f>
        <v>3638.0252743000001</v>
      </c>
      <c r="Y71" s="36">
        <f>SUMIFS(СВЦЭМ!$C$39:$C$782,СВЦЭМ!$A$39:$A$782,$A71,СВЦЭМ!$B$39:$B$782,Y$47)+'СЕТ СН'!$G$9+СВЦЭМ!$D$10+'СЕТ СН'!$G$5-'СЕТ СН'!$G$17</f>
        <v>3653.1887622100003</v>
      </c>
    </row>
    <row r="72" spans="1:27" ht="15.75" x14ac:dyDescent="0.2">
      <c r="A72" s="35">
        <f t="shared" si="1"/>
        <v>44280</v>
      </c>
      <c r="B72" s="36">
        <f>SUMIFS(СВЦЭМ!$C$39:$C$782,СВЦЭМ!$A$39:$A$782,$A72,СВЦЭМ!$B$39:$B$782,B$47)+'СЕТ СН'!$G$9+СВЦЭМ!$D$10+'СЕТ СН'!$G$5-'СЕТ СН'!$G$17</f>
        <v>3712.6016955499999</v>
      </c>
      <c r="C72" s="36">
        <f>SUMIFS(СВЦЭМ!$C$39:$C$782,СВЦЭМ!$A$39:$A$782,$A72,СВЦЭМ!$B$39:$B$782,C$47)+'СЕТ СН'!$G$9+СВЦЭМ!$D$10+'СЕТ СН'!$G$5-'СЕТ СН'!$G$17</f>
        <v>3759.48988461</v>
      </c>
      <c r="D72" s="36">
        <f>SUMIFS(СВЦЭМ!$C$39:$C$782,СВЦЭМ!$A$39:$A$782,$A72,СВЦЭМ!$B$39:$B$782,D$47)+'СЕТ СН'!$G$9+СВЦЭМ!$D$10+'СЕТ СН'!$G$5-'СЕТ СН'!$G$17</f>
        <v>3825.9819981800001</v>
      </c>
      <c r="E72" s="36">
        <f>SUMIFS(СВЦЭМ!$C$39:$C$782,СВЦЭМ!$A$39:$A$782,$A72,СВЦЭМ!$B$39:$B$782,E$47)+'СЕТ СН'!$G$9+СВЦЭМ!$D$10+'СЕТ СН'!$G$5-'СЕТ СН'!$G$17</f>
        <v>3837.3449003300002</v>
      </c>
      <c r="F72" s="36">
        <f>SUMIFS(СВЦЭМ!$C$39:$C$782,СВЦЭМ!$A$39:$A$782,$A72,СВЦЭМ!$B$39:$B$782,F$47)+'СЕТ СН'!$G$9+СВЦЭМ!$D$10+'СЕТ СН'!$G$5-'СЕТ СН'!$G$17</f>
        <v>3833.8387174600002</v>
      </c>
      <c r="G72" s="36">
        <f>SUMIFS(СВЦЭМ!$C$39:$C$782,СВЦЭМ!$A$39:$A$782,$A72,СВЦЭМ!$B$39:$B$782,G$47)+'СЕТ СН'!$G$9+СВЦЭМ!$D$10+'СЕТ СН'!$G$5-'СЕТ СН'!$G$17</f>
        <v>3811.09567264</v>
      </c>
      <c r="H72" s="36">
        <f>SUMIFS(СВЦЭМ!$C$39:$C$782,СВЦЭМ!$A$39:$A$782,$A72,СВЦЭМ!$B$39:$B$782,H$47)+'СЕТ СН'!$G$9+СВЦЭМ!$D$10+'СЕТ СН'!$G$5-'СЕТ СН'!$G$17</f>
        <v>3772.6014129699997</v>
      </c>
      <c r="I72" s="36">
        <f>SUMIFS(СВЦЭМ!$C$39:$C$782,СВЦЭМ!$A$39:$A$782,$A72,СВЦЭМ!$B$39:$B$782,I$47)+'СЕТ СН'!$G$9+СВЦЭМ!$D$10+'СЕТ СН'!$G$5-'СЕТ СН'!$G$17</f>
        <v>3711.26907261</v>
      </c>
      <c r="J72" s="36">
        <f>SUMIFS(СВЦЭМ!$C$39:$C$782,СВЦЭМ!$A$39:$A$782,$A72,СВЦЭМ!$B$39:$B$782,J$47)+'СЕТ СН'!$G$9+СВЦЭМ!$D$10+'СЕТ СН'!$G$5-'СЕТ СН'!$G$17</f>
        <v>3667.1454470600002</v>
      </c>
      <c r="K72" s="36">
        <f>SUMIFS(СВЦЭМ!$C$39:$C$782,СВЦЭМ!$A$39:$A$782,$A72,СВЦЭМ!$B$39:$B$782,K$47)+'СЕТ СН'!$G$9+СВЦЭМ!$D$10+'СЕТ СН'!$G$5-'СЕТ СН'!$G$17</f>
        <v>3659.0775902800001</v>
      </c>
      <c r="L72" s="36">
        <f>SUMIFS(СВЦЭМ!$C$39:$C$782,СВЦЭМ!$A$39:$A$782,$A72,СВЦЭМ!$B$39:$B$782,L$47)+'СЕТ СН'!$G$9+СВЦЭМ!$D$10+'СЕТ СН'!$G$5-'СЕТ СН'!$G$17</f>
        <v>3684.2339275200002</v>
      </c>
      <c r="M72" s="36">
        <f>SUMIFS(СВЦЭМ!$C$39:$C$782,СВЦЭМ!$A$39:$A$782,$A72,СВЦЭМ!$B$39:$B$782,M$47)+'СЕТ СН'!$G$9+СВЦЭМ!$D$10+'СЕТ СН'!$G$5-'СЕТ СН'!$G$17</f>
        <v>3687.1697483099997</v>
      </c>
      <c r="N72" s="36">
        <f>SUMIFS(СВЦЭМ!$C$39:$C$782,СВЦЭМ!$A$39:$A$782,$A72,СВЦЭМ!$B$39:$B$782,N$47)+'СЕТ СН'!$G$9+СВЦЭМ!$D$10+'СЕТ СН'!$G$5-'СЕТ СН'!$G$17</f>
        <v>3707.8715817100001</v>
      </c>
      <c r="O72" s="36">
        <f>SUMIFS(СВЦЭМ!$C$39:$C$782,СВЦЭМ!$A$39:$A$782,$A72,СВЦЭМ!$B$39:$B$782,O$47)+'СЕТ СН'!$G$9+СВЦЭМ!$D$10+'СЕТ СН'!$G$5-'СЕТ СН'!$G$17</f>
        <v>3744.8887051699999</v>
      </c>
      <c r="P72" s="36">
        <f>SUMIFS(СВЦЭМ!$C$39:$C$782,СВЦЭМ!$A$39:$A$782,$A72,СВЦЭМ!$B$39:$B$782,P$47)+'СЕТ СН'!$G$9+СВЦЭМ!$D$10+'СЕТ СН'!$G$5-'СЕТ СН'!$G$17</f>
        <v>3796.0616509699998</v>
      </c>
      <c r="Q72" s="36">
        <f>SUMIFS(СВЦЭМ!$C$39:$C$782,СВЦЭМ!$A$39:$A$782,$A72,СВЦЭМ!$B$39:$B$782,Q$47)+'СЕТ СН'!$G$9+СВЦЭМ!$D$10+'СЕТ СН'!$G$5-'СЕТ СН'!$G$17</f>
        <v>3822.9691460899999</v>
      </c>
      <c r="R72" s="36">
        <f>SUMIFS(СВЦЭМ!$C$39:$C$782,СВЦЭМ!$A$39:$A$782,$A72,СВЦЭМ!$B$39:$B$782,R$47)+'СЕТ СН'!$G$9+СВЦЭМ!$D$10+'СЕТ СН'!$G$5-'СЕТ СН'!$G$17</f>
        <v>3814.8560807599997</v>
      </c>
      <c r="S72" s="36">
        <f>SUMIFS(СВЦЭМ!$C$39:$C$782,СВЦЭМ!$A$39:$A$782,$A72,СВЦЭМ!$B$39:$B$782,S$47)+'СЕТ СН'!$G$9+СВЦЭМ!$D$10+'СЕТ СН'!$G$5-'СЕТ СН'!$G$17</f>
        <v>3770.0369304599999</v>
      </c>
      <c r="T72" s="36">
        <f>SUMIFS(СВЦЭМ!$C$39:$C$782,СВЦЭМ!$A$39:$A$782,$A72,СВЦЭМ!$B$39:$B$782,T$47)+'СЕТ СН'!$G$9+СВЦЭМ!$D$10+'СЕТ СН'!$G$5-'СЕТ СН'!$G$17</f>
        <v>3687.0206844599998</v>
      </c>
      <c r="U72" s="36">
        <f>SUMIFS(СВЦЭМ!$C$39:$C$782,СВЦЭМ!$A$39:$A$782,$A72,СВЦЭМ!$B$39:$B$782,U$47)+'СЕТ СН'!$G$9+СВЦЭМ!$D$10+'СЕТ СН'!$G$5-'СЕТ СН'!$G$17</f>
        <v>3643.6026286000001</v>
      </c>
      <c r="V72" s="36">
        <f>SUMIFS(СВЦЭМ!$C$39:$C$782,СВЦЭМ!$A$39:$A$782,$A72,СВЦЭМ!$B$39:$B$782,V$47)+'СЕТ СН'!$G$9+СВЦЭМ!$D$10+'СЕТ СН'!$G$5-'СЕТ СН'!$G$17</f>
        <v>3645.8491616900001</v>
      </c>
      <c r="W72" s="36">
        <f>SUMIFS(СВЦЭМ!$C$39:$C$782,СВЦЭМ!$A$39:$A$782,$A72,СВЦЭМ!$B$39:$B$782,W$47)+'СЕТ СН'!$G$9+СВЦЭМ!$D$10+'СЕТ СН'!$G$5-'СЕТ СН'!$G$17</f>
        <v>3628.9430638399999</v>
      </c>
      <c r="X72" s="36">
        <f>SUMIFS(СВЦЭМ!$C$39:$C$782,СВЦЭМ!$A$39:$A$782,$A72,СВЦЭМ!$B$39:$B$782,X$47)+'СЕТ СН'!$G$9+СВЦЭМ!$D$10+'СЕТ СН'!$G$5-'СЕТ СН'!$G$17</f>
        <v>3651.9978823800002</v>
      </c>
      <c r="Y72" s="36">
        <f>SUMIFS(СВЦЭМ!$C$39:$C$782,СВЦЭМ!$A$39:$A$782,$A72,СВЦЭМ!$B$39:$B$782,Y$47)+'СЕТ СН'!$G$9+СВЦЭМ!$D$10+'СЕТ СН'!$G$5-'СЕТ СН'!$G$17</f>
        <v>3681.1019124599998</v>
      </c>
    </row>
    <row r="73" spans="1:27" ht="15.75" x14ac:dyDescent="0.2">
      <c r="A73" s="35">
        <f t="shared" si="1"/>
        <v>44281</v>
      </c>
      <c r="B73" s="36">
        <f>SUMIFS(СВЦЭМ!$C$39:$C$782,СВЦЭМ!$A$39:$A$782,$A73,СВЦЭМ!$B$39:$B$782,B$47)+'СЕТ СН'!$G$9+СВЦЭМ!$D$10+'СЕТ СН'!$G$5-'СЕТ СН'!$G$17</f>
        <v>3765.7559933699999</v>
      </c>
      <c r="C73" s="36">
        <f>SUMIFS(СВЦЭМ!$C$39:$C$782,СВЦЭМ!$A$39:$A$782,$A73,СВЦЭМ!$B$39:$B$782,C$47)+'СЕТ СН'!$G$9+СВЦЭМ!$D$10+'СЕТ СН'!$G$5-'СЕТ СН'!$G$17</f>
        <v>3830.7711969799998</v>
      </c>
      <c r="D73" s="36">
        <f>SUMIFS(СВЦЭМ!$C$39:$C$782,СВЦЭМ!$A$39:$A$782,$A73,СВЦЭМ!$B$39:$B$782,D$47)+'СЕТ СН'!$G$9+СВЦЭМ!$D$10+'СЕТ СН'!$G$5-'СЕТ СН'!$G$17</f>
        <v>3901.5584778399998</v>
      </c>
      <c r="E73" s="36">
        <f>SUMIFS(СВЦЭМ!$C$39:$C$782,СВЦЭМ!$A$39:$A$782,$A73,СВЦЭМ!$B$39:$B$782,E$47)+'СЕТ СН'!$G$9+СВЦЭМ!$D$10+'СЕТ СН'!$G$5-'СЕТ СН'!$G$17</f>
        <v>3917.1450280299996</v>
      </c>
      <c r="F73" s="36">
        <f>SUMIFS(СВЦЭМ!$C$39:$C$782,СВЦЭМ!$A$39:$A$782,$A73,СВЦЭМ!$B$39:$B$782,F$47)+'СЕТ СН'!$G$9+СВЦЭМ!$D$10+'СЕТ СН'!$G$5-'СЕТ СН'!$G$17</f>
        <v>3914.0280852400001</v>
      </c>
      <c r="G73" s="36">
        <f>SUMIFS(СВЦЭМ!$C$39:$C$782,СВЦЭМ!$A$39:$A$782,$A73,СВЦЭМ!$B$39:$B$782,G$47)+'СЕТ СН'!$G$9+СВЦЭМ!$D$10+'СЕТ СН'!$G$5-'СЕТ СН'!$G$17</f>
        <v>3898.3528137499998</v>
      </c>
      <c r="H73" s="36">
        <f>SUMIFS(СВЦЭМ!$C$39:$C$782,СВЦЭМ!$A$39:$A$782,$A73,СВЦЭМ!$B$39:$B$782,H$47)+'СЕТ СН'!$G$9+СВЦЭМ!$D$10+'СЕТ СН'!$G$5-'СЕТ СН'!$G$17</f>
        <v>3855.9492968799996</v>
      </c>
      <c r="I73" s="36">
        <f>SUMIFS(СВЦЭМ!$C$39:$C$782,СВЦЭМ!$A$39:$A$782,$A73,СВЦЭМ!$B$39:$B$782,I$47)+'СЕТ СН'!$G$9+СВЦЭМ!$D$10+'СЕТ СН'!$G$5-'СЕТ СН'!$G$17</f>
        <v>3777.2565359999999</v>
      </c>
      <c r="J73" s="36">
        <f>SUMIFS(СВЦЭМ!$C$39:$C$782,СВЦЭМ!$A$39:$A$782,$A73,СВЦЭМ!$B$39:$B$782,J$47)+'СЕТ СН'!$G$9+СВЦЭМ!$D$10+'СЕТ СН'!$G$5-'СЕТ СН'!$G$17</f>
        <v>3732.0697381600003</v>
      </c>
      <c r="K73" s="36">
        <f>SUMIFS(СВЦЭМ!$C$39:$C$782,СВЦЭМ!$A$39:$A$782,$A73,СВЦЭМ!$B$39:$B$782,K$47)+'СЕТ СН'!$G$9+СВЦЭМ!$D$10+'СЕТ СН'!$G$5-'СЕТ СН'!$G$17</f>
        <v>3713.0339585000002</v>
      </c>
      <c r="L73" s="36">
        <f>SUMIFS(СВЦЭМ!$C$39:$C$782,СВЦЭМ!$A$39:$A$782,$A73,СВЦЭМ!$B$39:$B$782,L$47)+'СЕТ СН'!$G$9+СВЦЭМ!$D$10+'СЕТ СН'!$G$5-'СЕТ СН'!$G$17</f>
        <v>3704.2101199299996</v>
      </c>
      <c r="M73" s="36">
        <f>SUMIFS(СВЦЭМ!$C$39:$C$782,СВЦЭМ!$A$39:$A$782,$A73,СВЦЭМ!$B$39:$B$782,M$47)+'СЕТ СН'!$G$9+СВЦЭМ!$D$10+'СЕТ СН'!$G$5-'СЕТ СН'!$G$17</f>
        <v>3702.6093141000001</v>
      </c>
      <c r="N73" s="36">
        <f>SUMIFS(СВЦЭМ!$C$39:$C$782,СВЦЭМ!$A$39:$A$782,$A73,СВЦЭМ!$B$39:$B$782,N$47)+'СЕТ СН'!$G$9+СВЦЭМ!$D$10+'СЕТ СН'!$G$5-'СЕТ СН'!$G$17</f>
        <v>3700.1492981000001</v>
      </c>
      <c r="O73" s="36">
        <f>SUMIFS(СВЦЭМ!$C$39:$C$782,СВЦЭМ!$A$39:$A$782,$A73,СВЦЭМ!$B$39:$B$782,O$47)+'СЕТ СН'!$G$9+СВЦЭМ!$D$10+'СЕТ СН'!$G$5-'СЕТ СН'!$G$17</f>
        <v>3728.4687372199996</v>
      </c>
      <c r="P73" s="36">
        <f>SUMIFS(СВЦЭМ!$C$39:$C$782,СВЦЭМ!$A$39:$A$782,$A73,СВЦЭМ!$B$39:$B$782,P$47)+'СЕТ СН'!$G$9+СВЦЭМ!$D$10+'СЕТ СН'!$G$5-'СЕТ СН'!$G$17</f>
        <v>3756.24412876</v>
      </c>
      <c r="Q73" s="36">
        <f>SUMIFS(СВЦЭМ!$C$39:$C$782,СВЦЭМ!$A$39:$A$782,$A73,СВЦЭМ!$B$39:$B$782,Q$47)+'СЕТ СН'!$G$9+СВЦЭМ!$D$10+'СЕТ СН'!$G$5-'СЕТ СН'!$G$17</f>
        <v>3784.0842269200002</v>
      </c>
      <c r="R73" s="36">
        <f>SUMIFS(СВЦЭМ!$C$39:$C$782,СВЦЭМ!$A$39:$A$782,$A73,СВЦЭМ!$B$39:$B$782,R$47)+'СЕТ СН'!$G$9+СВЦЭМ!$D$10+'СЕТ СН'!$G$5-'СЕТ СН'!$G$17</f>
        <v>3772.8814440199999</v>
      </c>
      <c r="S73" s="36">
        <f>SUMIFS(СВЦЭМ!$C$39:$C$782,СВЦЭМ!$A$39:$A$782,$A73,СВЦЭМ!$B$39:$B$782,S$47)+'СЕТ СН'!$G$9+СВЦЭМ!$D$10+'СЕТ СН'!$G$5-'СЕТ СН'!$G$17</f>
        <v>3738.2386149099998</v>
      </c>
      <c r="T73" s="36">
        <f>SUMIFS(СВЦЭМ!$C$39:$C$782,СВЦЭМ!$A$39:$A$782,$A73,СВЦЭМ!$B$39:$B$782,T$47)+'СЕТ СН'!$G$9+СВЦЭМ!$D$10+'СЕТ СН'!$G$5-'СЕТ СН'!$G$17</f>
        <v>3671.00530179</v>
      </c>
      <c r="U73" s="36">
        <f>SUMIFS(СВЦЭМ!$C$39:$C$782,СВЦЭМ!$A$39:$A$782,$A73,СВЦЭМ!$B$39:$B$782,U$47)+'СЕТ СН'!$G$9+СВЦЭМ!$D$10+'СЕТ СН'!$G$5-'СЕТ СН'!$G$17</f>
        <v>3634.9052009500001</v>
      </c>
      <c r="V73" s="36">
        <f>SUMIFS(СВЦЭМ!$C$39:$C$782,СВЦЭМ!$A$39:$A$782,$A73,СВЦЭМ!$B$39:$B$782,V$47)+'СЕТ СН'!$G$9+СВЦЭМ!$D$10+'СЕТ СН'!$G$5-'СЕТ СН'!$G$17</f>
        <v>3628.37677132</v>
      </c>
      <c r="W73" s="36">
        <f>SUMIFS(СВЦЭМ!$C$39:$C$782,СВЦЭМ!$A$39:$A$782,$A73,СВЦЭМ!$B$39:$B$782,W$47)+'СЕТ СН'!$G$9+СВЦЭМ!$D$10+'СЕТ СН'!$G$5-'СЕТ СН'!$G$17</f>
        <v>3617.7623795899999</v>
      </c>
      <c r="X73" s="36">
        <f>SUMIFS(СВЦЭМ!$C$39:$C$782,СВЦЭМ!$A$39:$A$782,$A73,СВЦЭМ!$B$39:$B$782,X$47)+'СЕТ СН'!$G$9+СВЦЭМ!$D$10+'СЕТ СН'!$G$5-'СЕТ СН'!$G$17</f>
        <v>3641.5730868800001</v>
      </c>
      <c r="Y73" s="36">
        <f>SUMIFS(СВЦЭМ!$C$39:$C$782,СВЦЭМ!$A$39:$A$782,$A73,СВЦЭМ!$B$39:$B$782,Y$47)+'СЕТ СН'!$G$9+СВЦЭМ!$D$10+'СЕТ СН'!$G$5-'СЕТ СН'!$G$17</f>
        <v>3673.52108993</v>
      </c>
    </row>
    <row r="74" spans="1:27" ht="15.75" x14ac:dyDescent="0.2">
      <c r="A74" s="35">
        <f t="shared" si="1"/>
        <v>44282</v>
      </c>
      <c r="B74" s="36">
        <f>SUMIFS(СВЦЭМ!$C$39:$C$782,СВЦЭМ!$A$39:$A$782,$A74,СВЦЭМ!$B$39:$B$782,B$47)+'СЕТ СН'!$G$9+СВЦЭМ!$D$10+'СЕТ СН'!$G$5-'СЕТ СН'!$G$17</f>
        <v>3636.4681132599999</v>
      </c>
      <c r="C74" s="36">
        <f>SUMIFS(СВЦЭМ!$C$39:$C$782,СВЦЭМ!$A$39:$A$782,$A74,СВЦЭМ!$B$39:$B$782,C$47)+'СЕТ СН'!$G$9+СВЦЭМ!$D$10+'СЕТ СН'!$G$5-'СЕТ СН'!$G$17</f>
        <v>3705.56528583</v>
      </c>
      <c r="D74" s="36">
        <f>SUMIFS(СВЦЭМ!$C$39:$C$782,СВЦЭМ!$A$39:$A$782,$A74,СВЦЭМ!$B$39:$B$782,D$47)+'СЕТ СН'!$G$9+СВЦЭМ!$D$10+'СЕТ СН'!$G$5-'СЕТ СН'!$G$17</f>
        <v>3767.3335936699996</v>
      </c>
      <c r="E74" s="36">
        <f>SUMIFS(СВЦЭМ!$C$39:$C$782,СВЦЭМ!$A$39:$A$782,$A74,СВЦЭМ!$B$39:$B$782,E$47)+'СЕТ СН'!$G$9+СВЦЭМ!$D$10+'СЕТ СН'!$G$5-'СЕТ СН'!$G$17</f>
        <v>3783.75669036</v>
      </c>
      <c r="F74" s="36">
        <f>SUMIFS(СВЦЭМ!$C$39:$C$782,СВЦЭМ!$A$39:$A$782,$A74,СВЦЭМ!$B$39:$B$782,F$47)+'СЕТ СН'!$G$9+СВЦЭМ!$D$10+'СЕТ СН'!$G$5-'СЕТ СН'!$G$17</f>
        <v>3797.8201377300002</v>
      </c>
      <c r="G74" s="36">
        <f>SUMIFS(СВЦЭМ!$C$39:$C$782,СВЦЭМ!$A$39:$A$782,$A74,СВЦЭМ!$B$39:$B$782,G$47)+'СЕТ СН'!$G$9+СВЦЭМ!$D$10+'СЕТ СН'!$G$5-'СЕТ СН'!$G$17</f>
        <v>3777.9430701000001</v>
      </c>
      <c r="H74" s="36">
        <f>SUMIFS(СВЦЭМ!$C$39:$C$782,СВЦЭМ!$A$39:$A$782,$A74,СВЦЭМ!$B$39:$B$782,H$47)+'СЕТ СН'!$G$9+СВЦЭМ!$D$10+'СЕТ СН'!$G$5-'СЕТ СН'!$G$17</f>
        <v>3757.0575444599999</v>
      </c>
      <c r="I74" s="36">
        <f>SUMIFS(СВЦЭМ!$C$39:$C$782,СВЦЭМ!$A$39:$A$782,$A74,СВЦЭМ!$B$39:$B$782,I$47)+'СЕТ СН'!$G$9+СВЦЭМ!$D$10+'СЕТ СН'!$G$5-'СЕТ СН'!$G$17</f>
        <v>3710.9340779499998</v>
      </c>
      <c r="J74" s="36">
        <f>SUMIFS(СВЦЭМ!$C$39:$C$782,СВЦЭМ!$A$39:$A$782,$A74,СВЦЭМ!$B$39:$B$782,J$47)+'СЕТ СН'!$G$9+СВЦЭМ!$D$10+'СЕТ СН'!$G$5-'СЕТ СН'!$G$17</f>
        <v>3658.7281228699999</v>
      </c>
      <c r="K74" s="36">
        <f>SUMIFS(СВЦЭМ!$C$39:$C$782,СВЦЭМ!$A$39:$A$782,$A74,СВЦЭМ!$B$39:$B$782,K$47)+'СЕТ СН'!$G$9+СВЦЭМ!$D$10+'СЕТ СН'!$G$5-'СЕТ СН'!$G$17</f>
        <v>3621.8317392099998</v>
      </c>
      <c r="L74" s="36">
        <f>SUMIFS(СВЦЭМ!$C$39:$C$782,СВЦЭМ!$A$39:$A$782,$A74,СВЦЭМ!$B$39:$B$782,L$47)+'СЕТ СН'!$G$9+СВЦЭМ!$D$10+'СЕТ СН'!$G$5-'СЕТ СН'!$G$17</f>
        <v>3638.1901997800001</v>
      </c>
      <c r="M74" s="36">
        <f>SUMIFS(СВЦЭМ!$C$39:$C$782,СВЦЭМ!$A$39:$A$782,$A74,СВЦЭМ!$B$39:$B$782,M$47)+'СЕТ СН'!$G$9+СВЦЭМ!$D$10+'СЕТ СН'!$G$5-'СЕТ СН'!$G$17</f>
        <v>3639.5750374099998</v>
      </c>
      <c r="N74" s="36">
        <f>SUMIFS(СВЦЭМ!$C$39:$C$782,СВЦЭМ!$A$39:$A$782,$A74,СВЦЭМ!$B$39:$B$782,N$47)+'СЕТ СН'!$G$9+СВЦЭМ!$D$10+'СЕТ СН'!$G$5-'СЕТ СН'!$G$17</f>
        <v>3653.1263099100001</v>
      </c>
      <c r="O74" s="36">
        <f>SUMIFS(СВЦЭМ!$C$39:$C$782,СВЦЭМ!$A$39:$A$782,$A74,СВЦЭМ!$B$39:$B$782,O$47)+'СЕТ СН'!$G$9+СВЦЭМ!$D$10+'СЕТ СН'!$G$5-'СЕТ СН'!$G$17</f>
        <v>3671.2193253099999</v>
      </c>
      <c r="P74" s="36">
        <f>SUMIFS(СВЦЭМ!$C$39:$C$782,СВЦЭМ!$A$39:$A$782,$A74,СВЦЭМ!$B$39:$B$782,P$47)+'СЕТ СН'!$G$9+СВЦЭМ!$D$10+'СЕТ СН'!$G$5-'СЕТ СН'!$G$17</f>
        <v>3715.10164205</v>
      </c>
      <c r="Q74" s="36">
        <f>SUMIFS(СВЦЭМ!$C$39:$C$782,СВЦЭМ!$A$39:$A$782,$A74,СВЦЭМ!$B$39:$B$782,Q$47)+'СЕТ СН'!$G$9+СВЦЭМ!$D$10+'СЕТ СН'!$G$5-'СЕТ СН'!$G$17</f>
        <v>3751.0316350399999</v>
      </c>
      <c r="R74" s="36">
        <f>SUMIFS(СВЦЭМ!$C$39:$C$782,СВЦЭМ!$A$39:$A$782,$A74,СВЦЭМ!$B$39:$B$782,R$47)+'СЕТ СН'!$G$9+СВЦЭМ!$D$10+'СЕТ СН'!$G$5-'СЕТ СН'!$G$17</f>
        <v>3740.8043450699997</v>
      </c>
      <c r="S74" s="36">
        <f>SUMIFS(СВЦЭМ!$C$39:$C$782,СВЦЭМ!$A$39:$A$782,$A74,СВЦЭМ!$B$39:$B$782,S$47)+'СЕТ СН'!$G$9+СВЦЭМ!$D$10+'СЕТ СН'!$G$5-'СЕТ СН'!$G$17</f>
        <v>3707.9017855399998</v>
      </c>
      <c r="T74" s="36">
        <f>SUMIFS(СВЦЭМ!$C$39:$C$782,СВЦЭМ!$A$39:$A$782,$A74,СВЦЭМ!$B$39:$B$782,T$47)+'СЕТ СН'!$G$9+СВЦЭМ!$D$10+'СЕТ СН'!$G$5-'СЕТ СН'!$G$17</f>
        <v>3634.5603340899997</v>
      </c>
      <c r="U74" s="36">
        <f>SUMIFS(СВЦЭМ!$C$39:$C$782,СВЦЭМ!$A$39:$A$782,$A74,СВЦЭМ!$B$39:$B$782,U$47)+'СЕТ СН'!$G$9+СВЦЭМ!$D$10+'СЕТ СН'!$G$5-'СЕТ СН'!$G$17</f>
        <v>3601.7142923700003</v>
      </c>
      <c r="V74" s="36">
        <f>SUMIFS(СВЦЭМ!$C$39:$C$782,СВЦЭМ!$A$39:$A$782,$A74,СВЦЭМ!$B$39:$B$782,V$47)+'СЕТ СН'!$G$9+СВЦЭМ!$D$10+'СЕТ СН'!$G$5-'СЕТ СН'!$G$17</f>
        <v>3600.7981620800001</v>
      </c>
      <c r="W74" s="36">
        <f>SUMIFS(СВЦЭМ!$C$39:$C$782,СВЦЭМ!$A$39:$A$782,$A74,СВЦЭМ!$B$39:$B$782,W$47)+'СЕТ СН'!$G$9+СВЦЭМ!$D$10+'СЕТ СН'!$G$5-'СЕТ СН'!$G$17</f>
        <v>3579.19772521</v>
      </c>
      <c r="X74" s="36">
        <f>SUMIFS(СВЦЭМ!$C$39:$C$782,СВЦЭМ!$A$39:$A$782,$A74,СВЦЭМ!$B$39:$B$782,X$47)+'СЕТ СН'!$G$9+СВЦЭМ!$D$10+'СЕТ СН'!$G$5-'СЕТ СН'!$G$17</f>
        <v>3596.50699209</v>
      </c>
      <c r="Y74" s="36">
        <f>SUMIFS(СВЦЭМ!$C$39:$C$782,СВЦЭМ!$A$39:$A$782,$A74,СВЦЭМ!$B$39:$B$782,Y$47)+'СЕТ СН'!$G$9+СВЦЭМ!$D$10+'СЕТ СН'!$G$5-'СЕТ СН'!$G$17</f>
        <v>3621.15207676</v>
      </c>
    </row>
    <row r="75" spans="1:27" ht="15.75" x14ac:dyDescent="0.2">
      <c r="A75" s="35">
        <f t="shared" si="1"/>
        <v>44283</v>
      </c>
      <c r="B75" s="36">
        <f>SUMIFS(СВЦЭМ!$C$39:$C$782,СВЦЭМ!$A$39:$A$782,$A75,СВЦЭМ!$B$39:$B$782,B$47)+'СЕТ СН'!$G$9+СВЦЭМ!$D$10+'СЕТ СН'!$G$5-'СЕТ СН'!$G$17</f>
        <v>3657.3146434599998</v>
      </c>
      <c r="C75" s="36">
        <f>SUMIFS(СВЦЭМ!$C$39:$C$782,СВЦЭМ!$A$39:$A$782,$A75,СВЦЭМ!$B$39:$B$782,C$47)+'СЕТ СН'!$G$9+СВЦЭМ!$D$10+'СЕТ СН'!$G$5-'СЕТ СН'!$G$17</f>
        <v>3742.5973626499999</v>
      </c>
      <c r="D75" s="36">
        <f>SUMIFS(СВЦЭМ!$C$39:$C$782,СВЦЭМ!$A$39:$A$782,$A75,СВЦЭМ!$B$39:$B$782,D$47)+'СЕТ СН'!$G$9+СВЦЭМ!$D$10+'СЕТ СН'!$G$5-'СЕТ СН'!$G$17</f>
        <v>3777.6403321799999</v>
      </c>
      <c r="E75" s="36">
        <f>SUMIFS(СВЦЭМ!$C$39:$C$782,СВЦЭМ!$A$39:$A$782,$A75,СВЦЭМ!$B$39:$B$782,E$47)+'СЕТ СН'!$G$9+СВЦЭМ!$D$10+'СЕТ СН'!$G$5-'СЕТ СН'!$G$17</f>
        <v>3783.6835202299999</v>
      </c>
      <c r="F75" s="36">
        <f>SUMIFS(СВЦЭМ!$C$39:$C$782,СВЦЭМ!$A$39:$A$782,$A75,СВЦЭМ!$B$39:$B$782,F$47)+'СЕТ СН'!$G$9+СВЦЭМ!$D$10+'СЕТ СН'!$G$5-'СЕТ СН'!$G$17</f>
        <v>3772.6316741199998</v>
      </c>
      <c r="G75" s="36">
        <f>SUMIFS(СВЦЭМ!$C$39:$C$782,СВЦЭМ!$A$39:$A$782,$A75,СВЦЭМ!$B$39:$B$782,G$47)+'СЕТ СН'!$G$9+СВЦЭМ!$D$10+'СЕТ СН'!$G$5-'СЕТ СН'!$G$17</f>
        <v>3742.6161264399998</v>
      </c>
      <c r="H75" s="36">
        <f>SUMIFS(СВЦЭМ!$C$39:$C$782,СВЦЭМ!$A$39:$A$782,$A75,СВЦЭМ!$B$39:$B$782,H$47)+'СЕТ СН'!$G$9+СВЦЭМ!$D$10+'СЕТ СН'!$G$5-'СЕТ СН'!$G$17</f>
        <v>3719.35583589</v>
      </c>
      <c r="I75" s="36">
        <f>SUMIFS(СВЦЭМ!$C$39:$C$782,СВЦЭМ!$A$39:$A$782,$A75,СВЦЭМ!$B$39:$B$782,I$47)+'СЕТ СН'!$G$9+СВЦЭМ!$D$10+'СЕТ СН'!$G$5-'СЕТ СН'!$G$17</f>
        <v>3690.3490662599997</v>
      </c>
      <c r="J75" s="36">
        <f>SUMIFS(СВЦЭМ!$C$39:$C$782,СВЦЭМ!$A$39:$A$782,$A75,СВЦЭМ!$B$39:$B$782,J$47)+'СЕТ СН'!$G$9+СВЦЭМ!$D$10+'СЕТ СН'!$G$5-'СЕТ СН'!$G$17</f>
        <v>3604.7412030099999</v>
      </c>
      <c r="K75" s="36">
        <f>SUMIFS(СВЦЭМ!$C$39:$C$782,СВЦЭМ!$A$39:$A$782,$A75,СВЦЭМ!$B$39:$B$782,K$47)+'СЕТ СН'!$G$9+СВЦЭМ!$D$10+'СЕТ СН'!$G$5-'СЕТ СН'!$G$17</f>
        <v>3587.6600010399998</v>
      </c>
      <c r="L75" s="36">
        <f>SUMIFS(СВЦЭМ!$C$39:$C$782,СВЦЭМ!$A$39:$A$782,$A75,СВЦЭМ!$B$39:$B$782,L$47)+'СЕТ СН'!$G$9+СВЦЭМ!$D$10+'СЕТ СН'!$G$5-'СЕТ СН'!$G$17</f>
        <v>3627.7558476899999</v>
      </c>
      <c r="M75" s="36">
        <f>SUMIFS(СВЦЭМ!$C$39:$C$782,СВЦЭМ!$A$39:$A$782,$A75,СВЦЭМ!$B$39:$B$782,M$47)+'СЕТ СН'!$G$9+СВЦЭМ!$D$10+'СЕТ СН'!$G$5-'СЕТ СН'!$G$17</f>
        <v>3663.8569831599998</v>
      </c>
      <c r="N75" s="36">
        <f>SUMIFS(СВЦЭМ!$C$39:$C$782,СВЦЭМ!$A$39:$A$782,$A75,СВЦЭМ!$B$39:$B$782,N$47)+'СЕТ СН'!$G$9+СВЦЭМ!$D$10+'СЕТ СН'!$G$5-'СЕТ СН'!$G$17</f>
        <v>3702.58017535</v>
      </c>
      <c r="O75" s="36">
        <f>SUMIFS(СВЦЭМ!$C$39:$C$782,СВЦЭМ!$A$39:$A$782,$A75,СВЦЭМ!$B$39:$B$782,O$47)+'СЕТ СН'!$G$9+СВЦЭМ!$D$10+'СЕТ СН'!$G$5-'СЕТ СН'!$G$17</f>
        <v>3728.6000219199996</v>
      </c>
      <c r="P75" s="36">
        <f>SUMIFS(СВЦЭМ!$C$39:$C$782,СВЦЭМ!$A$39:$A$782,$A75,СВЦЭМ!$B$39:$B$782,P$47)+'СЕТ СН'!$G$9+СВЦЭМ!$D$10+'СЕТ СН'!$G$5-'СЕТ СН'!$G$17</f>
        <v>3770.2977163099999</v>
      </c>
      <c r="Q75" s="36">
        <f>SUMIFS(СВЦЭМ!$C$39:$C$782,СВЦЭМ!$A$39:$A$782,$A75,СВЦЭМ!$B$39:$B$782,Q$47)+'СЕТ СН'!$G$9+СВЦЭМ!$D$10+'СЕТ СН'!$G$5-'СЕТ СН'!$G$17</f>
        <v>3796.9322449900001</v>
      </c>
      <c r="R75" s="36">
        <f>SUMIFS(СВЦЭМ!$C$39:$C$782,СВЦЭМ!$A$39:$A$782,$A75,СВЦЭМ!$B$39:$B$782,R$47)+'СЕТ СН'!$G$9+СВЦЭМ!$D$10+'СЕТ СН'!$G$5-'СЕТ СН'!$G$17</f>
        <v>3785.1149965099999</v>
      </c>
      <c r="S75" s="36">
        <f>SUMIFS(СВЦЭМ!$C$39:$C$782,СВЦЭМ!$A$39:$A$782,$A75,СВЦЭМ!$B$39:$B$782,S$47)+'СЕТ СН'!$G$9+СВЦЭМ!$D$10+'СЕТ СН'!$G$5-'СЕТ СН'!$G$17</f>
        <v>3749.3350884900001</v>
      </c>
      <c r="T75" s="36">
        <f>SUMIFS(СВЦЭМ!$C$39:$C$782,СВЦЭМ!$A$39:$A$782,$A75,СВЦЭМ!$B$39:$B$782,T$47)+'СЕТ СН'!$G$9+СВЦЭМ!$D$10+'СЕТ СН'!$G$5-'СЕТ СН'!$G$17</f>
        <v>3679.6051632200001</v>
      </c>
      <c r="U75" s="36">
        <f>SUMIFS(СВЦЭМ!$C$39:$C$782,СВЦЭМ!$A$39:$A$782,$A75,СВЦЭМ!$B$39:$B$782,U$47)+'СЕТ СН'!$G$9+СВЦЭМ!$D$10+'СЕТ СН'!$G$5-'СЕТ СН'!$G$17</f>
        <v>3652.1203591600001</v>
      </c>
      <c r="V75" s="36">
        <f>SUMIFS(СВЦЭМ!$C$39:$C$782,СВЦЭМ!$A$39:$A$782,$A75,СВЦЭМ!$B$39:$B$782,V$47)+'СЕТ СН'!$G$9+СВЦЭМ!$D$10+'СЕТ СН'!$G$5-'СЕТ СН'!$G$17</f>
        <v>3655.9650155600002</v>
      </c>
      <c r="W75" s="36">
        <f>SUMIFS(СВЦЭМ!$C$39:$C$782,СВЦЭМ!$A$39:$A$782,$A75,СВЦЭМ!$B$39:$B$782,W$47)+'СЕТ СН'!$G$9+СВЦЭМ!$D$10+'СЕТ СН'!$G$5-'СЕТ СН'!$G$17</f>
        <v>3630.2872281600003</v>
      </c>
      <c r="X75" s="36">
        <f>SUMIFS(СВЦЭМ!$C$39:$C$782,СВЦЭМ!$A$39:$A$782,$A75,СВЦЭМ!$B$39:$B$782,X$47)+'СЕТ СН'!$G$9+СВЦЭМ!$D$10+'СЕТ СН'!$G$5-'СЕТ СН'!$G$17</f>
        <v>3621.1634057000001</v>
      </c>
      <c r="Y75" s="36">
        <f>SUMIFS(СВЦЭМ!$C$39:$C$782,СВЦЭМ!$A$39:$A$782,$A75,СВЦЭМ!$B$39:$B$782,Y$47)+'СЕТ СН'!$G$9+СВЦЭМ!$D$10+'СЕТ СН'!$G$5-'СЕТ СН'!$G$17</f>
        <v>3614.8134860999999</v>
      </c>
    </row>
    <row r="76" spans="1:27" ht="15.75" x14ac:dyDescent="0.2">
      <c r="A76" s="35">
        <f t="shared" si="1"/>
        <v>44284</v>
      </c>
      <c r="B76" s="36">
        <f>SUMIFS(СВЦЭМ!$C$39:$C$782,СВЦЭМ!$A$39:$A$782,$A76,СВЦЭМ!$B$39:$B$782,B$47)+'СЕТ СН'!$G$9+СВЦЭМ!$D$10+'СЕТ СН'!$G$5-'СЕТ СН'!$G$17</f>
        <v>3703.0734406699999</v>
      </c>
      <c r="C76" s="36">
        <f>SUMIFS(СВЦЭМ!$C$39:$C$782,СВЦЭМ!$A$39:$A$782,$A76,СВЦЭМ!$B$39:$B$782,C$47)+'СЕТ СН'!$G$9+СВЦЭМ!$D$10+'СЕТ СН'!$G$5-'СЕТ СН'!$G$17</f>
        <v>3790.7688543099998</v>
      </c>
      <c r="D76" s="36">
        <f>SUMIFS(СВЦЭМ!$C$39:$C$782,СВЦЭМ!$A$39:$A$782,$A76,СВЦЭМ!$B$39:$B$782,D$47)+'СЕТ СН'!$G$9+СВЦЭМ!$D$10+'СЕТ СН'!$G$5-'СЕТ СН'!$G$17</f>
        <v>3841.0184566199996</v>
      </c>
      <c r="E76" s="36">
        <f>SUMIFS(СВЦЭМ!$C$39:$C$782,СВЦЭМ!$A$39:$A$782,$A76,СВЦЭМ!$B$39:$B$782,E$47)+'СЕТ СН'!$G$9+СВЦЭМ!$D$10+'СЕТ СН'!$G$5-'СЕТ СН'!$G$17</f>
        <v>3860.75786724</v>
      </c>
      <c r="F76" s="36">
        <f>SUMIFS(СВЦЭМ!$C$39:$C$782,СВЦЭМ!$A$39:$A$782,$A76,СВЦЭМ!$B$39:$B$782,F$47)+'СЕТ СН'!$G$9+СВЦЭМ!$D$10+'СЕТ СН'!$G$5-'СЕТ СН'!$G$17</f>
        <v>3849.7315159199998</v>
      </c>
      <c r="G76" s="36">
        <f>SUMIFS(СВЦЭМ!$C$39:$C$782,СВЦЭМ!$A$39:$A$782,$A76,СВЦЭМ!$B$39:$B$782,G$47)+'СЕТ СН'!$G$9+СВЦЭМ!$D$10+'СЕТ СН'!$G$5-'СЕТ СН'!$G$17</f>
        <v>3806.9886137100002</v>
      </c>
      <c r="H76" s="36">
        <f>SUMIFS(СВЦЭМ!$C$39:$C$782,СВЦЭМ!$A$39:$A$782,$A76,СВЦЭМ!$B$39:$B$782,H$47)+'СЕТ СН'!$G$9+СВЦЭМ!$D$10+'СЕТ СН'!$G$5-'СЕТ СН'!$G$17</f>
        <v>3768.1680956</v>
      </c>
      <c r="I76" s="36">
        <f>SUMIFS(СВЦЭМ!$C$39:$C$782,СВЦЭМ!$A$39:$A$782,$A76,СВЦЭМ!$B$39:$B$782,I$47)+'СЕТ СН'!$G$9+СВЦЭМ!$D$10+'СЕТ СН'!$G$5-'СЕТ СН'!$G$17</f>
        <v>3713.7622716599999</v>
      </c>
      <c r="J76" s="36">
        <f>SUMIFS(СВЦЭМ!$C$39:$C$782,СВЦЭМ!$A$39:$A$782,$A76,СВЦЭМ!$B$39:$B$782,J$47)+'СЕТ СН'!$G$9+СВЦЭМ!$D$10+'СЕТ СН'!$G$5-'СЕТ СН'!$G$17</f>
        <v>3658.8400212300003</v>
      </c>
      <c r="K76" s="36">
        <f>SUMIFS(СВЦЭМ!$C$39:$C$782,СВЦЭМ!$A$39:$A$782,$A76,СВЦЭМ!$B$39:$B$782,K$47)+'СЕТ СН'!$G$9+СВЦЭМ!$D$10+'СЕТ СН'!$G$5-'СЕТ СН'!$G$17</f>
        <v>3642.6875614800001</v>
      </c>
      <c r="L76" s="36">
        <f>SUMIFS(СВЦЭМ!$C$39:$C$782,СВЦЭМ!$A$39:$A$782,$A76,СВЦЭМ!$B$39:$B$782,L$47)+'СЕТ СН'!$G$9+СВЦЭМ!$D$10+'СЕТ СН'!$G$5-'СЕТ СН'!$G$17</f>
        <v>3642.6094205099998</v>
      </c>
      <c r="M76" s="36">
        <f>SUMIFS(СВЦЭМ!$C$39:$C$782,СВЦЭМ!$A$39:$A$782,$A76,СВЦЭМ!$B$39:$B$782,M$47)+'СЕТ СН'!$G$9+СВЦЭМ!$D$10+'СЕТ СН'!$G$5-'СЕТ СН'!$G$17</f>
        <v>3641.9627948500001</v>
      </c>
      <c r="N76" s="36">
        <f>SUMIFS(СВЦЭМ!$C$39:$C$782,СВЦЭМ!$A$39:$A$782,$A76,СВЦЭМ!$B$39:$B$782,N$47)+'СЕТ СН'!$G$9+СВЦЭМ!$D$10+'СЕТ СН'!$G$5-'СЕТ СН'!$G$17</f>
        <v>3649.5948993699999</v>
      </c>
      <c r="O76" s="36">
        <f>SUMIFS(СВЦЭМ!$C$39:$C$782,СВЦЭМ!$A$39:$A$782,$A76,СВЦЭМ!$B$39:$B$782,O$47)+'СЕТ СН'!$G$9+СВЦЭМ!$D$10+'СЕТ СН'!$G$5-'СЕТ СН'!$G$17</f>
        <v>3681.9836746000001</v>
      </c>
      <c r="P76" s="36">
        <f>SUMIFS(СВЦЭМ!$C$39:$C$782,СВЦЭМ!$A$39:$A$782,$A76,СВЦЭМ!$B$39:$B$782,P$47)+'СЕТ СН'!$G$9+СВЦЭМ!$D$10+'СЕТ СН'!$G$5-'СЕТ СН'!$G$17</f>
        <v>3731.2870607200002</v>
      </c>
      <c r="Q76" s="36">
        <f>SUMIFS(СВЦЭМ!$C$39:$C$782,СВЦЭМ!$A$39:$A$782,$A76,СВЦЭМ!$B$39:$B$782,Q$47)+'СЕТ СН'!$G$9+СВЦЭМ!$D$10+'СЕТ СН'!$G$5-'СЕТ СН'!$G$17</f>
        <v>3755.5055591800001</v>
      </c>
      <c r="R76" s="36">
        <f>SUMIFS(СВЦЭМ!$C$39:$C$782,СВЦЭМ!$A$39:$A$782,$A76,СВЦЭМ!$B$39:$B$782,R$47)+'СЕТ СН'!$G$9+СВЦЭМ!$D$10+'СЕТ СН'!$G$5-'СЕТ СН'!$G$17</f>
        <v>3745.0739035199999</v>
      </c>
      <c r="S76" s="36">
        <f>SUMIFS(СВЦЭМ!$C$39:$C$782,СВЦЭМ!$A$39:$A$782,$A76,СВЦЭМ!$B$39:$B$782,S$47)+'СЕТ СН'!$G$9+СВЦЭМ!$D$10+'СЕТ СН'!$G$5-'СЕТ СН'!$G$17</f>
        <v>3714.4289050500001</v>
      </c>
      <c r="T76" s="36">
        <f>SUMIFS(СВЦЭМ!$C$39:$C$782,СВЦЭМ!$A$39:$A$782,$A76,СВЦЭМ!$B$39:$B$782,T$47)+'СЕТ СН'!$G$9+СВЦЭМ!$D$10+'СЕТ СН'!$G$5-'СЕТ СН'!$G$17</f>
        <v>3645.9090531800002</v>
      </c>
      <c r="U76" s="36">
        <f>SUMIFS(СВЦЭМ!$C$39:$C$782,СВЦЭМ!$A$39:$A$782,$A76,СВЦЭМ!$B$39:$B$782,U$47)+'СЕТ СН'!$G$9+СВЦЭМ!$D$10+'СЕТ СН'!$G$5-'СЕТ СН'!$G$17</f>
        <v>3617.7013842000001</v>
      </c>
      <c r="V76" s="36">
        <f>SUMIFS(СВЦЭМ!$C$39:$C$782,СВЦЭМ!$A$39:$A$782,$A76,СВЦЭМ!$B$39:$B$782,V$47)+'СЕТ СН'!$G$9+СВЦЭМ!$D$10+'СЕТ СН'!$G$5-'СЕТ СН'!$G$17</f>
        <v>3618.2137542800001</v>
      </c>
      <c r="W76" s="36">
        <f>SUMIFS(СВЦЭМ!$C$39:$C$782,СВЦЭМ!$A$39:$A$782,$A76,СВЦЭМ!$B$39:$B$782,W$47)+'СЕТ СН'!$G$9+СВЦЭМ!$D$10+'СЕТ СН'!$G$5-'СЕТ СН'!$G$17</f>
        <v>3617.61177787</v>
      </c>
      <c r="X76" s="36">
        <f>SUMIFS(СВЦЭМ!$C$39:$C$782,СВЦЭМ!$A$39:$A$782,$A76,СВЦЭМ!$B$39:$B$782,X$47)+'СЕТ СН'!$G$9+СВЦЭМ!$D$10+'СЕТ СН'!$G$5-'СЕТ СН'!$G$17</f>
        <v>3636.1835532999999</v>
      </c>
      <c r="Y76" s="36">
        <f>SUMIFS(СВЦЭМ!$C$39:$C$782,СВЦЭМ!$A$39:$A$782,$A76,СВЦЭМ!$B$39:$B$782,Y$47)+'СЕТ СН'!$G$9+СВЦЭМ!$D$10+'СЕТ СН'!$G$5-'СЕТ СН'!$G$17</f>
        <v>3632.27886915</v>
      </c>
    </row>
    <row r="77" spans="1:27" ht="15.75" x14ac:dyDescent="0.2">
      <c r="A77" s="35">
        <f t="shared" si="1"/>
        <v>44285</v>
      </c>
      <c r="B77" s="36">
        <f>SUMIFS(СВЦЭМ!$C$39:$C$782,СВЦЭМ!$A$39:$A$782,$A77,СВЦЭМ!$B$39:$B$782,B$47)+'СЕТ СН'!$G$9+СВЦЭМ!$D$10+'СЕТ СН'!$G$5-'СЕТ СН'!$G$17</f>
        <v>3696.1429826100002</v>
      </c>
      <c r="C77" s="36">
        <f>SUMIFS(СВЦЭМ!$C$39:$C$782,СВЦЭМ!$A$39:$A$782,$A77,СВЦЭМ!$B$39:$B$782,C$47)+'СЕТ СН'!$G$9+СВЦЭМ!$D$10+'СЕТ СН'!$G$5-'СЕТ СН'!$G$17</f>
        <v>3765.0426760999999</v>
      </c>
      <c r="D77" s="36">
        <f>SUMIFS(СВЦЭМ!$C$39:$C$782,СВЦЭМ!$A$39:$A$782,$A77,СВЦЭМ!$B$39:$B$782,D$47)+'СЕТ СН'!$G$9+СВЦЭМ!$D$10+'СЕТ СН'!$G$5-'СЕТ СН'!$G$17</f>
        <v>3763.4415958600002</v>
      </c>
      <c r="E77" s="36">
        <f>SUMIFS(СВЦЭМ!$C$39:$C$782,СВЦЭМ!$A$39:$A$782,$A77,СВЦЭМ!$B$39:$B$782,E$47)+'СЕТ СН'!$G$9+СВЦЭМ!$D$10+'СЕТ СН'!$G$5-'СЕТ СН'!$G$17</f>
        <v>3762.50126344</v>
      </c>
      <c r="F77" s="36">
        <f>SUMIFS(СВЦЭМ!$C$39:$C$782,СВЦЭМ!$A$39:$A$782,$A77,СВЦЭМ!$B$39:$B$782,F$47)+'СЕТ СН'!$G$9+СВЦЭМ!$D$10+'СЕТ СН'!$G$5-'СЕТ СН'!$G$17</f>
        <v>3761.1781367899998</v>
      </c>
      <c r="G77" s="36">
        <f>SUMIFS(СВЦЭМ!$C$39:$C$782,СВЦЭМ!$A$39:$A$782,$A77,СВЦЭМ!$B$39:$B$782,G$47)+'СЕТ СН'!$G$9+СВЦЭМ!$D$10+'СЕТ СН'!$G$5-'СЕТ СН'!$G$17</f>
        <v>3763.01810983</v>
      </c>
      <c r="H77" s="36">
        <f>SUMIFS(СВЦЭМ!$C$39:$C$782,СВЦЭМ!$A$39:$A$782,$A77,СВЦЭМ!$B$39:$B$782,H$47)+'СЕТ СН'!$G$9+СВЦЭМ!$D$10+'СЕТ СН'!$G$5-'СЕТ СН'!$G$17</f>
        <v>3754.0547229899998</v>
      </c>
      <c r="I77" s="36">
        <f>SUMIFS(СВЦЭМ!$C$39:$C$782,СВЦЭМ!$A$39:$A$782,$A77,СВЦЭМ!$B$39:$B$782,I$47)+'СЕТ СН'!$G$9+СВЦЭМ!$D$10+'СЕТ СН'!$G$5-'СЕТ СН'!$G$17</f>
        <v>3710.3582840099998</v>
      </c>
      <c r="J77" s="36">
        <f>SUMIFS(СВЦЭМ!$C$39:$C$782,СВЦЭМ!$A$39:$A$782,$A77,СВЦЭМ!$B$39:$B$782,J$47)+'СЕТ СН'!$G$9+СВЦЭМ!$D$10+'СЕТ СН'!$G$5-'СЕТ СН'!$G$17</f>
        <v>3671.7993080699998</v>
      </c>
      <c r="K77" s="36">
        <f>SUMIFS(СВЦЭМ!$C$39:$C$782,СВЦЭМ!$A$39:$A$782,$A77,СВЦЭМ!$B$39:$B$782,K$47)+'СЕТ СН'!$G$9+СВЦЭМ!$D$10+'СЕТ СН'!$G$5-'СЕТ СН'!$G$17</f>
        <v>3658.2593009299999</v>
      </c>
      <c r="L77" s="36">
        <f>SUMIFS(СВЦЭМ!$C$39:$C$782,СВЦЭМ!$A$39:$A$782,$A77,СВЦЭМ!$B$39:$B$782,L$47)+'СЕТ СН'!$G$9+СВЦЭМ!$D$10+'СЕТ СН'!$G$5-'СЕТ СН'!$G$17</f>
        <v>3687.6149956299996</v>
      </c>
      <c r="M77" s="36">
        <f>SUMIFS(СВЦЭМ!$C$39:$C$782,СВЦЭМ!$A$39:$A$782,$A77,СВЦЭМ!$B$39:$B$782,M$47)+'СЕТ СН'!$G$9+СВЦЭМ!$D$10+'СЕТ СН'!$G$5-'СЕТ СН'!$G$17</f>
        <v>3715.46349379</v>
      </c>
      <c r="N77" s="36">
        <f>SUMIFS(СВЦЭМ!$C$39:$C$782,СВЦЭМ!$A$39:$A$782,$A77,СВЦЭМ!$B$39:$B$782,N$47)+'СЕТ СН'!$G$9+СВЦЭМ!$D$10+'СЕТ СН'!$G$5-'СЕТ СН'!$G$17</f>
        <v>3730.7888885299999</v>
      </c>
      <c r="O77" s="36">
        <f>SUMIFS(СВЦЭМ!$C$39:$C$782,СВЦЭМ!$A$39:$A$782,$A77,СВЦЭМ!$B$39:$B$782,O$47)+'СЕТ СН'!$G$9+СВЦЭМ!$D$10+'СЕТ СН'!$G$5-'СЕТ СН'!$G$17</f>
        <v>3773.1932789599996</v>
      </c>
      <c r="P77" s="36">
        <f>SUMIFS(СВЦЭМ!$C$39:$C$782,СВЦЭМ!$A$39:$A$782,$A77,СВЦЭМ!$B$39:$B$782,P$47)+'СЕТ СН'!$G$9+СВЦЭМ!$D$10+'СЕТ СН'!$G$5-'СЕТ СН'!$G$17</f>
        <v>3824.1546325199997</v>
      </c>
      <c r="Q77" s="36">
        <f>SUMIFS(СВЦЭМ!$C$39:$C$782,СВЦЭМ!$A$39:$A$782,$A77,СВЦЭМ!$B$39:$B$782,Q$47)+'СЕТ СН'!$G$9+СВЦЭМ!$D$10+'СЕТ СН'!$G$5-'СЕТ СН'!$G$17</f>
        <v>3836.1757148199999</v>
      </c>
      <c r="R77" s="36">
        <f>SUMIFS(СВЦЭМ!$C$39:$C$782,СВЦЭМ!$A$39:$A$782,$A77,СВЦЭМ!$B$39:$B$782,R$47)+'СЕТ СН'!$G$9+СВЦЭМ!$D$10+'СЕТ СН'!$G$5-'СЕТ СН'!$G$17</f>
        <v>3810.4144350899996</v>
      </c>
      <c r="S77" s="36">
        <f>SUMIFS(СВЦЭМ!$C$39:$C$782,СВЦЭМ!$A$39:$A$782,$A77,СВЦЭМ!$B$39:$B$782,S$47)+'СЕТ СН'!$G$9+СВЦЭМ!$D$10+'СЕТ СН'!$G$5-'СЕТ СН'!$G$17</f>
        <v>3782.7462670799996</v>
      </c>
      <c r="T77" s="36">
        <f>SUMIFS(СВЦЭМ!$C$39:$C$782,СВЦЭМ!$A$39:$A$782,$A77,СВЦЭМ!$B$39:$B$782,T$47)+'СЕТ СН'!$G$9+СВЦЭМ!$D$10+'СЕТ СН'!$G$5-'СЕТ СН'!$G$17</f>
        <v>3721.4822317199996</v>
      </c>
      <c r="U77" s="36">
        <f>SUMIFS(СВЦЭМ!$C$39:$C$782,СВЦЭМ!$A$39:$A$782,$A77,СВЦЭМ!$B$39:$B$782,U$47)+'СЕТ СН'!$G$9+СВЦЭМ!$D$10+'СЕТ СН'!$G$5-'СЕТ СН'!$G$17</f>
        <v>3682.0916069899999</v>
      </c>
      <c r="V77" s="36">
        <f>SUMIFS(СВЦЭМ!$C$39:$C$782,СВЦЭМ!$A$39:$A$782,$A77,СВЦЭМ!$B$39:$B$782,V$47)+'СЕТ СН'!$G$9+СВЦЭМ!$D$10+'СЕТ СН'!$G$5-'СЕТ СН'!$G$17</f>
        <v>3673.0933594600001</v>
      </c>
      <c r="W77" s="36">
        <f>SUMIFS(СВЦЭМ!$C$39:$C$782,СВЦЭМ!$A$39:$A$782,$A77,СВЦЭМ!$B$39:$B$782,W$47)+'СЕТ СН'!$G$9+СВЦЭМ!$D$10+'СЕТ СН'!$G$5-'СЕТ СН'!$G$17</f>
        <v>3682.24801278</v>
      </c>
      <c r="X77" s="36">
        <f>SUMIFS(СВЦЭМ!$C$39:$C$782,СВЦЭМ!$A$39:$A$782,$A77,СВЦЭМ!$B$39:$B$782,X$47)+'СЕТ СН'!$G$9+СВЦЭМ!$D$10+'СЕТ СН'!$G$5-'СЕТ СН'!$G$17</f>
        <v>3698.0380337500001</v>
      </c>
      <c r="Y77" s="36">
        <f>SUMIFS(СВЦЭМ!$C$39:$C$782,СВЦЭМ!$A$39:$A$782,$A77,СВЦЭМ!$B$39:$B$782,Y$47)+'СЕТ СН'!$G$9+СВЦЭМ!$D$10+'СЕТ СН'!$G$5-'СЕТ СН'!$G$17</f>
        <v>3693.2421310299997</v>
      </c>
      <c r="AA77" s="37"/>
    </row>
    <row r="78" spans="1:27" ht="15.75" x14ac:dyDescent="0.2">
      <c r="A78" s="35">
        <f t="shared" si="1"/>
        <v>44286</v>
      </c>
      <c r="B78" s="36">
        <f>SUMIFS(СВЦЭМ!$C$39:$C$782,СВЦЭМ!$A$39:$A$782,$A78,СВЦЭМ!$B$39:$B$782,B$47)+'СЕТ СН'!$G$9+СВЦЭМ!$D$10+'СЕТ СН'!$G$5-'СЕТ СН'!$G$17</f>
        <v>3777.7988897799996</v>
      </c>
      <c r="C78" s="36">
        <f>SUMIFS(СВЦЭМ!$C$39:$C$782,СВЦЭМ!$A$39:$A$782,$A78,СВЦЭМ!$B$39:$B$782,C$47)+'СЕТ СН'!$G$9+СВЦЭМ!$D$10+'СЕТ СН'!$G$5-'СЕТ СН'!$G$17</f>
        <v>3802.7218351900001</v>
      </c>
      <c r="D78" s="36">
        <f>SUMIFS(СВЦЭМ!$C$39:$C$782,СВЦЭМ!$A$39:$A$782,$A78,СВЦЭМ!$B$39:$B$782,D$47)+'СЕТ СН'!$G$9+СВЦЭМ!$D$10+'СЕТ СН'!$G$5-'СЕТ СН'!$G$17</f>
        <v>3773.06118109</v>
      </c>
      <c r="E78" s="36">
        <f>SUMIFS(СВЦЭМ!$C$39:$C$782,СВЦЭМ!$A$39:$A$782,$A78,СВЦЭМ!$B$39:$B$782,E$47)+'СЕТ СН'!$G$9+СВЦЭМ!$D$10+'СЕТ СН'!$G$5-'СЕТ СН'!$G$17</f>
        <v>3774.7745162000001</v>
      </c>
      <c r="F78" s="36">
        <f>SUMIFS(СВЦЭМ!$C$39:$C$782,СВЦЭМ!$A$39:$A$782,$A78,СВЦЭМ!$B$39:$B$782,F$47)+'СЕТ СН'!$G$9+СВЦЭМ!$D$10+'СЕТ СН'!$G$5-'СЕТ СН'!$G$17</f>
        <v>3774.6916271499999</v>
      </c>
      <c r="G78" s="36">
        <f>SUMIFS(СВЦЭМ!$C$39:$C$782,СВЦЭМ!$A$39:$A$782,$A78,СВЦЭМ!$B$39:$B$782,G$47)+'СЕТ СН'!$G$9+СВЦЭМ!$D$10+'СЕТ СН'!$G$5-'СЕТ СН'!$G$17</f>
        <v>3775.96431665</v>
      </c>
      <c r="H78" s="36">
        <f>SUMIFS(СВЦЭМ!$C$39:$C$782,СВЦЭМ!$A$39:$A$782,$A78,СВЦЭМ!$B$39:$B$782,H$47)+'СЕТ СН'!$G$9+СВЦЭМ!$D$10+'СЕТ СН'!$G$5-'СЕТ СН'!$G$17</f>
        <v>3789.2178505499996</v>
      </c>
      <c r="I78" s="36">
        <f>SUMIFS(СВЦЭМ!$C$39:$C$782,СВЦЭМ!$A$39:$A$782,$A78,СВЦЭМ!$B$39:$B$782,I$47)+'СЕТ СН'!$G$9+СВЦЭМ!$D$10+'СЕТ СН'!$G$5-'СЕТ СН'!$G$17</f>
        <v>3741.35453684</v>
      </c>
      <c r="J78" s="36">
        <f>SUMIFS(СВЦЭМ!$C$39:$C$782,СВЦЭМ!$A$39:$A$782,$A78,СВЦЭМ!$B$39:$B$782,J$47)+'СЕТ СН'!$G$9+СВЦЭМ!$D$10+'СЕТ СН'!$G$5-'СЕТ СН'!$G$17</f>
        <v>3681.3347936</v>
      </c>
      <c r="K78" s="36">
        <f>SUMIFS(СВЦЭМ!$C$39:$C$782,СВЦЭМ!$A$39:$A$782,$A78,СВЦЭМ!$B$39:$B$782,K$47)+'СЕТ СН'!$G$9+СВЦЭМ!$D$10+'СЕТ СН'!$G$5-'СЕТ СН'!$G$17</f>
        <v>3657.2751109800001</v>
      </c>
      <c r="L78" s="36">
        <f>SUMIFS(СВЦЭМ!$C$39:$C$782,СВЦЭМ!$A$39:$A$782,$A78,СВЦЭМ!$B$39:$B$782,L$47)+'СЕТ СН'!$G$9+СВЦЭМ!$D$10+'СЕТ СН'!$G$5-'СЕТ СН'!$G$17</f>
        <v>3662.6955348500001</v>
      </c>
      <c r="M78" s="36">
        <f>SUMIFS(СВЦЭМ!$C$39:$C$782,СВЦЭМ!$A$39:$A$782,$A78,СВЦЭМ!$B$39:$B$782,M$47)+'СЕТ СН'!$G$9+СВЦЭМ!$D$10+'СЕТ СН'!$G$5-'СЕТ СН'!$G$17</f>
        <v>3675.4707531599997</v>
      </c>
      <c r="N78" s="36">
        <f>SUMIFS(СВЦЭМ!$C$39:$C$782,СВЦЭМ!$A$39:$A$782,$A78,СВЦЭМ!$B$39:$B$782,N$47)+'СЕТ СН'!$G$9+СВЦЭМ!$D$10+'СЕТ СН'!$G$5-'СЕТ СН'!$G$17</f>
        <v>3708.0164802600002</v>
      </c>
      <c r="O78" s="36">
        <f>SUMIFS(СВЦЭМ!$C$39:$C$782,СВЦЭМ!$A$39:$A$782,$A78,СВЦЭМ!$B$39:$B$782,O$47)+'СЕТ СН'!$G$9+СВЦЭМ!$D$10+'СЕТ СН'!$G$5-'СЕТ СН'!$G$17</f>
        <v>3743.1302061899996</v>
      </c>
      <c r="P78" s="36">
        <f>SUMIFS(СВЦЭМ!$C$39:$C$782,СВЦЭМ!$A$39:$A$782,$A78,СВЦЭМ!$B$39:$B$782,P$47)+'СЕТ СН'!$G$9+СВЦЭМ!$D$10+'СЕТ СН'!$G$5-'СЕТ СН'!$G$17</f>
        <v>3794.7162715499999</v>
      </c>
      <c r="Q78" s="36">
        <f>SUMIFS(СВЦЭМ!$C$39:$C$782,СВЦЭМ!$A$39:$A$782,$A78,СВЦЭМ!$B$39:$B$782,Q$47)+'СЕТ СН'!$G$9+СВЦЭМ!$D$10+'СЕТ СН'!$G$5-'СЕТ СН'!$G$17</f>
        <v>3822.7871346900001</v>
      </c>
      <c r="R78" s="36">
        <f>SUMIFS(СВЦЭМ!$C$39:$C$782,СВЦЭМ!$A$39:$A$782,$A78,СВЦЭМ!$B$39:$B$782,R$47)+'СЕТ СН'!$G$9+СВЦЭМ!$D$10+'СЕТ СН'!$G$5-'СЕТ СН'!$G$17</f>
        <v>3813.2309315799998</v>
      </c>
      <c r="S78" s="36">
        <f>SUMIFS(СВЦЭМ!$C$39:$C$782,СВЦЭМ!$A$39:$A$782,$A78,СВЦЭМ!$B$39:$B$782,S$47)+'СЕТ СН'!$G$9+СВЦЭМ!$D$10+'СЕТ СН'!$G$5-'СЕТ СН'!$G$17</f>
        <v>3782.7318655299996</v>
      </c>
      <c r="T78" s="36">
        <f>SUMIFS(СВЦЭМ!$C$39:$C$782,СВЦЭМ!$A$39:$A$782,$A78,СВЦЭМ!$B$39:$B$782,T$47)+'СЕТ СН'!$G$9+СВЦЭМ!$D$10+'СЕТ СН'!$G$5-'СЕТ СН'!$G$17</f>
        <v>3708.4852035499998</v>
      </c>
      <c r="U78" s="36">
        <f>SUMIFS(СВЦЭМ!$C$39:$C$782,СВЦЭМ!$A$39:$A$782,$A78,СВЦЭМ!$B$39:$B$782,U$47)+'СЕТ СН'!$G$9+СВЦЭМ!$D$10+'СЕТ СН'!$G$5-'СЕТ СН'!$G$17</f>
        <v>3667.54126172</v>
      </c>
      <c r="V78" s="36">
        <f>SUMIFS(СВЦЭМ!$C$39:$C$782,СВЦЭМ!$A$39:$A$782,$A78,СВЦЭМ!$B$39:$B$782,V$47)+'СЕТ СН'!$G$9+СВЦЭМ!$D$10+'СЕТ СН'!$G$5-'СЕТ СН'!$G$17</f>
        <v>3686.3830236899998</v>
      </c>
      <c r="W78" s="36">
        <f>SUMIFS(СВЦЭМ!$C$39:$C$782,СВЦЭМ!$A$39:$A$782,$A78,СВЦЭМ!$B$39:$B$782,W$47)+'СЕТ СН'!$G$9+СВЦЭМ!$D$10+'СЕТ СН'!$G$5-'СЕТ СН'!$G$17</f>
        <v>3682.9519151899999</v>
      </c>
      <c r="X78" s="36">
        <f>SUMIFS(СВЦЭМ!$C$39:$C$782,СВЦЭМ!$A$39:$A$782,$A78,СВЦЭМ!$B$39:$B$782,X$47)+'СЕТ СН'!$G$9+СВЦЭМ!$D$10+'СЕТ СН'!$G$5-'СЕТ СН'!$G$17</f>
        <v>3713.0779643899996</v>
      </c>
      <c r="Y78" s="36">
        <f>SUMIFS(СВЦЭМ!$C$39:$C$782,СВЦЭМ!$A$39:$A$782,$A78,СВЦЭМ!$B$39:$B$782,Y$47)+'СЕТ СН'!$G$9+СВЦЭМ!$D$10+'СЕТ СН'!$G$5-'СЕТ СН'!$G$17</f>
        <v>3723.4452294499997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01.03.2021</v>
      </c>
      <c r="B84" s="36">
        <f>SUMIFS(СВЦЭМ!$C$39:$C$782,СВЦЭМ!$A$39:$A$782,$A84,СВЦЭМ!$B$39:$B$782,B$83)+'СЕТ СН'!$H$9+СВЦЭМ!$D$10+'СЕТ СН'!$H$5-'СЕТ СН'!$H$17</f>
        <v>3861.55825095</v>
      </c>
      <c r="C84" s="36">
        <f>SUMIFS(СВЦЭМ!$C$39:$C$782,СВЦЭМ!$A$39:$A$782,$A84,СВЦЭМ!$B$39:$B$782,C$83)+'СЕТ СН'!$H$9+СВЦЭМ!$D$10+'СЕТ СН'!$H$5-'СЕТ СН'!$H$17</f>
        <v>3895.6645806699999</v>
      </c>
      <c r="D84" s="36">
        <f>SUMIFS(СВЦЭМ!$C$39:$C$782,СВЦЭМ!$A$39:$A$782,$A84,СВЦЭМ!$B$39:$B$782,D$83)+'СЕТ СН'!$H$9+СВЦЭМ!$D$10+'СЕТ СН'!$H$5-'СЕТ СН'!$H$17</f>
        <v>3943.3469325199999</v>
      </c>
      <c r="E84" s="36">
        <f>SUMIFS(СВЦЭМ!$C$39:$C$782,СВЦЭМ!$A$39:$A$782,$A84,СВЦЭМ!$B$39:$B$782,E$83)+'СЕТ СН'!$H$9+СВЦЭМ!$D$10+'СЕТ СН'!$H$5-'СЕТ СН'!$H$17</f>
        <v>3952.9165368899999</v>
      </c>
      <c r="F84" s="36">
        <f>SUMIFS(СВЦЭМ!$C$39:$C$782,СВЦЭМ!$A$39:$A$782,$A84,СВЦЭМ!$B$39:$B$782,F$83)+'СЕТ СН'!$H$9+СВЦЭМ!$D$10+'СЕТ СН'!$H$5-'СЕТ СН'!$H$17</f>
        <v>3949.8300544699996</v>
      </c>
      <c r="G84" s="36">
        <f>SUMIFS(СВЦЭМ!$C$39:$C$782,СВЦЭМ!$A$39:$A$782,$A84,СВЦЭМ!$B$39:$B$782,G$83)+'СЕТ СН'!$H$9+СВЦЭМ!$D$10+'СЕТ СН'!$H$5-'СЕТ СН'!$H$17</f>
        <v>3933.4474980999998</v>
      </c>
      <c r="H84" s="36">
        <f>SUMIFS(СВЦЭМ!$C$39:$C$782,СВЦЭМ!$A$39:$A$782,$A84,СВЦЭМ!$B$39:$B$782,H$83)+'СЕТ СН'!$H$9+СВЦЭМ!$D$10+'СЕТ СН'!$H$5-'СЕТ СН'!$H$17</f>
        <v>3902.8440916600002</v>
      </c>
      <c r="I84" s="36">
        <f>SUMIFS(СВЦЭМ!$C$39:$C$782,СВЦЭМ!$A$39:$A$782,$A84,СВЦЭМ!$B$39:$B$782,I$83)+'СЕТ СН'!$H$9+СВЦЭМ!$D$10+'СЕТ СН'!$H$5-'СЕТ СН'!$H$17</f>
        <v>3850.6658159799999</v>
      </c>
      <c r="J84" s="36">
        <f>SUMIFS(СВЦЭМ!$C$39:$C$782,СВЦЭМ!$A$39:$A$782,$A84,СВЦЭМ!$B$39:$B$782,J$83)+'СЕТ СН'!$H$9+СВЦЭМ!$D$10+'СЕТ СН'!$H$5-'СЕТ СН'!$H$17</f>
        <v>3800.2502059899998</v>
      </c>
      <c r="K84" s="36">
        <f>SUMIFS(СВЦЭМ!$C$39:$C$782,СВЦЭМ!$A$39:$A$782,$A84,СВЦЭМ!$B$39:$B$782,K$83)+'СЕТ СН'!$H$9+СВЦЭМ!$D$10+'СЕТ СН'!$H$5-'СЕТ СН'!$H$17</f>
        <v>3781.7404646999998</v>
      </c>
      <c r="L84" s="36">
        <f>SUMIFS(СВЦЭМ!$C$39:$C$782,СВЦЭМ!$A$39:$A$782,$A84,СВЦЭМ!$B$39:$B$782,L$83)+'СЕТ СН'!$H$9+СВЦЭМ!$D$10+'СЕТ СН'!$H$5-'СЕТ СН'!$H$17</f>
        <v>3774.2837394899998</v>
      </c>
      <c r="M84" s="36">
        <f>SUMIFS(СВЦЭМ!$C$39:$C$782,СВЦЭМ!$A$39:$A$782,$A84,СВЦЭМ!$B$39:$B$782,M$83)+'СЕТ СН'!$H$9+СВЦЭМ!$D$10+'СЕТ СН'!$H$5-'СЕТ СН'!$H$17</f>
        <v>3781.1582908800001</v>
      </c>
      <c r="N84" s="36">
        <f>SUMIFS(СВЦЭМ!$C$39:$C$782,СВЦЭМ!$A$39:$A$782,$A84,СВЦЭМ!$B$39:$B$782,N$83)+'СЕТ СН'!$H$9+СВЦЭМ!$D$10+'СЕТ СН'!$H$5-'СЕТ СН'!$H$17</f>
        <v>3782.8735131799999</v>
      </c>
      <c r="O84" s="36">
        <f>SUMIFS(СВЦЭМ!$C$39:$C$782,СВЦЭМ!$A$39:$A$782,$A84,СВЦЭМ!$B$39:$B$782,O$83)+'СЕТ СН'!$H$9+СВЦЭМ!$D$10+'СЕТ СН'!$H$5-'СЕТ СН'!$H$17</f>
        <v>3835.04268598</v>
      </c>
      <c r="P84" s="36">
        <f>SUMIFS(СВЦЭМ!$C$39:$C$782,СВЦЭМ!$A$39:$A$782,$A84,СВЦЭМ!$B$39:$B$782,P$83)+'СЕТ СН'!$H$9+СВЦЭМ!$D$10+'СЕТ СН'!$H$5-'СЕТ СН'!$H$17</f>
        <v>3848.7058113499997</v>
      </c>
      <c r="Q84" s="36">
        <f>SUMIFS(СВЦЭМ!$C$39:$C$782,СВЦЭМ!$A$39:$A$782,$A84,СВЦЭМ!$B$39:$B$782,Q$83)+'СЕТ СН'!$H$9+СВЦЭМ!$D$10+'СЕТ СН'!$H$5-'СЕТ СН'!$H$17</f>
        <v>3876.45509657</v>
      </c>
      <c r="R84" s="36">
        <f>SUMIFS(СВЦЭМ!$C$39:$C$782,СВЦЭМ!$A$39:$A$782,$A84,СВЦЭМ!$B$39:$B$782,R$83)+'СЕТ СН'!$H$9+СВЦЭМ!$D$10+'СЕТ СН'!$H$5-'СЕТ СН'!$H$17</f>
        <v>3882.9701133999997</v>
      </c>
      <c r="S84" s="36">
        <f>SUMIFS(СВЦЭМ!$C$39:$C$782,СВЦЭМ!$A$39:$A$782,$A84,СВЦЭМ!$B$39:$B$782,S$83)+'СЕТ СН'!$H$9+СВЦЭМ!$D$10+'СЕТ СН'!$H$5-'СЕТ СН'!$H$17</f>
        <v>3844.08204191</v>
      </c>
      <c r="T84" s="36">
        <f>SUMIFS(СВЦЭМ!$C$39:$C$782,СВЦЭМ!$A$39:$A$782,$A84,СВЦЭМ!$B$39:$B$782,T$83)+'СЕТ СН'!$H$9+СВЦЭМ!$D$10+'СЕТ СН'!$H$5-'СЕТ СН'!$H$17</f>
        <v>3802.6430291899997</v>
      </c>
      <c r="U84" s="36">
        <f>SUMIFS(СВЦЭМ!$C$39:$C$782,СВЦЭМ!$A$39:$A$782,$A84,СВЦЭМ!$B$39:$B$782,U$83)+'СЕТ СН'!$H$9+СВЦЭМ!$D$10+'СЕТ СН'!$H$5-'СЕТ СН'!$H$17</f>
        <v>3764.4348177800002</v>
      </c>
      <c r="V84" s="36">
        <f>SUMIFS(СВЦЭМ!$C$39:$C$782,СВЦЭМ!$A$39:$A$782,$A84,СВЦЭМ!$B$39:$B$782,V$83)+'СЕТ СН'!$H$9+СВЦЭМ!$D$10+'СЕТ СН'!$H$5-'СЕТ СН'!$H$17</f>
        <v>3757.7043568500003</v>
      </c>
      <c r="W84" s="36">
        <f>SUMIFS(СВЦЭМ!$C$39:$C$782,СВЦЭМ!$A$39:$A$782,$A84,СВЦЭМ!$B$39:$B$782,W$83)+'СЕТ СН'!$H$9+СВЦЭМ!$D$10+'СЕТ СН'!$H$5-'СЕТ СН'!$H$17</f>
        <v>3790.0163527599998</v>
      </c>
      <c r="X84" s="36">
        <f>SUMIFS(СВЦЭМ!$C$39:$C$782,СВЦЭМ!$A$39:$A$782,$A84,СВЦЭМ!$B$39:$B$782,X$83)+'СЕТ СН'!$H$9+СВЦЭМ!$D$10+'СЕТ СН'!$H$5-'СЕТ СН'!$H$17</f>
        <v>3810.56529194</v>
      </c>
      <c r="Y84" s="36">
        <f>SUMIFS(СВЦЭМ!$C$39:$C$782,СВЦЭМ!$A$39:$A$782,$A84,СВЦЭМ!$B$39:$B$782,Y$83)+'СЕТ СН'!$H$9+СВЦЭМ!$D$10+'СЕТ СН'!$H$5-'СЕТ СН'!$H$17</f>
        <v>3823.7107582899998</v>
      </c>
    </row>
    <row r="85" spans="1:25" ht="15.75" x14ac:dyDescent="0.2">
      <c r="A85" s="35">
        <f>A84+1</f>
        <v>44257</v>
      </c>
      <c r="B85" s="36">
        <f>SUMIFS(СВЦЭМ!$C$39:$C$782,СВЦЭМ!$A$39:$A$782,$A85,СВЦЭМ!$B$39:$B$782,B$83)+'СЕТ СН'!$H$9+СВЦЭМ!$D$10+'СЕТ СН'!$H$5-'СЕТ СН'!$H$17</f>
        <v>3860.8267486699997</v>
      </c>
      <c r="C85" s="36">
        <f>SUMIFS(СВЦЭМ!$C$39:$C$782,СВЦЭМ!$A$39:$A$782,$A85,СВЦЭМ!$B$39:$B$782,C$83)+'СЕТ СН'!$H$9+СВЦЭМ!$D$10+'СЕТ СН'!$H$5-'СЕТ СН'!$H$17</f>
        <v>3930.7468059100001</v>
      </c>
      <c r="D85" s="36">
        <f>SUMIFS(СВЦЭМ!$C$39:$C$782,СВЦЭМ!$A$39:$A$782,$A85,СВЦЭМ!$B$39:$B$782,D$83)+'СЕТ СН'!$H$9+СВЦЭМ!$D$10+'СЕТ СН'!$H$5-'СЕТ СН'!$H$17</f>
        <v>3924.76537547</v>
      </c>
      <c r="E85" s="36">
        <f>SUMIFS(СВЦЭМ!$C$39:$C$782,СВЦЭМ!$A$39:$A$782,$A85,СВЦЭМ!$B$39:$B$782,E$83)+'СЕТ СН'!$H$9+СВЦЭМ!$D$10+'СЕТ СН'!$H$5-'СЕТ СН'!$H$17</f>
        <v>3919.9516732900001</v>
      </c>
      <c r="F85" s="36">
        <f>SUMIFS(СВЦЭМ!$C$39:$C$782,СВЦЭМ!$A$39:$A$782,$A85,СВЦЭМ!$B$39:$B$782,F$83)+'СЕТ СН'!$H$9+СВЦЭМ!$D$10+'СЕТ СН'!$H$5-'СЕТ СН'!$H$17</f>
        <v>3919.00377329</v>
      </c>
      <c r="G85" s="36">
        <f>SUMIFS(СВЦЭМ!$C$39:$C$782,СВЦЭМ!$A$39:$A$782,$A85,СВЦЭМ!$B$39:$B$782,G$83)+'СЕТ СН'!$H$9+СВЦЭМ!$D$10+'СЕТ СН'!$H$5-'СЕТ СН'!$H$17</f>
        <v>3931.1412025199998</v>
      </c>
      <c r="H85" s="36">
        <f>SUMIFS(СВЦЭМ!$C$39:$C$782,СВЦЭМ!$A$39:$A$782,$A85,СВЦЭМ!$B$39:$B$782,H$83)+'СЕТ СН'!$H$9+СВЦЭМ!$D$10+'СЕТ СН'!$H$5-'СЕТ СН'!$H$17</f>
        <v>3938.7603136500002</v>
      </c>
      <c r="I85" s="36">
        <f>SUMIFS(СВЦЭМ!$C$39:$C$782,СВЦЭМ!$A$39:$A$782,$A85,СВЦЭМ!$B$39:$B$782,I$83)+'СЕТ СН'!$H$9+СВЦЭМ!$D$10+'СЕТ СН'!$H$5-'СЕТ СН'!$H$17</f>
        <v>3892.3420745399999</v>
      </c>
      <c r="J85" s="36">
        <f>SUMIFS(СВЦЭМ!$C$39:$C$782,СВЦЭМ!$A$39:$A$782,$A85,СВЦЭМ!$B$39:$B$782,J$83)+'СЕТ СН'!$H$9+СВЦЭМ!$D$10+'СЕТ СН'!$H$5-'СЕТ СН'!$H$17</f>
        <v>3838.71865613</v>
      </c>
      <c r="K85" s="36">
        <f>SUMIFS(СВЦЭМ!$C$39:$C$782,СВЦЭМ!$A$39:$A$782,$A85,СВЦЭМ!$B$39:$B$782,K$83)+'СЕТ СН'!$H$9+СВЦЭМ!$D$10+'СЕТ СН'!$H$5-'СЕТ СН'!$H$17</f>
        <v>3811.85391488</v>
      </c>
      <c r="L85" s="36">
        <f>SUMIFS(СВЦЭМ!$C$39:$C$782,СВЦЭМ!$A$39:$A$782,$A85,СВЦЭМ!$B$39:$B$782,L$83)+'СЕТ СН'!$H$9+СВЦЭМ!$D$10+'СЕТ СН'!$H$5-'СЕТ СН'!$H$17</f>
        <v>3808.2528156399999</v>
      </c>
      <c r="M85" s="36">
        <f>SUMIFS(СВЦЭМ!$C$39:$C$782,СВЦЭМ!$A$39:$A$782,$A85,СВЦЭМ!$B$39:$B$782,M$83)+'СЕТ СН'!$H$9+СВЦЭМ!$D$10+'СЕТ СН'!$H$5-'СЕТ СН'!$H$17</f>
        <v>3813.7281384099997</v>
      </c>
      <c r="N85" s="36">
        <f>SUMIFS(СВЦЭМ!$C$39:$C$782,СВЦЭМ!$A$39:$A$782,$A85,СВЦЭМ!$B$39:$B$782,N$83)+'СЕТ СН'!$H$9+СВЦЭМ!$D$10+'СЕТ СН'!$H$5-'СЕТ СН'!$H$17</f>
        <v>3825.03679947</v>
      </c>
      <c r="O85" s="36">
        <f>SUMIFS(СВЦЭМ!$C$39:$C$782,СВЦЭМ!$A$39:$A$782,$A85,СВЦЭМ!$B$39:$B$782,O$83)+'СЕТ СН'!$H$9+СВЦЭМ!$D$10+'СЕТ СН'!$H$5-'СЕТ СН'!$H$17</f>
        <v>3868.74218617</v>
      </c>
      <c r="P85" s="36">
        <f>SUMIFS(СВЦЭМ!$C$39:$C$782,СВЦЭМ!$A$39:$A$782,$A85,СВЦЭМ!$B$39:$B$782,P$83)+'СЕТ СН'!$H$9+СВЦЭМ!$D$10+'СЕТ СН'!$H$5-'СЕТ СН'!$H$17</f>
        <v>3881.9970082899999</v>
      </c>
      <c r="Q85" s="36">
        <f>SUMIFS(СВЦЭМ!$C$39:$C$782,СВЦЭМ!$A$39:$A$782,$A85,СВЦЭМ!$B$39:$B$782,Q$83)+'СЕТ СН'!$H$9+СВЦЭМ!$D$10+'СЕТ СН'!$H$5-'СЕТ СН'!$H$17</f>
        <v>3900.4387418899996</v>
      </c>
      <c r="R85" s="36">
        <f>SUMIFS(СВЦЭМ!$C$39:$C$782,СВЦЭМ!$A$39:$A$782,$A85,СВЦЭМ!$B$39:$B$782,R$83)+'СЕТ СН'!$H$9+СВЦЭМ!$D$10+'СЕТ СН'!$H$5-'СЕТ СН'!$H$17</f>
        <v>3904.7471183199996</v>
      </c>
      <c r="S85" s="36">
        <f>SUMIFS(СВЦЭМ!$C$39:$C$782,СВЦЭМ!$A$39:$A$782,$A85,СВЦЭМ!$B$39:$B$782,S$83)+'СЕТ СН'!$H$9+СВЦЭМ!$D$10+'СЕТ СН'!$H$5-'СЕТ СН'!$H$17</f>
        <v>3871.9555104900001</v>
      </c>
      <c r="T85" s="36">
        <f>SUMIFS(СВЦЭМ!$C$39:$C$782,СВЦЭМ!$A$39:$A$782,$A85,СВЦЭМ!$B$39:$B$782,T$83)+'СЕТ СН'!$H$9+СВЦЭМ!$D$10+'СЕТ СН'!$H$5-'СЕТ СН'!$H$17</f>
        <v>3823.4650679099996</v>
      </c>
      <c r="U85" s="36">
        <f>SUMIFS(СВЦЭМ!$C$39:$C$782,СВЦЭМ!$A$39:$A$782,$A85,СВЦЭМ!$B$39:$B$782,U$83)+'СЕТ СН'!$H$9+СВЦЭМ!$D$10+'СЕТ СН'!$H$5-'СЕТ СН'!$H$17</f>
        <v>3780.4246050199999</v>
      </c>
      <c r="V85" s="36">
        <f>SUMIFS(СВЦЭМ!$C$39:$C$782,СВЦЭМ!$A$39:$A$782,$A85,СВЦЭМ!$B$39:$B$782,V$83)+'СЕТ СН'!$H$9+СВЦЭМ!$D$10+'СЕТ СН'!$H$5-'СЕТ СН'!$H$17</f>
        <v>3778.5688416100002</v>
      </c>
      <c r="W85" s="36">
        <f>SUMIFS(СВЦЭМ!$C$39:$C$782,СВЦЭМ!$A$39:$A$782,$A85,СВЦЭМ!$B$39:$B$782,W$83)+'СЕТ СН'!$H$9+СВЦЭМ!$D$10+'СЕТ СН'!$H$5-'СЕТ СН'!$H$17</f>
        <v>3791.6069520399997</v>
      </c>
      <c r="X85" s="36">
        <f>SUMIFS(СВЦЭМ!$C$39:$C$782,СВЦЭМ!$A$39:$A$782,$A85,СВЦЭМ!$B$39:$B$782,X$83)+'СЕТ СН'!$H$9+СВЦЭМ!$D$10+'СЕТ СН'!$H$5-'СЕТ СН'!$H$17</f>
        <v>3820.3311468499996</v>
      </c>
      <c r="Y85" s="36">
        <f>SUMIFS(СВЦЭМ!$C$39:$C$782,СВЦЭМ!$A$39:$A$782,$A85,СВЦЭМ!$B$39:$B$782,Y$83)+'СЕТ СН'!$H$9+СВЦЭМ!$D$10+'СЕТ СН'!$H$5-'СЕТ СН'!$H$17</f>
        <v>3829.0728926199999</v>
      </c>
    </row>
    <row r="86" spans="1:25" ht="15.75" x14ac:dyDescent="0.2">
      <c r="A86" s="35">
        <f t="shared" ref="A86:A114" si="2">A85+1</f>
        <v>44258</v>
      </c>
      <c r="B86" s="36">
        <f>SUMIFS(СВЦЭМ!$C$39:$C$782,СВЦЭМ!$A$39:$A$782,$A86,СВЦЭМ!$B$39:$B$782,B$83)+'СЕТ СН'!$H$9+СВЦЭМ!$D$10+'СЕТ СН'!$H$5-'СЕТ СН'!$H$17</f>
        <v>3834.6453896599996</v>
      </c>
      <c r="C86" s="36">
        <f>SUMIFS(СВЦЭМ!$C$39:$C$782,СВЦЭМ!$A$39:$A$782,$A86,СВЦЭМ!$B$39:$B$782,C$83)+'СЕТ СН'!$H$9+СВЦЭМ!$D$10+'СЕТ СН'!$H$5-'СЕТ СН'!$H$17</f>
        <v>3898.2944951700001</v>
      </c>
      <c r="D86" s="36">
        <f>SUMIFS(СВЦЭМ!$C$39:$C$782,СВЦЭМ!$A$39:$A$782,$A86,СВЦЭМ!$B$39:$B$782,D$83)+'СЕТ СН'!$H$9+СВЦЭМ!$D$10+'СЕТ СН'!$H$5-'СЕТ СН'!$H$17</f>
        <v>3926.5089977099997</v>
      </c>
      <c r="E86" s="36">
        <f>SUMIFS(СВЦЭМ!$C$39:$C$782,СВЦЭМ!$A$39:$A$782,$A86,СВЦЭМ!$B$39:$B$782,E$83)+'СЕТ СН'!$H$9+СВЦЭМ!$D$10+'СЕТ СН'!$H$5-'СЕТ СН'!$H$17</f>
        <v>3918.5455172900001</v>
      </c>
      <c r="F86" s="36">
        <f>SUMIFS(СВЦЭМ!$C$39:$C$782,СВЦЭМ!$A$39:$A$782,$A86,СВЦЭМ!$B$39:$B$782,F$83)+'СЕТ СН'!$H$9+СВЦЭМ!$D$10+'СЕТ СН'!$H$5-'СЕТ СН'!$H$17</f>
        <v>3929.0632776000002</v>
      </c>
      <c r="G86" s="36">
        <f>SUMIFS(СВЦЭМ!$C$39:$C$782,СВЦЭМ!$A$39:$A$782,$A86,СВЦЭМ!$B$39:$B$782,G$83)+'СЕТ СН'!$H$9+СВЦЭМ!$D$10+'СЕТ СН'!$H$5-'СЕТ СН'!$H$17</f>
        <v>3937.2361906199999</v>
      </c>
      <c r="H86" s="36">
        <f>SUMIFS(СВЦЭМ!$C$39:$C$782,СВЦЭМ!$A$39:$A$782,$A86,СВЦЭМ!$B$39:$B$782,H$83)+'СЕТ СН'!$H$9+СВЦЭМ!$D$10+'СЕТ СН'!$H$5-'СЕТ СН'!$H$17</f>
        <v>3925.6835079100001</v>
      </c>
      <c r="I86" s="36">
        <f>SUMIFS(СВЦЭМ!$C$39:$C$782,СВЦЭМ!$A$39:$A$782,$A86,СВЦЭМ!$B$39:$B$782,I$83)+'СЕТ СН'!$H$9+СВЦЭМ!$D$10+'СЕТ СН'!$H$5-'СЕТ СН'!$H$17</f>
        <v>3886.43925085</v>
      </c>
      <c r="J86" s="36">
        <f>SUMIFS(СВЦЭМ!$C$39:$C$782,СВЦЭМ!$A$39:$A$782,$A86,СВЦЭМ!$B$39:$B$782,J$83)+'СЕТ СН'!$H$9+СВЦЭМ!$D$10+'СЕТ СН'!$H$5-'СЕТ СН'!$H$17</f>
        <v>3830.1627783399999</v>
      </c>
      <c r="K86" s="36">
        <f>SUMIFS(СВЦЭМ!$C$39:$C$782,СВЦЭМ!$A$39:$A$782,$A86,СВЦЭМ!$B$39:$B$782,K$83)+'СЕТ СН'!$H$9+СВЦЭМ!$D$10+'СЕТ СН'!$H$5-'СЕТ СН'!$H$17</f>
        <v>3805.7713115199999</v>
      </c>
      <c r="L86" s="36">
        <f>SUMIFS(СВЦЭМ!$C$39:$C$782,СВЦЭМ!$A$39:$A$782,$A86,СВЦЭМ!$B$39:$B$782,L$83)+'СЕТ СН'!$H$9+СВЦЭМ!$D$10+'СЕТ СН'!$H$5-'СЕТ СН'!$H$17</f>
        <v>3803.5502606800001</v>
      </c>
      <c r="M86" s="36">
        <f>SUMIFS(СВЦЭМ!$C$39:$C$782,СВЦЭМ!$A$39:$A$782,$A86,СВЦЭМ!$B$39:$B$782,M$83)+'СЕТ СН'!$H$9+СВЦЭМ!$D$10+'СЕТ СН'!$H$5-'СЕТ СН'!$H$17</f>
        <v>3814.3293710199996</v>
      </c>
      <c r="N86" s="36">
        <f>SUMIFS(СВЦЭМ!$C$39:$C$782,СВЦЭМ!$A$39:$A$782,$A86,СВЦЭМ!$B$39:$B$782,N$83)+'СЕТ СН'!$H$9+СВЦЭМ!$D$10+'СЕТ СН'!$H$5-'СЕТ СН'!$H$17</f>
        <v>3795.3766422099998</v>
      </c>
      <c r="O86" s="36">
        <f>SUMIFS(СВЦЭМ!$C$39:$C$782,СВЦЭМ!$A$39:$A$782,$A86,СВЦЭМ!$B$39:$B$782,O$83)+'СЕТ СН'!$H$9+СВЦЭМ!$D$10+'СЕТ СН'!$H$5-'СЕТ СН'!$H$17</f>
        <v>3827.4628119199997</v>
      </c>
      <c r="P86" s="36">
        <f>SUMIFS(СВЦЭМ!$C$39:$C$782,СВЦЭМ!$A$39:$A$782,$A86,СВЦЭМ!$B$39:$B$782,P$83)+'СЕТ СН'!$H$9+СВЦЭМ!$D$10+'СЕТ СН'!$H$5-'СЕТ СН'!$H$17</f>
        <v>3845.2768071299997</v>
      </c>
      <c r="Q86" s="36">
        <f>SUMIFS(СВЦЭМ!$C$39:$C$782,СВЦЭМ!$A$39:$A$782,$A86,СВЦЭМ!$B$39:$B$782,Q$83)+'СЕТ СН'!$H$9+СВЦЭМ!$D$10+'СЕТ СН'!$H$5-'СЕТ СН'!$H$17</f>
        <v>3855.6449207899996</v>
      </c>
      <c r="R86" s="36">
        <f>SUMIFS(СВЦЭМ!$C$39:$C$782,СВЦЭМ!$A$39:$A$782,$A86,СВЦЭМ!$B$39:$B$782,R$83)+'СЕТ СН'!$H$9+СВЦЭМ!$D$10+'СЕТ СН'!$H$5-'СЕТ СН'!$H$17</f>
        <v>3852.8247984099999</v>
      </c>
      <c r="S86" s="36">
        <f>SUMIFS(СВЦЭМ!$C$39:$C$782,СВЦЭМ!$A$39:$A$782,$A86,СВЦЭМ!$B$39:$B$782,S$83)+'СЕТ СН'!$H$9+СВЦЭМ!$D$10+'СЕТ СН'!$H$5-'СЕТ СН'!$H$17</f>
        <v>3825.2683276899998</v>
      </c>
      <c r="T86" s="36">
        <f>SUMIFS(СВЦЭМ!$C$39:$C$782,СВЦЭМ!$A$39:$A$782,$A86,СВЦЭМ!$B$39:$B$782,T$83)+'СЕТ СН'!$H$9+СВЦЭМ!$D$10+'СЕТ СН'!$H$5-'СЕТ СН'!$H$17</f>
        <v>3780.8731484199998</v>
      </c>
      <c r="U86" s="36">
        <f>SUMIFS(СВЦЭМ!$C$39:$C$782,СВЦЭМ!$A$39:$A$782,$A86,СВЦЭМ!$B$39:$B$782,U$83)+'СЕТ СН'!$H$9+СВЦЭМ!$D$10+'СЕТ СН'!$H$5-'СЕТ СН'!$H$17</f>
        <v>3743.0082370800001</v>
      </c>
      <c r="V86" s="36">
        <f>SUMIFS(СВЦЭМ!$C$39:$C$782,СВЦЭМ!$A$39:$A$782,$A86,СВЦЭМ!$B$39:$B$782,V$83)+'СЕТ СН'!$H$9+СВЦЭМ!$D$10+'СЕТ СН'!$H$5-'СЕТ СН'!$H$17</f>
        <v>3741.3404375099999</v>
      </c>
      <c r="W86" s="36">
        <f>SUMIFS(СВЦЭМ!$C$39:$C$782,СВЦЭМ!$A$39:$A$782,$A86,СВЦЭМ!$B$39:$B$782,W$83)+'СЕТ СН'!$H$9+СВЦЭМ!$D$10+'СЕТ СН'!$H$5-'СЕТ СН'!$H$17</f>
        <v>3760.3121749699999</v>
      </c>
      <c r="X86" s="36">
        <f>SUMIFS(СВЦЭМ!$C$39:$C$782,СВЦЭМ!$A$39:$A$782,$A86,СВЦЭМ!$B$39:$B$782,X$83)+'СЕТ СН'!$H$9+СВЦЭМ!$D$10+'СЕТ СН'!$H$5-'СЕТ СН'!$H$17</f>
        <v>3775.7199303799998</v>
      </c>
      <c r="Y86" s="36">
        <f>SUMIFS(СВЦЭМ!$C$39:$C$782,СВЦЭМ!$A$39:$A$782,$A86,СВЦЭМ!$B$39:$B$782,Y$83)+'СЕТ СН'!$H$9+СВЦЭМ!$D$10+'СЕТ СН'!$H$5-'СЕТ СН'!$H$17</f>
        <v>3798.4385757199998</v>
      </c>
    </row>
    <row r="87" spans="1:25" ht="15.75" x14ac:dyDescent="0.2">
      <c r="A87" s="35">
        <f t="shared" si="2"/>
        <v>44259</v>
      </c>
      <c r="B87" s="36">
        <f>SUMIFS(СВЦЭМ!$C$39:$C$782,СВЦЭМ!$A$39:$A$782,$A87,СВЦЭМ!$B$39:$B$782,B$83)+'СЕТ СН'!$H$9+СВЦЭМ!$D$10+'СЕТ СН'!$H$5-'СЕТ СН'!$H$17</f>
        <v>3776.4759849599996</v>
      </c>
      <c r="C87" s="36">
        <f>SUMIFS(СВЦЭМ!$C$39:$C$782,СВЦЭМ!$A$39:$A$782,$A87,СВЦЭМ!$B$39:$B$782,C$83)+'СЕТ СН'!$H$9+СВЦЭМ!$D$10+'СЕТ СН'!$H$5-'СЕТ СН'!$H$17</f>
        <v>3838.7758053399998</v>
      </c>
      <c r="D87" s="36">
        <f>SUMIFS(СВЦЭМ!$C$39:$C$782,СВЦЭМ!$A$39:$A$782,$A87,СВЦЭМ!$B$39:$B$782,D$83)+'СЕТ СН'!$H$9+СВЦЭМ!$D$10+'СЕТ СН'!$H$5-'СЕТ СН'!$H$17</f>
        <v>3890.6693969600001</v>
      </c>
      <c r="E87" s="36">
        <f>SUMIFS(СВЦЭМ!$C$39:$C$782,СВЦЭМ!$A$39:$A$782,$A87,СВЦЭМ!$B$39:$B$782,E$83)+'СЕТ СН'!$H$9+СВЦЭМ!$D$10+'СЕТ СН'!$H$5-'СЕТ СН'!$H$17</f>
        <v>3898.02604901</v>
      </c>
      <c r="F87" s="36">
        <f>SUMIFS(СВЦЭМ!$C$39:$C$782,СВЦЭМ!$A$39:$A$782,$A87,СВЦЭМ!$B$39:$B$782,F$83)+'СЕТ СН'!$H$9+СВЦЭМ!$D$10+'СЕТ СН'!$H$5-'СЕТ СН'!$H$17</f>
        <v>3912.4097990199998</v>
      </c>
      <c r="G87" s="36">
        <f>SUMIFS(СВЦЭМ!$C$39:$C$782,СВЦЭМ!$A$39:$A$782,$A87,СВЦЭМ!$B$39:$B$782,G$83)+'СЕТ СН'!$H$9+СВЦЭМ!$D$10+'СЕТ СН'!$H$5-'СЕТ СН'!$H$17</f>
        <v>3896.5364927399996</v>
      </c>
      <c r="H87" s="36">
        <f>SUMIFS(СВЦЭМ!$C$39:$C$782,СВЦЭМ!$A$39:$A$782,$A87,СВЦЭМ!$B$39:$B$782,H$83)+'СЕТ СН'!$H$9+СВЦЭМ!$D$10+'СЕТ СН'!$H$5-'СЕТ СН'!$H$17</f>
        <v>3862.4567966999998</v>
      </c>
      <c r="I87" s="36">
        <f>SUMIFS(СВЦЭМ!$C$39:$C$782,СВЦЭМ!$A$39:$A$782,$A87,СВЦЭМ!$B$39:$B$782,I$83)+'СЕТ СН'!$H$9+СВЦЭМ!$D$10+'СЕТ СН'!$H$5-'СЕТ СН'!$H$17</f>
        <v>3819.8046509400001</v>
      </c>
      <c r="J87" s="36">
        <f>SUMIFS(СВЦЭМ!$C$39:$C$782,СВЦЭМ!$A$39:$A$782,$A87,СВЦЭМ!$B$39:$B$782,J$83)+'СЕТ СН'!$H$9+СВЦЭМ!$D$10+'СЕТ СН'!$H$5-'СЕТ СН'!$H$17</f>
        <v>3783.4203823999997</v>
      </c>
      <c r="K87" s="36">
        <f>SUMIFS(СВЦЭМ!$C$39:$C$782,СВЦЭМ!$A$39:$A$782,$A87,СВЦЭМ!$B$39:$B$782,K$83)+'СЕТ СН'!$H$9+СВЦЭМ!$D$10+'СЕТ СН'!$H$5-'СЕТ СН'!$H$17</f>
        <v>3778.9271007699999</v>
      </c>
      <c r="L87" s="36">
        <f>SUMIFS(СВЦЭМ!$C$39:$C$782,СВЦЭМ!$A$39:$A$782,$A87,СВЦЭМ!$B$39:$B$782,L$83)+'СЕТ СН'!$H$9+СВЦЭМ!$D$10+'СЕТ СН'!$H$5-'СЕТ СН'!$H$17</f>
        <v>3782.2741210899999</v>
      </c>
      <c r="M87" s="36">
        <f>SUMIFS(СВЦЭМ!$C$39:$C$782,СВЦЭМ!$A$39:$A$782,$A87,СВЦЭМ!$B$39:$B$782,M$83)+'СЕТ СН'!$H$9+СВЦЭМ!$D$10+'СЕТ СН'!$H$5-'СЕТ СН'!$H$17</f>
        <v>3789.3077009299996</v>
      </c>
      <c r="N87" s="36">
        <f>SUMIFS(СВЦЭМ!$C$39:$C$782,СВЦЭМ!$A$39:$A$782,$A87,СВЦЭМ!$B$39:$B$782,N$83)+'СЕТ СН'!$H$9+СВЦЭМ!$D$10+'СЕТ СН'!$H$5-'СЕТ СН'!$H$17</f>
        <v>3790.9288210200002</v>
      </c>
      <c r="O87" s="36">
        <f>SUMIFS(СВЦЭМ!$C$39:$C$782,СВЦЭМ!$A$39:$A$782,$A87,СВЦЭМ!$B$39:$B$782,O$83)+'СЕТ СН'!$H$9+СВЦЭМ!$D$10+'СЕТ СН'!$H$5-'СЕТ СН'!$H$17</f>
        <v>3845.6667487899999</v>
      </c>
      <c r="P87" s="36">
        <f>SUMIFS(СВЦЭМ!$C$39:$C$782,СВЦЭМ!$A$39:$A$782,$A87,СВЦЭМ!$B$39:$B$782,P$83)+'СЕТ СН'!$H$9+СВЦЭМ!$D$10+'СЕТ СН'!$H$5-'СЕТ СН'!$H$17</f>
        <v>3894.39617585</v>
      </c>
      <c r="Q87" s="36">
        <f>SUMIFS(СВЦЭМ!$C$39:$C$782,СВЦЭМ!$A$39:$A$782,$A87,СВЦЭМ!$B$39:$B$782,Q$83)+'СЕТ СН'!$H$9+СВЦЭМ!$D$10+'СЕТ СН'!$H$5-'СЕТ СН'!$H$17</f>
        <v>3905.2377761600001</v>
      </c>
      <c r="R87" s="36">
        <f>SUMIFS(СВЦЭМ!$C$39:$C$782,СВЦЭМ!$A$39:$A$782,$A87,СВЦЭМ!$B$39:$B$782,R$83)+'СЕТ СН'!$H$9+СВЦЭМ!$D$10+'СЕТ СН'!$H$5-'СЕТ СН'!$H$17</f>
        <v>3894.6455734199999</v>
      </c>
      <c r="S87" s="36">
        <f>SUMIFS(СВЦЭМ!$C$39:$C$782,СВЦЭМ!$A$39:$A$782,$A87,СВЦЭМ!$B$39:$B$782,S$83)+'СЕТ СН'!$H$9+СВЦЭМ!$D$10+'СЕТ СН'!$H$5-'СЕТ СН'!$H$17</f>
        <v>3859.4622076799997</v>
      </c>
      <c r="T87" s="36">
        <f>SUMIFS(СВЦЭМ!$C$39:$C$782,СВЦЭМ!$A$39:$A$782,$A87,СВЦЭМ!$B$39:$B$782,T$83)+'СЕТ СН'!$H$9+СВЦЭМ!$D$10+'СЕТ СН'!$H$5-'СЕТ СН'!$H$17</f>
        <v>3772.3509785999995</v>
      </c>
      <c r="U87" s="36">
        <f>SUMIFS(СВЦЭМ!$C$39:$C$782,СВЦЭМ!$A$39:$A$782,$A87,СВЦЭМ!$B$39:$B$782,U$83)+'СЕТ СН'!$H$9+СВЦЭМ!$D$10+'СЕТ СН'!$H$5-'СЕТ СН'!$H$17</f>
        <v>3734.2016885600001</v>
      </c>
      <c r="V87" s="36">
        <f>SUMIFS(СВЦЭМ!$C$39:$C$782,СВЦЭМ!$A$39:$A$782,$A87,СВЦЭМ!$B$39:$B$782,V$83)+'СЕТ СН'!$H$9+СВЦЭМ!$D$10+'СЕТ СН'!$H$5-'СЕТ СН'!$H$17</f>
        <v>3737.2242309399999</v>
      </c>
      <c r="W87" s="36">
        <f>SUMIFS(СВЦЭМ!$C$39:$C$782,СВЦЭМ!$A$39:$A$782,$A87,СВЦЭМ!$B$39:$B$782,W$83)+'СЕТ СН'!$H$9+СВЦЭМ!$D$10+'СЕТ СН'!$H$5-'СЕТ СН'!$H$17</f>
        <v>3759.0721561700002</v>
      </c>
      <c r="X87" s="36">
        <f>SUMIFS(СВЦЭМ!$C$39:$C$782,СВЦЭМ!$A$39:$A$782,$A87,СВЦЭМ!$B$39:$B$782,X$83)+'СЕТ СН'!$H$9+СВЦЭМ!$D$10+'СЕТ СН'!$H$5-'СЕТ СН'!$H$17</f>
        <v>3774.1728183099999</v>
      </c>
      <c r="Y87" s="36">
        <f>SUMIFS(СВЦЭМ!$C$39:$C$782,СВЦЭМ!$A$39:$A$782,$A87,СВЦЭМ!$B$39:$B$782,Y$83)+'СЕТ СН'!$H$9+СВЦЭМ!$D$10+'СЕТ СН'!$H$5-'СЕТ СН'!$H$17</f>
        <v>3783.4084839199995</v>
      </c>
    </row>
    <row r="88" spans="1:25" ht="15.75" x14ac:dyDescent="0.2">
      <c r="A88" s="35">
        <f t="shared" si="2"/>
        <v>44260</v>
      </c>
      <c r="B88" s="36">
        <f>SUMIFS(СВЦЭМ!$C$39:$C$782,СВЦЭМ!$A$39:$A$782,$A88,СВЦЭМ!$B$39:$B$782,B$83)+'СЕТ СН'!$H$9+СВЦЭМ!$D$10+'СЕТ СН'!$H$5-'СЕТ СН'!$H$17</f>
        <v>3814.7649670199999</v>
      </c>
      <c r="C88" s="36">
        <f>SUMIFS(СВЦЭМ!$C$39:$C$782,СВЦЭМ!$A$39:$A$782,$A88,СВЦЭМ!$B$39:$B$782,C$83)+'СЕТ СН'!$H$9+СВЦЭМ!$D$10+'СЕТ СН'!$H$5-'СЕТ СН'!$H$17</f>
        <v>3854.3725444000002</v>
      </c>
      <c r="D88" s="36">
        <f>SUMIFS(СВЦЭМ!$C$39:$C$782,СВЦЭМ!$A$39:$A$782,$A88,СВЦЭМ!$B$39:$B$782,D$83)+'СЕТ СН'!$H$9+СВЦЭМ!$D$10+'СЕТ СН'!$H$5-'СЕТ СН'!$H$17</f>
        <v>3883.7312405900002</v>
      </c>
      <c r="E88" s="36">
        <f>SUMIFS(СВЦЭМ!$C$39:$C$782,СВЦЭМ!$A$39:$A$782,$A88,СВЦЭМ!$B$39:$B$782,E$83)+'СЕТ СН'!$H$9+СВЦЭМ!$D$10+'СЕТ СН'!$H$5-'СЕТ СН'!$H$17</f>
        <v>3890.96374741</v>
      </c>
      <c r="F88" s="36">
        <f>SUMIFS(СВЦЭМ!$C$39:$C$782,СВЦЭМ!$A$39:$A$782,$A88,СВЦЭМ!$B$39:$B$782,F$83)+'СЕТ СН'!$H$9+СВЦЭМ!$D$10+'СЕТ СН'!$H$5-'СЕТ СН'!$H$17</f>
        <v>3926.6519855199999</v>
      </c>
      <c r="G88" s="36">
        <f>SUMIFS(СВЦЭМ!$C$39:$C$782,СВЦЭМ!$A$39:$A$782,$A88,СВЦЭМ!$B$39:$B$782,G$83)+'СЕТ СН'!$H$9+СВЦЭМ!$D$10+'СЕТ СН'!$H$5-'СЕТ СН'!$H$17</f>
        <v>3925.5206617699996</v>
      </c>
      <c r="H88" s="36">
        <f>SUMIFS(СВЦЭМ!$C$39:$C$782,СВЦЭМ!$A$39:$A$782,$A88,СВЦЭМ!$B$39:$B$782,H$83)+'СЕТ СН'!$H$9+СВЦЭМ!$D$10+'СЕТ СН'!$H$5-'СЕТ СН'!$H$17</f>
        <v>3906.9475393900002</v>
      </c>
      <c r="I88" s="36">
        <f>SUMIFS(СВЦЭМ!$C$39:$C$782,СВЦЭМ!$A$39:$A$782,$A88,СВЦЭМ!$B$39:$B$782,I$83)+'СЕТ СН'!$H$9+СВЦЭМ!$D$10+'СЕТ СН'!$H$5-'СЕТ СН'!$H$17</f>
        <v>3858.2654530199998</v>
      </c>
      <c r="J88" s="36">
        <f>SUMIFS(СВЦЭМ!$C$39:$C$782,СВЦЭМ!$A$39:$A$782,$A88,СВЦЭМ!$B$39:$B$782,J$83)+'СЕТ СН'!$H$9+СВЦЭМ!$D$10+'СЕТ СН'!$H$5-'СЕТ СН'!$H$17</f>
        <v>3814.187504</v>
      </c>
      <c r="K88" s="36">
        <f>SUMIFS(СВЦЭМ!$C$39:$C$782,СВЦЭМ!$A$39:$A$782,$A88,СВЦЭМ!$B$39:$B$782,K$83)+'СЕТ СН'!$H$9+СВЦЭМ!$D$10+'СЕТ СН'!$H$5-'СЕТ СН'!$H$17</f>
        <v>3782.4244399399995</v>
      </c>
      <c r="L88" s="36">
        <f>SUMIFS(СВЦЭМ!$C$39:$C$782,СВЦЭМ!$A$39:$A$782,$A88,СВЦЭМ!$B$39:$B$782,L$83)+'СЕТ СН'!$H$9+СВЦЭМ!$D$10+'СЕТ СН'!$H$5-'СЕТ СН'!$H$17</f>
        <v>3775.8495614499998</v>
      </c>
      <c r="M88" s="36">
        <f>SUMIFS(СВЦЭМ!$C$39:$C$782,СВЦЭМ!$A$39:$A$782,$A88,СВЦЭМ!$B$39:$B$782,M$83)+'СЕТ СН'!$H$9+СВЦЭМ!$D$10+'СЕТ СН'!$H$5-'СЕТ СН'!$H$17</f>
        <v>3774.7250810999999</v>
      </c>
      <c r="N88" s="36">
        <f>SUMIFS(СВЦЭМ!$C$39:$C$782,СВЦЭМ!$A$39:$A$782,$A88,СВЦЭМ!$B$39:$B$782,N$83)+'СЕТ СН'!$H$9+СВЦЭМ!$D$10+'СЕТ СН'!$H$5-'СЕТ СН'!$H$17</f>
        <v>3792.5952233199996</v>
      </c>
      <c r="O88" s="36">
        <f>SUMIFS(СВЦЭМ!$C$39:$C$782,СВЦЭМ!$A$39:$A$782,$A88,СВЦЭМ!$B$39:$B$782,O$83)+'СЕТ СН'!$H$9+СВЦЭМ!$D$10+'СЕТ СН'!$H$5-'СЕТ СН'!$H$17</f>
        <v>3843.7320648599998</v>
      </c>
      <c r="P88" s="36">
        <f>SUMIFS(СВЦЭМ!$C$39:$C$782,СВЦЭМ!$A$39:$A$782,$A88,СВЦЭМ!$B$39:$B$782,P$83)+'СЕТ СН'!$H$9+СВЦЭМ!$D$10+'СЕТ СН'!$H$5-'СЕТ СН'!$H$17</f>
        <v>3868.5102889499999</v>
      </c>
      <c r="Q88" s="36">
        <f>SUMIFS(СВЦЭМ!$C$39:$C$782,СВЦЭМ!$A$39:$A$782,$A88,СВЦЭМ!$B$39:$B$782,Q$83)+'СЕТ СН'!$H$9+СВЦЭМ!$D$10+'СЕТ СН'!$H$5-'СЕТ СН'!$H$17</f>
        <v>3886.6665212600001</v>
      </c>
      <c r="R88" s="36">
        <f>SUMIFS(СВЦЭМ!$C$39:$C$782,СВЦЭМ!$A$39:$A$782,$A88,СВЦЭМ!$B$39:$B$782,R$83)+'СЕТ СН'!$H$9+СВЦЭМ!$D$10+'СЕТ СН'!$H$5-'СЕТ СН'!$H$17</f>
        <v>3885.55853372</v>
      </c>
      <c r="S88" s="36">
        <f>SUMIFS(СВЦЭМ!$C$39:$C$782,СВЦЭМ!$A$39:$A$782,$A88,СВЦЭМ!$B$39:$B$782,S$83)+'СЕТ СН'!$H$9+СВЦЭМ!$D$10+'СЕТ СН'!$H$5-'СЕТ СН'!$H$17</f>
        <v>3846.23568376</v>
      </c>
      <c r="T88" s="36">
        <f>SUMIFS(СВЦЭМ!$C$39:$C$782,СВЦЭМ!$A$39:$A$782,$A88,СВЦЭМ!$B$39:$B$782,T$83)+'СЕТ СН'!$H$9+СВЦЭМ!$D$10+'СЕТ СН'!$H$5-'СЕТ СН'!$H$17</f>
        <v>3786.9508403399996</v>
      </c>
      <c r="U88" s="36">
        <f>SUMIFS(СВЦЭМ!$C$39:$C$782,СВЦЭМ!$A$39:$A$782,$A88,СВЦЭМ!$B$39:$B$782,U$83)+'СЕТ СН'!$H$9+СВЦЭМ!$D$10+'СЕТ СН'!$H$5-'СЕТ СН'!$H$17</f>
        <v>3745.61822046</v>
      </c>
      <c r="V88" s="36">
        <f>SUMIFS(СВЦЭМ!$C$39:$C$782,СВЦЭМ!$A$39:$A$782,$A88,СВЦЭМ!$B$39:$B$782,V$83)+'СЕТ СН'!$H$9+СВЦЭМ!$D$10+'СЕТ СН'!$H$5-'СЕТ СН'!$H$17</f>
        <v>3766.5982547900003</v>
      </c>
      <c r="W88" s="36">
        <f>SUMIFS(СВЦЭМ!$C$39:$C$782,СВЦЭМ!$A$39:$A$782,$A88,СВЦЭМ!$B$39:$B$782,W$83)+'СЕТ СН'!$H$9+СВЦЭМ!$D$10+'СЕТ СН'!$H$5-'СЕТ СН'!$H$17</f>
        <v>3777.6851705099998</v>
      </c>
      <c r="X88" s="36">
        <f>SUMIFS(СВЦЭМ!$C$39:$C$782,СВЦЭМ!$A$39:$A$782,$A88,СВЦЭМ!$B$39:$B$782,X$83)+'СЕТ СН'!$H$9+СВЦЭМ!$D$10+'СЕТ СН'!$H$5-'СЕТ СН'!$H$17</f>
        <v>3798.8744087099999</v>
      </c>
      <c r="Y88" s="36">
        <f>SUMIFS(СВЦЭМ!$C$39:$C$782,СВЦЭМ!$A$39:$A$782,$A88,СВЦЭМ!$B$39:$B$782,Y$83)+'СЕТ СН'!$H$9+СВЦЭМ!$D$10+'СЕТ СН'!$H$5-'СЕТ СН'!$H$17</f>
        <v>3806.7931781899997</v>
      </c>
    </row>
    <row r="89" spans="1:25" ht="15.75" x14ac:dyDescent="0.2">
      <c r="A89" s="35">
        <f t="shared" si="2"/>
        <v>44261</v>
      </c>
      <c r="B89" s="36">
        <f>SUMIFS(СВЦЭМ!$C$39:$C$782,СВЦЭМ!$A$39:$A$782,$A89,СВЦЭМ!$B$39:$B$782,B$83)+'СЕТ СН'!$H$9+СВЦЭМ!$D$10+'СЕТ СН'!$H$5-'СЕТ СН'!$H$17</f>
        <v>3868.9656636099999</v>
      </c>
      <c r="C89" s="36">
        <f>SUMIFS(СВЦЭМ!$C$39:$C$782,СВЦЭМ!$A$39:$A$782,$A89,СВЦЭМ!$B$39:$B$782,C$83)+'СЕТ СН'!$H$9+СВЦЭМ!$D$10+'СЕТ СН'!$H$5-'СЕТ СН'!$H$17</f>
        <v>3940.2094880499999</v>
      </c>
      <c r="D89" s="36">
        <f>SUMIFS(СВЦЭМ!$C$39:$C$782,СВЦЭМ!$A$39:$A$782,$A89,СВЦЭМ!$B$39:$B$782,D$83)+'СЕТ СН'!$H$9+СВЦЭМ!$D$10+'СЕТ СН'!$H$5-'СЕТ СН'!$H$17</f>
        <v>3953.5602224899999</v>
      </c>
      <c r="E89" s="36">
        <f>SUMIFS(СВЦЭМ!$C$39:$C$782,СВЦЭМ!$A$39:$A$782,$A89,СВЦЭМ!$B$39:$B$782,E$83)+'СЕТ СН'!$H$9+СВЦЭМ!$D$10+'СЕТ СН'!$H$5-'СЕТ СН'!$H$17</f>
        <v>3966.4948206399999</v>
      </c>
      <c r="F89" s="36">
        <f>SUMIFS(СВЦЭМ!$C$39:$C$782,СВЦЭМ!$A$39:$A$782,$A89,СВЦЭМ!$B$39:$B$782,F$83)+'СЕТ СН'!$H$9+СВЦЭМ!$D$10+'СЕТ СН'!$H$5-'СЕТ СН'!$H$17</f>
        <v>3971.9972545599999</v>
      </c>
      <c r="G89" s="36">
        <f>SUMIFS(СВЦЭМ!$C$39:$C$782,СВЦЭМ!$A$39:$A$782,$A89,СВЦЭМ!$B$39:$B$782,G$83)+'СЕТ СН'!$H$9+СВЦЭМ!$D$10+'СЕТ СН'!$H$5-'СЕТ СН'!$H$17</f>
        <v>3963.3385320099997</v>
      </c>
      <c r="H89" s="36">
        <f>SUMIFS(СВЦЭМ!$C$39:$C$782,СВЦЭМ!$A$39:$A$782,$A89,СВЦЭМ!$B$39:$B$782,H$83)+'СЕТ СН'!$H$9+СВЦЭМ!$D$10+'СЕТ СН'!$H$5-'СЕТ СН'!$H$17</f>
        <v>3968.3493099699999</v>
      </c>
      <c r="I89" s="36">
        <f>SUMIFS(СВЦЭМ!$C$39:$C$782,СВЦЭМ!$A$39:$A$782,$A89,СВЦЭМ!$B$39:$B$782,I$83)+'СЕТ СН'!$H$9+СВЦЭМ!$D$10+'СЕТ СН'!$H$5-'СЕТ СН'!$H$17</f>
        <v>3933.7574485699997</v>
      </c>
      <c r="J89" s="36">
        <f>SUMIFS(СВЦЭМ!$C$39:$C$782,СВЦЭМ!$A$39:$A$782,$A89,СВЦЭМ!$B$39:$B$782,J$83)+'СЕТ СН'!$H$9+СВЦЭМ!$D$10+'СЕТ СН'!$H$5-'СЕТ СН'!$H$17</f>
        <v>3854.60697132</v>
      </c>
      <c r="K89" s="36">
        <f>SUMIFS(СВЦЭМ!$C$39:$C$782,СВЦЭМ!$A$39:$A$782,$A89,СВЦЭМ!$B$39:$B$782,K$83)+'СЕТ СН'!$H$9+СВЦЭМ!$D$10+'СЕТ СН'!$H$5-'СЕТ СН'!$H$17</f>
        <v>3791.4078664299996</v>
      </c>
      <c r="L89" s="36">
        <f>SUMIFS(СВЦЭМ!$C$39:$C$782,СВЦЭМ!$A$39:$A$782,$A89,СВЦЭМ!$B$39:$B$782,L$83)+'СЕТ СН'!$H$9+СВЦЭМ!$D$10+'СЕТ СН'!$H$5-'СЕТ СН'!$H$17</f>
        <v>3760.7101733899999</v>
      </c>
      <c r="M89" s="36">
        <f>SUMIFS(СВЦЭМ!$C$39:$C$782,СВЦЭМ!$A$39:$A$782,$A89,СВЦЭМ!$B$39:$B$782,M$83)+'СЕТ СН'!$H$9+СВЦЭМ!$D$10+'СЕТ СН'!$H$5-'СЕТ СН'!$H$17</f>
        <v>3761.5906230800001</v>
      </c>
      <c r="N89" s="36">
        <f>SUMIFS(СВЦЭМ!$C$39:$C$782,СВЦЭМ!$A$39:$A$782,$A89,СВЦЭМ!$B$39:$B$782,N$83)+'СЕТ СН'!$H$9+СВЦЭМ!$D$10+'СЕТ СН'!$H$5-'СЕТ СН'!$H$17</f>
        <v>3771.2481249599996</v>
      </c>
      <c r="O89" s="36">
        <f>SUMIFS(СВЦЭМ!$C$39:$C$782,СВЦЭМ!$A$39:$A$782,$A89,СВЦЭМ!$B$39:$B$782,O$83)+'СЕТ СН'!$H$9+СВЦЭМ!$D$10+'СЕТ СН'!$H$5-'СЕТ СН'!$H$17</f>
        <v>3822.0384585299998</v>
      </c>
      <c r="P89" s="36">
        <f>SUMIFS(СВЦЭМ!$C$39:$C$782,СВЦЭМ!$A$39:$A$782,$A89,СВЦЭМ!$B$39:$B$782,P$83)+'СЕТ СН'!$H$9+СВЦЭМ!$D$10+'СЕТ СН'!$H$5-'СЕТ СН'!$H$17</f>
        <v>3838.8003709599998</v>
      </c>
      <c r="Q89" s="36">
        <f>SUMIFS(СВЦЭМ!$C$39:$C$782,СВЦЭМ!$A$39:$A$782,$A89,СВЦЭМ!$B$39:$B$782,Q$83)+'СЕТ СН'!$H$9+СВЦЭМ!$D$10+'СЕТ СН'!$H$5-'СЕТ СН'!$H$17</f>
        <v>3860.0951650099996</v>
      </c>
      <c r="R89" s="36">
        <f>SUMIFS(СВЦЭМ!$C$39:$C$782,СВЦЭМ!$A$39:$A$782,$A89,СВЦЭМ!$B$39:$B$782,R$83)+'СЕТ СН'!$H$9+СВЦЭМ!$D$10+'СЕТ СН'!$H$5-'СЕТ СН'!$H$17</f>
        <v>3850.0248162299999</v>
      </c>
      <c r="S89" s="36">
        <f>SUMIFS(СВЦЭМ!$C$39:$C$782,СВЦЭМ!$A$39:$A$782,$A89,СВЦЭМ!$B$39:$B$782,S$83)+'СЕТ СН'!$H$9+СВЦЭМ!$D$10+'СЕТ СН'!$H$5-'СЕТ СН'!$H$17</f>
        <v>3800.8757878699998</v>
      </c>
      <c r="T89" s="36">
        <f>SUMIFS(СВЦЭМ!$C$39:$C$782,СВЦЭМ!$A$39:$A$782,$A89,СВЦЭМ!$B$39:$B$782,T$83)+'СЕТ СН'!$H$9+СВЦЭМ!$D$10+'СЕТ СН'!$H$5-'СЕТ СН'!$H$17</f>
        <v>3755.2497830699999</v>
      </c>
      <c r="U89" s="36">
        <f>SUMIFS(СВЦЭМ!$C$39:$C$782,СВЦЭМ!$A$39:$A$782,$A89,СВЦЭМ!$B$39:$B$782,U$83)+'СЕТ СН'!$H$9+СВЦЭМ!$D$10+'СЕТ СН'!$H$5-'СЕТ СН'!$H$17</f>
        <v>3730.0190550699999</v>
      </c>
      <c r="V89" s="36">
        <f>SUMIFS(СВЦЭМ!$C$39:$C$782,СВЦЭМ!$A$39:$A$782,$A89,СВЦЭМ!$B$39:$B$782,V$83)+'СЕТ СН'!$H$9+СВЦЭМ!$D$10+'СЕТ СН'!$H$5-'СЕТ СН'!$H$17</f>
        <v>3733.53572773</v>
      </c>
      <c r="W89" s="36">
        <f>SUMIFS(СВЦЭМ!$C$39:$C$782,СВЦЭМ!$A$39:$A$782,$A89,СВЦЭМ!$B$39:$B$782,W$83)+'СЕТ СН'!$H$9+СВЦЭМ!$D$10+'СЕТ СН'!$H$5-'СЕТ СН'!$H$17</f>
        <v>3741.8228265600001</v>
      </c>
      <c r="X89" s="36">
        <f>SUMIFS(СВЦЭМ!$C$39:$C$782,СВЦЭМ!$A$39:$A$782,$A89,СВЦЭМ!$B$39:$B$782,X$83)+'СЕТ СН'!$H$9+СВЦЭМ!$D$10+'СЕТ СН'!$H$5-'СЕТ СН'!$H$17</f>
        <v>3767.9705927499999</v>
      </c>
      <c r="Y89" s="36">
        <f>SUMIFS(СВЦЭМ!$C$39:$C$782,СВЦЭМ!$A$39:$A$782,$A89,СВЦЭМ!$B$39:$B$782,Y$83)+'СЕТ СН'!$H$9+СВЦЭМ!$D$10+'СЕТ СН'!$H$5-'СЕТ СН'!$H$17</f>
        <v>3790.7311664700001</v>
      </c>
    </row>
    <row r="90" spans="1:25" ht="15.75" x14ac:dyDescent="0.2">
      <c r="A90" s="35">
        <f t="shared" si="2"/>
        <v>44262</v>
      </c>
      <c r="B90" s="36">
        <f>SUMIFS(СВЦЭМ!$C$39:$C$782,СВЦЭМ!$A$39:$A$782,$A90,СВЦЭМ!$B$39:$B$782,B$83)+'СЕТ СН'!$H$9+СВЦЭМ!$D$10+'СЕТ СН'!$H$5-'СЕТ СН'!$H$17</f>
        <v>3824.2756501399999</v>
      </c>
      <c r="C90" s="36">
        <f>SUMIFS(СВЦЭМ!$C$39:$C$782,СВЦЭМ!$A$39:$A$782,$A90,СВЦЭМ!$B$39:$B$782,C$83)+'СЕТ СН'!$H$9+СВЦЭМ!$D$10+'СЕТ СН'!$H$5-'СЕТ СН'!$H$17</f>
        <v>3888.3739045699999</v>
      </c>
      <c r="D90" s="36">
        <f>SUMIFS(СВЦЭМ!$C$39:$C$782,СВЦЭМ!$A$39:$A$782,$A90,СВЦЭМ!$B$39:$B$782,D$83)+'СЕТ СН'!$H$9+СВЦЭМ!$D$10+'СЕТ СН'!$H$5-'СЕТ СН'!$H$17</f>
        <v>3922.7204293999998</v>
      </c>
      <c r="E90" s="36">
        <f>SUMIFS(СВЦЭМ!$C$39:$C$782,СВЦЭМ!$A$39:$A$782,$A90,СВЦЭМ!$B$39:$B$782,E$83)+'СЕТ СН'!$H$9+СВЦЭМ!$D$10+'СЕТ СН'!$H$5-'СЕТ СН'!$H$17</f>
        <v>3926.7547597599996</v>
      </c>
      <c r="F90" s="36">
        <f>SUMIFS(СВЦЭМ!$C$39:$C$782,СВЦЭМ!$A$39:$A$782,$A90,СВЦЭМ!$B$39:$B$782,F$83)+'СЕТ СН'!$H$9+СВЦЭМ!$D$10+'СЕТ СН'!$H$5-'СЕТ СН'!$H$17</f>
        <v>3941.42276545</v>
      </c>
      <c r="G90" s="36">
        <f>SUMIFS(СВЦЭМ!$C$39:$C$782,СВЦЭМ!$A$39:$A$782,$A90,СВЦЭМ!$B$39:$B$782,G$83)+'СЕТ СН'!$H$9+СВЦЭМ!$D$10+'СЕТ СН'!$H$5-'СЕТ СН'!$H$17</f>
        <v>3945.0257607200001</v>
      </c>
      <c r="H90" s="36">
        <f>SUMIFS(СВЦЭМ!$C$39:$C$782,СВЦЭМ!$A$39:$A$782,$A90,СВЦЭМ!$B$39:$B$782,H$83)+'СЕТ СН'!$H$9+СВЦЭМ!$D$10+'СЕТ СН'!$H$5-'СЕТ СН'!$H$17</f>
        <v>3927.3248311500001</v>
      </c>
      <c r="I90" s="36">
        <f>SUMIFS(СВЦЭМ!$C$39:$C$782,СВЦЭМ!$A$39:$A$782,$A90,СВЦЭМ!$B$39:$B$782,I$83)+'СЕТ СН'!$H$9+СВЦЭМ!$D$10+'СЕТ СН'!$H$5-'СЕТ СН'!$H$17</f>
        <v>3890.3567358800001</v>
      </c>
      <c r="J90" s="36">
        <f>SUMIFS(СВЦЭМ!$C$39:$C$782,СВЦЭМ!$A$39:$A$782,$A90,СВЦЭМ!$B$39:$B$782,J$83)+'СЕТ СН'!$H$9+СВЦЭМ!$D$10+'СЕТ СН'!$H$5-'СЕТ СН'!$H$17</f>
        <v>3828.5734683599999</v>
      </c>
      <c r="K90" s="36">
        <f>SUMIFS(СВЦЭМ!$C$39:$C$782,СВЦЭМ!$A$39:$A$782,$A90,СВЦЭМ!$B$39:$B$782,K$83)+'СЕТ СН'!$H$9+СВЦЭМ!$D$10+'СЕТ СН'!$H$5-'СЕТ СН'!$H$17</f>
        <v>3786.9121157999998</v>
      </c>
      <c r="L90" s="36">
        <f>SUMIFS(СВЦЭМ!$C$39:$C$782,СВЦЭМ!$A$39:$A$782,$A90,СВЦЭМ!$B$39:$B$782,L$83)+'СЕТ СН'!$H$9+СВЦЭМ!$D$10+'СЕТ СН'!$H$5-'СЕТ СН'!$H$17</f>
        <v>3771.3552950200001</v>
      </c>
      <c r="M90" s="36">
        <f>SUMIFS(СВЦЭМ!$C$39:$C$782,СВЦЭМ!$A$39:$A$782,$A90,СВЦЭМ!$B$39:$B$782,M$83)+'СЕТ СН'!$H$9+СВЦЭМ!$D$10+'СЕТ СН'!$H$5-'СЕТ СН'!$H$17</f>
        <v>3776.8100512399997</v>
      </c>
      <c r="N90" s="36">
        <f>SUMIFS(СВЦЭМ!$C$39:$C$782,СВЦЭМ!$A$39:$A$782,$A90,СВЦЭМ!$B$39:$B$782,N$83)+'СЕТ СН'!$H$9+СВЦЭМ!$D$10+'СЕТ СН'!$H$5-'СЕТ СН'!$H$17</f>
        <v>3798.5505700799999</v>
      </c>
      <c r="O90" s="36">
        <f>SUMIFS(СВЦЭМ!$C$39:$C$782,СВЦЭМ!$A$39:$A$782,$A90,СВЦЭМ!$B$39:$B$782,O$83)+'СЕТ СН'!$H$9+СВЦЭМ!$D$10+'СЕТ СН'!$H$5-'СЕТ СН'!$H$17</f>
        <v>3831.5993056799998</v>
      </c>
      <c r="P90" s="36">
        <f>SUMIFS(СВЦЭМ!$C$39:$C$782,СВЦЭМ!$A$39:$A$782,$A90,СВЦЭМ!$B$39:$B$782,P$83)+'СЕТ СН'!$H$9+СВЦЭМ!$D$10+'СЕТ СН'!$H$5-'СЕТ СН'!$H$17</f>
        <v>3871.3569043699999</v>
      </c>
      <c r="Q90" s="36">
        <f>SUMIFS(СВЦЭМ!$C$39:$C$782,СВЦЭМ!$A$39:$A$782,$A90,СВЦЭМ!$B$39:$B$782,Q$83)+'СЕТ СН'!$H$9+СВЦЭМ!$D$10+'СЕТ СН'!$H$5-'СЕТ СН'!$H$17</f>
        <v>3893.0029568</v>
      </c>
      <c r="R90" s="36">
        <f>SUMIFS(СВЦЭМ!$C$39:$C$782,СВЦЭМ!$A$39:$A$782,$A90,СВЦЭМ!$B$39:$B$782,R$83)+'СЕТ СН'!$H$9+СВЦЭМ!$D$10+'СЕТ СН'!$H$5-'СЕТ СН'!$H$17</f>
        <v>3882.7295599700001</v>
      </c>
      <c r="S90" s="36">
        <f>SUMIFS(СВЦЭМ!$C$39:$C$782,СВЦЭМ!$A$39:$A$782,$A90,СВЦЭМ!$B$39:$B$782,S$83)+'СЕТ СН'!$H$9+СВЦЭМ!$D$10+'СЕТ СН'!$H$5-'СЕТ СН'!$H$17</f>
        <v>3845.5765166800002</v>
      </c>
      <c r="T90" s="36">
        <f>SUMIFS(СВЦЭМ!$C$39:$C$782,СВЦЭМ!$A$39:$A$782,$A90,СВЦЭМ!$B$39:$B$782,T$83)+'СЕТ СН'!$H$9+СВЦЭМ!$D$10+'СЕТ СН'!$H$5-'СЕТ СН'!$H$17</f>
        <v>3785.83697029</v>
      </c>
      <c r="U90" s="36">
        <f>SUMIFS(СВЦЭМ!$C$39:$C$782,СВЦЭМ!$A$39:$A$782,$A90,СВЦЭМ!$B$39:$B$782,U$83)+'СЕТ СН'!$H$9+СВЦЭМ!$D$10+'СЕТ СН'!$H$5-'СЕТ СН'!$H$17</f>
        <v>3755.76316933</v>
      </c>
      <c r="V90" s="36">
        <f>SUMIFS(СВЦЭМ!$C$39:$C$782,СВЦЭМ!$A$39:$A$782,$A90,СВЦЭМ!$B$39:$B$782,V$83)+'СЕТ СН'!$H$9+СВЦЭМ!$D$10+'СЕТ СН'!$H$5-'СЕТ СН'!$H$17</f>
        <v>3762.42177765</v>
      </c>
      <c r="W90" s="36">
        <f>SUMIFS(СВЦЭМ!$C$39:$C$782,СВЦЭМ!$A$39:$A$782,$A90,СВЦЭМ!$B$39:$B$782,W$83)+'СЕТ СН'!$H$9+СВЦЭМ!$D$10+'СЕТ СН'!$H$5-'СЕТ СН'!$H$17</f>
        <v>3778.0382795999999</v>
      </c>
      <c r="X90" s="36">
        <f>SUMIFS(СВЦЭМ!$C$39:$C$782,СВЦЭМ!$A$39:$A$782,$A90,СВЦЭМ!$B$39:$B$782,X$83)+'СЕТ СН'!$H$9+СВЦЭМ!$D$10+'СЕТ СН'!$H$5-'СЕТ СН'!$H$17</f>
        <v>3798.3739868000002</v>
      </c>
      <c r="Y90" s="36">
        <f>SUMIFS(СВЦЭМ!$C$39:$C$782,СВЦЭМ!$A$39:$A$782,$A90,СВЦЭМ!$B$39:$B$782,Y$83)+'СЕТ СН'!$H$9+СВЦЭМ!$D$10+'СЕТ СН'!$H$5-'СЕТ СН'!$H$17</f>
        <v>3816.7949480699999</v>
      </c>
    </row>
    <row r="91" spans="1:25" ht="15.75" x14ac:dyDescent="0.2">
      <c r="A91" s="35">
        <f t="shared" si="2"/>
        <v>44263</v>
      </c>
      <c r="B91" s="36">
        <f>SUMIFS(СВЦЭМ!$C$39:$C$782,СВЦЭМ!$A$39:$A$782,$A91,СВЦЭМ!$B$39:$B$782,B$83)+'СЕТ СН'!$H$9+СВЦЭМ!$D$10+'СЕТ СН'!$H$5-'СЕТ СН'!$H$17</f>
        <v>3829.3687441100001</v>
      </c>
      <c r="C91" s="36">
        <f>SUMIFS(СВЦЭМ!$C$39:$C$782,СВЦЭМ!$A$39:$A$782,$A91,СВЦЭМ!$B$39:$B$782,C$83)+'СЕТ СН'!$H$9+СВЦЭМ!$D$10+'СЕТ СН'!$H$5-'СЕТ СН'!$H$17</f>
        <v>3895.3297935000001</v>
      </c>
      <c r="D91" s="36">
        <f>SUMIFS(СВЦЭМ!$C$39:$C$782,СВЦЭМ!$A$39:$A$782,$A91,СВЦЭМ!$B$39:$B$782,D$83)+'СЕТ СН'!$H$9+СВЦЭМ!$D$10+'СЕТ СН'!$H$5-'СЕТ СН'!$H$17</f>
        <v>3935.2617573399998</v>
      </c>
      <c r="E91" s="36">
        <f>SUMIFS(СВЦЭМ!$C$39:$C$782,СВЦЭМ!$A$39:$A$782,$A91,СВЦЭМ!$B$39:$B$782,E$83)+'СЕТ СН'!$H$9+СВЦЭМ!$D$10+'СЕТ СН'!$H$5-'СЕТ СН'!$H$17</f>
        <v>3935.6944370699998</v>
      </c>
      <c r="F91" s="36">
        <f>SUMIFS(СВЦЭМ!$C$39:$C$782,СВЦЭМ!$A$39:$A$782,$A91,СВЦЭМ!$B$39:$B$782,F$83)+'СЕТ СН'!$H$9+СВЦЭМ!$D$10+'СЕТ СН'!$H$5-'СЕТ СН'!$H$17</f>
        <v>3928.5897570999996</v>
      </c>
      <c r="G91" s="36">
        <f>SUMIFS(СВЦЭМ!$C$39:$C$782,СВЦЭМ!$A$39:$A$782,$A91,СВЦЭМ!$B$39:$B$782,G$83)+'СЕТ СН'!$H$9+СВЦЭМ!$D$10+'СЕТ СН'!$H$5-'СЕТ СН'!$H$17</f>
        <v>3928.8883286199998</v>
      </c>
      <c r="H91" s="36">
        <f>SUMIFS(СВЦЭМ!$C$39:$C$782,СВЦЭМ!$A$39:$A$782,$A91,СВЦЭМ!$B$39:$B$782,H$83)+'СЕТ СН'!$H$9+СВЦЭМ!$D$10+'СЕТ СН'!$H$5-'СЕТ СН'!$H$17</f>
        <v>3928.9921108099998</v>
      </c>
      <c r="I91" s="36">
        <f>SUMIFS(СВЦЭМ!$C$39:$C$782,СВЦЭМ!$A$39:$A$782,$A91,СВЦЭМ!$B$39:$B$782,I$83)+'СЕТ СН'!$H$9+СВЦЭМ!$D$10+'СЕТ СН'!$H$5-'СЕТ СН'!$H$17</f>
        <v>3912.2953566400001</v>
      </c>
      <c r="J91" s="36">
        <f>SUMIFS(СВЦЭМ!$C$39:$C$782,СВЦЭМ!$A$39:$A$782,$A91,СВЦЭМ!$B$39:$B$782,J$83)+'СЕТ СН'!$H$9+СВЦЭМ!$D$10+'СЕТ СН'!$H$5-'СЕТ СН'!$H$17</f>
        <v>3854.8561745899997</v>
      </c>
      <c r="K91" s="36">
        <f>SUMIFS(СВЦЭМ!$C$39:$C$782,СВЦЭМ!$A$39:$A$782,$A91,СВЦЭМ!$B$39:$B$782,K$83)+'СЕТ СН'!$H$9+СВЦЭМ!$D$10+'СЕТ СН'!$H$5-'СЕТ СН'!$H$17</f>
        <v>3811.61259905</v>
      </c>
      <c r="L91" s="36">
        <f>SUMIFS(СВЦЭМ!$C$39:$C$782,СВЦЭМ!$A$39:$A$782,$A91,СВЦЭМ!$B$39:$B$782,L$83)+'СЕТ СН'!$H$9+СВЦЭМ!$D$10+'СЕТ СН'!$H$5-'СЕТ СН'!$H$17</f>
        <v>3798.3617667299995</v>
      </c>
      <c r="M91" s="36">
        <f>SUMIFS(СВЦЭМ!$C$39:$C$782,СВЦЭМ!$A$39:$A$782,$A91,СВЦЭМ!$B$39:$B$782,M$83)+'СЕТ СН'!$H$9+СВЦЭМ!$D$10+'СЕТ СН'!$H$5-'СЕТ СН'!$H$17</f>
        <v>3802.8525295499999</v>
      </c>
      <c r="N91" s="36">
        <f>SUMIFS(СВЦЭМ!$C$39:$C$782,СВЦЭМ!$A$39:$A$782,$A91,СВЦЭМ!$B$39:$B$782,N$83)+'СЕТ СН'!$H$9+СВЦЭМ!$D$10+'СЕТ СН'!$H$5-'СЕТ СН'!$H$17</f>
        <v>3806.5216115699995</v>
      </c>
      <c r="O91" s="36">
        <f>SUMIFS(СВЦЭМ!$C$39:$C$782,СВЦЭМ!$A$39:$A$782,$A91,СВЦЭМ!$B$39:$B$782,O$83)+'СЕТ СН'!$H$9+СВЦЭМ!$D$10+'СЕТ СН'!$H$5-'СЕТ СН'!$H$17</f>
        <v>3854.1787089499999</v>
      </c>
      <c r="P91" s="36">
        <f>SUMIFS(СВЦЭМ!$C$39:$C$782,СВЦЭМ!$A$39:$A$782,$A91,СВЦЭМ!$B$39:$B$782,P$83)+'СЕТ СН'!$H$9+СВЦЭМ!$D$10+'СЕТ СН'!$H$5-'СЕТ СН'!$H$17</f>
        <v>3866.7128951599998</v>
      </c>
      <c r="Q91" s="36">
        <f>SUMIFS(СВЦЭМ!$C$39:$C$782,СВЦЭМ!$A$39:$A$782,$A91,СВЦЭМ!$B$39:$B$782,Q$83)+'СЕТ СН'!$H$9+СВЦЭМ!$D$10+'СЕТ СН'!$H$5-'СЕТ СН'!$H$17</f>
        <v>3888.7830679199997</v>
      </c>
      <c r="R91" s="36">
        <f>SUMIFS(СВЦЭМ!$C$39:$C$782,СВЦЭМ!$A$39:$A$782,$A91,СВЦЭМ!$B$39:$B$782,R$83)+'СЕТ СН'!$H$9+СВЦЭМ!$D$10+'СЕТ СН'!$H$5-'СЕТ СН'!$H$17</f>
        <v>3900.1770537100001</v>
      </c>
      <c r="S91" s="36">
        <f>SUMIFS(СВЦЭМ!$C$39:$C$782,СВЦЭМ!$A$39:$A$782,$A91,СВЦЭМ!$B$39:$B$782,S$83)+'СЕТ СН'!$H$9+СВЦЭМ!$D$10+'СЕТ СН'!$H$5-'СЕТ СН'!$H$17</f>
        <v>3861.4953395900002</v>
      </c>
      <c r="T91" s="36">
        <f>SUMIFS(СВЦЭМ!$C$39:$C$782,СВЦЭМ!$A$39:$A$782,$A91,СВЦЭМ!$B$39:$B$782,T$83)+'СЕТ СН'!$H$9+СВЦЭМ!$D$10+'СЕТ СН'!$H$5-'СЕТ СН'!$H$17</f>
        <v>3793.14661282</v>
      </c>
      <c r="U91" s="36">
        <f>SUMIFS(СВЦЭМ!$C$39:$C$782,СВЦЭМ!$A$39:$A$782,$A91,СВЦЭМ!$B$39:$B$782,U$83)+'СЕТ СН'!$H$9+СВЦЭМ!$D$10+'СЕТ СН'!$H$5-'СЕТ СН'!$H$17</f>
        <v>3753.7175096400001</v>
      </c>
      <c r="V91" s="36">
        <f>SUMIFS(СВЦЭМ!$C$39:$C$782,СВЦЭМ!$A$39:$A$782,$A91,СВЦЭМ!$B$39:$B$782,V$83)+'СЕТ СН'!$H$9+СВЦЭМ!$D$10+'СЕТ СН'!$H$5-'СЕТ СН'!$H$17</f>
        <v>3764.18415293</v>
      </c>
      <c r="W91" s="36">
        <f>SUMIFS(СВЦЭМ!$C$39:$C$782,СВЦЭМ!$A$39:$A$782,$A91,СВЦЭМ!$B$39:$B$782,W$83)+'СЕТ СН'!$H$9+СВЦЭМ!$D$10+'СЕТ СН'!$H$5-'СЕТ СН'!$H$17</f>
        <v>3785.73080587</v>
      </c>
      <c r="X91" s="36">
        <f>SUMIFS(СВЦЭМ!$C$39:$C$782,СВЦЭМ!$A$39:$A$782,$A91,СВЦЭМ!$B$39:$B$782,X$83)+'СЕТ СН'!$H$9+СВЦЭМ!$D$10+'СЕТ СН'!$H$5-'СЕТ СН'!$H$17</f>
        <v>3797.67514209</v>
      </c>
      <c r="Y91" s="36">
        <f>SUMIFS(СВЦЭМ!$C$39:$C$782,СВЦЭМ!$A$39:$A$782,$A91,СВЦЭМ!$B$39:$B$782,Y$83)+'СЕТ СН'!$H$9+СВЦЭМ!$D$10+'СЕТ СН'!$H$5-'СЕТ СН'!$H$17</f>
        <v>3814.8226419100001</v>
      </c>
    </row>
    <row r="92" spans="1:25" ht="15.75" x14ac:dyDescent="0.2">
      <c r="A92" s="35">
        <f t="shared" si="2"/>
        <v>44264</v>
      </c>
      <c r="B92" s="36">
        <f>SUMIFS(СВЦЭМ!$C$39:$C$782,СВЦЭМ!$A$39:$A$782,$A92,СВЦЭМ!$B$39:$B$782,B$83)+'СЕТ СН'!$H$9+СВЦЭМ!$D$10+'СЕТ СН'!$H$5-'СЕТ СН'!$H$17</f>
        <v>3806.2874282599996</v>
      </c>
      <c r="C92" s="36">
        <f>SUMIFS(СВЦЭМ!$C$39:$C$782,СВЦЭМ!$A$39:$A$782,$A92,СВЦЭМ!$B$39:$B$782,C$83)+'СЕТ СН'!$H$9+СВЦЭМ!$D$10+'СЕТ СН'!$H$5-'СЕТ СН'!$H$17</f>
        <v>3853.0537444699999</v>
      </c>
      <c r="D92" s="36">
        <f>SUMIFS(СВЦЭМ!$C$39:$C$782,СВЦЭМ!$A$39:$A$782,$A92,СВЦЭМ!$B$39:$B$782,D$83)+'СЕТ СН'!$H$9+СВЦЭМ!$D$10+'СЕТ СН'!$H$5-'СЕТ СН'!$H$17</f>
        <v>3916.7271400499999</v>
      </c>
      <c r="E92" s="36">
        <f>SUMIFS(СВЦЭМ!$C$39:$C$782,СВЦЭМ!$A$39:$A$782,$A92,СВЦЭМ!$B$39:$B$782,E$83)+'СЕТ СН'!$H$9+СВЦЭМ!$D$10+'СЕТ СН'!$H$5-'СЕТ СН'!$H$17</f>
        <v>3927.94117998</v>
      </c>
      <c r="F92" s="36">
        <f>SUMIFS(СВЦЭМ!$C$39:$C$782,СВЦЭМ!$A$39:$A$782,$A92,СВЦЭМ!$B$39:$B$782,F$83)+'СЕТ СН'!$H$9+СВЦЭМ!$D$10+'СЕТ СН'!$H$5-'СЕТ СН'!$H$17</f>
        <v>3933.5391317699996</v>
      </c>
      <c r="G92" s="36">
        <f>SUMIFS(СВЦЭМ!$C$39:$C$782,СВЦЭМ!$A$39:$A$782,$A92,СВЦЭМ!$B$39:$B$782,G$83)+'СЕТ СН'!$H$9+СВЦЭМ!$D$10+'СЕТ СН'!$H$5-'СЕТ СН'!$H$17</f>
        <v>3915.82832203</v>
      </c>
      <c r="H92" s="36">
        <f>SUMIFS(СВЦЭМ!$C$39:$C$782,СВЦЭМ!$A$39:$A$782,$A92,СВЦЭМ!$B$39:$B$782,H$83)+'СЕТ СН'!$H$9+СВЦЭМ!$D$10+'СЕТ СН'!$H$5-'СЕТ СН'!$H$17</f>
        <v>3877.2922530400001</v>
      </c>
      <c r="I92" s="36">
        <f>SUMIFS(СВЦЭМ!$C$39:$C$782,СВЦЭМ!$A$39:$A$782,$A92,СВЦЭМ!$B$39:$B$782,I$83)+'СЕТ СН'!$H$9+СВЦЭМ!$D$10+'СЕТ СН'!$H$5-'СЕТ СН'!$H$17</f>
        <v>3846.86662996</v>
      </c>
      <c r="J92" s="36">
        <f>SUMIFS(СВЦЭМ!$C$39:$C$782,СВЦЭМ!$A$39:$A$782,$A92,СВЦЭМ!$B$39:$B$782,J$83)+'СЕТ СН'!$H$9+СВЦЭМ!$D$10+'СЕТ СН'!$H$5-'СЕТ СН'!$H$17</f>
        <v>3800.1869965699998</v>
      </c>
      <c r="K92" s="36">
        <f>SUMIFS(СВЦЭМ!$C$39:$C$782,СВЦЭМ!$A$39:$A$782,$A92,СВЦЭМ!$B$39:$B$782,K$83)+'СЕТ СН'!$H$9+СВЦЭМ!$D$10+'СЕТ СН'!$H$5-'СЕТ СН'!$H$17</f>
        <v>3793.5805446200002</v>
      </c>
      <c r="L92" s="36">
        <f>SUMIFS(СВЦЭМ!$C$39:$C$782,СВЦЭМ!$A$39:$A$782,$A92,СВЦЭМ!$B$39:$B$782,L$83)+'СЕТ СН'!$H$9+СВЦЭМ!$D$10+'СЕТ СН'!$H$5-'СЕТ СН'!$H$17</f>
        <v>3802.1660014399999</v>
      </c>
      <c r="M92" s="36">
        <f>SUMIFS(СВЦЭМ!$C$39:$C$782,СВЦЭМ!$A$39:$A$782,$A92,СВЦЭМ!$B$39:$B$782,M$83)+'СЕТ СН'!$H$9+СВЦЭМ!$D$10+'СЕТ СН'!$H$5-'СЕТ СН'!$H$17</f>
        <v>3811.0943301899997</v>
      </c>
      <c r="N92" s="36">
        <f>SUMIFS(СВЦЭМ!$C$39:$C$782,СВЦЭМ!$A$39:$A$782,$A92,СВЦЭМ!$B$39:$B$782,N$83)+'СЕТ СН'!$H$9+СВЦЭМ!$D$10+'СЕТ СН'!$H$5-'СЕТ СН'!$H$17</f>
        <v>3828.9796195299996</v>
      </c>
      <c r="O92" s="36">
        <f>SUMIFS(СВЦЭМ!$C$39:$C$782,СВЦЭМ!$A$39:$A$782,$A92,СВЦЭМ!$B$39:$B$782,O$83)+'СЕТ СН'!$H$9+СВЦЭМ!$D$10+'СЕТ СН'!$H$5-'СЕТ СН'!$H$17</f>
        <v>3862.1554694199999</v>
      </c>
      <c r="P92" s="36">
        <f>SUMIFS(СВЦЭМ!$C$39:$C$782,СВЦЭМ!$A$39:$A$782,$A92,СВЦЭМ!$B$39:$B$782,P$83)+'СЕТ СН'!$H$9+СВЦЭМ!$D$10+'СЕТ СН'!$H$5-'СЕТ СН'!$H$17</f>
        <v>3864.18407673</v>
      </c>
      <c r="Q92" s="36">
        <f>SUMIFS(СВЦЭМ!$C$39:$C$782,СВЦЭМ!$A$39:$A$782,$A92,СВЦЭМ!$B$39:$B$782,Q$83)+'СЕТ СН'!$H$9+СВЦЭМ!$D$10+'СЕТ СН'!$H$5-'СЕТ СН'!$H$17</f>
        <v>3866.1713149500001</v>
      </c>
      <c r="R92" s="36">
        <f>SUMIFS(СВЦЭМ!$C$39:$C$782,СВЦЭМ!$A$39:$A$782,$A92,СВЦЭМ!$B$39:$B$782,R$83)+'СЕТ СН'!$H$9+СВЦЭМ!$D$10+'СЕТ СН'!$H$5-'СЕТ СН'!$H$17</f>
        <v>3871.7890043099997</v>
      </c>
      <c r="S92" s="36">
        <f>SUMIFS(СВЦЭМ!$C$39:$C$782,СВЦЭМ!$A$39:$A$782,$A92,СВЦЭМ!$B$39:$B$782,S$83)+'СЕТ СН'!$H$9+СВЦЭМ!$D$10+'СЕТ СН'!$H$5-'СЕТ СН'!$H$17</f>
        <v>3855.0920981499999</v>
      </c>
      <c r="T92" s="36">
        <f>SUMIFS(СВЦЭМ!$C$39:$C$782,СВЦЭМ!$A$39:$A$782,$A92,СВЦЭМ!$B$39:$B$782,T$83)+'СЕТ СН'!$H$9+СВЦЭМ!$D$10+'СЕТ СН'!$H$5-'СЕТ СН'!$H$17</f>
        <v>3798.9957636999998</v>
      </c>
      <c r="U92" s="36">
        <f>SUMIFS(СВЦЭМ!$C$39:$C$782,СВЦЭМ!$A$39:$A$782,$A92,СВЦЭМ!$B$39:$B$782,U$83)+'СЕТ СН'!$H$9+СВЦЭМ!$D$10+'СЕТ СН'!$H$5-'СЕТ СН'!$H$17</f>
        <v>3759.7545768600003</v>
      </c>
      <c r="V92" s="36">
        <f>SUMIFS(СВЦЭМ!$C$39:$C$782,СВЦЭМ!$A$39:$A$782,$A92,СВЦЭМ!$B$39:$B$782,V$83)+'СЕТ СН'!$H$9+СВЦЭМ!$D$10+'СЕТ СН'!$H$5-'СЕТ СН'!$H$17</f>
        <v>3763.4665292399995</v>
      </c>
      <c r="W92" s="36">
        <f>SUMIFS(СВЦЭМ!$C$39:$C$782,СВЦЭМ!$A$39:$A$782,$A92,СВЦЭМ!$B$39:$B$782,W$83)+'СЕТ СН'!$H$9+СВЦЭМ!$D$10+'СЕТ СН'!$H$5-'СЕТ СН'!$H$17</f>
        <v>3784.6150676500001</v>
      </c>
      <c r="X92" s="36">
        <f>SUMIFS(СВЦЭМ!$C$39:$C$782,СВЦЭМ!$A$39:$A$782,$A92,СВЦЭМ!$B$39:$B$782,X$83)+'СЕТ СН'!$H$9+СВЦЭМ!$D$10+'СЕТ СН'!$H$5-'СЕТ СН'!$H$17</f>
        <v>3810.9047941199997</v>
      </c>
      <c r="Y92" s="36">
        <f>SUMIFS(СВЦЭМ!$C$39:$C$782,СВЦЭМ!$A$39:$A$782,$A92,СВЦЭМ!$B$39:$B$782,Y$83)+'СЕТ СН'!$H$9+СВЦЭМ!$D$10+'СЕТ СН'!$H$5-'СЕТ СН'!$H$17</f>
        <v>3828.6369145499998</v>
      </c>
    </row>
    <row r="93" spans="1:25" ht="15.75" x14ac:dyDescent="0.2">
      <c r="A93" s="35">
        <f t="shared" si="2"/>
        <v>44265</v>
      </c>
      <c r="B93" s="36">
        <f>SUMIFS(СВЦЭМ!$C$39:$C$782,СВЦЭМ!$A$39:$A$782,$A93,СВЦЭМ!$B$39:$B$782,B$83)+'СЕТ СН'!$H$9+СВЦЭМ!$D$10+'СЕТ СН'!$H$5-'СЕТ СН'!$H$17</f>
        <v>3837.92366769</v>
      </c>
      <c r="C93" s="36">
        <f>SUMIFS(СВЦЭМ!$C$39:$C$782,СВЦЭМ!$A$39:$A$782,$A93,СВЦЭМ!$B$39:$B$782,C$83)+'СЕТ СН'!$H$9+СВЦЭМ!$D$10+'СЕТ СН'!$H$5-'СЕТ СН'!$H$17</f>
        <v>3880.0879745000002</v>
      </c>
      <c r="D93" s="36">
        <f>SUMIFS(СВЦЭМ!$C$39:$C$782,СВЦЭМ!$A$39:$A$782,$A93,СВЦЭМ!$B$39:$B$782,D$83)+'СЕТ СН'!$H$9+СВЦЭМ!$D$10+'СЕТ СН'!$H$5-'СЕТ СН'!$H$17</f>
        <v>3935.9654335799996</v>
      </c>
      <c r="E93" s="36">
        <f>SUMIFS(СВЦЭМ!$C$39:$C$782,СВЦЭМ!$A$39:$A$782,$A93,СВЦЭМ!$B$39:$B$782,E$83)+'СЕТ СН'!$H$9+СВЦЭМ!$D$10+'СЕТ СН'!$H$5-'СЕТ СН'!$H$17</f>
        <v>3934.0582654399996</v>
      </c>
      <c r="F93" s="36">
        <f>SUMIFS(СВЦЭМ!$C$39:$C$782,СВЦЭМ!$A$39:$A$782,$A93,СВЦЭМ!$B$39:$B$782,F$83)+'СЕТ СН'!$H$9+СВЦЭМ!$D$10+'СЕТ СН'!$H$5-'СЕТ СН'!$H$17</f>
        <v>3939.3282842999997</v>
      </c>
      <c r="G93" s="36">
        <f>SUMIFS(СВЦЭМ!$C$39:$C$782,СВЦЭМ!$A$39:$A$782,$A93,СВЦЭМ!$B$39:$B$782,G$83)+'СЕТ СН'!$H$9+СВЦЭМ!$D$10+'СЕТ СН'!$H$5-'СЕТ СН'!$H$17</f>
        <v>3940.16139965</v>
      </c>
      <c r="H93" s="36">
        <f>SUMIFS(СВЦЭМ!$C$39:$C$782,СВЦЭМ!$A$39:$A$782,$A93,СВЦЭМ!$B$39:$B$782,H$83)+'СЕТ СН'!$H$9+СВЦЭМ!$D$10+'СЕТ СН'!$H$5-'СЕТ СН'!$H$17</f>
        <v>3914.2176495200001</v>
      </c>
      <c r="I93" s="36">
        <f>SUMIFS(СВЦЭМ!$C$39:$C$782,СВЦЭМ!$A$39:$A$782,$A93,СВЦЭМ!$B$39:$B$782,I$83)+'СЕТ СН'!$H$9+СВЦЭМ!$D$10+'СЕТ СН'!$H$5-'СЕТ СН'!$H$17</f>
        <v>3879.7639998200002</v>
      </c>
      <c r="J93" s="36">
        <f>SUMIFS(СВЦЭМ!$C$39:$C$782,СВЦЭМ!$A$39:$A$782,$A93,СВЦЭМ!$B$39:$B$782,J$83)+'СЕТ СН'!$H$9+СВЦЭМ!$D$10+'СЕТ СН'!$H$5-'СЕТ СН'!$H$17</f>
        <v>3841.7291441500001</v>
      </c>
      <c r="K93" s="36">
        <f>SUMIFS(СВЦЭМ!$C$39:$C$782,СВЦЭМ!$A$39:$A$782,$A93,СВЦЭМ!$B$39:$B$782,K$83)+'СЕТ СН'!$H$9+СВЦЭМ!$D$10+'СЕТ СН'!$H$5-'СЕТ СН'!$H$17</f>
        <v>3798.7410442199998</v>
      </c>
      <c r="L93" s="36">
        <f>SUMIFS(СВЦЭМ!$C$39:$C$782,СВЦЭМ!$A$39:$A$782,$A93,СВЦЭМ!$B$39:$B$782,L$83)+'СЕТ СН'!$H$9+СВЦЭМ!$D$10+'СЕТ СН'!$H$5-'СЕТ СН'!$H$17</f>
        <v>3790.1510504999997</v>
      </c>
      <c r="M93" s="36">
        <f>SUMIFS(СВЦЭМ!$C$39:$C$782,СВЦЭМ!$A$39:$A$782,$A93,СВЦЭМ!$B$39:$B$782,M$83)+'СЕТ СН'!$H$9+СВЦЭМ!$D$10+'СЕТ СН'!$H$5-'СЕТ СН'!$H$17</f>
        <v>3802.2066151899999</v>
      </c>
      <c r="N93" s="36">
        <f>SUMIFS(СВЦЭМ!$C$39:$C$782,СВЦЭМ!$A$39:$A$782,$A93,СВЦЭМ!$B$39:$B$782,N$83)+'СЕТ СН'!$H$9+СВЦЭМ!$D$10+'СЕТ СН'!$H$5-'СЕТ СН'!$H$17</f>
        <v>3805.4483781999998</v>
      </c>
      <c r="O93" s="36">
        <f>SUMIFS(СВЦЭМ!$C$39:$C$782,СВЦЭМ!$A$39:$A$782,$A93,СВЦЭМ!$B$39:$B$782,O$83)+'СЕТ СН'!$H$9+СВЦЭМ!$D$10+'СЕТ СН'!$H$5-'СЕТ СН'!$H$17</f>
        <v>3805.4649789599998</v>
      </c>
      <c r="P93" s="36">
        <f>SUMIFS(СВЦЭМ!$C$39:$C$782,СВЦЭМ!$A$39:$A$782,$A93,СВЦЭМ!$B$39:$B$782,P$83)+'СЕТ СН'!$H$9+СВЦЭМ!$D$10+'СЕТ СН'!$H$5-'СЕТ СН'!$H$17</f>
        <v>3853.0519733299998</v>
      </c>
      <c r="Q93" s="36">
        <f>SUMIFS(СВЦЭМ!$C$39:$C$782,СВЦЭМ!$A$39:$A$782,$A93,СВЦЭМ!$B$39:$B$782,Q$83)+'СЕТ СН'!$H$9+СВЦЭМ!$D$10+'СЕТ СН'!$H$5-'СЕТ СН'!$H$17</f>
        <v>3891.8313975999999</v>
      </c>
      <c r="R93" s="36">
        <f>SUMIFS(СВЦЭМ!$C$39:$C$782,СВЦЭМ!$A$39:$A$782,$A93,СВЦЭМ!$B$39:$B$782,R$83)+'СЕТ СН'!$H$9+СВЦЭМ!$D$10+'СЕТ СН'!$H$5-'СЕТ СН'!$H$17</f>
        <v>3888.6814127600001</v>
      </c>
      <c r="S93" s="36">
        <f>SUMIFS(СВЦЭМ!$C$39:$C$782,СВЦЭМ!$A$39:$A$782,$A93,СВЦЭМ!$B$39:$B$782,S$83)+'СЕТ СН'!$H$9+СВЦЭМ!$D$10+'СЕТ СН'!$H$5-'СЕТ СН'!$H$17</f>
        <v>3865.5319314899998</v>
      </c>
      <c r="T93" s="36">
        <f>SUMIFS(СВЦЭМ!$C$39:$C$782,СВЦЭМ!$A$39:$A$782,$A93,СВЦЭМ!$B$39:$B$782,T$83)+'СЕТ СН'!$H$9+СВЦЭМ!$D$10+'СЕТ СН'!$H$5-'СЕТ СН'!$H$17</f>
        <v>3785.1468636600002</v>
      </c>
      <c r="U93" s="36">
        <f>SUMIFS(СВЦЭМ!$C$39:$C$782,СВЦЭМ!$A$39:$A$782,$A93,СВЦЭМ!$B$39:$B$782,U$83)+'СЕТ СН'!$H$9+СВЦЭМ!$D$10+'СЕТ СН'!$H$5-'СЕТ СН'!$H$17</f>
        <v>3743.5264036899998</v>
      </c>
      <c r="V93" s="36">
        <f>SUMIFS(СВЦЭМ!$C$39:$C$782,СВЦЭМ!$A$39:$A$782,$A93,СВЦЭМ!$B$39:$B$782,V$83)+'СЕТ СН'!$H$9+СВЦЭМ!$D$10+'СЕТ СН'!$H$5-'СЕТ СН'!$H$17</f>
        <v>3748.9577460599999</v>
      </c>
      <c r="W93" s="36">
        <f>SUMIFS(СВЦЭМ!$C$39:$C$782,СВЦЭМ!$A$39:$A$782,$A93,СВЦЭМ!$B$39:$B$782,W$83)+'СЕТ СН'!$H$9+СВЦЭМ!$D$10+'СЕТ СН'!$H$5-'СЕТ СН'!$H$17</f>
        <v>3769.1091392999997</v>
      </c>
      <c r="X93" s="36">
        <f>SUMIFS(СВЦЭМ!$C$39:$C$782,СВЦЭМ!$A$39:$A$782,$A93,СВЦЭМ!$B$39:$B$782,X$83)+'СЕТ СН'!$H$9+СВЦЭМ!$D$10+'СЕТ СН'!$H$5-'СЕТ СН'!$H$17</f>
        <v>3793.5942576999996</v>
      </c>
      <c r="Y93" s="36">
        <f>SUMIFS(СВЦЭМ!$C$39:$C$782,СВЦЭМ!$A$39:$A$782,$A93,СВЦЭМ!$B$39:$B$782,Y$83)+'СЕТ СН'!$H$9+СВЦЭМ!$D$10+'СЕТ СН'!$H$5-'СЕТ СН'!$H$17</f>
        <v>3829.28098056</v>
      </c>
    </row>
    <row r="94" spans="1:25" ht="15.75" x14ac:dyDescent="0.2">
      <c r="A94" s="35">
        <f t="shared" si="2"/>
        <v>44266</v>
      </c>
      <c r="B94" s="36">
        <f>SUMIFS(СВЦЭМ!$C$39:$C$782,СВЦЭМ!$A$39:$A$782,$A94,СВЦЭМ!$B$39:$B$782,B$83)+'СЕТ СН'!$H$9+СВЦЭМ!$D$10+'СЕТ СН'!$H$5-'СЕТ СН'!$H$17</f>
        <v>3831.4523185999997</v>
      </c>
      <c r="C94" s="36">
        <f>SUMIFS(СВЦЭМ!$C$39:$C$782,СВЦЭМ!$A$39:$A$782,$A94,СВЦЭМ!$B$39:$B$782,C$83)+'СЕТ СН'!$H$9+СВЦЭМ!$D$10+'СЕТ СН'!$H$5-'СЕТ СН'!$H$17</f>
        <v>3877.6840013299998</v>
      </c>
      <c r="D94" s="36">
        <f>SUMIFS(СВЦЭМ!$C$39:$C$782,СВЦЭМ!$A$39:$A$782,$A94,СВЦЭМ!$B$39:$B$782,D$83)+'СЕТ СН'!$H$9+СВЦЭМ!$D$10+'СЕТ СН'!$H$5-'СЕТ СН'!$H$17</f>
        <v>3907.4813017199999</v>
      </c>
      <c r="E94" s="36">
        <f>SUMIFS(СВЦЭМ!$C$39:$C$782,СВЦЭМ!$A$39:$A$782,$A94,СВЦЭМ!$B$39:$B$782,E$83)+'СЕТ СН'!$H$9+СВЦЭМ!$D$10+'СЕТ СН'!$H$5-'СЕТ СН'!$H$17</f>
        <v>3900.7797085100001</v>
      </c>
      <c r="F94" s="36">
        <f>SUMIFS(СВЦЭМ!$C$39:$C$782,СВЦЭМ!$A$39:$A$782,$A94,СВЦЭМ!$B$39:$B$782,F$83)+'СЕТ СН'!$H$9+СВЦЭМ!$D$10+'СЕТ СН'!$H$5-'СЕТ СН'!$H$17</f>
        <v>3906.6248624399996</v>
      </c>
      <c r="G94" s="36">
        <f>SUMIFS(СВЦЭМ!$C$39:$C$782,СВЦЭМ!$A$39:$A$782,$A94,СВЦЭМ!$B$39:$B$782,G$83)+'СЕТ СН'!$H$9+СВЦЭМ!$D$10+'СЕТ СН'!$H$5-'СЕТ СН'!$H$17</f>
        <v>3922.0201800200002</v>
      </c>
      <c r="H94" s="36">
        <f>SUMIFS(СВЦЭМ!$C$39:$C$782,СВЦЭМ!$A$39:$A$782,$A94,СВЦЭМ!$B$39:$B$782,H$83)+'СЕТ СН'!$H$9+СВЦЭМ!$D$10+'СЕТ СН'!$H$5-'СЕТ СН'!$H$17</f>
        <v>3927.3833142899998</v>
      </c>
      <c r="I94" s="36">
        <f>SUMIFS(СВЦЭМ!$C$39:$C$782,СВЦЭМ!$A$39:$A$782,$A94,СВЦЭМ!$B$39:$B$782,I$83)+'СЕТ СН'!$H$9+СВЦЭМ!$D$10+'СЕТ СН'!$H$5-'СЕТ СН'!$H$17</f>
        <v>3863.91202445</v>
      </c>
      <c r="J94" s="36">
        <f>SUMIFS(СВЦЭМ!$C$39:$C$782,СВЦЭМ!$A$39:$A$782,$A94,СВЦЭМ!$B$39:$B$782,J$83)+'СЕТ СН'!$H$9+СВЦЭМ!$D$10+'СЕТ СН'!$H$5-'СЕТ СН'!$H$17</f>
        <v>3807.44554754</v>
      </c>
      <c r="K94" s="36">
        <f>SUMIFS(СВЦЭМ!$C$39:$C$782,СВЦЭМ!$A$39:$A$782,$A94,СВЦЭМ!$B$39:$B$782,K$83)+'СЕТ СН'!$H$9+СВЦЭМ!$D$10+'СЕТ СН'!$H$5-'СЕТ СН'!$H$17</f>
        <v>3779.5958760599997</v>
      </c>
      <c r="L94" s="36">
        <f>SUMIFS(СВЦЭМ!$C$39:$C$782,СВЦЭМ!$A$39:$A$782,$A94,СВЦЭМ!$B$39:$B$782,L$83)+'СЕТ СН'!$H$9+СВЦЭМ!$D$10+'СЕТ СН'!$H$5-'СЕТ СН'!$H$17</f>
        <v>3773.0015839199996</v>
      </c>
      <c r="M94" s="36">
        <f>SUMIFS(СВЦЭМ!$C$39:$C$782,СВЦЭМ!$A$39:$A$782,$A94,СВЦЭМ!$B$39:$B$782,M$83)+'СЕТ СН'!$H$9+СВЦЭМ!$D$10+'СЕТ СН'!$H$5-'СЕТ СН'!$H$17</f>
        <v>3778.2765370699999</v>
      </c>
      <c r="N94" s="36">
        <f>SUMIFS(СВЦЭМ!$C$39:$C$782,СВЦЭМ!$A$39:$A$782,$A94,СВЦЭМ!$B$39:$B$782,N$83)+'СЕТ СН'!$H$9+СВЦЭМ!$D$10+'СЕТ СН'!$H$5-'СЕТ СН'!$H$17</f>
        <v>3797.5670414599999</v>
      </c>
      <c r="O94" s="36">
        <f>SUMIFS(СВЦЭМ!$C$39:$C$782,СВЦЭМ!$A$39:$A$782,$A94,СВЦЭМ!$B$39:$B$782,O$83)+'СЕТ СН'!$H$9+СВЦЭМ!$D$10+'СЕТ СН'!$H$5-'СЕТ СН'!$H$17</f>
        <v>3833.5459311799996</v>
      </c>
      <c r="P94" s="36">
        <f>SUMIFS(СВЦЭМ!$C$39:$C$782,СВЦЭМ!$A$39:$A$782,$A94,СВЦЭМ!$B$39:$B$782,P$83)+'СЕТ СН'!$H$9+СВЦЭМ!$D$10+'СЕТ СН'!$H$5-'СЕТ СН'!$H$17</f>
        <v>3858.6780065599996</v>
      </c>
      <c r="Q94" s="36">
        <f>SUMIFS(СВЦЭМ!$C$39:$C$782,СВЦЭМ!$A$39:$A$782,$A94,СВЦЭМ!$B$39:$B$782,Q$83)+'СЕТ СН'!$H$9+СВЦЭМ!$D$10+'СЕТ СН'!$H$5-'СЕТ СН'!$H$17</f>
        <v>3905.4266439900002</v>
      </c>
      <c r="R94" s="36">
        <f>SUMIFS(СВЦЭМ!$C$39:$C$782,СВЦЭМ!$A$39:$A$782,$A94,СВЦЭМ!$B$39:$B$782,R$83)+'СЕТ СН'!$H$9+СВЦЭМ!$D$10+'СЕТ СН'!$H$5-'СЕТ СН'!$H$17</f>
        <v>3891.2954516899999</v>
      </c>
      <c r="S94" s="36">
        <f>SUMIFS(СВЦЭМ!$C$39:$C$782,СВЦЭМ!$A$39:$A$782,$A94,СВЦЭМ!$B$39:$B$782,S$83)+'СЕТ СН'!$H$9+СВЦЭМ!$D$10+'СЕТ СН'!$H$5-'СЕТ СН'!$H$17</f>
        <v>3841.36910377</v>
      </c>
      <c r="T94" s="36">
        <f>SUMIFS(СВЦЭМ!$C$39:$C$782,СВЦЭМ!$A$39:$A$782,$A94,СВЦЭМ!$B$39:$B$782,T$83)+'СЕТ СН'!$H$9+СВЦЭМ!$D$10+'СЕТ СН'!$H$5-'СЕТ СН'!$H$17</f>
        <v>3753.9110986000001</v>
      </c>
      <c r="U94" s="36">
        <f>SUMIFS(СВЦЭМ!$C$39:$C$782,СВЦЭМ!$A$39:$A$782,$A94,СВЦЭМ!$B$39:$B$782,U$83)+'СЕТ СН'!$H$9+СВЦЭМ!$D$10+'СЕТ СН'!$H$5-'СЕТ СН'!$H$17</f>
        <v>3720.3804669900001</v>
      </c>
      <c r="V94" s="36">
        <f>SUMIFS(СВЦЭМ!$C$39:$C$782,СВЦЭМ!$A$39:$A$782,$A94,СВЦЭМ!$B$39:$B$782,V$83)+'СЕТ СН'!$H$9+СВЦЭМ!$D$10+'СЕТ СН'!$H$5-'СЕТ СН'!$H$17</f>
        <v>3733.11576049</v>
      </c>
      <c r="W94" s="36">
        <f>SUMIFS(СВЦЭМ!$C$39:$C$782,СВЦЭМ!$A$39:$A$782,$A94,СВЦЭМ!$B$39:$B$782,W$83)+'СЕТ СН'!$H$9+СВЦЭМ!$D$10+'СЕТ СН'!$H$5-'СЕТ СН'!$H$17</f>
        <v>3748.25331362</v>
      </c>
      <c r="X94" s="36">
        <f>SUMIFS(СВЦЭМ!$C$39:$C$782,СВЦЭМ!$A$39:$A$782,$A94,СВЦЭМ!$B$39:$B$782,X$83)+'СЕТ СН'!$H$9+СВЦЭМ!$D$10+'СЕТ СН'!$H$5-'СЕТ СН'!$H$17</f>
        <v>3766.8481590800002</v>
      </c>
      <c r="Y94" s="36">
        <f>SUMIFS(СВЦЭМ!$C$39:$C$782,СВЦЭМ!$A$39:$A$782,$A94,СВЦЭМ!$B$39:$B$782,Y$83)+'СЕТ СН'!$H$9+СВЦЭМ!$D$10+'СЕТ СН'!$H$5-'СЕТ СН'!$H$17</f>
        <v>3780.6643187399995</v>
      </c>
    </row>
    <row r="95" spans="1:25" ht="15.75" x14ac:dyDescent="0.2">
      <c r="A95" s="35">
        <f t="shared" si="2"/>
        <v>44267</v>
      </c>
      <c r="B95" s="36">
        <f>SUMIFS(СВЦЭМ!$C$39:$C$782,СВЦЭМ!$A$39:$A$782,$A95,СВЦЭМ!$B$39:$B$782,B$83)+'СЕТ СН'!$H$9+СВЦЭМ!$D$10+'СЕТ СН'!$H$5-'СЕТ СН'!$H$17</f>
        <v>3830.7677300599998</v>
      </c>
      <c r="C95" s="36">
        <f>SUMIFS(СВЦЭМ!$C$39:$C$782,СВЦЭМ!$A$39:$A$782,$A95,СВЦЭМ!$B$39:$B$782,C$83)+'СЕТ СН'!$H$9+СВЦЭМ!$D$10+'СЕТ СН'!$H$5-'СЕТ СН'!$H$17</f>
        <v>3906.4434615800001</v>
      </c>
      <c r="D95" s="36">
        <f>SUMIFS(СВЦЭМ!$C$39:$C$782,СВЦЭМ!$A$39:$A$782,$A95,СВЦЭМ!$B$39:$B$782,D$83)+'СЕТ СН'!$H$9+СВЦЭМ!$D$10+'СЕТ СН'!$H$5-'СЕТ СН'!$H$17</f>
        <v>3906.2508677899996</v>
      </c>
      <c r="E95" s="36">
        <f>SUMIFS(СВЦЭМ!$C$39:$C$782,СВЦЭМ!$A$39:$A$782,$A95,СВЦЭМ!$B$39:$B$782,E$83)+'СЕТ СН'!$H$9+СВЦЭМ!$D$10+'СЕТ СН'!$H$5-'СЕТ СН'!$H$17</f>
        <v>3909.9892227199998</v>
      </c>
      <c r="F95" s="36">
        <f>SUMIFS(СВЦЭМ!$C$39:$C$782,СВЦЭМ!$A$39:$A$782,$A95,СВЦЭМ!$B$39:$B$782,F$83)+'СЕТ СН'!$H$9+СВЦЭМ!$D$10+'СЕТ СН'!$H$5-'СЕТ СН'!$H$17</f>
        <v>3903.3030454499999</v>
      </c>
      <c r="G95" s="36">
        <f>SUMIFS(СВЦЭМ!$C$39:$C$782,СВЦЭМ!$A$39:$A$782,$A95,СВЦЭМ!$B$39:$B$782,G$83)+'СЕТ СН'!$H$9+СВЦЭМ!$D$10+'СЕТ СН'!$H$5-'СЕТ СН'!$H$17</f>
        <v>3914.89378356</v>
      </c>
      <c r="H95" s="36">
        <f>SUMIFS(СВЦЭМ!$C$39:$C$782,СВЦЭМ!$A$39:$A$782,$A95,СВЦЭМ!$B$39:$B$782,H$83)+'СЕТ СН'!$H$9+СВЦЭМ!$D$10+'СЕТ СН'!$H$5-'СЕТ СН'!$H$17</f>
        <v>3910.2556599600002</v>
      </c>
      <c r="I95" s="36">
        <f>SUMIFS(СВЦЭМ!$C$39:$C$782,СВЦЭМ!$A$39:$A$782,$A95,СВЦЭМ!$B$39:$B$782,I$83)+'СЕТ СН'!$H$9+СВЦЭМ!$D$10+'СЕТ СН'!$H$5-'СЕТ СН'!$H$17</f>
        <v>3842.54888398</v>
      </c>
      <c r="J95" s="36">
        <f>SUMIFS(СВЦЭМ!$C$39:$C$782,СВЦЭМ!$A$39:$A$782,$A95,СВЦЭМ!$B$39:$B$782,J$83)+'СЕТ СН'!$H$9+СВЦЭМ!$D$10+'СЕТ СН'!$H$5-'СЕТ СН'!$H$17</f>
        <v>3785.3380124899995</v>
      </c>
      <c r="K95" s="36">
        <f>SUMIFS(СВЦЭМ!$C$39:$C$782,СВЦЭМ!$A$39:$A$782,$A95,СВЦЭМ!$B$39:$B$782,K$83)+'СЕТ СН'!$H$9+СВЦЭМ!$D$10+'СЕТ СН'!$H$5-'СЕТ СН'!$H$17</f>
        <v>3745.4651247199999</v>
      </c>
      <c r="L95" s="36">
        <f>SUMIFS(СВЦЭМ!$C$39:$C$782,СВЦЭМ!$A$39:$A$782,$A95,СВЦЭМ!$B$39:$B$782,L$83)+'СЕТ СН'!$H$9+СВЦЭМ!$D$10+'СЕТ СН'!$H$5-'СЕТ СН'!$H$17</f>
        <v>3746.3215120200002</v>
      </c>
      <c r="M95" s="36">
        <f>SUMIFS(СВЦЭМ!$C$39:$C$782,СВЦЭМ!$A$39:$A$782,$A95,СВЦЭМ!$B$39:$B$782,M$83)+'СЕТ СН'!$H$9+СВЦЭМ!$D$10+'СЕТ СН'!$H$5-'СЕТ СН'!$H$17</f>
        <v>3753.4619190600001</v>
      </c>
      <c r="N95" s="36">
        <f>SUMIFS(СВЦЭМ!$C$39:$C$782,СВЦЭМ!$A$39:$A$782,$A95,СВЦЭМ!$B$39:$B$782,N$83)+'СЕТ СН'!$H$9+СВЦЭМ!$D$10+'СЕТ СН'!$H$5-'СЕТ СН'!$H$17</f>
        <v>3758.5417285399999</v>
      </c>
      <c r="O95" s="36">
        <f>SUMIFS(СВЦЭМ!$C$39:$C$782,СВЦЭМ!$A$39:$A$782,$A95,СВЦЭМ!$B$39:$B$782,O$83)+'СЕТ СН'!$H$9+СВЦЭМ!$D$10+'СЕТ СН'!$H$5-'СЕТ СН'!$H$17</f>
        <v>3780.4196970599996</v>
      </c>
      <c r="P95" s="36">
        <f>SUMIFS(СВЦЭМ!$C$39:$C$782,СВЦЭМ!$A$39:$A$782,$A95,СВЦЭМ!$B$39:$B$782,P$83)+'СЕТ СН'!$H$9+СВЦЭМ!$D$10+'СЕТ СН'!$H$5-'СЕТ СН'!$H$17</f>
        <v>3828.2162143999999</v>
      </c>
      <c r="Q95" s="36">
        <f>SUMIFS(СВЦЭМ!$C$39:$C$782,СВЦЭМ!$A$39:$A$782,$A95,СВЦЭМ!$B$39:$B$782,Q$83)+'СЕТ СН'!$H$9+СВЦЭМ!$D$10+'СЕТ СН'!$H$5-'СЕТ СН'!$H$17</f>
        <v>3878.30838167</v>
      </c>
      <c r="R95" s="36">
        <f>SUMIFS(СВЦЭМ!$C$39:$C$782,СВЦЭМ!$A$39:$A$782,$A95,СВЦЭМ!$B$39:$B$782,R$83)+'СЕТ СН'!$H$9+СВЦЭМ!$D$10+'СЕТ СН'!$H$5-'СЕТ СН'!$H$17</f>
        <v>3879.6320472299999</v>
      </c>
      <c r="S95" s="36">
        <f>SUMIFS(СВЦЭМ!$C$39:$C$782,СВЦЭМ!$A$39:$A$782,$A95,СВЦЭМ!$B$39:$B$782,S$83)+'СЕТ СН'!$H$9+СВЦЭМ!$D$10+'СЕТ СН'!$H$5-'СЕТ СН'!$H$17</f>
        <v>3831.57834396</v>
      </c>
      <c r="T95" s="36">
        <f>SUMIFS(СВЦЭМ!$C$39:$C$782,СВЦЭМ!$A$39:$A$782,$A95,СВЦЭМ!$B$39:$B$782,T$83)+'СЕТ СН'!$H$9+СВЦЭМ!$D$10+'СЕТ СН'!$H$5-'СЕТ СН'!$H$17</f>
        <v>3756.3936869300001</v>
      </c>
      <c r="U95" s="36">
        <f>SUMIFS(СВЦЭМ!$C$39:$C$782,СВЦЭМ!$A$39:$A$782,$A95,СВЦЭМ!$B$39:$B$782,U$83)+'СЕТ СН'!$H$9+СВЦЭМ!$D$10+'СЕТ СН'!$H$5-'СЕТ СН'!$H$17</f>
        <v>3730.15858428</v>
      </c>
      <c r="V95" s="36">
        <f>SUMIFS(СВЦЭМ!$C$39:$C$782,СВЦЭМ!$A$39:$A$782,$A95,СВЦЭМ!$B$39:$B$782,V$83)+'СЕТ СН'!$H$9+СВЦЭМ!$D$10+'СЕТ СН'!$H$5-'СЕТ СН'!$H$17</f>
        <v>3729.2947004500002</v>
      </c>
      <c r="W95" s="36">
        <f>SUMIFS(СВЦЭМ!$C$39:$C$782,СВЦЭМ!$A$39:$A$782,$A95,СВЦЭМ!$B$39:$B$782,W$83)+'СЕТ СН'!$H$9+СВЦЭМ!$D$10+'СЕТ СН'!$H$5-'СЕТ СН'!$H$17</f>
        <v>3750.7939684399998</v>
      </c>
      <c r="X95" s="36">
        <f>SUMIFS(СВЦЭМ!$C$39:$C$782,СВЦЭМ!$A$39:$A$782,$A95,СВЦЭМ!$B$39:$B$782,X$83)+'СЕТ СН'!$H$9+СВЦЭМ!$D$10+'СЕТ СН'!$H$5-'СЕТ СН'!$H$17</f>
        <v>3769.5826326899996</v>
      </c>
      <c r="Y95" s="36">
        <f>SUMIFS(СВЦЭМ!$C$39:$C$782,СВЦЭМ!$A$39:$A$782,$A95,СВЦЭМ!$B$39:$B$782,Y$83)+'СЕТ СН'!$H$9+СВЦЭМ!$D$10+'СЕТ СН'!$H$5-'СЕТ СН'!$H$17</f>
        <v>3786.9723519299996</v>
      </c>
    </row>
    <row r="96" spans="1:25" ht="15.75" x14ac:dyDescent="0.2">
      <c r="A96" s="35">
        <f t="shared" si="2"/>
        <v>44268</v>
      </c>
      <c r="B96" s="36">
        <f>SUMIFS(СВЦЭМ!$C$39:$C$782,СВЦЭМ!$A$39:$A$782,$A96,СВЦЭМ!$B$39:$B$782,B$83)+'СЕТ СН'!$H$9+СВЦЭМ!$D$10+'СЕТ СН'!$H$5-'СЕТ СН'!$H$17</f>
        <v>3912.6876452699998</v>
      </c>
      <c r="C96" s="36">
        <f>SUMIFS(СВЦЭМ!$C$39:$C$782,СВЦЭМ!$A$39:$A$782,$A96,СВЦЭМ!$B$39:$B$782,C$83)+'СЕТ СН'!$H$9+СВЦЭМ!$D$10+'СЕТ СН'!$H$5-'СЕТ СН'!$H$17</f>
        <v>3942.96903905</v>
      </c>
      <c r="D96" s="36">
        <f>SUMIFS(СВЦЭМ!$C$39:$C$782,СВЦЭМ!$A$39:$A$782,$A96,СВЦЭМ!$B$39:$B$782,D$83)+'СЕТ СН'!$H$9+СВЦЭМ!$D$10+'СЕТ СН'!$H$5-'СЕТ СН'!$H$17</f>
        <v>3915.9802648899999</v>
      </c>
      <c r="E96" s="36">
        <f>SUMIFS(СВЦЭМ!$C$39:$C$782,СВЦЭМ!$A$39:$A$782,$A96,СВЦЭМ!$B$39:$B$782,E$83)+'СЕТ СН'!$H$9+СВЦЭМ!$D$10+'СЕТ СН'!$H$5-'СЕТ СН'!$H$17</f>
        <v>3911.1624916199999</v>
      </c>
      <c r="F96" s="36">
        <f>SUMIFS(СВЦЭМ!$C$39:$C$782,СВЦЭМ!$A$39:$A$782,$A96,СВЦЭМ!$B$39:$B$782,F$83)+'СЕТ СН'!$H$9+СВЦЭМ!$D$10+'СЕТ СН'!$H$5-'СЕТ СН'!$H$17</f>
        <v>3911.8603764899999</v>
      </c>
      <c r="G96" s="36">
        <f>SUMIFS(СВЦЭМ!$C$39:$C$782,СВЦЭМ!$A$39:$A$782,$A96,СВЦЭМ!$B$39:$B$782,G$83)+'СЕТ СН'!$H$9+СВЦЭМ!$D$10+'СЕТ СН'!$H$5-'СЕТ СН'!$H$17</f>
        <v>3918.3877646199999</v>
      </c>
      <c r="H96" s="36">
        <f>SUMIFS(СВЦЭМ!$C$39:$C$782,СВЦЭМ!$A$39:$A$782,$A96,СВЦЭМ!$B$39:$B$782,H$83)+'СЕТ СН'!$H$9+СВЦЭМ!$D$10+'СЕТ СН'!$H$5-'СЕТ СН'!$H$17</f>
        <v>3927.4211013899999</v>
      </c>
      <c r="I96" s="36">
        <f>SUMIFS(СВЦЭМ!$C$39:$C$782,СВЦЭМ!$A$39:$A$782,$A96,СВЦЭМ!$B$39:$B$782,I$83)+'СЕТ СН'!$H$9+СВЦЭМ!$D$10+'СЕТ СН'!$H$5-'СЕТ СН'!$H$17</f>
        <v>3905.4142787800001</v>
      </c>
      <c r="J96" s="36">
        <f>SUMIFS(СВЦЭМ!$C$39:$C$782,СВЦЭМ!$A$39:$A$782,$A96,СВЦЭМ!$B$39:$B$782,J$83)+'СЕТ СН'!$H$9+СВЦЭМ!$D$10+'СЕТ СН'!$H$5-'СЕТ СН'!$H$17</f>
        <v>3832.4951813500002</v>
      </c>
      <c r="K96" s="36">
        <f>SUMIFS(СВЦЭМ!$C$39:$C$782,СВЦЭМ!$A$39:$A$782,$A96,СВЦЭМ!$B$39:$B$782,K$83)+'СЕТ СН'!$H$9+СВЦЭМ!$D$10+'СЕТ СН'!$H$5-'СЕТ СН'!$H$17</f>
        <v>3787.5663521099996</v>
      </c>
      <c r="L96" s="36">
        <f>SUMIFS(СВЦЭМ!$C$39:$C$782,СВЦЭМ!$A$39:$A$782,$A96,СВЦЭМ!$B$39:$B$782,L$83)+'СЕТ СН'!$H$9+СВЦЭМ!$D$10+'СЕТ СН'!$H$5-'СЕТ СН'!$H$17</f>
        <v>3786.3688770500003</v>
      </c>
      <c r="M96" s="36">
        <f>SUMIFS(СВЦЭМ!$C$39:$C$782,СВЦЭМ!$A$39:$A$782,$A96,СВЦЭМ!$B$39:$B$782,M$83)+'СЕТ СН'!$H$9+СВЦЭМ!$D$10+'СЕТ СН'!$H$5-'СЕТ СН'!$H$17</f>
        <v>3792.4082345799998</v>
      </c>
      <c r="N96" s="36">
        <f>SUMIFS(СВЦЭМ!$C$39:$C$782,СВЦЭМ!$A$39:$A$782,$A96,СВЦЭМ!$B$39:$B$782,N$83)+'СЕТ СН'!$H$9+СВЦЭМ!$D$10+'СЕТ СН'!$H$5-'СЕТ СН'!$H$17</f>
        <v>3811.9149189999998</v>
      </c>
      <c r="O96" s="36">
        <f>SUMIFS(СВЦЭМ!$C$39:$C$782,СВЦЭМ!$A$39:$A$782,$A96,СВЦЭМ!$B$39:$B$782,O$83)+'СЕТ СН'!$H$9+СВЦЭМ!$D$10+'СЕТ СН'!$H$5-'СЕТ СН'!$H$17</f>
        <v>3854.0277803600002</v>
      </c>
      <c r="P96" s="36">
        <f>SUMIFS(СВЦЭМ!$C$39:$C$782,СВЦЭМ!$A$39:$A$782,$A96,СВЦЭМ!$B$39:$B$782,P$83)+'СЕТ СН'!$H$9+СВЦЭМ!$D$10+'СЕТ СН'!$H$5-'СЕТ СН'!$H$17</f>
        <v>3900.6088847800002</v>
      </c>
      <c r="Q96" s="36">
        <f>SUMIFS(СВЦЭМ!$C$39:$C$782,СВЦЭМ!$A$39:$A$782,$A96,СВЦЭМ!$B$39:$B$782,Q$83)+'СЕТ СН'!$H$9+СВЦЭМ!$D$10+'СЕТ СН'!$H$5-'СЕТ СН'!$H$17</f>
        <v>3871.1031323699999</v>
      </c>
      <c r="R96" s="36">
        <f>SUMIFS(СВЦЭМ!$C$39:$C$782,СВЦЭМ!$A$39:$A$782,$A96,СВЦЭМ!$B$39:$B$782,R$83)+'СЕТ СН'!$H$9+СВЦЭМ!$D$10+'СЕТ СН'!$H$5-'СЕТ СН'!$H$17</f>
        <v>3838.11913362</v>
      </c>
      <c r="S96" s="36">
        <f>SUMIFS(СВЦЭМ!$C$39:$C$782,СВЦЭМ!$A$39:$A$782,$A96,СВЦЭМ!$B$39:$B$782,S$83)+'СЕТ СН'!$H$9+СВЦЭМ!$D$10+'СЕТ СН'!$H$5-'СЕТ СН'!$H$17</f>
        <v>3794.5821771199999</v>
      </c>
      <c r="T96" s="36">
        <f>SUMIFS(СВЦЭМ!$C$39:$C$782,СВЦЭМ!$A$39:$A$782,$A96,СВЦЭМ!$B$39:$B$782,T$83)+'СЕТ СН'!$H$9+СВЦЭМ!$D$10+'СЕТ СН'!$H$5-'СЕТ СН'!$H$17</f>
        <v>3721.94249347</v>
      </c>
      <c r="U96" s="36">
        <f>SUMIFS(СВЦЭМ!$C$39:$C$782,СВЦЭМ!$A$39:$A$782,$A96,СВЦЭМ!$B$39:$B$782,U$83)+'СЕТ СН'!$H$9+СВЦЭМ!$D$10+'СЕТ СН'!$H$5-'СЕТ СН'!$H$17</f>
        <v>3688.1080496</v>
      </c>
      <c r="V96" s="36">
        <f>SUMIFS(СВЦЭМ!$C$39:$C$782,СВЦЭМ!$A$39:$A$782,$A96,СВЦЭМ!$B$39:$B$782,V$83)+'СЕТ СН'!$H$9+СВЦЭМ!$D$10+'СЕТ СН'!$H$5-'СЕТ СН'!$H$17</f>
        <v>3698.4771871399998</v>
      </c>
      <c r="W96" s="36">
        <f>SUMIFS(СВЦЭМ!$C$39:$C$782,СВЦЭМ!$A$39:$A$782,$A96,СВЦЭМ!$B$39:$B$782,W$83)+'СЕТ СН'!$H$9+СВЦЭМ!$D$10+'СЕТ СН'!$H$5-'СЕТ СН'!$H$17</f>
        <v>3705.29354208</v>
      </c>
      <c r="X96" s="36">
        <f>SUMIFS(СВЦЭМ!$C$39:$C$782,СВЦЭМ!$A$39:$A$782,$A96,СВЦЭМ!$B$39:$B$782,X$83)+'СЕТ СН'!$H$9+СВЦЭМ!$D$10+'СЕТ СН'!$H$5-'СЕТ СН'!$H$17</f>
        <v>3724.4040077</v>
      </c>
      <c r="Y96" s="36">
        <f>SUMIFS(СВЦЭМ!$C$39:$C$782,СВЦЭМ!$A$39:$A$782,$A96,СВЦЭМ!$B$39:$B$782,Y$83)+'СЕТ СН'!$H$9+СВЦЭМ!$D$10+'СЕТ СН'!$H$5-'СЕТ СН'!$H$17</f>
        <v>3751.3161518500001</v>
      </c>
    </row>
    <row r="97" spans="1:25" ht="15.75" x14ac:dyDescent="0.2">
      <c r="A97" s="35">
        <f t="shared" si="2"/>
        <v>44269</v>
      </c>
      <c r="B97" s="36">
        <f>SUMIFS(СВЦЭМ!$C$39:$C$782,СВЦЭМ!$A$39:$A$782,$A97,СВЦЭМ!$B$39:$B$782,B$83)+'СЕТ СН'!$H$9+СВЦЭМ!$D$10+'СЕТ СН'!$H$5-'СЕТ СН'!$H$17</f>
        <v>3810.0120271799997</v>
      </c>
      <c r="C97" s="36">
        <f>SUMIFS(СВЦЭМ!$C$39:$C$782,СВЦЭМ!$A$39:$A$782,$A97,СВЦЭМ!$B$39:$B$782,C$83)+'СЕТ СН'!$H$9+СВЦЭМ!$D$10+'СЕТ СН'!$H$5-'СЕТ СН'!$H$17</f>
        <v>3852.5507966699997</v>
      </c>
      <c r="D97" s="36">
        <f>SUMIFS(СВЦЭМ!$C$39:$C$782,СВЦЭМ!$A$39:$A$782,$A97,СВЦЭМ!$B$39:$B$782,D$83)+'СЕТ СН'!$H$9+СВЦЭМ!$D$10+'СЕТ СН'!$H$5-'СЕТ СН'!$H$17</f>
        <v>3883.8453860899999</v>
      </c>
      <c r="E97" s="36">
        <f>SUMIFS(СВЦЭМ!$C$39:$C$782,СВЦЭМ!$A$39:$A$782,$A97,СВЦЭМ!$B$39:$B$782,E$83)+'СЕТ СН'!$H$9+СВЦЭМ!$D$10+'СЕТ СН'!$H$5-'СЕТ СН'!$H$17</f>
        <v>3901.28523834</v>
      </c>
      <c r="F97" s="36">
        <f>SUMIFS(СВЦЭМ!$C$39:$C$782,СВЦЭМ!$A$39:$A$782,$A97,СВЦЭМ!$B$39:$B$782,F$83)+'СЕТ СН'!$H$9+СВЦЭМ!$D$10+'СЕТ СН'!$H$5-'СЕТ СН'!$H$17</f>
        <v>3902.4132183499996</v>
      </c>
      <c r="G97" s="36">
        <f>SUMIFS(СВЦЭМ!$C$39:$C$782,СВЦЭМ!$A$39:$A$782,$A97,СВЦЭМ!$B$39:$B$782,G$83)+'СЕТ СН'!$H$9+СВЦЭМ!$D$10+'СЕТ СН'!$H$5-'СЕТ СН'!$H$17</f>
        <v>3901.0725624799998</v>
      </c>
      <c r="H97" s="36">
        <f>SUMIFS(СВЦЭМ!$C$39:$C$782,СВЦЭМ!$A$39:$A$782,$A97,СВЦЭМ!$B$39:$B$782,H$83)+'СЕТ СН'!$H$9+СВЦЭМ!$D$10+'СЕТ СН'!$H$5-'СЕТ СН'!$H$17</f>
        <v>3910.3617530499996</v>
      </c>
      <c r="I97" s="36">
        <f>SUMIFS(СВЦЭМ!$C$39:$C$782,СВЦЭМ!$A$39:$A$782,$A97,СВЦЭМ!$B$39:$B$782,I$83)+'СЕТ СН'!$H$9+СВЦЭМ!$D$10+'СЕТ СН'!$H$5-'СЕТ СН'!$H$17</f>
        <v>3878.50523419</v>
      </c>
      <c r="J97" s="36">
        <f>SUMIFS(СВЦЭМ!$C$39:$C$782,СВЦЭМ!$A$39:$A$782,$A97,СВЦЭМ!$B$39:$B$782,J$83)+'СЕТ СН'!$H$9+СВЦЭМ!$D$10+'СЕТ СН'!$H$5-'СЕТ СН'!$H$17</f>
        <v>3800.1589027999999</v>
      </c>
      <c r="K97" s="36">
        <f>SUMIFS(СВЦЭМ!$C$39:$C$782,СВЦЭМ!$A$39:$A$782,$A97,СВЦЭМ!$B$39:$B$782,K$83)+'СЕТ СН'!$H$9+СВЦЭМ!$D$10+'СЕТ СН'!$H$5-'СЕТ СН'!$H$17</f>
        <v>3767.1957668699997</v>
      </c>
      <c r="L97" s="36">
        <f>SUMIFS(СВЦЭМ!$C$39:$C$782,СВЦЭМ!$A$39:$A$782,$A97,СВЦЭМ!$B$39:$B$782,L$83)+'СЕТ СН'!$H$9+СВЦЭМ!$D$10+'СЕТ СН'!$H$5-'СЕТ СН'!$H$17</f>
        <v>3742.6752630199999</v>
      </c>
      <c r="M97" s="36">
        <f>SUMIFS(СВЦЭМ!$C$39:$C$782,СВЦЭМ!$A$39:$A$782,$A97,СВЦЭМ!$B$39:$B$782,M$83)+'СЕТ СН'!$H$9+СВЦЭМ!$D$10+'СЕТ СН'!$H$5-'СЕТ СН'!$H$17</f>
        <v>3753.0264603099999</v>
      </c>
      <c r="N97" s="36">
        <f>SUMIFS(СВЦЭМ!$C$39:$C$782,СВЦЭМ!$A$39:$A$782,$A97,СВЦЭМ!$B$39:$B$782,N$83)+'СЕТ СН'!$H$9+СВЦЭМ!$D$10+'СЕТ СН'!$H$5-'СЕТ СН'!$H$17</f>
        <v>3771.7629492999999</v>
      </c>
      <c r="O97" s="36">
        <f>SUMIFS(СВЦЭМ!$C$39:$C$782,СВЦЭМ!$A$39:$A$782,$A97,СВЦЭМ!$B$39:$B$782,O$83)+'СЕТ СН'!$H$9+СВЦЭМ!$D$10+'СЕТ СН'!$H$5-'СЕТ СН'!$H$17</f>
        <v>3815.6040292600001</v>
      </c>
      <c r="P97" s="36">
        <f>SUMIFS(СВЦЭМ!$C$39:$C$782,СВЦЭМ!$A$39:$A$782,$A97,СВЦЭМ!$B$39:$B$782,P$83)+'СЕТ СН'!$H$9+СВЦЭМ!$D$10+'СЕТ СН'!$H$5-'СЕТ СН'!$H$17</f>
        <v>3859.5627571599998</v>
      </c>
      <c r="Q97" s="36">
        <f>SUMIFS(СВЦЭМ!$C$39:$C$782,СВЦЭМ!$A$39:$A$782,$A97,СВЦЭМ!$B$39:$B$782,Q$83)+'СЕТ СН'!$H$9+СВЦЭМ!$D$10+'СЕТ СН'!$H$5-'СЕТ СН'!$H$17</f>
        <v>3869.1218955499999</v>
      </c>
      <c r="R97" s="36">
        <f>SUMIFS(СВЦЭМ!$C$39:$C$782,СВЦЭМ!$A$39:$A$782,$A97,СВЦЭМ!$B$39:$B$782,R$83)+'СЕТ СН'!$H$9+СВЦЭМ!$D$10+'СЕТ СН'!$H$5-'СЕТ СН'!$H$17</f>
        <v>3857.2094945899998</v>
      </c>
      <c r="S97" s="36">
        <f>SUMIFS(СВЦЭМ!$C$39:$C$782,СВЦЭМ!$A$39:$A$782,$A97,СВЦЭМ!$B$39:$B$782,S$83)+'СЕТ СН'!$H$9+СВЦЭМ!$D$10+'СЕТ СН'!$H$5-'СЕТ СН'!$H$17</f>
        <v>3819.2045989099997</v>
      </c>
      <c r="T97" s="36">
        <f>SUMIFS(СВЦЭМ!$C$39:$C$782,СВЦЭМ!$A$39:$A$782,$A97,СВЦЭМ!$B$39:$B$782,T$83)+'СЕТ СН'!$H$9+СВЦЭМ!$D$10+'СЕТ СН'!$H$5-'СЕТ СН'!$H$17</f>
        <v>3748.5060759600001</v>
      </c>
      <c r="U97" s="36">
        <f>SUMIFS(СВЦЭМ!$C$39:$C$782,СВЦЭМ!$A$39:$A$782,$A97,СВЦЭМ!$B$39:$B$782,U$83)+'СЕТ СН'!$H$9+СВЦЭМ!$D$10+'СЕТ СН'!$H$5-'СЕТ СН'!$H$17</f>
        <v>3702.9666973100002</v>
      </c>
      <c r="V97" s="36">
        <f>SUMIFS(СВЦЭМ!$C$39:$C$782,СВЦЭМ!$A$39:$A$782,$A97,СВЦЭМ!$B$39:$B$782,V$83)+'СЕТ СН'!$H$9+СВЦЭМ!$D$10+'СЕТ СН'!$H$5-'СЕТ СН'!$H$17</f>
        <v>3707.1630489499998</v>
      </c>
      <c r="W97" s="36">
        <f>SUMIFS(СВЦЭМ!$C$39:$C$782,СВЦЭМ!$A$39:$A$782,$A97,СВЦЭМ!$B$39:$B$782,W$83)+'СЕТ СН'!$H$9+СВЦЭМ!$D$10+'СЕТ СН'!$H$5-'СЕТ СН'!$H$17</f>
        <v>3724.92609244</v>
      </c>
      <c r="X97" s="36">
        <f>SUMIFS(СВЦЭМ!$C$39:$C$782,СВЦЭМ!$A$39:$A$782,$A97,СВЦЭМ!$B$39:$B$782,X$83)+'СЕТ СН'!$H$9+СВЦЭМ!$D$10+'СЕТ СН'!$H$5-'СЕТ СН'!$H$17</f>
        <v>3743.1644979900002</v>
      </c>
      <c r="Y97" s="36">
        <f>SUMIFS(СВЦЭМ!$C$39:$C$782,СВЦЭМ!$A$39:$A$782,$A97,СВЦЭМ!$B$39:$B$782,Y$83)+'СЕТ СН'!$H$9+СВЦЭМ!$D$10+'СЕТ СН'!$H$5-'СЕТ СН'!$H$17</f>
        <v>3758.8306910299998</v>
      </c>
    </row>
    <row r="98" spans="1:25" ht="15.75" x14ac:dyDescent="0.2">
      <c r="A98" s="35">
        <f t="shared" si="2"/>
        <v>44270</v>
      </c>
      <c r="B98" s="36">
        <f>SUMIFS(СВЦЭМ!$C$39:$C$782,СВЦЭМ!$A$39:$A$782,$A98,СВЦЭМ!$B$39:$B$782,B$83)+'СЕТ СН'!$H$9+СВЦЭМ!$D$10+'СЕТ СН'!$H$5-'СЕТ СН'!$H$17</f>
        <v>3868.1811616599998</v>
      </c>
      <c r="C98" s="36">
        <f>SUMIFS(СВЦЭМ!$C$39:$C$782,СВЦЭМ!$A$39:$A$782,$A98,СВЦЭМ!$B$39:$B$782,C$83)+'СЕТ СН'!$H$9+СВЦЭМ!$D$10+'СЕТ СН'!$H$5-'СЕТ СН'!$H$17</f>
        <v>3911.36504208</v>
      </c>
      <c r="D98" s="36">
        <f>SUMIFS(СВЦЭМ!$C$39:$C$782,СВЦЭМ!$A$39:$A$782,$A98,СВЦЭМ!$B$39:$B$782,D$83)+'СЕТ СН'!$H$9+СВЦЭМ!$D$10+'СЕТ СН'!$H$5-'СЕТ СН'!$H$17</f>
        <v>3898.7216454700001</v>
      </c>
      <c r="E98" s="36">
        <f>SUMIFS(СВЦЭМ!$C$39:$C$782,СВЦЭМ!$A$39:$A$782,$A98,СВЦЭМ!$B$39:$B$782,E$83)+'СЕТ СН'!$H$9+СВЦЭМ!$D$10+'СЕТ СН'!$H$5-'СЕТ СН'!$H$17</f>
        <v>3904.1646734699998</v>
      </c>
      <c r="F98" s="36">
        <f>SUMIFS(СВЦЭМ!$C$39:$C$782,СВЦЭМ!$A$39:$A$782,$A98,СВЦЭМ!$B$39:$B$782,F$83)+'СЕТ СН'!$H$9+СВЦЭМ!$D$10+'СЕТ СН'!$H$5-'СЕТ СН'!$H$17</f>
        <v>3909.7503235699996</v>
      </c>
      <c r="G98" s="36">
        <f>SUMIFS(СВЦЭМ!$C$39:$C$782,СВЦЭМ!$A$39:$A$782,$A98,СВЦЭМ!$B$39:$B$782,G$83)+'СЕТ СН'!$H$9+СВЦЭМ!$D$10+'СЕТ СН'!$H$5-'СЕТ СН'!$H$17</f>
        <v>3915.6772531199999</v>
      </c>
      <c r="H98" s="36">
        <f>SUMIFS(СВЦЭМ!$C$39:$C$782,СВЦЭМ!$A$39:$A$782,$A98,СВЦЭМ!$B$39:$B$782,H$83)+'СЕТ СН'!$H$9+СВЦЭМ!$D$10+'СЕТ СН'!$H$5-'СЕТ СН'!$H$17</f>
        <v>3917.6267277400002</v>
      </c>
      <c r="I98" s="36">
        <f>SUMIFS(СВЦЭМ!$C$39:$C$782,СВЦЭМ!$A$39:$A$782,$A98,СВЦЭМ!$B$39:$B$782,I$83)+'СЕТ СН'!$H$9+СВЦЭМ!$D$10+'СЕТ СН'!$H$5-'СЕТ СН'!$H$17</f>
        <v>3853.8718316599998</v>
      </c>
      <c r="J98" s="36">
        <f>SUMIFS(СВЦЭМ!$C$39:$C$782,СВЦЭМ!$A$39:$A$782,$A98,СВЦЭМ!$B$39:$B$782,J$83)+'СЕТ СН'!$H$9+СВЦЭМ!$D$10+'СЕТ СН'!$H$5-'СЕТ СН'!$H$17</f>
        <v>3792.3585305099996</v>
      </c>
      <c r="K98" s="36">
        <f>SUMIFS(СВЦЭМ!$C$39:$C$782,СВЦЭМ!$A$39:$A$782,$A98,СВЦЭМ!$B$39:$B$782,K$83)+'СЕТ СН'!$H$9+СВЦЭМ!$D$10+'СЕТ СН'!$H$5-'СЕТ СН'!$H$17</f>
        <v>3760.48467858</v>
      </c>
      <c r="L98" s="36">
        <f>SUMIFS(СВЦЭМ!$C$39:$C$782,СВЦЭМ!$A$39:$A$782,$A98,СВЦЭМ!$B$39:$B$782,L$83)+'СЕТ СН'!$H$9+СВЦЭМ!$D$10+'СЕТ СН'!$H$5-'СЕТ СН'!$H$17</f>
        <v>3749.3076219499999</v>
      </c>
      <c r="M98" s="36">
        <f>SUMIFS(СВЦЭМ!$C$39:$C$782,СВЦЭМ!$A$39:$A$782,$A98,СВЦЭМ!$B$39:$B$782,M$83)+'СЕТ СН'!$H$9+СВЦЭМ!$D$10+'СЕТ СН'!$H$5-'СЕТ СН'!$H$17</f>
        <v>3764.44150601</v>
      </c>
      <c r="N98" s="36">
        <f>SUMIFS(СВЦЭМ!$C$39:$C$782,СВЦЭМ!$A$39:$A$782,$A98,СВЦЭМ!$B$39:$B$782,N$83)+'СЕТ СН'!$H$9+СВЦЭМ!$D$10+'СЕТ СН'!$H$5-'СЕТ СН'!$H$17</f>
        <v>3776.1939675599997</v>
      </c>
      <c r="O98" s="36">
        <f>SUMIFS(СВЦЭМ!$C$39:$C$782,СВЦЭМ!$A$39:$A$782,$A98,СВЦЭМ!$B$39:$B$782,O$83)+'СЕТ СН'!$H$9+СВЦЭМ!$D$10+'СЕТ СН'!$H$5-'СЕТ СН'!$H$17</f>
        <v>3808.9814248900002</v>
      </c>
      <c r="P98" s="36">
        <f>SUMIFS(СВЦЭМ!$C$39:$C$782,СВЦЭМ!$A$39:$A$782,$A98,СВЦЭМ!$B$39:$B$782,P$83)+'СЕТ СН'!$H$9+СВЦЭМ!$D$10+'СЕТ СН'!$H$5-'СЕТ СН'!$H$17</f>
        <v>3857.4318714399997</v>
      </c>
      <c r="Q98" s="36">
        <f>SUMIFS(СВЦЭМ!$C$39:$C$782,СВЦЭМ!$A$39:$A$782,$A98,СВЦЭМ!$B$39:$B$782,Q$83)+'СЕТ СН'!$H$9+СВЦЭМ!$D$10+'СЕТ СН'!$H$5-'СЕТ СН'!$H$17</f>
        <v>3877.8682159800001</v>
      </c>
      <c r="R98" s="36">
        <f>SUMIFS(СВЦЭМ!$C$39:$C$782,СВЦЭМ!$A$39:$A$782,$A98,СВЦЭМ!$B$39:$B$782,R$83)+'СЕТ СН'!$H$9+СВЦЭМ!$D$10+'СЕТ СН'!$H$5-'СЕТ СН'!$H$17</f>
        <v>3853.0652950599997</v>
      </c>
      <c r="S98" s="36">
        <f>SUMIFS(СВЦЭМ!$C$39:$C$782,СВЦЭМ!$A$39:$A$782,$A98,СВЦЭМ!$B$39:$B$782,S$83)+'СЕТ СН'!$H$9+СВЦЭМ!$D$10+'СЕТ СН'!$H$5-'СЕТ СН'!$H$17</f>
        <v>3811.1992295999999</v>
      </c>
      <c r="T98" s="36">
        <f>SUMIFS(СВЦЭМ!$C$39:$C$782,СВЦЭМ!$A$39:$A$782,$A98,СВЦЭМ!$B$39:$B$782,T$83)+'СЕТ СН'!$H$9+СВЦЭМ!$D$10+'СЕТ СН'!$H$5-'СЕТ СН'!$H$17</f>
        <v>3709.99392416</v>
      </c>
      <c r="U98" s="36">
        <f>SUMIFS(СВЦЭМ!$C$39:$C$782,СВЦЭМ!$A$39:$A$782,$A98,СВЦЭМ!$B$39:$B$782,U$83)+'СЕТ СН'!$H$9+СВЦЭМ!$D$10+'СЕТ СН'!$H$5-'СЕТ СН'!$H$17</f>
        <v>3669.92044945</v>
      </c>
      <c r="V98" s="36">
        <f>SUMIFS(СВЦЭМ!$C$39:$C$782,СВЦЭМ!$A$39:$A$782,$A98,СВЦЭМ!$B$39:$B$782,V$83)+'СЕТ СН'!$H$9+СВЦЭМ!$D$10+'СЕТ СН'!$H$5-'СЕТ СН'!$H$17</f>
        <v>3669.5803902299999</v>
      </c>
      <c r="W98" s="36">
        <f>SUMIFS(СВЦЭМ!$C$39:$C$782,СВЦЭМ!$A$39:$A$782,$A98,СВЦЭМ!$B$39:$B$782,W$83)+'СЕТ СН'!$H$9+СВЦЭМ!$D$10+'СЕТ СН'!$H$5-'СЕТ СН'!$H$17</f>
        <v>3675.55934101</v>
      </c>
      <c r="X98" s="36">
        <f>SUMIFS(СВЦЭМ!$C$39:$C$782,СВЦЭМ!$A$39:$A$782,$A98,СВЦЭМ!$B$39:$B$782,X$83)+'СЕТ СН'!$H$9+СВЦЭМ!$D$10+'СЕТ СН'!$H$5-'СЕТ СН'!$H$17</f>
        <v>3672.88474159</v>
      </c>
      <c r="Y98" s="36">
        <f>SUMIFS(СВЦЭМ!$C$39:$C$782,СВЦЭМ!$A$39:$A$782,$A98,СВЦЭМ!$B$39:$B$782,Y$83)+'СЕТ СН'!$H$9+СВЦЭМ!$D$10+'СЕТ СН'!$H$5-'СЕТ СН'!$H$17</f>
        <v>3683.6775974699999</v>
      </c>
    </row>
    <row r="99" spans="1:25" ht="15.75" x14ac:dyDescent="0.2">
      <c r="A99" s="35">
        <f t="shared" si="2"/>
        <v>44271</v>
      </c>
      <c r="B99" s="36">
        <f>SUMIFS(СВЦЭМ!$C$39:$C$782,СВЦЭМ!$A$39:$A$782,$A99,СВЦЭМ!$B$39:$B$782,B$83)+'СЕТ СН'!$H$9+СВЦЭМ!$D$10+'СЕТ СН'!$H$5-'СЕТ СН'!$H$17</f>
        <v>3764.13408007</v>
      </c>
      <c r="C99" s="36">
        <f>SUMIFS(СВЦЭМ!$C$39:$C$782,СВЦЭМ!$A$39:$A$782,$A99,СВЦЭМ!$B$39:$B$782,C$83)+'СЕТ СН'!$H$9+СВЦЭМ!$D$10+'СЕТ СН'!$H$5-'СЕТ СН'!$H$17</f>
        <v>3860.7529602899999</v>
      </c>
      <c r="D99" s="36">
        <f>SUMIFS(СВЦЭМ!$C$39:$C$782,СВЦЭМ!$A$39:$A$782,$A99,СВЦЭМ!$B$39:$B$782,D$83)+'СЕТ СН'!$H$9+СВЦЭМ!$D$10+'СЕТ СН'!$H$5-'СЕТ СН'!$H$17</f>
        <v>3897.89051995</v>
      </c>
      <c r="E99" s="36">
        <f>SUMIFS(СВЦЭМ!$C$39:$C$782,СВЦЭМ!$A$39:$A$782,$A99,СВЦЭМ!$B$39:$B$782,E$83)+'СЕТ СН'!$H$9+СВЦЭМ!$D$10+'СЕТ СН'!$H$5-'СЕТ СН'!$H$17</f>
        <v>3899.8837697999998</v>
      </c>
      <c r="F99" s="36">
        <f>SUMIFS(СВЦЭМ!$C$39:$C$782,СВЦЭМ!$A$39:$A$782,$A99,СВЦЭМ!$B$39:$B$782,F$83)+'СЕТ СН'!$H$9+СВЦЭМ!$D$10+'СЕТ СН'!$H$5-'СЕТ СН'!$H$17</f>
        <v>3898.30141667</v>
      </c>
      <c r="G99" s="36">
        <f>SUMIFS(СВЦЭМ!$C$39:$C$782,СВЦЭМ!$A$39:$A$782,$A99,СВЦЭМ!$B$39:$B$782,G$83)+'СЕТ СН'!$H$9+СВЦЭМ!$D$10+'СЕТ СН'!$H$5-'СЕТ СН'!$H$17</f>
        <v>3904.9462150999998</v>
      </c>
      <c r="H99" s="36">
        <f>SUMIFS(СВЦЭМ!$C$39:$C$782,СВЦЭМ!$A$39:$A$782,$A99,СВЦЭМ!$B$39:$B$782,H$83)+'СЕТ СН'!$H$9+СВЦЭМ!$D$10+'СЕТ СН'!$H$5-'СЕТ СН'!$H$17</f>
        <v>3932.0139351099997</v>
      </c>
      <c r="I99" s="36">
        <f>SUMIFS(СВЦЭМ!$C$39:$C$782,СВЦЭМ!$A$39:$A$782,$A99,СВЦЭМ!$B$39:$B$782,I$83)+'СЕТ СН'!$H$9+СВЦЭМ!$D$10+'СЕТ СН'!$H$5-'СЕТ СН'!$H$17</f>
        <v>3873.7443647700002</v>
      </c>
      <c r="J99" s="36">
        <f>SUMIFS(СВЦЭМ!$C$39:$C$782,СВЦЭМ!$A$39:$A$782,$A99,СВЦЭМ!$B$39:$B$782,J$83)+'СЕТ СН'!$H$9+СВЦЭМ!$D$10+'СЕТ СН'!$H$5-'СЕТ СН'!$H$17</f>
        <v>3825.84075269</v>
      </c>
      <c r="K99" s="36">
        <f>SUMIFS(СВЦЭМ!$C$39:$C$782,СВЦЭМ!$A$39:$A$782,$A99,СВЦЭМ!$B$39:$B$782,K$83)+'СЕТ СН'!$H$9+СВЦЭМ!$D$10+'СЕТ СН'!$H$5-'СЕТ СН'!$H$17</f>
        <v>3804.1411070899999</v>
      </c>
      <c r="L99" s="36">
        <f>SUMIFS(СВЦЭМ!$C$39:$C$782,СВЦЭМ!$A$39:$A$782,$A99,СВЦЭМ!$B$39:$B$782,L$83)+'СЕТ СН'!$H$9+СВЦЭМ!$D$10+'СЕТ СН'!$H$5-'СЕТ СН'!$H$17</f>
        <v>3794.8541417599999</v>
      </c>
      <c r="M99" s="36">
        <f>SUMIFS(СВЦЭМ!$C$39:$C$782,СВЦЭМ!$A$39:$A$782,$A99,СВЦЭМ!$B$39:$B$782,M$83)+'СЕТ СН'!$H$9+СВЦЭМ!$D$10+'СЕТ СН'!$H$5-'СЕТ СН'!$H$17</f>
        <v>3790.08910552</v>
      </c>
      <c r="N99" s="36">
        <f>SUMIFS(СВЦЭМ!$C$39:$C$782,СВЦЭМ!$A$39:$A$782,$A99,СВЦЭМ!$B$39:$B$782,N$83)+'СЕТ СН'!$H$9+СВЦЭМ!$D$10+'СЕТ СН'!$H$5-'СЕТ СН'!$H$17</f>
        <v>3789.6115493199995</v>
      </c>
      <c r="O99" s="36">
        <f>SUMIFS(СВЦЭМ!$C$39:$C$782,СВЦЭМ!$A$39:$A$782,$A99,СВЦЭМ!$B$39:$B$782,O$83)+'СЕТ СН'!$H$9+СВЦЭМ!$D$10+'СЕТ СН'!$H$5-'СЕТ СН'!$H$17</f>
        <v>3821.4470923299996</v>
      </c>
      <c r="P99" s="36">
        <f>SUMIFS(СВЦЭМ!$C$39:$C$782,СВЦЭМ!$A$39:$A$782,$A99,СВЦЭМ!$B$39:$B$782,P$83)+'СЕТ СН'!$H$9+СВЦЭМ!$D$10+'СЕТ СН'!$H$5-'СЕТ СН'!$H$17</f>
        <v>3863.6623506599999</v>
      </c>
      <c r="Q99" s="36">
        <f>SUMIFS(СВЦЭМ!$C$39:$C$782,СВЦЭМ!$A$39:$A$782,$A99,СВЦЭМ!$B$39:$B$782,Q$83)+'СЕТ СН'!$H$9+СВЦЭМ!$D$10+'СЕТ СН'!$H$5-'СЕТ СН'!$H$17</f>
        <v>3869.8337105399996</v>
      </c>
      <c r="R99" s="36">
        <f>SUMIFS(СВЦЭМ!$C$39:$C$782,СВЦЭМ!$A$39:$A$782,$A99,СВЦЭМ!$B$39:$B$782,R$83)+'СЕТ СН'!$H$9+СВЦЭМ!$D$10+'СЕТ СН'!$H$5-'СЕТ СН'!$H$17</f>
        <v>3851.9280849400002</v>
      </c>
      <c r="S99" s="36">
        <f>SUMIFS(СВЦЭМ!$C$39:$C$782,СВЦЭМ!$A$39:$A$782,$A99,СВЦЭМ!$B$39:$B$782,S$83)+'СЕТ СН'!$H$9+СВЦЭМ!$D$10+'СЕТ СН'!$H$5-'СЕТ СН'!$H$17</f>
        <v>3839.55586786</v>
      </c>
      <c r="T99" s="36">
        <f>SUMIFS(СВЦЭМ!$C$39:$C$782,СВЦЭМ!$A$39:$A$782,$A99,СВЦЭМ!$B$39:$B$782,T$83)+'СЕТ СН'!$H$9+СВЦЭМ!$D$10+'СЕТ СН'!$H$5-'СЕТ СН'!$H$17</f>
        <v>3774.1945747399996</v>
      </c>
      <c r="U99" s="36">
        <f>SUMIFS(СВЦЭМ!$C$39:$C$782,СВЦЭМ!$A$39:$A$782,$A99,СВЦЭМ!$B$39:$B$782,U$83)+'СЕТ СН'!$H$9+СВЦЭМ!$D$10+'СЕТ СН'!$H$5-'СЕТ СН'!$H$17</f>
        <v>3732.2218217600002</v>
      </c>
      <c r="V99" s="36">
        <f>SUMIFS(СВЦЭМ!$C$39:$C$782,СВЦЭМ!$A$39:$A$782,$A99,СВЦЭМ!$B$39:$B$782,V$83)+'СЕТ СН'!$H$9+СВЦЭМ!$D$10+'СЕТ СН'!$H$5-'СЕТ СН'!$H$17</f>
        <v>3746.2868128</v>
      </c>
      <c r="W99" s="36">
        <f>SUMIFS(СВЦЭМ!$C$39:$C$782,СВЦЭМ!$A$39:$A$782,$A99,СВЦЭМ!$B$39:$B$782,W$83)+'СЕТ СН'!$H$9+СВЦЭМ!$D$10+'СЕТ СН'!$H$5-'СЕТ СН'!$H$17</f>
        <v>3756.0623570999996</v>
      </c>
      <c r="X99" s="36">
        <f>SUMIFS(СВЦЭМ!$C$39:$C$782,СВЦЭМ!$A$39:$A$782,$A99,СВЦЭМ!$B$39:$B$782,X$83)+'СЕТ СН'!$H$9+СВЦЭМ!$D$10+'СЕТ СН'!$H$5-'СЕТ СН'!$H$17</f>
        <v>3773.3429174599996</v>
      </c>
      <c r="Y99" s="36">
        <f>SUMIFS(СВЦЭМ!$C$39:$C$782,СВЦЭМ!$A$39:$A$782,$A99,СВЦЭМ!$B$39:$B$782,Y$83)+'СЕТ СН'!$H$9+СВЦЭМ!$D$10+'СЕТ СН'!$H$5-'СЕТ СН'!$H$17</f>
        <v>3784.6844621099999</v>
      </c>
    </row>
    <row r="100" spans="1:25" ht="15.75" x14ac:dyDescent="0.2">
      <c r="A100" s="35">
        <f t="shared" si="2"/>
        <v>44272</v>
      </c>
      <c r="B100" s="36">
        <f>SUMIFS(СВЦЭМ!$C$39:$C$782,СВЦЭМ!$A$39:$A$782,$A100,СВЦЭМ!$B$39:$B$782,B$83)+'СЕТ СН'!$H$9+СВЦЭМ!$D$10+'СЕТ СН'!$H$5-'СЕТ СН'!$H$17</f>
        <v>3900.77769829</v>
      </c>
      <c r="C100" s="36">
        <f>SUMIFS(СВЦЭМ!$C$39:$C$782,СВЦЭМ!$A$39:$A$782,$A100,СВЦЭМ!$B$39:$B$782,C$83)+'СЕТ СН'!$H$9+СВЦЭМ!$D$10+'СЕТ СН'!$H$5-'СЕТ СН'!$H$17</f>
        <v>3931.9916116999998</v>
      </c>
      <c r="D100" s="36">
        <f>SUMIFS(СВЦЭМ!$C$39:$C$782,СВЦЭМ!$A$39:$A$782,$A100,СВЦЭМ!$B$39:$B$782,D$83)+'СЕТ СН'!$H$9+СВЦЭМ!$D$10+'СЕТ СН'!$H$5-'СЕТ СН'!$H$17</f>
        <v>3913.75357755</v>
      </c>
      <c r="E100" s="36">
        <f>SUMIFS(СВЦЭМ!$C$39:$C$782,СВЦЭМ!$A$39:$A$782,$A100,СВЦЭМ!$B$39:$B$782,E$83)+'СЕТ СН'!$H$9+СВЦЭМ!$D$10+'СЕТ СН'!$H$5-'СЕТ СН'!$H$17</f>
        <v>3907.6213686299998</v>
      </c>
      <c r="F100" s="36">
        <f>SUMIFS(СВЦЭМ!$C$39:$C$782,СВЦЭМ!$A$39:$A$782,$A100,СВЦЭМ!$B$39:$B$782,F$83)+'СЕТ СН'!$H$9+СВЦЭМ!$D$10+'СЕТ СН'!$H$5-'СЕТ СН'!$H$17</f>
        <v>3911.3889877000001</v>
      </c>
      <c r="G100" s="36">
        <f>SUMIFS(СВЦЭМ!$C$39:$C$782,СВЦЭМ!$A$39:$A$782,$A100,СВЦЭМ!$B$39:$B$782,G$83)+'СЕТ СН'!$H$9+СВЦЭМ!$D$10+'СЕТ СН'!$H$5-'СЕТ СН'!$H$17</f>
        <v>3920.6541333699997</v>
      </c>
      <c r="H100" s="36">
        <f>SUMIFS(СВЦЭМ!$C$39:$C$782,СВЦЭМ!$A$39:$A$782,$A100,СВЦЭМ!$B$39:$B$782,H$83)+'СЕТ СН'!$H$9+СВЦЭМ!$D$10+'СЕТ СН'!$H$5-'СЕТ СН'!$H$17</f>
        <v>3933.4315591200002</v>
      </c>
      <c r="I100" s="36">
        <f>SUMIFS(СВЦЭМ!$C$39:$C$782,СВЦЭМ!$A$39:$A$782,$A100,СВЦЭМ!$B$39:$B$782,I$83)+'СЕТ СН'!$H$9+СВЦЭМ!$D$10+'СЕТ СН'!$H$5-'СЕТ СН'!$H$17</f>
        <v>3895.1292617299996</v>
      </c>
      <c r="J100" s="36">
        <f>SUMIFS(СВЦЭМ!$C$39:$C$782,СВЦЭМ!$A$39:$A$782,$A100,СВЦЭМ!$B$39:$B$782,J$83)+'СЕТ СН'!$H$9+СВЦЭМ!$D$10+'СЕТ СН'!$H$5-'СЕТ СН'!$H$17</f>
        <v>3851.3951559899997</v>
      </c>
      <c r="K100" s="36">
        <f>SUMIFS(СВЦЭМ!$C$39:$C$782,СВЦЭМ!$A$39:$A$782,$A100,СВЦЭМ!$B$39:$B$782,K$83)+'СЕТ СН'!$H$9+СВЦЭМ!$D$10+'СЕТ СН'!$H$5-'СЕТ СН'!$H$17</f>
        <v>3841.63698965</v>
      </c>
      <c r="L100" s="36">
        <f>SUMIFS(СВЦЭМ!$C$39:$C$782,СВЦЭМ!$A$39:$A$782,$A100,СВЦЭМ!$B$39:$B$782,L$83)+'СЕТ СН'!$H$9+СВЦЭМ!$D$10+'СЕТ СН'!$H$5-'СЕТ СН'!$H$17</f>
        <v>3836.3343537999999</v>
      </c>
      <c r="M100" s="36">
        <f>SUMIFS(СВЦЭМ!$C$39:$C$782,СВЦЭМ!$A$39:$A$782,$A100,СВЦЭМ!$B$39:$B$782,M$83)+'СЕТ СН'!$H$9+СВЦЭМ!$D$10+'СЕТ СН'!$H$5-'СЕТ СН'!$H$17</f>
        <v>3829.5344885</v>
      </c>
      <c r="N100" s="36">
        <f>SUMIFS(СВЦЭМ!$C$39:$C$782,СВЦЭМ!$A$39:$A$782,$A100,СВЦЭМ!$B$39:$B$782,N$83)+'СЕТ СН'!$H$9+СВЦЭМ!$D$10+'СЕТ СН'!$H$5-'СЕТ СН'!$H$17</f>
        <v>3842.4019176000002</v>
      </c>
      <c r="O100" s="36">
        <f>SUMIFS(СВЦЭМ!$C$39:$C$782,СВЦЭМ!$A$39:$A$782,$A100,СВЦЭМ!$B$39:$B$782,O$83)+'СЕТ СН'!$H$9+СВЦЭМ!$D$10+'СЕТ СН'!$H$5-'СЕТ СН'!$H$17</f>
        <v>3859.0793501799999</v>
      </c>
      <c r="P100" s="36">
        <f>SUMIFS(СВЦЭМ!$C$39:$C$782,СВЦЭМ!$A$39:$A$782,$A100,СВЦЭМ!$B$39:$B$782,P$83)+'СЕТ СН'!$H$9+СВЦЭМ!$D$10+'СЕТ СН'!$H$5-'СЕТ СН'!$H$17</f>
        <v>3898.8888428199998</v>
      </c>
      <c r="Q100" s="36">
        <f>SUMIFS(СВЦЭМ!$C$39:$C$782,СВЦЭМ!$A$39:$A$782,$A100,СВЦЭМ!$B$39:$B$782,Q$83)+'СЕТ СН'!$H$9+СВЦЭМ!$D$10+'СЕТ СН'!$H$5-'СЕТ СН'!$H$17</f>
        <v>3940.13404657</v>
      </c>
      <c r="R100" s="36">
        <f>SUMIFS(СВЦЭМ!$C$39:$C$782,СВЦЭМ!$A$39:$A$782,$A100,СВЦЭМ!$B$39:$B$782,R$83)+'СЕТ СН'!$H$9+СВЦЭМ!$D$10+'СЕТ СН'!$H$5-'СЕТ СН'!$H$17</f>
        <v>3920.1145587399997</v>
      </c>
      <c r="S100" s="36">
        <f>SUMIFS(СВЦЭМ!$C$39:$C$782,СВЦЭМ!$A$39:$A$782,$A100,СВЦЭМ!$B$39:$B$782,S$83)+'СЕТ СН'!$H$9+СВЦЭМ!$D$10+'СЕТ СН'!$H$5-'СЕТ СН'!$H$17</f>
        <v>3896.9983652399997</v>
      </c>
      <c r="T100" s="36">
        <f>SUMIFS(СВЦЭМ!$C$39:$C$782,СВЦЭМ!$A$39:$A$782,$A100,СВЦЭМ!$B$39:$B$782,T$83)+'СЕТ СН'!$H$9+СВЦЭМ!$D$10+'СЕТ СН'!$H$5-'СЕТ СН'!$H$17</f>
        <v>3833.7402344499997</v>
      </c>
      <c r="U100" s="36">
        <f>SUMIFS(СВЦЭМ!$C$39:$C$782,СВЦЭМ!$A$39:$A$782,$A100,СВЦЭМ!$B$39:$B$782,U$83)+'СЕТ СН'!$H$9+СВЦЭМ!$D$10+'СЕТ СН'!$H$5-'СЕТ СН'!$H$17</f>
        <v>3800.6154547199999</v>
      </c>
      <c r="V100" s="36">
        <f>SUMIFS(СВЦЭМ!$C$39:$C$782,СВЦЭМ!$A$39:$A$782,$A100,СВЦЭМ!$B$39:$B$782,V$83)+'СЕТ СН'!$H$9+СВЦЭМ!$D$10+'СЕТ СН'!$H$5-'СЕТ СН'!$H$17</f>
        <v>3794.3526706000002</v>
      </c>
      <c r="W100" s="36">
        <f>SUMIFS(СВЦЭМ!$C$39:$C$782,СВЦЭМ!$A$39:$A$782,$A100,СВЦЭМ!$B$39:$B$782,W$83)+'СЕТ СН'!$H$9+СВЦЭМ!$D$10+'СЕТ СН'!$H$5-'СЕТ СН'!$H$17</f>
        <v>3804.7669253100003</v>
      </c>
      <c r="X100" s="36">
        <f>SUMIFS(СВЦЭМ!$C$39:$C$782,СВЦЭМ!$A$39:$A$782,$A100,СВЦЭМ!$B$39:$B$782,X$83)+'СЕТ СН'!$H$9+СВЦЭМ!$D$10+'СЕТ СН'!$H$5-'СЕТ СН'!$H$17</f>
        <v>3819.7289906999999</v>
      </c>
      <c r="Y100" s="36">
        <f>SUMIFS(СВЦЭМ!$C$39:$C$782,СВЦЭМ!$A$39:$A$782,$A100,СВЦЭМ!$B$39:$B$782,Y$83)+'СЕТ СН'!$H$9+СВЦЭМ!$D$10+'СЕТ СН'!$H$5-'СЕТ СН'!$H$17</f>
        <v>3827.7482353099999</v>
      </c>
    </row>
    <row r="101" spans="1:25" ht="15.75" x14ac:dyDescent="0.2">
      <c r="A101" s="35">
        <f t="shared" si="2"/>
        <v>44273</v>
      </c>
      <c r="B101" s="36">
        <f>SUMIFS(СВЦЭМ!$C$39:$C$782,СВЦЭМ!$A$39:$A$782,$A101,СВЦЭМ!$B$39:$B$782,B$83)+'СЕТ СН'!$H$9+СВЦЭМ!$D$10+'СЕТ СН'!$H$5-'СЕТ СН'!$H$17</f>
        <v>3847.6147421400001</v>
      </c>
      <c r="C101" s="36">
        <f>SUMIFS(СВЦЭМ!$C$39:$C$782,СВЦЭМ!$A$39:$A$782,$A101,СВЦЭМ!$B$39:$B$782,C$83)+'СЕТ СН'!$H$9+СВЦЭМ!$D$10+'СЕТ СН'!$H$5-'СЕТ СН'!$H$17</f>
        <v>3927.9910216600001</v>
      </c>
      <c r="D101" s="36">
        <f>SUMIFS(СВЦЭМ!$C$39:$C$782,СВЦЭМ!$A$39:$A$782,$A101,СВЦЭМ!$B$39:$B$782,D$83)+'СЕТ СН'!$H$9+СВЦЭМ!$D$10+'СЕТ СН'!$H$5-'СЕТ СН'!$H$17</f>
        <v>4003.7692898099999</v>
      </c>
      <c r="E101" s="36">
        <f>SUMIFS(СВЦЭМ!$C$39:$C$782,СВЦЭМ!$A$39:$A$782,$A101,СВЦЭМ!$B$39:$B$782,E$83)+'СЕТ СН'!$H$9+СВЦЭМ!$D$10+'СЕТ СН'!$H$5-'СЕТ СН'!$H$17</f>
        <v>4007.5671556699999</v>
      </c>
      <c r="F101" s="36">
        <f>SUMIFS(СВЦЭМ!$C$39:$C$782,СВЦЭМ!$A$39:$A$782,$A101,СВЦЭМ!$B$39:$B$782,F$83)+'СЕТ СН'!$H$9+СВЦЭМ!$D$10+'СЕТ СН'!$H$5-'СЕТ СН'!$H$17</f>
        <v>4013.0830683499998</v>
      </c>
      <c r="G101" s="36">
        <f>SUMIFS(СВЦЭМ!$C$39:$C$782,СВЦЭМ!$A$39:$A$782,$A101,СВЦЭМ!$B$39:$B$782,G$83)+'СЕТ СН'!$H$9+СВЦЭМ!$D$10+'СЕТ СН'!$H$5-'СЕТ СН'!$H$17</f>
        <v>4008.1667969599998</v>
      </c>
      <c r="H101" s="36">
        <f>SUMIFS(СВЦЭМ!$C$39:$C$782,СВЦЭМ!$A$39:$A$782,$A101,СВЦЭМ!$B$39:$B$782,H$83)+'СЕТ СН'!$H$9+СВЦЭМ!$D$10+'СЕТ СН'!$H$5-'СЕТ СН'!$H$17</f>
        <v>3960.68327838</v>
      </c>
      <c r="I101" s="36">
        <f>SUMIFS(СВЦЭМ!$C$39:$C$782,СВЦЭМ!$A$39:$A$782,$A101,СВЦЭМ!$B$39:$B$782,I$83)+'СЕТ СН'!$H$9+СВЦЭМ!$D$10+'СЕТ СН'!$H$5-'СЕТ СН'!$H$17</f>
        <v>3884.0538959999999</v>
      </c>
      <c r="J101" s="36">
        <f>SUMIFS(СВЦЭМ!$C$39:$C$782,СВЦЭМ!$A$39:$A$782,$A101,СВЦЭМ!$B$39:$B$782,J$83)+'СЕТ СН'!$H$9+СВЦЭМ!$D$10+'СЕТ СН'!$H$5-'СЕТ СН'!$H$17</f>
        <v>3838.2910003899997</v>
      </c>
      <c r="K101" s="36">
        <f>SUMIFS(СВЦЭМ!$C$39:$C$782,СВЦЭМ!$A$39:$A$782,$A101,СВЦЭМ!$B$39:$B$782,K$83)+'СЕТ СН'!$H$9+СВЦЭМ!$D$10+'СЕТ СН'!$H$5-'СЕТ СН'!$H$17</f>
        <v>3803.9805356699999</v>
      </c>
      <c r="L101" s="36">
        <f>SUMIFS(СВЦЭМ!$C$39:$C$782,СВЦЭМ!$A$39:$A$782,$A101,СВЦЭМ!$B$39:$B$782,L$83)+'СЕТ СН'!$H$9+СВЦЭМ!$D$10+'СЕТ СН'!$H$5-'СЕТ СН'!$H$17</f>
        <v>3809.6782607499999</v>
      </c>
      <c r="M101" s="36">
        <f>SUMIFS(СВЦЭМ!$C$39:$C$782,СВЦЭМ!$A$39:$A$782,$A101,СВЦЭМ!$B$39:$B$782,M$83)+'СЕТ СН'!$H$9+СВЦЭМ!$D$10+'СЕТ СН'!$H$5-'СЕТ СН'!$H$17</f>
        <v>3817.0129552999997</v>
      </c>
      <c r="N101" s="36">
        <f>SUMIFS(СВЦЭМ!$C$39:$C$782,СВЦЭМ!$A$39:$A$782,$A101,СВЦЭМ!$B$39:$B$782,N$83)+'СЕТ СН'!$H$9+СВЦЭМ!$D$10+'СЕТ СН'!$H$5-'СЕТ СН'!$H$17</f>
        <v>3824.7365935600001</v>
      </c>
      <c r="O101" s="36">
        <f>SUMIFS(СВЦЭМ!$C$39:$C$782,СВЦЭМ!$A$39:$A$782,$A101,СВЦЭМ!$B$39:$B$782,O$83)+'СЕТ СН'!$H$9+СВЦЭМ!$D$10+'СЕТ СН'!$H$5-'СЕТ СН'!$H$17</f>
        <v>3842.4417953799998</v>
      </c>
      <c r="P101" s="36">
        <f>SUMIFS(СВЦЭМ!$C$39:$C$782,СВЦЭМ!$A$39:$A$782,$A101,СВЦЭМ!$B$39:$B$782,P$83)+'СЕТ СН'!$H$9+СВЦЭМ!$D$10+'СЕТ СН'!$H$5-'СЕТ СН'!$H$17</f>
        <v>3886.86283938</v>
      </c>
      <c r="Q101" s="36">
        <f>SUMIFS(СВЦЭМ!$C$39:$C$782,СВЦЭМ!$A$39:$A$782,$A101,СВЦЭМ!$B$39:$B$782,Q$83)+'СЕТ СН'!$H$9+СВЦЭМ!$D$10+'СЕТ СН'!$H$5-'СЕТ СН'!$H$17</f>
        <v>3919.2586894199999</v>
      </c>
      <c r="R101" s="36">
        <f>SUMIFS(СВЦЭМ!$C$39:$C$782,СВЦЭМ!$A$39:$A$782,$A101,СВЦЭМ!$B$39:$B$782,R$83)+'СЕТ СН'!$H$9+СВЦЭМ!$D$10+'СЕТ СН'!$H$5-'СЕТ СН'!$H$17</f>
        <v>3903.2592890400001</v>
      </c>
      <c r="S101" s="36">
        <f>SUMIFS(СВЦЭМ!$C$39:$C$782,СВЦЭМ!$A$39:$A$782,$A101,СВЦЭМ!$B$39:$B$782,S$83)+'СЕТ СН'!$H$9+СВЦЭМ!$D$10+'СЕТ СН'!$H$5-'СЕТ СН'!$H$17</f>
        <v>3886.6078433599996</v>
      </c>
      <c r="T101" s="36">
        <f>SUMIFS(СВЦЭМ!$C$39:$C$782,СВЦЭМ!$A$39:$A$782,$A101,СВЦЭМ!$B$39:$B$782,T$83)+'СЕТ СН'!$H$9+СВЦЭМ!$D$10+'СЕТ СН'!$H$5-'СЕТ СН'!$H$17</f>
        <v>3798.9504485699999</v>
      </c>
      <c r="U101" s="36">
        <f>SUMIFS(СВЦЭМ!$C$39:$C$782,СВЦЭМ!$A$39:$A$782,$A101,СВЦЭМ!$B$39:$B$782,U$83)+'СЕТ СН'!$H$9+СВЦЭМ!$D$10+'СЕТ СН'!$H$5-'СЕТ СН'!$H$17</f>
        <v>3767.5803406499999</v>
      </c>
      <c r="V101" s="36">
        <f>SUMIFS(СВЦЭМ!$C$39:$C$782,СВЦЭМ!$A$39:$A$782,$A101,СВЦЭМ!$B$39:$B$782,V$83)+'СЕТ СН'!$H$9+СВЦЭМ!$D$10+'СЕТ СН'!$H$5-'СЕТ СН'!$H$17</f>
        <v>3779.3320952699996</v>
      </c>
      <c r="W101" s="36">
        <f>SUMIFS(СВЦЭМ!$C$39:$C$782,СВЦЭМ!$A$39:$A$782,$A101,СВЦЭМ!$B$39:$B$782,W$83)+'СЕТ СН'!$H$9+СВЦЭМ!$D$10+'СЕТ СН'!$H$5-'СЕТ СН'!$H$17</f>
        <v>3793.6404948600002</v>
      </c>
      <c r="X101" s="36">
        <f>SUMIFS(СВЦЭМ!$C$39:$C$782,СВЦЭМ!$A$39:$A$782,$A101,СВЦЭМ!$B$39:$B$782,X$83)+'СЕТ СН'!$H$9+СВЦЭМ!$D$10+'СЕТ СН'!$H$5-'СЕТ СН'!$H$17</f>
        <v>3801.5973972000002</v>
      </c>
      <c r="Y101" s="36">
        <f>SUMIFS(СВЦЭМ!$C$39:$C$782,СВЦЭМ!$A$39:$A$782,$A101,СВЦЭМ!$B$39:$B$782,Y$83)+'СЕТ СН'!$H$9+СВЦЭМ!$D$10+'СЕТ СН'!$H$5-'СЕТ СН'!$H$17</f>
        <v>3813.248975</v>
      </c>
    </row>
    <row r="102" spans="1:25" ht="15.75" x14ac:dyDescent="0.2">
      <c r="A102" s="35">
        <f t="shared" si="2"/>
        <v>44274</v>
      </c>
      <c r="B102" s="36">
        <f>SUMIFS(СВЦЭМ!$C$39:$C$782,СВЦЭМ!$A$39:$A$782,$A102,СВЦЭМ!$B$39:$B$782,B$83)+'СЕТ СН'!$H$9+СВЦЭМ!$D$10+'СЕТ СН'!$H$5-'СЕТ СН'!$H$17</f>
        <v>3803.1145388799996</v>
      </c>
      <c r="C102" s="36">
        <f>SUMIFS(СВЦЭМ!$C$39:$C$782,СВЦЭМ!$A$39:$A$782,$A102,СВЦЭМ!$B$39:$B$782,C$83)+'СЕТ СН'!$H$9+СВЦЭМ!$D$10+'СЕТ СН'!$H$5-'СЕТ СН'!$H$17</f>
        <v>3873.9439140799996</v>
      </c>
      <c r="D102" s="36">
        <f>SUMIFS(СВЦЭМ!$C$39:$C$782,СВЦЭМ!$A$39:$A$782,$A102,СВЦЭМ!$B$39:$B$782,D$83)+'СЕТ СН'!$H$9+СВЦЭМ!$D$10+'СЕТ СН'!$H$5-'СЕТ СН'!$H$17</f>
        <v>3954.3348262999998</v>
      </c>
      <c r="E102" s="36">
        <f>SUMIFS(СВЦЭМ!$C$39:$C$782,СВЦЭМ!$A$39:$A$782,$A102,СВЦЭМ!$B$39:$B$782,E$83)+'СЕТ СН'!$H$9+СВЦЭМ!$D$10+'СЕТ СН'!$H$5-'СЕТ СН'!$H$17</f>
        <v>3957.5637554</v>
      </c>
      <c r="F102" s="36">
        <f>SUMIFS(СВЦЭМ!$C$39:$C$782,СВЦЭМ!$A$39:$A$782,$A102,СВЦЭМ!$B$39:$B$782,F$83)+'СЕТ СН'!$H$9+СВЦЭМ!$D$10+'СЕТ СН'!$H$5-'СЕТ СН'!$H$17</f>
        <v>3981.7474596399998</v>
      </c>
      <c r="G102" s="36">
        <f>SUMIFS(СВЦЭМ!$C$39:$C$782,СВЦЭМ!$A$39:$A$782,$A102,СВЦЭМ!$B$39:$B$782,G$83)+'СЕТ СН'!$H$9+СВЦЭМ!$D$10+'СЕТ СН'!$H$5-'СЕТ СН'!$H$17</f>
        <v>3961.7104408099999</v>
      </c>
      <c r="H102" s="36">
        <f>SUMIFS(СВЦЭМ!$C$39:$C$782,СВЦЭМ!$A$39:$A$782,$A102,СВЦЭМ!$B$39:$B$782,H$83)+'СЕТ СН'!$H$9+СВЦЭМ!$D$10+'СЕТ СН'!$H$5-'СЕТ СН'!$H$17</f>
        <v>3899.2602213099999</v>
      </c>
      <c r="I102" s="36">
        <f>SUMIFS(СВЦЭМ!$C$39:$C$782,СВЦЭМ!$A$39:$A$782,$A102,СВЦЭМ!$B$39:$B$782,I$83)+'СЕТ СН'!$H$9+СВЦЭМ!$D$10+'СЕТ СН'!$H$5-'СЕТ СН'!$H$17</f>
        <v>3843.4200853399998</v>
      </c>
      <c r="J102" s="36">
        <f>SUMIFS(СВЦЭМ!$C$39:$C$782,СВЦЭМ!$A$39:$A$782,$A102,СВЦЭМ!$B$39:$B$782,J$83)+'СЕТ СН'!$H$9+СВЦЭМ!$D$10+'СЕТ СН'!$H$5-'СЕТ СН'!$H$17</f>
        <v>3792.7510552399999</v>
      </c>
      <c r="K102" s="36">
        <f>SUMIFS(СВЦЭМ!$C$39:$C$782,СВЦЭМ!$A$39:$A$782,$A102,СВЦЭМ!$B$39:$B$782,K$83)+'СЕТ СН'!$H$9+СВЦЭМ!$D$10+'СЕТ СН'!$H$5-'СЕТ СН'!$H$17</f>
        <v>3767.2123187400002</v>
      </c>
      <c r="L102" s="36">
        <f>SUMIFS(СВЦЭМ!$C$39:$C$782,СВЦЭМ!$A$39:$A$782,$A102,СВЦЭМ!$B$39:$B$782,L$83)+'СЕТ СН'!$H$9+СВЦЭМ!$D$10+'СЕТ СН'!$H$5-'СЕТ СН'!$H$17</f>
        <v>3763.34582529</v>
      </c>
      <c r="M102" s="36">
        <f>SUMIFS(СВЦЭМ!$C$39:$C$782,СВЦЭМ!$A$39:$A$782,$A102,СВЦЭМ!$B$39:$B$782,M$83)+'СЕТ СН'!$H$9+СВЦЭМ!$D$10+'СЕТ СН'!$H$5-'СЕТ СН'!$H$17</f>
        <v>3771.2129659900002</v>
      </c>
      <c r="N102" s="36">
        <f>SUMIFS(СВЦЭМ!$C$39:$C$782,СВЦЭМ!$A$39:$A$782,$A102,СВЦЭМ!$B$39:$B$782,N$83)+'СЕТ СН'!$H$9+СВЦЭМ!$D$10+'СЕТ СН'!$H$5-'СЕТ СН'!$H$17</f>
        <v>3792.0950975799997</v>
      </c>
      <c r="O102" s="36">
        <f>SUMIFS(СВЦЭМ!$C$39:$C$782,СВЦЭМ!$A$39:$A$782,$A102,СВЦЭМ!$B$39:$B$782,O$83)+'СЕТ СН'!$H$9+СВЦЭМ!$D$10+'СЕТ СН'!$H$5-'СЕТ СН'!$H$17</f>
        <v>3795.9353874399999</v>
      </c>
      <c r="P102" s="36">
        <f>SUMIFS(СВЦЭМ!$C$39:$C$782,СВЦЭМ!$A$39:$A$782,$A102,СВЦЭМ!$B$39:$B$782,P$83)+'СЕТ СН'!$H$9+СВЦЭМ!$D$10+'СЕТ СН'!$H$5-'СЕТ СН'!$H$17</f>
        <v>3840.40427009</v>
      </c>
      <c r="Q102" s="36">
        <f>SUMIFS(СВЦЭМ!$C$39:$C$782,СВЦЭМ!$A$39:$A$782,$A102,СВЦЭМ!$B$39:$B$782,Q$83)+'СЕТ СН'!$H$9+СВЦЭМ!$D$10+'СЕТ СН'!$H$5-'СЕТ СН'!$H$17</f>
        <v>3879.1019608500001</v>
      </c>
      <c r="R102" s="36">
        <f>SUMIFS(СВЦЭМ!$C$39:$C$782,СВЦЭМ!$A$39:$A$782,$A102,СВЦЭМ!$B$39:$B$782,R$83)+'СЕТ СН'!$H$9+СВЦЭМ!$D$10+'СЕТ СН'!$H$5-'СЕТ СН'!$H$17</f>
        <v>3886.0690198499997</v>
      </c>
      <c r="S102" s="36">
        <f>SUMIFS(СВЦЭМ!$C$39:$C$782,СВЦЭМ!$A$39:$A$782,$A102,СВЦЭМ!$B$39:$B$782,S$83)+'СЕТ СН'!$H$9+СВЦЭМ!$D$10+'СЕТ СН'!$H$5-'СЕТ СН'!$H$17</f>
        <v>3874.2073521599996</v>
      </c>
      <c r="T102" s="36">
        <f>SUMIFS(СВЦЭМ!$C$39:$C$782,СВЦЭМ!$A$39:$A$782,$A102,СВЦЭМ!$B$39:$B$782,T$83)+'СЕТ СН'!$H$9+СВЦЭМ!$D$10+'СЕТ СН'!$H$5-'СЕТ СН'!$H$17</f>
        <v>3798.2271780599999</v>
      </c>
      <c r="U102" s="36">
        <f>SUMIFS(СВЦЭМ!$C$39:$C$782,СВЦЭМ!$A$39:$A$782,$A102,СВЦЭМ!$B$39:$B$782,U$83)+'СЕТ СН'!$H$9+СВЦЭМ!$D$10+'СЕТ СН'!$H$5-'СЕТ СН'!$H$17</f>
        <v>3755.75327638</v>
      </c>
      <c r="V102" s="36">
        <f>SUMIFS(СВЦЭМ!$C$39:$C$782,СВЦЭМ!$A$39:$A$782,$A102,СВЦЭМ!$B$39:$B$782,V$83)+'СЕТ СН'!$H$9+СВЦЭМ!$D$10+'СЕТ СН'!$H$5-'СЕТ СН'!$H$17</f>
        <v>3748.95332121</v>
      </c>
      <c r="W102" s="36">
        <f>SUMIFS(СВЦЭМ!$C$39:$C$782,СВЦЭМ!$A$39:$A$782,$A102,СВЦЭМ!$B$39:$B$782,W$83)+'СЕТ СН'!$H$9+СВЦЭМ!$D$10+'СЕТ СН'!$H$5-'СЕТ СН'!$H$17</f>
        <v>3754.6222165700001</v>
      </c>
      <c r="X102" s="36">
        <f>SUMIFS(СВЦЭМ!$C$39:$C$782,СВЦЭМ!$A$39:$A$782,$A102,СВЦЭМ!$B$39:$B$782,X$83)+'СЕТ СН'!$H$9+СВЦЭМ!$D$10+'СЕТ СН'!$H$5-'СЕТ СН'!$H$17</f>
        <v>3780.3394304799999</v>
      </c>
      <c r="Y102" s="36">
        <f>SUMIFS(СВЦЭМ!$C$39:$C$782,СВЦЭМ!$A$39:$A$782,$A102,СВЦЭМ!$B$39:$B$782,Y$83)+'СЕТ СН'!$H$9+СВЦЭМ!$D$10+'СЕТ СН'!$H$5-'СЕТ СН'!$H$17</f>
        <v>3793.5428664700003</v>
      </c>
    </row>
    <row r="103" spans="1:25" ht="15.75" x14ac:dyDescent="0.2">
      <c r="A103" s="35">
        <f t="shared" si="2"/>
        <v>44275</v>
      </c>
      <c r="B103" s="36">
        <f>SUMIFS(СВЦЭМ!$C$39:$C$782,СВЦЭМ!$A$39:$A$782,$A103,СВЦЭМ!$B$39:$B$782,B$83)+'СЕТ СН'!$H$9+СВЦЭМ!$D$10+'СЕТ СН'!$H$5-'СЕТ СН'!$H$17</f>
        <v>3816.2541368699999</v>
      </c>
      <c r="C103" s="36">
        <f>SUMIFS(СВЦЭМ!$C$39:$C$782,СВЦЭМ!$A$39:$A$782,$A103,СВЦЭМ!$B$39:$B$782,C$83)+'СЕТ СН'!$H$9+СВЦЭМ!$D$10+'СЕТ СН'!$H$5-'СЕТ СН'!$H$17</f>
        <v>3890.0664952400002</v>
      </c>
      <c r="D103" s="36">
        <f>SUMIFS(СВЦЭМ!$C$39:$C$782,СВЦЭМ!$A$39:$A$782,$A103,СВЦЭМ!$B$39:$B$782,D$83)+'СЕТ СН'!$H$9+СВЦЭМ!$D$10+'СЕТ СН'!$H$5-'СЕТ СН'!$H$17</f>
        <v>3960.1430131500001</v>
      </c>
      <c r="E103" s="36">
        <f>SUMIFS(СВЦЭМ!$C$39:$C$782,СВЦЭМ!$A$39:$A$782,$A103,СВЦЭМ!$B$39:$B$782,E$83)+'СЕТ СН'!$H$9+СВЦЭМ!$D$10+'СЕТ СН'!$H$5-'СЕТ СН'!$H$17</f>
        <v>3964.26177912</v>
      </c>
      <c r="F103" s="36">
        <f>SUMIFS(СВЦЭМ!$C$39:$C$782,СВЦЭМ!$A$39:$A$782,$A103,СВЦЭМ!$B$39:$B$782,F$83)+'СЕТ СН'!$H$9+СВЦЭМ!$D$10+'СЕТ СН'!$H$5-'СЕТ СН'!$H$17</f>
        <v>3984.4137127699996</v>
      </c>
      <c r="G103" s="36">
        <f>SUMIFS(СВЦЭМ!$C$39:$C$782,СВЦЭМ!$A$39:$A$782,$A103,СВЦЭМ!$B$39:$B$782,G$83)+'СЕТ СН'!$H$9+СВЦЭМ!$D$10+'СЕТ СН'!$H$5-'СЕТ СН'!$H$17</f>
        <v>3970.1275910699997</v>
      </c>
      <c r="H103" s="36">
        <f>SUMIFS(СВЦЭМ!$C$39:$C$782,СВЦЭМ!$A$39:$A$782,$A103,СВЦЭМ!$B$39:$B$782,H$83)+'СЕТ СН'!$H$9+СВЦЭМ!$D$10+'СЕТ СН'!$H$5-'СЕТ СН'!$H$17</f>
        <v>3952.6451117299998</v>
      </c>
      <c r="I103" s="36">
        <f>SUMIFS(СВЦЭМ!$C$39:$C$782,СВЦЭМ!$A$39:$A$782,$A103,СВЦЭМ!$B$39:$B$782,I$83)+'СЕТ СН'!$H$9+СВЦЭМ!$D$10+'СЕТ СН'!$H$5-'СЕТ СН'!$H$17</f>
        <v>3914.1328195400001</v>
      </c>
      <c r="J103" s="36">
        <f>SUMIFS(СВЦЭМ!$C$39:$C$782,СВЦЭМ!$A$39:$A$782,$A103,СВЦЭМ!$B$39:$B$782,J$83)+'СЕТ СН'!$H$9+СВЦЭМ!$D$10+'СЕТ СН'!$H$5-'СЕТ СН'!$H$17</f>
        <v>3823.4664743399999</v>
      </c>
      <c r="K103" s="36">
        <f>SUMIFS(СВЦЭМ!$C$39:$C$782,СВЦЭМ!$A$39:$A$782,$A103,СВЦЭМ!$B$39:$B$782,K$83)+'СЕТ СН'!$H$9+СВЦЭМ!$D$10+'СЕТ СН'!$H$5-'СЕТ СН'!$H$17</f>
        <v>3780.1534814799998</v>
      </c>
      <c r="L103" s="36">
        <f>SUMIFS(СВЦЭМ!$C$39:$C$782,СВЦЭМ!$A$39:$A$782,$A103,СВЦЭМ!$B$39:$B$782,L$83)+'СЕТ СН'!$H$9+СВЦЭМ!$D$10+'СЕТ СН'!$H$5-'СЕТ СН'!$H$17</f>
        <v>3773.2316112500002</v>
      </c>
      <c r="M103" s="36">
        <f>SUMIFS(СВЦЭМ!$C$39:$C$782,СВЦЭМ!$A$39:$A$782,$A103,СВЦЭМ!$B$39:$B$782,M$83)+'СЕТ СН'!$H$9+СВЦЭМ!$D$10+'СЕТ СН'!$H$5-'СЕТ СН'!$H$17</f>
        <v>3783.1672864800003</v>
      </c>
      <c r="N103" s="36">
        <f>SUMIFS(СВЦЭМ!$C$39:$C$782,СВЦЭМ!$A$39:$A$782,$A103,СВЦЭМ!$B$39:$B$782,N$83)+'СЕТ СН'!$H$9+СВЦЭМ!$D$10+'СЕТ СН'!$H$5-'СЕТ СН'!$H$17</f>
        <v>3803.3311734299996</v>
      </c>
      <c r="O103" s="36">
        <f>SUMIFS(СВЦЭМ!$C$39:$C$782,СВЦЭМ!$A$39:$A$782,$A103,СВЦЭМ!$B$39:$B$782,O$83)+'СЕТ СН'!$H$9+СВЦЭМ!$D$10+'СЕТ СН'!$H$5-'СЕТ СН'!$H$17</f>
        <v>3818.0047039699998</v>
      </c>
      <c r="P103" s="36">
        <f>SUMIFS(СВЦЭМ!$C$39:$C$782,СВЦЭМ!$A$39:$A$782,$A103,СВЦЭМ!$B$39:$B$782,P$83)+'СЕТ СН'!$H$9+СВЦЭМ!$D$10+'СЕТ СН'!$H$5-'СЕТ СН'!$H$17</f>
        <v>3856.0936713699998</v>
      </c>
      <c r="Q103" s="36">
        <f>SUMIFS(СВЦЭМ!$C$39:$C$782,СВЦЭМ!$A$39:$A$782,$A103,СВЦЭМ!$B$39:$B$782,Q$83)+'СЕТ СН'!$H$9+СВЦЭМ!$D$10+'СЕТ СН'!$H$5-'СЕТ СН'!$H$17</f>
        <v>3886.9308922099999</v>
      </c>
      <c r="R103" s="36">
        <f>SUMIFS(СВЦЭМ!$C$39:$C$782,СВЦЭМ!$A$39:$A$782,$A103,СВЦЭМ!$B$39:$B$782,R$83)+'СЕТ СН'!$H$9+СВЦЭМ!$D$10+'СЕТ СН'!$H$5-'СЕТ СН'!$H$17</f>
        <v>3886.4478959099997</v>
      </c>
      <c r="S103" s="36">
        <f>SUMIFS(СВЦЭМ!$C$39:$C$782,СВЦЭМ!$A$39:$A$782,$A103,СВЦЭМ!$B$39:$B$782,S$83)+'СЕТ СН'!$H$9+СВЦЭМ!$D$10+'СЕТ СН'!$H$5-'СЕТ СН'!$H$17</f>
        <v>3860.0369737299998</v>
      </c>
      <c r="T103" s="36">
        <f>SUMIFS(СВЦЭМ!$C$39:$C$782,СВЦЭМ!$A$39:$A$782,$A103,СВЦЭМ!$B$39:$B$782,T$83)+'СЕТ СН'!$H$9+СВЦЭМ!$D$10+'СЕТ СН'!$H$5-'СЕТ СН'!$H$17</f>
        <v>3791.5676416199999</v>
      </c>
      <c r="U103" s="36">
        <f>SUMIFS(СВЦЭМ!$C$39:$C$782,СВЦЭМ!$A$39:$A$782,$A103,СВЦЭМ!$B$39:$B$782,U$83)+'СЕТ СН'!$H$9+СВЦЭМ!$D$10+'СЕТ СН'!$H$5-'СЕТ СН'!$H$17</f>
        <v>3748.4723241800002</v>
      </c>
      <c r="V103" s="36">
        <f>SUMIFS(СВЦЭМ!$C$39:$C$782,СВЦЭМ!$A$39:$A$782,$A103,СВЦЭМ!$B$39:$B$782,V$83)+'СЕТ СН'!$H$9+СВЦЭМ!$D$10+'СЕТ СН'!$H$5-'СЕТ СН'!$H$17</f>
        <v>3735.7074303099998</v>
      </c>
      <c r="W103" s="36">
        <f>SUMIFS(СВЦЭМ!$C$39:$C$782,СВЦЭМ!$A$39:$A$782,$A103,СВЦЭМ!$B$39:$B$782,W$83)+'СЕТ СН'!$H$9+СВЦЭМ!$D$10+'СЕТ СН'!$H$5-'СЕТ СН'!$H$17</f>
        <v>3738.09154855</v>
      </c>
      <c r="X103" s="36">
        <f>SUMIFS(СВЦЭМ!$C$39:$C$782,СВЦЭМ!$A$39:$A$782,$A103,СВЦЭМ!$B$39:$B$782,X$83)+'СЕТ СН'!$H$9+СВЦЭМ!$D$10+'СЕТ СН'!$H$5-'СЕТ СН'!$H$17</f>
        <v>3760.6117556999998</v>
      </c>
      <c r="Y103" s="36">
        <f>SUMIFS(СВЦЭМ!$C$39:$C$782,СВЦЭМ!$A$39:$A$782,$A103,СВЦЭМ!$B$39:$B$782,Y$83)+'СЕТ СН'!$H$9+СВЦЭМ!$D$10+'СЕТ СН'!$H$5-'СЕТ СН'!$H$17</f>
        <v>3786.5585826899996</v>
      </c>
    </row>
    <row r="104" spans="1:25" ht="15.75" x14ac:dyDescent="0.2">
      <c r="A104" s="35">
        <f t="shared" si="2"/>
        <v>44276</v>
      </c>
      <c r="B104" s="36">
        <f>SUMIFS(СВЦЭМ!$C$39:$C$782,СВЦЭМ!$A$39:$A$782,$A104,СВЦЭМ!$B$39:$B$782,B$83)+'СЕТ СН'!$H$9+СВЦЭМ!$D$10+'СЕТ СН'!$H$5-'СЕТ СН'!$H$17</f>
        <v>3864.06690282</v>
      </c>
      <c r="C104" s="36">
        <f>SUMIFS(СВЦЭМ!$C$39:$C$782,СВЦЭМ!$A$39:$A$782,$A104,СВЦЭМ!$B$39:$B$782,C$83)+'СЕТ СН'!$H$9+СВЦЭМ!$D$10+'СЕТ СН'!$H$5-'СЕТ СН'!$H$17</f>
        <v>3929.34541571</v>
      </c>
      <c r="D104" s="36">
        <f>SUMIFS(СВЦЭМ!$C$39:$C$782,СВЦЭМ!$A$39:$A$782,$A104,СВЦЭМ!$B$39:$B$782,D$83)+'СЕТ СН'!$H$9+СВЦЭМ!$D$10+'СЕТ СН'!$H$5-'СЕТ СН'!$H$17</f>
        <v>4004.1018975299999</v>
      </c>
      <c r="E104" s="36">
        <f>SUMIFS(СВЦЭМ!$C$39:$C$782,СВЦЭМ!$A$39:$A$782,$A104,СВЦЭМ!$B$39:$B$782,E$83)+'СЕТ СН'!$H$9+СВЦЭМ!$D$10+'СЕТ СН'!$H$5-'СЕТ СН'!$H$17</f>
        <v>3998.0696566500001</v>
      </c>
      <c r="F104" s="36">
        <f>SUMIFS(СВЦЭМ!$C$39:$C$782,СВЦЭМ!$A$39:$A$782,$A104,СВЦЭМ!$B$39:$B$782,F$83)+'СЕТ СН'!$H$9+СВЦЭМ!$D$10+'СЕТ СН'!$H$5-'СЕТ СН'!$H$17</f>
        <v>4000.1114997599998</v>
      </c>
      <c r="G104" s="36">
        <f>SUMIFS(СВЦЭМ!$C$39:$C$782,СВЦЭМ!$A$39:$A$782,$A104,СВЦЭМ!$B$39:$B$782,G$83)+'СЕТ СН'!$H$9+СВЦЭМ!$D$10+'СЕТ СН'!$H$5-'СЕТ СН'!$H$17</f>
        <v>4009.1884196399997</v>
      </c>
      <c r="H104" s="36">
        <f>SUMIFS(СВЦЭМ!$C$39:$C$782,СВЦЭМ!$A$39:$A$782,$A104,СВЦЭМ!$B$39:$B$782,H$83)+'СЕТ СН'!$H$9+СВЦЭМ!$D$10+'СЕТ СН'!$H$5-'СЕТ СН'!$H$17</f>
        <v>3981.0206346300001</v>
      </c>
      <c r="I104" s="36">
        <f>SUMIFS(СВЦЭМ!$C$39:$C$782,СВЦЭМ!$A$39:$A$782,$A104,СВЦЭМ!$B$39:$B$782,I$83)+'СЕТ СН'!$H$9+СВЦЭМ!$D$10+'СЕТ СН'!$H$5-'СЕТ СН'!$H$17</f>
        <v>3910.8559221400001</v>
      </c>
      <c r="J104" s="36">
        <f>SUMIFS(СВЦЭМ!$C$39:$C$782,СВЦЭМ!$A$39:$A$782,$A104,СВЦЭМ!$B$39:$B$782,J$83)+'СЕТ СН'!$H$9+СВЦЭМ!$D$10+'СЕТ СН'!$H$5-'СЕТ СН'!$H$17</f>
        <v>3865.0817993299997</v>
      </c>
      <c r="K104" s="36">
        <f>SUMIFS(СВЦЭМ!$C$39:$C$782,СВЦЭМ!$A$39:$A$782,$A104,СВЦЭМ!$B$39:$B$782,K$83)+'СЕТ СН'!$H$9+СВЦЭМ!$D$10+'СЕТ СН'!$H$5-'СЕТ СН'!$H$17</f>
        <v>3807.3449069199996</v>
      </c>
      <c r="L104" s="36">
        <f>SUMIFS(СВЦЭМ!$C$39:$C$782,СВЦЭМ!$A$39:$A$782,$A104,СВЦЭМ!$B$39:$B$782,L$83)+'СЕТ СН'!$H$9+СВЦЭМ!$D$10+'СЕТ СН'!$H$5-'СЕТ СН'!$H$17</f>
        <v>3779.3359788299999</v>
      </c>
      <c r="M104" s="36">
        <f>SUMIFS(СВЦЭМ!$C$39:$C$782,СВЦЭМ!$A$39:$A$782,$A104,СВЦЭМ!$B$39:$B$782,M$83)+'СЕТ СН'!$H$9+СВЦЭМ!$D$10+'СЕТ СН'!$H$5-'СЕТ СН'!$H$17</f>
        <v>3782.6476058399999</v>
      </c>
      <c r="N104" s="36">
        <f>SUMIFS(СВЦЭМ!$C$39:$C$782,СВЦЭМ!$A$39:$A$782,$A104,СВЦЭМ!$B$39:$B$782,N$83)+'СЕТ СН'!$H$9+СВЦЭМ!$D$10+'СЕТ СН'!$H$5-'СЕТ СН'!$H$17</f>
        <v>3793.44460119</v>
      </c>
      <c r="O104" s="36">
        <f>SUMIFS(СВЦЭМ!$C$39:$C$782,СВЦЭМ!$A$39:$A$782,$A104,СВЦЭМ!$B$39:$B$782,O$83)+'СЕТ СН'!$H$9+СВЦЭМ!$D$10+'СЕТ СН'!$H$5-'СЕТ СН'!$H$17</f>
        <v>3806.7616682999997</v>
      </c>
      <c r="P104" s="36">
        <f>SUMIFS(СВЦЭМ!$C$39:$C$782,СВЦЭМ!$A$39:$A$782,$A104,СВЦЭМ!$B$39:$B$782,P$83)+'СЕТ СН'!$H$9+СВЦЭМ!$D$10+'СЕТ СН'!$H$5-'СЕТ СН'!$H$17</f>
        <v>3853.5045450099997</v>
      </c>
      <c r="Q104" s="36">
        <f>SUMIFS(СВЦЭМ!$C$39:$C$782,СВЦЭМ!$A$39:$A$782,$A104,СВЦЭМ!$B$39:$B$782,Q$83)+'СЕТ СН'!$H$9+СВЦЭМ!$D$10+'СЕТ СН'!$H$5-'СЕТ СН'!$H$17</f>
        <v>3879.2174650899997</v>
      </c>
      <c r="R104" s="36">
        <f>SUMIFS(СВЦЭМ!$C$39:$C$782,СВЦЭМ!$A$39:$A$782,$A104,СВЦЭМ!$B$39:$B$782,R$83)+'СЕТ СН'!$H$9+СВЦЭМ!$D$10+'СЕТ СН'!$H$5-'СЕТ СН'!$H$17</f>
        <v>3852.7269279699999</v>
      </c>
      <c r="S104" s="36">
        <f>SUMIFS(СВЦЭМ!$C$39:$C$782,СВЦЭМ!$A$39:$A$782,$A104,СВЦЭМ!$B$39:$B$782,S$83)+'СЕТ СН'!$H$9+СВЦЭМ!$D$10+'СЕТ СН'!$H$5-'СЕТ СН'!$H$17</f>
        <v>3843.90159941</v>
      </c>
      <c r="T104" s="36">
        <f>SUMIFS(СВЦЭМ!$C$39:$C$782,СВЦЭМ!$A$39:$A$782,$A104,СВЦЭМ!$B$39:$B$782,T$83)+'СЕТ СН'!$H$9+СВЦЭМ!$D$10+'СЕТ СН'!$H$5-'СЕТ СН'!$H$17</f>
        <v>3791.2534852899998</v>
      </c>
      <c r="U104" s="36">
        <f>SUMIFS(СВЦЭМ!$C$39:$C$782,СВЦЭМ!$A$39:$A$782,$A104,СВЦЭМ!$B$39:$B$782,U$83)+'СЕТ СН'!$H$9+СВЦЭМ!$D$10+'СЕТ СН'!$H$5-'СЕТ СН'!$H$17</f>
        <v>3741.3625062700003</v>
      </c>
      <c r="V104" s="36">
        <f>SUMIFS(СВЦЭМ!$C$39:$C$782,СВЦЭМ!$A$39:$A$782,$A104,СВЦЭМ!$B$39:$B$782,V$83)+'СЕТ СН'!$H$9+СВЦЭМ!$D$10+'СЕТ СН'!$H$5-'СЕТ СН'!$H$17</f>
        <v>3753.9525552700002</v>
      </c>
      <c r="W104" s="36">
        <f>SUMIFS(СВЦЭМ!$C$39:$C$782,СВЦЭМ!$A$39:$A$782,$A104,СВЦЭМ!$B$39:$B$782,W$83)+'СЕТ СН'!$H$9+СВЦЭМ!$D$10+'СЕТ СН'!$H$5-'СЕТ СН'!$H$17</f>
        <v>3767.7657883599995</v>
      </c>
      <c r="X104" s="36">
        <f>SUMIFS(СВЦЭМ!$C$39:$C$782,СВЦЭМ!$A$39:$A$782,$A104,СВЦЭМ!$B$39:$B$782,X$83)+'СЕТ СН'!$H$9+СВЦЭМ!$D$10+'СЕТ СН'!$H$5-'СЕТ СН'!$H$17</f>
        <v>3791.4657743299999</v>
      </c>
      <c r="Y104" s="36">
        <f>SUMIFS(СВЦЭМ!$C$39:$C$782,СВЦЭМ!$A$39:$A$782,$A104,СВЦЭМ!$B$39:$B$782,Y$83)+'СЕТ СН'!$H$9+СВЦЭМ!$D$10+'СЕТ СН'!$H$5-'СЕТ СН'!$H$17</f>
        <v>3821.9779711399997</v>
      </c>
    </row>
    <row r="105" spans="1:25" ht="15.75" x14ac:dyDescent="0.2">
      <c r="A105" s="35">
        <f t="shared" si="2"/>
        <v>44277</v>
      </c>
      <c r="B105" s="36">
        <f>SUMIFS(СВЦЭМ!$C$39:$C$782,СВЦЭМ!$A$39:$A$782,$A105,СВЦЭМ!$B$39:$B$782,B$83)+'СЕТ СН'!$H$9+СВЦЭМ!$D$10+'СЕТ СН'!$H$5-'СЕТ СН'!$H$17</f>
        <v>3823.2306853099999</v>
      </c>
      <c r="C105" s="36">
        <f>SUMIFS(СВЦЭМ!$C$39:$C$782,СВЦЭМ!$A$39:$A$782,$A105,СВЦЭМ!$B$39:$B$782,C$83)+'СЕТ СН'!$H$9+СВЦЭМ!$D$10+'СЕТ СН'!$H$5-'СЕТ СН'!$H$17</f>
        <v>3871.3981998199997</v>
      </c>
      <c r="D105" s="36">
        <f>SUMIFS(СВЦЭМ!$C$39:$C$782,СВЦЭМ!$A$39:$A$782,$A105,СВЦЭМ!$B$39:$B$782,D$83)+'СЕТ СН'!$H$9+СВЦЭМ!$D$10+'СЕТ СН'!$H$5-'СЕТ СН'!$H$17</f>
        <v>3931.7024348300001</v>
      </c>
      <c r="E105" s="36">
        <f>SUMIFS(СВЦЭМ!$C$39:$C$782,СВЦЭМ!$A$39:$A$782,$A105,СВЦЭМ!$B$39:$B$782,E$83)+'СЕТ СН'!$H$9+СВЦЭМ!$D$10+'СЕТ СН'!$H$5-'СЕТ СН'!$H$17</f>
        <v>3927.0353011999996</v>
      </c>
      <c r="F105" s="36">
        <f>SUMIFS(СВЦЭМ!$C$39:$C$782,СВЦЭМ!$A$39:$A$782,$A105,СВЦЭМ!$B$39:$B$782,F$83)+'СЕТ СН'!$H$9+СВЦЭМ!$D$10+'СЕТ СН'!$H$5-'СЕТ СН'!$H$17</f>
        <v>3925.16075275</v>
      </c>
      <c r="G105" s="36">
        <f>SUMIFS(СВЦЭМ!$C$39:$C$782,СВЦЭМ!$A$39:$A$782,$A105,СВЦЭМ!$B$39:$B$782,G$83)+'СЕТ СН'!$H$9+СВЦЭМ!$D$10+'СЕТ СН'!$H$5-'СЕТ СН'!$H$17</f>
        <v>3895.39464817</v>
      </c>
      <c r="H105" s="36">
        <f>SUMIFS(СВЦЭМ!$C$39:$C$782,СВЦЭМ!$A$39:$A$782,$A105,СВЦЭМ!$B$39:$B$782,H$83)+'СЕТ СН'!$H$9+СВЦЭМ!$D$10+'СЕТ СН'!$H$5-'СЕТ СН'!$H$17</f>
        <v>3871.3658097999996</v>
      </c>
      <c r="I105" s="36">
        <f>SUMIFS(СВЦЭМ!$C$39:$C$782,СВЦЭМ!$A$39:$A$782,$A105,СВЦЭМ!$B$39:$B$782,I$83)+'СЕТ СН'!$H$9+СВЦЭМ!$D$10+'СЕТ СН'!$H$5-'СЕТ СН'!$H$17</f>
        <v>3814.70903997</v>
      </c>
      <c r="J105" s="36">
        <f>SUMIFS(СВЦЭМ!$C$39:$C$782,СВЦЭМ!$A$39:$A$782,$A105,СВЦЭМ!$B$39:$B$782,J$83)+'СЕТ СН'!$H$9+СВЦЭМ!$D$10+'СЕТ СН'!$H$5-'СЕТ СН'!$H$17</f>
        <v>3782.4383956499996</v>
      </c>
      <c r="K105" s="36">
        <f>SUMIFS(СВЦЭМ!$C$39:$C$782,СВЦЭМ!$A$39:$A$782,$A105,СВЦЭМ!$B$39:$B$782,K$83)+'СЕТ СН'!$H$9+СВЦЭМ!$D$10+'СЕТ СН'!$H$5-'СЕТ СН'!$H$17</f>
        <v>3782.1997316099996</v>
      </c>
      <c r="L105" s="36">
        <f>SUMIFS(СВЦЭМ!$C$39:$C$782,СВЦЭМ!$A$39:$A$782,$A105,СВЦЭМ!$B$39:$B$782,L$83)+'СЕТ СН'!$H$9+СВЦЭМ!$D$10+'СЕТ СН'!$H$5-'СЕТ СН'!$H$17</f>
        <v>3794.2781511200001</v>
      </c>
      <c r="M105" s="36">
        <f>SUMIFS(СВЦЭМ!$C$39:$C$782,СВЦЭМ!$A$39:$A$782,$A105,СВЦЭМ!$B$39:$B$782,M$83)+'СЕТ СН'!$H$9+СВЦЭМ!$D$10+'СЕТ СН'!$H$5-'СЕТ СН'!$H$17</f>
        <v>3787.9206155000002</v>
      </c>
      <c r="N105" s="36">
        <f>SUMIFS(СВЦЭМ!$C$39:$C$782,СВЦЭМ!$A$39:$A$782,$A105,СВЦЭМ!$B$39:$B$782,N$83)+'СЕТ СН'!$H$9+СВЦЭМ!$D$10+'СЕТ СН'!$H$5-'СЕТ СН'!$H$17</f>
        <v>3795.7568695499999</v>
      </c>
      <c r="O105" s="36">
        <f>SUMIFS(СВЦЭМ!$C$39:$C$782,СВЦЭМ!$A$39:$A$782,$A105,СВЦЭМ!$B$39:$B$782,O$83)+'СЕТ СН'!$H$9+СВЦЭМ!$D$10+'СЕТ СН'!$H$5-'СЕТ СН'!$H$17</f>
        <v>3847.5519726900002</v>
      </c>
      <c r="P105" s="36">
        <f>SUMIFS(СВЦЭМ!$C$39:$C$782,СВЦЭМ!$A$39:$A$782,$A105,СВЦЭМ!$B$39:$B$782,P$83)+'СЕТ СН'!$H$9+СВЦЭМ!$D$10+'СЕТ СН'!$H$5-'СЕТ СН'!$H$17</f>
        <v>3916.9489129200001</v>
      </c>
      <c r="Q105" s="36">
        <f>SUMIFS(СВЦЭМ!$C$39:$C$782,СВЦЭМ!$A$39:$A$782,$A105,СВЦЭМ!$B$39:$B$782,Q$83)+'СЕТ СН'!$H$9+СВЦЭМ!$D$10+'СЕТ СН'!$H$5-'СЕТ СН'!$H$17</f>
        <v>3924.8822738399999</v>
      </c>
      <c r="R105" s="36">
        <f>SUMIFS(СВЦЭМ!$C$39:$C$782,СВЦЭМ!$A$39:$A$782,$A105,СВЦЭМ!$B$39:$B$782,R$83)+'СЕТ СН'!$H$9+СВЦЭМ!$D$10+'СЕТ СН'!$H$5-'СЕТ СН'!$H$17</f>
        <v>3920.9870158799999</v>
      </c>
      <c r="S105" s="36">
        <f>SUMIFS(СВЦЭМ!$C$39:$C$782,СВЦЭМ!$A$39:$A$782,$A105,СВЦЭМ!$B$39:$B$782,S$83)+'СЕТ СН'!$H$9+СВЦЭМ!$D$10+'СЕТ СН'!$H$5-'СЕТ СН'!$H$17</f>
        <v>3890.0140447899998</v>
      </c>
      <c r="T105" s="36">
        <f>SUMIFS(СВЦЭМ!$C$39:$C$782,СВЦЭМ!$A$39:$A$782,$A105,СВЦЭМ!$B$39:$B$782,T$83)+'СЕТ СН'!$H$9+СВЦЭМ!$D$10+'СЕТ СН'!$H$5-'СЕТ СН'!$H$17</f>
        <v>3818.0211479099999</v>
      </c>
      <c r="U105" s="36">
        <f>SUMIFS(СВЦЭМ!$C$39:$C$782,СВЦЭМ!$A$39:$A$782,$A105,СВЦЭМ!$B$39:$B$782,U$83)+'СЕТ СН'!$H$9+СВЦЭМ!$D$10+'СЕТ СН'!$H$5-'СЕТ СН'!$H$17</f>
        <v>3775.2449576199997</v>
      </c>
      <c r="V105" s="36">
        <f>SUMIFS(СВЦЭМ!$C$39:$C$782,СВЦЭМ!$A$39:$A$782,$A105,СВЦЭМ!$B$39:$B$782,V$83)+'СЕТ СН'!$H$9+СВЦЭМ!$D$10+'СЕТ СН'!$H$5-'СЕТ СН'!$H$17</f>
        <v>3748.4328029899998</v>
      </c>
      <c r="W105" s="36">
        <f>SUMIFS(СВЦЭМ!$C$39:$C$782,СВЦЭМ!$A$39:$A$782,$A105,СВЦЭМ!$B$39:$B$782,W$83)+'СЕТ СН'!$H$9+СВЦЭМ!$D$10+'СЕТ СН'!$H$5-'СЕТ СН'!$H$17</f>
        <v>3749.9069913100002</v>
      </c>
      <c r="X105" s="36">
        <f>SUMIFS(СВЦЭМ!$C$39:$C$782,СВЦЭМ!$A$39:$A$782,$A105,СВЦЭМ!$B$39:$B$782,X$83)+'СЕТ СН'!$H$9+СВЦЭМ!$D$10+'СЕТ СН'!$H$5-'СЕТ СН'!$H$17</f>
        <v>3772.0278120900002</v>
      </c>
      <c r="Y105" s="36">
        <f>SUMIFS(СВЦЭМ!$C$39:$C$782,СВЦЭМ!$A$39:$A$782,$A105,СВЦЭМ!$B$39:$B$782,Y$83)+'СЕТ СН'!$H$9+СВЦЭМ!$D$10+'СЕТ СН'!$H$5-'СЕТ СН'!$H$17</f>
        <v>3790.0570902600002</v>
      </c>
    </row>
    <row r="106" spans="1:25" ht="15.75" x14ac:dyDescent="0.2">
      <c r="A106" s="35">
        <f t="shared" si="2"/>
        <v>44278</v>
      </c>
      <c r="B106" s="36">
        <f>SUMIFS(СВЦЭМ!$C$39:$C$782,СВЦЭМ!$A$39:$A$782,$A106,СВЦЭМ!$B$39:$B$782,B$83)+'СЕТ СН'!$H$9+СВЦЭМ!$D$10+'СЕТ СН'!$H$5-'СЕТ СН'!$H$17</f>
        <v>3796.1370432499998</v>
      </c>
      <c r="C106" s="36">
        <f>SUMIFS(СВЦЭМ!$C$39:$C$782,СВЦЭМ!$A$39:$A$782,$A106,СВЦЭМ!$B$39:$B$782,C$83)+'СЕТ СН'!$H$9+СВЦЭМ!$D$10+'СЕТ СН'!$H$5-'СЕТ СН'!$H$17</f>
        <v>3860.8027671399996</v>
      </c>
      <c r="D106" s="36">
        <f>SUMIFS(СВЦЭМ!$C$39:$C$782,СВЦЭМ!$A$39:$A$782,$A106,СВЦЭМ!$B$39:$B$782,D$83)+'СЕТ СН'!$H$9+СВЦЭМ!$D$10+'СЕТ СН'!$H$5-'СЕТ СН'!$H$17</f>
        <v>3914.7549179799998</v>
      </c>
      <c r="E106" s="36">
        <f>SUMIFS(СВЦЭМ!$C$39:$C$782,СВЦЭМ!$A$39:$A$782,$A106,СВЦЭМ!$B$39:$B$782,E$83)+'СЕТ СН'!$H$9+СВЦЭМ!$D$10+'СЕТ СН'!$H$5-'СЕТ СН'!$H$17</f>
        <v>3917.4792865099998</v>
      </c>
      <c r="F106" s="36">
        <f>SUMIFS(СВЦЭМ!$C$39:$C$782,СВЦЭМ!$A$39:$A$782,$A106,СВЦЭМ!$B$39:$B$782,F$83)+'СЕТ СН'!$H$9+СВЦЭМ!$D$10+'СЕТ СН'!$H$5-'СЕТ СН'!$H$17</f>
        <v>3914.2758462399997</v>
      </c>
      <c r="G106" s="36">
        <f>SUMIFS(СВЦЭМ!$C$39:$C$782,СВЦЭМ!$A$39:$A$782,$A106,СВЦЭМ!$B$39:$B$782,G$83)+'СЕТ СН'!$H$9+СВЦЭМ!$D$10+'СЕТ СН'!$H$5-'СЕТ СН'!$H$17</f>
        <v>3893.3281951600002</v>
      </c>
      <c r="H106" s="36">
        <f>SUMIFS(СВЦЭМ!$C$39:$C$782,СВЦЭМ!$A$39:$A$782,$A106,СВЦЭМ!$B$39:$B$782,H$83)+'СЕТ СН'!$H$9+СВЦЭМ!$D$10+'СЕТ СН'!$H$5-'СЕТ СН'!$H$17</f>
        <v>3866.93504553</v>
      </c>
      <c r="I106" s="36">
        <f>SUMIFS(СВЦЭМ!$C$39:$C$782,СВЦЭМ!$A$39:$A$782,$A106,СВЦЭМ!$B$39:$B$782,I$83)+'СЕТ СН'!$H$9+СВЦЭМ!$D$10+'СЕТ СН'!$H$5-'СЕТ СН'!$H$17</f>
        <v>3806.53868143</v>
      </c>
      <c r="J106" s="36">
        <f>SUMIFS(СВЦЭМ!$C$39:$C$782,СВЦЭМ!$A$39:$A$782,$A106,СВЦЭМ!$B$39:$B$782,J$83)+'СЕТ СН'!$H$9+СВЦЭМ!$D$10+'СЕТ СН'!$H$5-'СЕТ СН'!$H$17</f>
        <v>3753.8207379300002</v>
      </c>
      <c r="K106" s="36">
        <f>SUMIFS(СВЦЭМ!$C$39:$C$782,СВЦЭМ!$A$39:$A$782,$A106,СВЦЭМ!$B$39:$B$782,K$83)+'СЕТ СН'!$H$9+СВЦЭМ!$D$10+'СЕТ СН'!$H$5-'СЕТ СН'!$H$17</f>
        <v>3734.0911614199999</v>
      </c>
      <c r="L106" s="36">
        <f>SUMIFS(СВЦЭМ!$C$39:$C$782,СВЦЭМ!$A$39:$A$782,$A106,СВЦЭМ!$B$39:$B$782,L$83)+'СЕТ СН'!$H$9+СВЦЭМ!$D$10+'СЕТ СН'!$H$5-'СЕТ СН'!$H$17</f>
        <v>3775.90441164</v>
      </c>
      <c r="M106" s="36">
        <f>SUMIFS(СВЦЭМ!$C$39:$C$782,СВЦЭМ!$A$39:$A$782,$A106,СВЦЭМ!$B$39:$B$782,M$83)+'СЕТ СН'!$H$9+СВЦЭМ!$D$10+'СЕТ СН'!$H$5-'СЕТ СН'!$H$17</f>
        <v>3789.8628749</v>
      </c>
      <c r="N106" s="36">
        <f>SUMIFS(СВЦЭМ!$C$39:$C$782,СВЦЭМ!$A$39:$A$782,$A106,СВЦЭМ!$B$39:$B$782,N$83)+'СЕТ СН'!$H$9+СВЦЭМ!$D$10+'СЕТ СН'!$H$5-'СЕТ СН'!$H$17</f>
        <v>3833.9429473299997</v>
      </c>
      <c r="O106" s="36">
        <f>SUMIFS(СВЦЭМ!$C$39:$C$782,СВЦЭМ!$A$39:$A$782,$A106,СВЦЭМ!$B$39:$B$782,O$83)+'СЕТ СН'!$H$9+СВЦЭМ!$D$10+'СЕТ СН'!$H$5-'СЕТ СН'!$H$17</f>
        <v>3867.48256223</v>
      </c>
      <c r="P106" s="36">
        <f>SUMIFS(СВЦЭМ!$C$39:$C$782,СВЦЭМ!$A$39:$A$782,$A106,СВЦЭМ!$B$39:$B$782,P$83)+'СЕТ СН'!$H$9+СВЦЭМ!$D$10+'СЕТ СН'!$H$5-'СЕТ СН'!$H$17</f>
        <v>3894.2495632099999</v>
      </c>
      <c r="Q106" s="36">
        <f>SUMIFS(СВЦЭМ!$C$39:$C$782,СВЦЭМ!$A$39:$A$782,$A106,СВЦЭМ!$B$39:$B$782,Q$83)+'СЕТ СН'!$H$9+СВЦЭМ!$D$10+'СЕТ СН'!$H$5-'СЕТ СН'!$H$17</f>
        <v>3912.8870081599998</v>
      </c>
      <c r="R106" s="36">
        <f>SUMIFS(СВЦЭМ!$C$39:$C$782,СВЦЭМ!$A$39:$A$782,$A106,СВЦЭМ!$B$39:$B$782,R$83)+'СЕТ СН'!$H$9+СВЦЭМ!$D$10+'СЕТ СН'!$H$5-'СЕТ СН'!$H$17</f>
        <v>3902.5078649299999</v>
      </c>
      <c r="S106" s="36">
        <f>SUMIFS(СВЦЭМ!$C$39:$C$782,СВЦЭМ!$A$39:$A$782,$A106,СВЦЭМ!$B$39:$B$782,S$83)+'СЕТ СН'!$H$9+СВЦЭМ!$D$10+'СЕТ СН'!$H$5-'СЕТ СН'!$H$17</f>
        <v>3864.92866693</v>
      </c>
      <c r="T106" s="36">
        <f>SUMIFS(СВЦЭМ!$C$39:$C$782,СВЦЭМ!$A$39:$A$782,$A106,СВЦЭМ!$B$39:$B$782,T$83)+'СЕТ СН'!$H$9+СВЦЭМ!$D$10+'СЕТ СН'!$H$5-'СЕТ СН'!$H$17</f>
        <v>3782.3074345999999</v>
      </c>
      <c r="U106" s="36">
        <f>SUMIFS(СВЦЭМ!$C$39:$C$782,СВЦЭМ!$A$39:$A$782,$A106,СВЦЭМ!$B$39:$B$782,U$83)+'СЕТ СН'!$H$9+СВЦЭМ!$D$10+'СЕТ СН'!$H$5-'СЕТ СН'!$H$17</f>
        <v>3733.3504523699999</v>
      </c>
      <c r="V106" s="36">
        <f>SUMIFS(СВЦЭМ!$C$39:$C$782,СВЦЭМ!$A$39:$A$782,$A106,СВЦЭМ!$B$39:$B$782,V$83)+'СЕТ СН'!$H$9+СВЦЭМ!$D$10+'СЕТ СН'!$H$5-'СЕТ СН'!$H$17</f>
        <v>3747.1890520100001</v>
      </c>
      <c r="W106" s="36">
        <f>SUMIFS(СВЦЭМ!$C$39:$C$782,СВЦЭМ!$A$39:$A$782,$A106,СВЦЭМ!$B$39:$B$782,W$83)+'СЕТ СН'!$H$9+СВЦЭМ!$D$10+'СЕТ СН'!$H$5-'СЕТ СН'!$H$17</f>
        <v>3729.6733878099999</v>
      </c>
      <c r="X106" s="36">
        <f>SUMIFS(СВЦЭМ!$C$39:$C$782,СВЦЭМ!$A$39:$A$782,$A106,СВЦЭМ!$B$39:$B$782,X$83)+'СЕТ СН'!$H$9+СВЦЭМ!$D$10+'СЕТ СН'!$H$5-'СЕТ СН'!$H$17</f>
        <v>3740.7224987700001</v>
      </c>
      <c r="Y106" s="36">
        <f>SUMIFS(СВЦЭМ!$C$39:$C$782,СВЦЭМ!$A$39:$A$782,$A106,СВЦЭМ!$B$39:$B$782,Y$83)+'СЕТ СН'!$H$9+СВЦЭМ!$D$10+'СЕТ СН'!$H$5-'СЕТ СН'!$H$17</f>
        <v>3761.9464702699997</v>
      </c>
    </row>
    <row r="107" spans="1:25" ht="15.75" x14ac:dyDescent="0.2">
      <c r="A107" s="35">
        <f t="shared" si="2"/>
        <v>44279</v>
      </c>
      <c r="B107" s="36">
        <f>SUMIFS(СВЦЭМ!$C$39:$C$782,СВЦЭМ!$A$39:$A$782,$A107,СВЦЭМ!$B$39:$B$782,B$83)+'СЕТ СН'!$H$9+СВЦЭМ!$D$10+'СЕТ СН'!$H$5-'СЕТ СН'!$H$17</f>
        <v>3808.8385583899999</v>
      </c>
      <c r="C107" s="36">
        <f>SUMIFS(СВЦЭМ!$C$39:$C$782,СВЦЭМ!$A$39:$A$782,$A107,СВЦЭМ!$B$39:$B$782,C$83)+'СЕТ СН'!$H$9+СВЦЭМ!$D$10+'СЕТ СН'!$H$5-'СЕТ СН'!$H$17</f>
        <v>3856.3377930500001</v>
      </c>
      <c r="D107" s="36">
        <f>SUMIFS(СВЦЭМ!$C$39:$C$782,СВЦЭМ!$A$39:$A$782,$A107,СВЦЭМ!$B$39:$B$782,D$83)+'СЕТ СН'!$H$9+СВЦЭМ!$D$10+'СЕТ СН'!$H$5-'СЕТ СН'!$H$17</f>
        <v>3919.4100994299997</v>
      </c>
      <c r="E107" s="36">
        <f>SUMIFS(СВЦЭМ!$C$39:$C$782,СВЦЭМ!$A$39:$A$782,$A107,СВЦЭМ!$B$39:$B$782,E$83)+'СЕТ СН'!$H$9+СВЦЭМ!$D$10+'СЕТ СН'!$H$5-'СЕТ СН'!$H$17</f>
        <v>3923.7527595900001</v>
      </c>
      <c r="F107" s="36">
        <f>SUMIFS(СВЦЭМ!$C$39:$C$782,СВЦЭМ!$A$39:$A$782,$A107,СВЦЭМ!$B$39:$B$782,F$83)+'СЕТ СН'!$H$9+СВЦЭМ!$D$10+'СЕТ СН'!$H$5-'СЕТ СН'!$H$17</f>
        <v>3926.2632717899996</v>
      </c>
      <c r="G107" s="36">
        <f>SUMIFS(СВЦЭМ!$C$39:$C$782,СВЦЭМ!$A$39:$A$782,$A107,СВЦЭМ!$B$39:$B$782,G$83)+'СЕТ СН'!$H$9+СВЦЭМ!$D$10+'СЕТ СН'!$H$5-'СЕТ СН'!$H$17</f>
        <v>3902.4470306899998</v>
      </c>
      <c r="H107" s="36">
        <f>SUMIFS(СВЦЭМ!$C$39:$C$782,СВЦЭМ!$A$39:$A$782,$A107,СВЦЭМ!$B$39:$B$782,H$83)+'СЕТ СН'!$H$9+СВЦЭМ!$D$10+'СЕТ СН'!$H$5-'СЕТ СН'!$H$17</f>
        <v>3876.3516366099998</v>
      </c>
      <c r="I107" s="36">
        <f>SUMIFS(СВЦЭМ!$C$39:$C$782,СВЦЭМ!$A$39:$A$782,$A107,СВЦЭМ!$B$39:$B$782,I$83)+'СЕТ СН'!$H$9+СВЦЭМ!$D$10+'СЕТ СН'!$H$5-'СЕТ СН'!$H$17</f>
        <v>3823.2593791199997</v>
      </c>
      <c r="J107" s="36">
        <f>SUMIFS(СВЦЭМ!$C$39:$C$782,СВЦЭМ!$A$39:$A$782,$A107,СВЦЭМ!$B$39:$B$782,J$83)+'СЕТ СН'!$H$9+СВЦЭМ!$D$10+'СЕТ СН'!$H$5-'СЕТ СН'!$H$17</f>
        <v>3764.2682051599995</v>
      </c>
      <c r="K107" s="36">
        <f>SUMIFS(СВЦЭМ!$C$39:$C$782,СВЦЭМ!$A$39:$A$782,$A107,СВЦЭМ!$B$39:$B$782,K$83)+'СЕТ СН'!$H$9+СВЦЭМ!$D$10+'СЕТ СН'!$H$5-'СЕТ СН'!$H$17</f>
        <v>3740.8420195899998</v>
      </c>
      <c r="L107" s="36">
        <f>SUMIFS(СВЦЭМ!$C$39:$C$782,СВЦЭМ!$A$39:$A$782,$A107,СВЦЭМ!$B$39:$B$782,L$83)+'СЕТ СН'!$H$9+СВЦЭМ!$D$10+'СЕТ СН'!$H$5-'СЕТ СН'!$H$17</f>
        <v>3768.4918510199996</v>
      </c>
      <c r="M107" s="36">
        <f>SUMIFS(СВЦЭМ!$C$39:$C$782,СВЦЭМ!$A$39:$A$782,$A107,СВЦЭМ!$B$39:$B$782,M$83)+'СЕТ СН'!$H$9+СВЦЭМ!$D$10+'СЕТ СН'!$H$5-'СЕТ СН'!$H$17</f>
        <v>3758.6804803300001</v>
      </c>
      <c r="N107" s="36">
        <f>SUMIFS(СВЦЭМ!$C$39:$C$782,СВЦЭМ!$A$39:$A$782,$A107,СВЦЭМ!$B$39:$B$782,N$83)+'СЕТ СН'!$H$9+СВЦЭМ!$D$10+'СЕТ СН'!$H$5-'СЕТ СН'!$H$17</f>
        <v>3779.4068184600001</v>
      </c>
      <c r="O107" s="36">
        <f>SUMIFS(СВЦЭМ!$C$39:$C$782,СВЦЭМ!$A$39:$A$782,$A107,СВЦЭМ!$B$39:$B$782,O$83)+'СЕТ СН'!$H$9+СВЦЭМ!$D$10+'СЕТ СН'!$H$5-'СЕТ СН'!$H$17</f>
        <v>3821.93329236</v>
      </c>
      <c r="P107" s="36">
        <f>SUMIFS(СВЦЭМ!$C$39:$C$782,СВЦЭМ!$A$39:$A$782,$A107,СВЦЭМ!$B$39:$B$782,P$83)+'СЕТ СН'!$H$9+СВЦЭМ!$D$10+'СЕТ СН'!$H$5-'СЕТ СН'!$H$17</f>
        <v>3862.5688330499997</v>
      </c>
      <c r="Q107" s="36">
        <f>SUMIFS(СВЦЭМ!$C$39:$C$782,СВЦЭМ!$A$39:$A$782,$A107,СВЦЭМ!$B$39:$B$782,Q$83)+'СЕТ СН'!$H$9+СВЦЭМ!$D$10+'СЕТ СН'!$H$5-'СЕТ СН'!$H$17</f>
        <v>3886.6621490699999</v>
      </c>
      <c r="R107" s="36">
        <f>SUMIFS(СВЦЭМ!$C$39:$C$782,СВЦЭМ!$A$39:$A$782,$A107,СВЦЭМ!$B$39:$B$782,R$83)+'СЕТ СН'!$H$9+СВЦЭМ!$D$10+'СЕТ СН'!$H$5-'СЕТ СН'!$H$17</f>
        <v>3874.8045347899997</v>
      </c>
      <c r="S107" s="36">
        <f>SUMIFS(СВЦЭМ!$C$39:$C$782,СВЦЭМ!$A$39:$A$782,$A107,СВЦЭМ!$B$39:$B$782,S$83)+'СЕТ СН'!$H$9+СВЦЭМ!$D$10+'СЕТ СН'!$H$5-'СЕТ СН'!$H$17</f>
        <v>3827.9574100700002</v>
      </c>
      <c r="T107" s="36">
        <f>SUMIFS(СВЦЭМ!$C$39:$C$782,СВЦЭМ!$A$39:$A$782,$A107,СВЦЭМ!$B$39:$B$782,T$83)+'СЕТ СН'!$H$9+СВЦЭМ!$D$10+'СЕТ СН'!$H$5-'СЕТ СН'!$H$17</f>
        <v>3736.4136592099999</v>
      </c>
      <c r="U107" s="36">
        <f>SUMIFS(СВЦЭМ!$C$39:$C$782,СВЦЭМ!$A$39:$A$782,$A107,СВЦЭМ!$B$39:$B$782,U$83)+'СЕТ СН'!$H$9+СВЦЭМ!$D$10+'СЕТ СН'!$H$5-'СЕТ СН'!$H$17</f>
        <v>3700.6591243399998</v>
      </c>
      <c r="V107" s="36">
        <f>SUMIFS(СВЦЭМ!$C$39:$C$782,СВЦЭМ!$A$39:$A$782,$A107,СВЦЭМ!$B$39:$B$782,V$83)+'СЕТ СН'!$H$9+СВЦЭМ!$D$10+'СЕТ СН'!$H$5-'СЕТ СН'!$H$17</f>
        <v>3711.2060212799997</v>
      </c>
      <c r="W107" s="36">
        <f>SUMIFS(СВЦЭМ!$C$39:$C$782,СВЦЭМ!$A$39:$A$782,$A107,СВЦЭМ!$B$39:$B$782,W$83)+'СЕТ СН'!$H$9+СВЦЭМ!$D$10+'СЕТ СН'!$H$5-'СЕТ СН'!$H$17</f>
        <v>3700.4723834500001</v>
      </c>
      <c r="X107" s="36">
        <f>SUMIFS(СВЦЭМ!$C$39:$C$782,СВЦЭМ!$A$39:$A$782,$A107,СВЦЭМ!$B$39:$B$782,X$83)+'СЕТ СН'!$H$9+СВЦЭМ!$D$10+'СЕТ СН'!$H$5-'СЕТ СН'!$H$17</f>
        <v>3708.0252743000001</v>
      </c>
      <c r="Y107" s="36">
        <f>SUMIFS(СВЦЭМ!$C$39:$C$782,СВЦЭМ!$A$39:$A$782,$A107,СВЦЭМ!$B$39:$B$782,Y$83)+'СЕТ СН'!$H$9+СВЦЭМ!$D$10+'СЕТ СН'!$H$5-'СЕТ СН'!$H$17</f>
        <v>3723.1887622100003</v>
      </c>
    </row>
    <row r="108" spans="1:25" ht="15.75" x14ac:dyDescent="0.2">
      <c r="A108" s="35">
        <f t="shared" si="2"/>
        <v>44280</v>
      </c>
      <c r="B108" s="36">
        <f>SUMIFS(СВЦЭМ!$C$39:$C$782,СВЦЭМ!$A$39:$A$782,$A108,СВЦЭМ!$B$39:$B$782,B$83)+'СЕТ СН'!$H$9+СВЦЭМ!$D$10+'СЕТ СН'!$H$5-'СЕТ СН'!$H$17</f>
        <v>3782.6016955499999</v>
      </c>
      <c r="C108" s="36">
        <f>SUMIFS(СВЦЭМ!$C$39:$C$782,СВЦЭМ!$A$39:$A$782,$A108,СВЦЭМ!$B$39:$B$782,C$83)+'СЕТ СН'!$H$9+СВЦЭМ!$D$10+'СЕТ СН'!$H$5-'СЕТ СН'!$H$17</f>
        <v>3829.48988461</v>
      </c>
      <c r="D108" s="36">
        <f>SUMIFS(СВЦЭМ!$C$39:$C$782,СВЦЭМ!$A$39:$A$782,$A108,СВЦЭМ!$B$39:$B$782,D$83)+'СЕТ СН'!$H$9+СВЦЭМ!$D$10+'СЕТ СН'!$H$5-'СЕТ СН'!$H$17</f>
        <v>3895.9819981800001</v>
      </c>
      <c r="E108" s="36">
        <f>SUMIFS(СВЦЭМ!$C$39:$C$782,СВЦЭМ!$A$39:$A$782,$A108,СВЦЭМ!$B$39:$B$782,E$83)+'СЕТ СН'!$H$9+СВЦЭМ!$D$10+'СЕТ СН'!$H$5-'СЕТ СН'!$H$17</f>
        <v>3907.3449003300002</v>
      </c>
      <c r="F108" s="36">
        <f>SUMIFS(СВЦЭМ!$C$39:$C$782,СВЦЭМ!$A$39:$A$782,$A108,СВЦЭМ!$B$39:$B$782,F$83)+'СЕТ СН'!$H$9+СВЦЭМ!$D$10+'СЕТ СН'!$H$5-'СЕТ СН'!$H$17</f>
        <v>3903.8387174600002</v>
      </c>
      <c r="G108" s="36">
        <f>SUMIFS(СВЦЭМ!$C$39:$C$782,СВЦЭМ!$A$39:$A$782,$A108,СВЦЭМ!$B$39:$B$782,G$83)+'СЕТ СН'!$H$9+СВЦЭМ!$D$10+'СЕТ СН'!$H$5-'СЕТ СН'!$H$17</f>
        <v>3881.09567264</v>
      </c>
      <c r="H108" s="36">
        <f>SUMIFS(СВЦЭМ!$C$39:$C$782,СВЦЭМ!$A$39:$A$782,$A108,СВЦЭМ!$B$39:$B$782,H$83)+'СЕТ СН'!$H$9+СВЦЭМ!$D$10+'СЕТ СН'!$H$5-'СЕТ СН'!$H$17</f>
        <v>3842.6014129699997</v>
      </c>
      <c r="I108" s="36">
        <f>SUMIFS(СВЦЭМ!$C$39:$C$782,СВЦЭМ!$A$39:$A$782,$A108,СВЦЭМ!$B$39:$B$782,I$83)+'СЕТ СН'!$H$9+СВЦЭМ!$D$10+'СЕТ СН'!$H$5-'СЕТ СН'!$H$17</f>
        <v>3781.26907261</v>
      </c>
      <c r="J108" s="36">
        <f>SUMIFS(СВЦЭМ!$C$39:$C$782,СВЦЭМ!$A$39:$A$782,$A108,СВЦЭМ!$B$39:$B$782,J$83)+'СЕТ СН'!$H$9+СВЦЭМ!$D$10+'СЕТ СН'!$H$5-'СЕТ СН'!$H$17</f>
        <v>3737.1454470600002</v>
      </c>
      <c r="K108" s="36">
        <f>SUMIFS(СВЦЭМ!$C$39:$C$782,СВЦЭМ!$A$39:$A$782,$A108,СВЦЭМ!$B$39:$B$782,K$83)+'СЕТ СН'!$H$9+СВЦЭМ!$D$10+'СЕТ СН'!$H$5-'СЕТ СН'!$H$17</f>
        <v>3729.0775902800001</v>
      </c>
      <c r="L108" s="36">
        <f>SUMIFS(СВЦЭМ!$C$39:$C$782,СВЦЭМ!$A$39:$A$782,$A108,СВЦЭМ!$B$39:$B$782,L$83)+'СЕТ СН'!$H$9+СВЦЭМ!$D$10+'СЕТ СН'!$H$5-'СЕТ СН'!$H$17</f>
        <v>3754.2339275200002</v>
      </c>
      <c r="M108" s="36">
        <f>SUMIFS(СВЦЭМ!$C$39:$C$782,СВЦЭМ!$A$39:$A$782,$A108,СВЦЭМ!$B$39:$B$782,M$83)+'СЕТ СН'!$H$9+СВЦЭМ!$D$10+'СЕТ СН'!$H$5-'СЕТ СН'!$H$17</f>
        <v>3757.1697483099997</v>
      </c>
      <c r="N108" s="36">
        <f>SUMIFS(СВЦЭМ!$C$39:$C$782,СВЦЭМ!$A$39:$A$782,$A108,СВЦЭМ!$B$39:$B$782,N$83)+'СЕТ СН'!$H$9+СВЦЭМ!$D$10+'СЕТ СН'!$H$5-'СЕТ СН'!$H$17</f>
        <v>3777.8715817100001</v>
      </c>
      <c r="O108" s="36">
        <f>SUMIFS(СВЦЭМ!$C$39:$C$782,СВЦЭМ!$A$39:$A$782,$A108,СВЦЭМ!$B$39:$B$782,O$83)+'СЕТ СН'!$H$9+СВЦЭМ!$D$10+'СЕТ СН'!$H$5-'СЕТ СН'!$H$17</f>
        <v>3814.8887051699999</v>
      </c>
      <c r="P108" s="36">
        <f>SUMIFS(СВЦЭМ!$C$39:$C$782,СВЦЭМ!$A$39:$A$782,$A108,СВЦЭМ!$B$39:$B$782,P$83)+'СЕТ СН'!$H$9+СВЦЭМ!$D$10+'СЕТ СН'!$H$5-'СЕТ СН'!$H$17</f>
        <v>3866.0616509699998</v>
      </c>
      <c r="Q108" s="36">
        <f>SUMIFS(СВЦЭМ!$C$39:$C$782,СВЦЭМ!$A$39:$A$782,$A108,СВЦЭМ!$B$39:$B$782,Q$83)+'СЕТ СН'!$H$9+СВЦЭМ!$D$10+'СЕТ СН'!$H$5-'СЕТ СН'!$H$17</f>
        <v>3892.9691460899999</v>
      </c>
      <c r="R108" s="36">
        <f>SUMIFS(СВЦЭМ!$C$39:$C$782,СВЦЭМ!$A$39:$A$782,$A108,СВЦЭМ!$B$39:$B$782,R$83)+'СЕТ СН'!$H$9+СВЦЭМ!$D$10+'СЕТ СН'!$H$5-'СЕТ СН'!$H$17</f>
        <v>3884.8560807599997</v>
      </c>
      <c r="S108" s="36">
        <f>SUMIFS(СВЦЭМ!$C$39:$C$782,СВЦЭМ!$A$39:$A$782,$A108,СВЦЭМ!$B$39:$B$782,S$83)+'СЕТ СН'!$H$9+СВЦЭМ!$D$10+'СЕТ СН'!$H$5-'СЕТ СН'!$H$17</f>
        <v>3840.0369304599999</v>
      </c>
      <c r="T108" s="36">
        <f>SUMIFS(СВЦЭМ!$C$39:$C$782,СВЦЭМ!$A$39:$A$782,$A108,СВЦЭМ!$B$39:$B$782,T$83)+'СЕТ СН'!$H$9+СВЦЭМ!$D$10+'СЕТ СН'!$H$5-'СЕТ СН'!$H$17</f>
        <v>3757.0206844599998</v>
      </c>
      <c r="U108" s="36">
        <f>SUMIFS(СВЦЭМ!$C$39:$C$782,СВЦЭМ!$A$39:$A$782,$A108,СВЦЭМ!$B$39:$B$782,U$83)+'СЕТ СН'!$H$9+СВЦЭМ!$D$10+'СЕТ СН'!$H$5-'СЕТ СН'!$H$17</f>
        <v>3713.6026286000001</v>
      </c>
      <c r="V108" s="36">
        <f>SUMIFS(СВЦЭМ!$C$39:$C$782,СВЦЭМ!$A$39:$A$782,$A108,СВЦЭМ!$B$39:$B$782,V$83)+'СЕТ СН'!$H$9+СВЦЭМ!$D$10+'СЕТ СН'!$H$5-'СЕТ СН'!$H$17</f>
        <v>3715.8491616900001</v>
      </c>
      <c r="W108" s="36">
        <f>SUMIFS(СВЦЭМ!$C$39:$C$782,СВЦЭМ!$A$39:$A$782,$A108,СВЦЭМ!$B$39:$B$782,W$83)+'СЕТ СН'!$H$9+СВЦЭМ!$D$10+'СЕТ СН'!$H$5-'СЕТ СН'!$H$17</f>
        <v>3698.9430638399999</v>
      </c>
      <c r="X108" s="36">
        <f>SUMIFS(СВЦЭМ!$C$39:$C$782,СВЦЭМ!$A$39:$A$782,$A108,СВЦЭМ!$B$39:$B$782,X$83)+'СЕТ СН'!$H$9+СВЦЭМ!$D$10+'СЕТ СН'!$H$5-'СЕТ СН'!$H$17</f>
        <v>3721.9978823800002</v>
      </c>
      <c r="Y108" s="36">
        <f>SUMIFS(СВЦЭМ!$C$39:$C$782,СВЦЭМ!$A$39:$A$782,$A108,СВЦЭМ!$B$39:$B$782,Y$83)+'СЕТ СН'!$H$9+СВЦЭМ!$D$10+'СЕТ СН'!$H$5-'СЕТ СН'!$H$17</f>
        <v>3751.1019124599998</v>
      </c>
    </row>
    <row r="109" spans="1:25" ht="15.75" x14ac:dyDescent="0.2">
      <c r="A109" s="35">
        <f t="shared" si="2"/>
        <v>44281</v>
      </c>
      <c r="B109" s="36">
        <f>SUMIFS(СВЦЭМ!$C$39:$C$782,СВЦЭМ!$A$39:$A$782,$A109,СВЦЭМ!$B$39:$B$782,B$83)+'СЕТ СН'!$H$9+СВЦЭМ!$D$10+'СЕТ СН'!$H$5-'СЕТ СН'!$H$17</f>
        <v>3835.7559933699999</v>
      </c>
      <c r="C109" s="36">
        <f>SUMIFS(СВЦЭМ!$C$39:$C$782,СВЦЭМ!$A$39:$A$782,$A109,СВЦЭМ!$B$39:$B$782,C$83)+'СЕТ СН'!$H$9+СВЦЭМ!$D$10+'СЕТ СН'!$H$5-'СЕТ СН'!$H$17</f>
        <v>3900.7711969799998</v>
      </c>
      <c r="D109" s="36">
        <f>SUMIFS(СВЦЭМ!$C$39:$C$782,СВЦЭМ!$A$39:$A$782,$A109,СВЦЭМ!$B$39:$B$782,D$83)+'СЕТ СН'!$H$9+СВЦЭМ!$D$10+'СЕТ СН'!$H$5-'СЕТ СН'!$H$17</f>
        <v>3971.5584778399998</v>
      </c>
      <c r="E109" s="36">
        <f>SUMIFS(СВЦЭМ!$C$39:$C$782,СВЦЭМ!$A$39:$A$782,$A109,СВЦЭМ!$B$39:$B$782,E$83)+'СЕТ СН'!$H$9+СВЦЭМ!$D$10+'СЕТ СН'!$H$5-'СЕТ СН'!$H$17</f>
        <v>3987.1450280299996</v>
      </c>
      <c r="F109" s="36">
        <f>SUMIFS(СВЦЭМ!$C$39:$C$782,СВЦЭМ!$A$39:$A$782,$A109,СВЦЭМ!$B$39:$B$782,F$83)+'СЕТ СН'!$H$9+СВЦЭМ!$D$10+'СЕТ СН'!$H$5-'СЕТ СН'!$H$17</f>
        <v>3984.0280852400001</v>
      </c>
      <c r="G109" s="36">
        <f>SUMIFS(СВЦЭМ!$C$39:$C$782,СВЦЭМ!$A$39:$A$782,$A109,СВЦЭМ!$B$39:$B$782,G$83)+'СЕТ СН'!$H$9+СВЦЭМ!$D$10+'СЕТ СН'!$H$5-'СЕТ СН'!$H$17</f>
        <v>3968.3528137499998</v>
      </c>
      <c r="H109" s="36">
        <f>SUMIFS(СВЦЭМ!$C$39:$C$782,СВЦЭМ!$A$39:$A$782,$A109,СВЦЭМ!$B$39:$B$782,H$83)+'СЕТ СН'!$H$9+СВЦЭМ!$D$10+'СЕТ СН'!$H$5-'СЕТ СН'!$H$17</f>
        <v>3925.9492968799996</v>
      </c>
      <c r="I109" s="36">
        <f>SUMIFS(СВЦЭМ!$C$39:$C$782,СВЦЭМ!$A$39:$A$782,$A109,СВЦЭМ!$B$39:$B$782,I$83)+'СЕТ СН'!$H$9+СВЦЭМ!$D$10+'СЕТ СН'!$H$5-'СЕТ СН'!$H$17</f>
        <v>3847.2565359999999</v>
      </c>
      <c r="J109" s="36">
        <f>SUMIFS(СВЦЭМ!$C$39:$C$782,СВЦЭМ!$A$39:$A$782,$A109,СВЦЭМ!$B$39:$B$782,J$83)+'СЕТ СН'!$H$9+СВЦЭМ!$D$10+'СЕТ СН'!$H$5-'СЕТ СН'!$H$17</f>
        <v>3802.0697381600003</v>
      </c>
      <c r="K109" s="36">
        <f>SUMIFS(СВЦЭМ!$C$39:$C$782,СВЦЭМ!$A$39:$A$782,$A109,СВЦЭМ!$B$39:$B$782,K$83)+'СЕТ СН'!$H$9+СВЦЭМ!$D$10+'СЕТ СН'!$H$5-'СЕТ СН'!$H$17</f>
        <v>3783.0339585000002</v>
      </c>
      <c r="L109" s="36">
        <f>SUMIFS(СВЦЭМ!$C$39:$C$782,СВЦЭМ!$A$39:$A$782,$A109,СВЦЭМ!$B$39:$B$782,L$83)+'СЕТ СН'!$H$9+СВЦЭМ!$D$10+'СЕТ СН'!$H$5-'СЕТ СН'!$H$17</f>
        <v>3774.2101199299996</v>
      </c>
      <c r="M109" s="36">
        <f>SUMIFS(СВЦЭМ!$C$39:$C$782,СВЦЭМ!$A$39:$A$782,$A109,СВЦЭМ!$B$39:$B$782,M$83)+'СЕТ СН'!$H$9+СВЦЭМ!$D$10+'СЕТ СН'!$H$5-'СЕТ СН'!$H$17</f>
        <v>3772.6093141000001</v>
      </c>
      <c r="N109" s="36">
        <f>SUMIFS(СВЦЭМ!$C$39:$C$782,СВЦЭМ!$A$39:$A$782,$A109,СВЦЭМ!$B$39:$B$782,N$83)+'СЕТ СН'!$H$9+СВЦЭМ!$D$10+'СЕТ СН'!$H$5-'СЕТ СН'!$H$17</f>
        <v>3770.1492981000001</v>
      </c>
      <c r="O109" s="36">
        <f>SUMIFS(СВЦЭМ!$C$39:$C$782,СВЦЭМ!$A$39:$A$782,$A109,СВЦЭМ!$B$39:$B$782,O$83)+'СЕТ СН'!$H$9+СВЦЭМ!$D$10+'СЕТ СН'!$H$5-'СЕТ СН'!$H$17</f>
        <v>3798.4687372199996</v>
      </c>
      <c r="P109" s="36">
        <f>SUMIFS(СВЦЭМ!$C$39:$C$782,СВЦЭМ!$A$39:$A$782,$A109,СВЦЭМ!$B$39:$B$782,P$83)+'СЕТ СН'!$H$9+СВЦЭМ!$D$10+'СЕТ СН'!$H$5-'СЕТ СН'!$H$17</f>
        <v>3826.24412876</v>
      </c>
      <c r="Q109" s="36">
        <f>SUMIFS(СВЦЭМ!$C$39:$C$782,СВЦЭМ!$A$39:$A$782,$A109,СВЦЭМ!$B$39:$B$782,Q$83)+'СЕТ СН'!$H$9+СВЦЭМ!$D$10+'СЕТ СН'!$H$5-'СЕТ СН'!$H$17</f>
        <v>3854.0842269200002</v>
      </c>
      <c r="R109" s="36">
        <f>SUMIFS(СВЦЭМ!$C$39:$C$782,СВЦЭМ!$A$39:$A$782,$A109,СВЦЭМ!$B$39:$B$782,R$83)+'СЕТ СН'!$H$9+СВЦЭМ!$D$10+'СЕТ СН'!$H$5-'СЕТ СН'!$H$17</f>
        <v>3842.8814440199999</v>
      </c>
      <c r="S109" s="36">
        <f>SUMIFS(СВЦЭМ!$C$39:$C$782,СВЦЭМ!$A$39:$A$782,$A109,СВЦЭМ!$B$39:$B$782,S$83)+'СЕТ СН'!$H$9+СВЦЭМ!$D$10+'СЕТ СН'!$H$5-'СЕТ СН'!$H$17</f>
        <v>3808.2386149099998</v>
      </c>
      <c r="T109" s="36">
        <f>SUMIFS(СВЦЭМ!$C$39:$C$782,СВЦЭМ!$A$39:$A$782,$A109,СВЦЭМ!$B$39:$B$782,T$83)+'СЕТ СН'!$H$9+СВЦЭМ!$D$10+'СЕТ СН'!$H$5-'СЕТ СН'!$H$17</f>
        <v>3741.00530179</v>
      </c>
      <c r="U109" s="36">
        <f>SUMIFS(СВЦЭМ!$C$39:$C$782,СВЦЭМ!$A$39:$A$782,$A109,СВЦЭМ!$B$39:$B$782,U$83)+'СЕТ СН'!$H$9+СВЦЭМ!$D$10+'СЕТ СН'!$H$5-'СЕТ СН'!$H$17</f>
        <v>3704.9052009500001</v>
      </c>
      <c r="V109" s="36">
        <f>SUMIFS(СВЦЭМ!$C$39:$C$782,СВЦЭМ!$A$39:$A$782,$A109,СВЦЭМ!$B$39:$B$782,V$83)+'СЕТ СН'!$H$9+СВЦЭМ!$D$10+'СЕТ СН'!$H$5-'СЕТ СН'!$H$17</f>
        <v>3698.37677132</v>
      </c>
      <c r="W109" s="36">
        <f>SUMIFS(СВЦЭМ!$C$39:$C$782,СВЦЭМ!$A$39:$A$782,$A109,СВЦЭМ!$B$39:$B$782,W$83)+'СЕТ СН'!$H$9+СВЦЭМ!$D$10+'СЕТ СН'!$H$5-'СЕТ СН'!$H$17</f>
        <v>3687.7623795899999</v>
      </c>
      <c r="X109" s="36">
        <f>SUMIFS(СВЦЭМ!$C$39:$C$782,СВЦЭМ!$A$39:$A$782,$A109,СВЦЭМ!$B$39:$B$782,X$83)+'СЕТ СН'!$H$9+СВЦЭМ!$D$10+'СЕТ СН'!$H$5-'СЕТ СН'!$H$17</f>
        <v>3711.5730868800001</v>
      </c>
      <c r="Y109" s="36">
        <f>SUMIFS(СВЦЭМ!$C$39:$C$782,СВЦЭМ!$A$39:$A$782,$A109,СВЦЭМ!$B$39:$B$782,Y$83)+'СЕТ СН'!$H$9+СВЦЭМ!$D$10+'СЕТ СН'!$H$5-'СЕТ СН'!$H$17</f>
        <v>3743.52108993</v>
      </c>
    </row>
    <row r="110" spans="1:25" ht="15.75" x14ac:dyDescent="0.2">
      <c r="A110" s="35">
        <f t="shared" si="2"/>
        <v>44282</v>
      </c>
      <c r="B110" s="36">
        <f>SUMIFS(СВЦЭМ!$C$39:$C$782,СВЦЭМ!$A$39:$A$782,$A110,СВЦЭМ!$B$39:$B$782,B$83)+'СЕТ СН'!$H$9+СВЦЭМ!$D$10+'СЕТ СН'!$H$5-'СЕТ СН'!$H$17</f>
        <v>3706.4681132599999</v>
      </c>
      <c r="C110" s="36">
        <f>SUMIFS(СВЦЭМ!$C$39:$C$782,СВЦЭМ!$A$39:$A$782,$A110,СВЦЭМ!$B$39:$B$782,C$83)+'СЕТ СН'!$H$9+СВЦЭМ!$D$10+'СЕТ СН'!$H$5-'СЕТ СН'!$H$17</f>
        <v>3775.56528583</v>
      </c>
      <c r="D110" s="36">
        <f>SUMIFS(СВЦЭМ!$C$39:$C$782,СВЦЭМ!$A$39:$A$782,$A110,СВЦЭМ!$B$39:$B$782,D$83)+'СЕТ СН'!$H$9+СВЦЭМ!$D$10+'СЕТ СН'!$H$5-'СЕТ СН'!$H$17</f>
        <v>3837.3335936699996</v>
      </c>
      <c r="E110" s="36">
        <f>SUMIFS(СВЦЭМ!$C$39:$C$782,СВЦЭМ!$A$39:$A$782,$A110,СВЦЭМ!$B$39:$B$782,E$83)+'СЕТ СН'!$H$9+СВЦЭМ!$D$10+'СЕТ СН'!$H$5-'СЕТ СН'!$H$17</f>
        <v>3853.75669036</v>
      </c>
      <c r="F110" s="36">
        <f>SUMIFS(СВЦЭМ!$C$39:$C$782,СВЦЭМ!$A$39:$A$782,$A110,СВЦЭМ!$B$39:$B$782,F$83)+'СЕТ СН'!$H$9+СВЦЭМ!$D$10+'СЕТ СН'!$H$5-'СЕТ СН'!$H$17</f>
        <v>3867.8201377300002</v>
      </c>
      <c r="G110" s="36">
        <f>SUMIFS(СВЦЭМ!$C$39:$C$782,СВЦЭМ!$A$39:$A$782,$A110,СВЦЭМ!$B$39:$B$782,G$83)+'СЕТ СН'!$H$9+СВЦЭМ!$D$10+'СЕТ СН'!$H$5-'СЕТ СН'!$H$17</f>
        <v>3847.9430701000001</v>
      </c>
      <c r="H110" s="36">
        <f>SUMIFS(СВЦЭМ!$C$39:$C$782,СВЦЭМ!$A$39:$A$782,$A110,СВЦЭМ!$B$39:$B$782,H$83)+'СЕТ СН'!$H$9+СВЦЭМ!$D$10+'СЕТ СН'!$H$5-'СЕТ СН'!$H$17</f>
        <v>3827.0575444599999</v>
      </c>
      <c r="I110" s="36">
        <f>SUMIFS(СВЦЭМ!$C$39:$C$782,СВЦЭМ!$A$39:$A$782,$A110,СВЦЭМ!$B$39:$B$782,I$83)+'СЕТ СН'!$H$9+СВЦЭМ!$D$10+'СЕТ СН'!$H$5-'СЕТ СН'!$H$17</f>
        <v>3780.9340779499998</v>
      </c>
      <c r="J110" s="36">
        <f>SUMIFS(СВЦЭМ!$C$39:$C$782,СВЦЭМ!$A$39:$A$782,$A110,СВЦЭМ!$B$39:$B$782,J$83)+'СЕТ СН'!$H$9+СВЦЭМ!$D$10+'СЕТ СН'!$H$5-'СЕТ СН'!$H$17</f>
        <v>3728.7281228699999</v>
      </c>
      <c r="K110" s="36">
        <f>SUMIFS(СВЦЭМ!$C$39:$C$782,СВЦЭМ!$A$39:$A$782,$A110,СВЦЭМ!$B$39:$B$782,K$83)+'СЕТ СН'!$H$9+СВЦЭМ!$D$10+'СЕТ СН'!$H$5-'СЕТ СН'!$H$17</f>
        <v>3691.8317392099998</v>
      </c>
      <c r="L110" s="36">
        <f>SUMIFS(СВЦЭМ!$C$39:$C$782,СВЦЭМ!$A$39:$A$782,$A110,СВЦЭМ!$B$39:$B$782,L$83)+'СЕТ СН'!$H$9+СВЦЭМ!$D$10+'СЕТ СН'!$H$5-'СЕТ СН'!$H$17</f>
        <v>3708.1901997800001</v>
      </c>
      <c r="M110" s="36">
        <f>SUMIFS(СВЦЭМ!$C$39:$C$782,СВЦЭМ!$A$39:$A$782,$A110,СВЦЭМ!$B$39:$B$782,M$83)+'СЕТ СН'!$H$9+СВЦЭМ!$D$10+'СЕТ СН'!$H$5-'СЕТ СН'!$H$17</f>
        <v>3709.5750374099998</v>
      </c>
      <c r="N110" s="36">
        <f>SUMIFS(СВЦЭМ!$C$39:$C$782,СВЦЭМ!$A$39:$A$782,$A110,СВЦЭМ!$B$39:$B$782,N$83)+'СЕТ СН'!$H$9+СВЦЭМ!$D$10+'СЕТ СН'!$H$5-'СЕТ СН'!$H$17</f>
        <v>3723.1263099100001</v>
      </c>
      <c r="O110" s="36">
        <f>SUMIFS(СВЦЭМ!$C$39:$C$782,СВЦЭМ!$A$39:$A$782,$A110,СВЦЭМ!$B$39:$B$782,O$83)+'СЕТ СН'!$H$9+СВЦЭМ!$D$10+'СЕТ СН'!$H$5-'СЕТ СН'!$H$17</f>
        <v>3741.2193253099999</v>
      </c>
      <c r="P110" s="36">
        <f>SUMIFS(СВЦЭМ!$C$39:$C$782,СВЦЭМ!$A$39:$A$782,$A110,СВЦЭМ!$B$39:$B$782,P$83)+'СЕТ СН'!$H$9+СВЦЭМ!$D$10+'СЕТ СН'!$H$5-'СЕТ СН'!$H$17</f>
        <v>3785.10164205</v>
      </c>
      <c r="Q110" s="36">
        <f>SUMIFS(СВЦЭМ!$C$39:$C$782,СВЦЭМ!$A$39:$A$782,$A110,СВЦЭМ!$B$39:$B$782,Q$83)+'СЕТ СН'!$H$9+СВЦЭМ!$D$10+'СЕТ СН'!$H$5-'СЕТ СН'!$H$17</f>
        <v>3821.0316350399999</v>
      </c>
      <c r="R110" s="36">
        <f>SUMIFS(СВЦЭМ!$C$39:$C$782,СВЦЭМ!$A$39:$A$782,$A110,СВЦЭМ!$B$39:$B$782,R$83)+'СЕТ СН'!$H$9+СВЦЭМ!$D$10+'СЕТ СН'!$H$5-'СЕТ СН'!$H$17</f>
        <v>3810.8043450699997</v>
      </c>
      <c r="S110" s="36">
        <f>SUMIFS(СВЦЭМ!$C$39:$C$782,СВЦЭМ!$A$39:$A$782,$A110,СВЦЭМ!$B$39:$B$782,S$83)+'СЕТ СН'!$H$9+СВЦЭМ!$D$10+'СЕТ СН'!$H$5-'СЕТ СН'!$H$17</f>
        <v>3777.9017855399998</v>
      </c>
      <c r="T110" s="36">
        <f>SUMIFS(СВЦЭМ!$C$39:$C$782,СВЦЭМ!$A$39:$A$782,$A110,СВЦЭМ!$B$39:$B$782,T$83)+'СЕТ СН'!$H$9+СВЦЭМ!$D$10+'СЕТ СН'!$H$5-'СЕТ СН'!$H$17</f>
        <v>3704.5603340899997</v>
      </c>
      <c r="U110" s="36">
        <f>SUMIFS(СВЦЭМ!$C$39:$C$782,СВЦЭМ!$A$39:$A$782,$A110,СВЦЭМ!$B$39:$B$782,U$83)+'СЕТ СН'!$H$9+СВЦЭМ!$D$10+'СЕТ СН'!$H$5-'СЕТ СН'!$H$17</f>
        <v>3671.7142923700003</v>
      </c>
      <c r="V110" s="36">
        <f>SUMIFS(СВЦЭМ!$C$39:$C$782,СВЦЭМ!$A$39:$A$782,$A110,СВЦЭМ!$B$39:$B$782,V$83)+'СЕТ СН'!$H$9+СВЦЭМ!$D$10+'СЕТ СН'!$H$5-'СЕТ СН'!$H$17</f>
        <v>3670.7981620800001</v>
      </c>
      <c r="W110" s="36">
        <f>SUMIFS(СВЦЭМ!$C$39:$C$782,СВЦЭМ!$A$39:$A$782,$A110,СВЦЭМ!$B$39:$B$782,W$83)+'СЕТ СН'!$H$9+СВЦЭМ!$D$10+'СЕТ СН'!$H$5-'СЕТ СН'!$H$17</f>
        <v>3649.19772521</v>
      </c>
      <c r="X110" s="36">
        <f>SUMIFS(СВЦЭМ!$C$39:$C$782,СВЦЭМ!$A$39:$A$782,$A110,СВЦЭМ!$B$39:$B$782,X$83)+'СЕТ СН'!$H$9+СВЦЭМ!$D$10+'СЕТ СН'!$H$5-'СЕТ СН'!$H$17</f>
        <v>3666.50699209</v>
      </c>
      <c r="Y110" s="36">
        <f>SUMIFS(СВЦЭМ!$C$39:$C$782,СВЦЭМ!$A$39:$A$782,$A110,СВЦЭМ!$B$39:$B$782,Y$83)+'СЕТ СН'!$H$9+СВЦЭМ!$D$10+'СЕТ СН'!$H$5-'СЕТ СН'!$H$17</f>
        <v>3691.15207676</v>
      </c>
    </row>
    <row r="111" spans="1:25" ht="15.75" x14ac:dyDescent="0.2">
      <c r="A111" s="35">
        <f t="shared" si="2"/>
        <v>44283</v>
      </c>
      <c r="B111" s="36">
        <f>SUMIFS(СВЦЭМ!$C$39:$C$782,СВЦЭМ!$A$39:$A$782,$A111,СВЦЭМ!$B$39:$B$782,B$83)+'СЕТ СН'!$H$9+СВЦЭМ!$D$10+'СЕТ СН'!$H$5-'СЕТ СН'!$H$17</f>
        <v>3727.3146434599998</v>
      </c>
      <c r="C111" s="36">
        <f>SUMIFS(СВЦЭМ!$C$39:$C$782,СВЦЭМ!$A$39:$A$782,$A111,СВЦЭМ!$B$39:$B$782,C$83)+'СЕТ СН'!$H$9+СВЦЭМ!$D$10+'СЕТ СН'!$H$5-'СЕТ СН'!$H$17</f>
        <v>3812.5973626499999</v>
      </c>
      <c r="D111" s="36">
        <f>SUMIFS(СВЦЭМ!$C$39:$C$782,СВЦЭМ!$A$39:$A$782,$A111,СВЦЭМ!$B$39:$B$782,D$83)+'СЕТ СН'!$H$9+СВЦЭМ!$D$10+'СЕТ СН'!$H$5-'СЕТ СН'!$H$17</f>
        <v>3847.6403321799999</v>
      </c>
      <c r="E111" s="36">
        <f>SUMIFS(СВЦЭМ!$C$39:$C$782,СВЦЭМ!$A$39:$A$782,$A111,СВЦЭМ!$B$39:$B$782,E$83)+'СЕТ СН'!$H$9+СВЦЭМ!$D$10+'СЕТ СН'!$H$5-'СЕТ СН'!$H$17</f>
        <v>3853.6835202299999</v>
      </c>
      <c r="F111" s="36">
        <f>SUMIFS(СВЦЭМ!$C$39:$C$782,СВЦЭМ!$A$39:$A$782,$A111,СВЦЭМ!$B$39:$B$782,F$83)+'СЕТ СН'!$H$9+СВЦЭМ!$D$10+'СЕТ СН'!$H$5-'СЕТ СН'!$H$17</f>
        <v>3842.6316741199998</v>
      </c>
      <c r="G111" s="36">
        <f>SUMIFS(СВЦЭМ!$C$39:$C$782,СВЦЭМ!$A$39:$A$782,$A111,СВЦЭМ!$B$39:$B$782,G$83)+'СЕТ СН'!$H$9+СВЦЭМ!$D$10+'СЕТ СН'!$H$5-'СЕТ СН'!$H$17</f>
        <v>3812.6161264399998</v>
      </c>
      <c r="H111" s="36">
        <f>SUMIFS(СВЦЭМ!$C$39:$C$782,СВЦЭМ!$A$39:$A$782,$A111,СВЦЭМ!$B$39:$B$782,H$83)+'СЕТ СН'!$H$9+СВЦЭМ!$D$10+'СЕТ СН'!$H$5-'СЕТ СН'!$H$17</f>
        <v>3789.35583589</v>
      </c>
      <c r="I111" s="36">
        <f>SUMIFS(СВЦЭМ!$C$39:$C$782,СВЦЭМ!$A$39:$A$782,$A111,СВЦЭМ!$B$39:$B$782,I$83)+'СЕТ СН'!$H$9+СВЦЭМ!$D$10+'СЕТ СН'!$H$5-'СЕТ СН'!$H$17</f>
        <v>3760.3490662599997</v>
      </c>
      <c r="J111" s="36">
        <f>SUMIFS(СВЦЭМ!$C$39:$C$782,СВЦЭМ!$A$39:$A$782,$A111,СВЦЭМ!$B$39:$B$782,J$83)+'СЕТ СН'!$H$9+СВЦЭМ!$D$10+'СЕТ СН'!$H$5-'СЕТ СН'!$H$17</f>
        <v>3674.7412030099999</v>
      </c>
      <c r="K111" s="36">
        <f>SUMIFS(СВЦЭМ!$C$39:$C$782,СВЦЭМ!$A$39:$A$782,$A111,СВЦЭМ!$B$39:$B$782,K$83)+'СЕТ СН'!$H$9+СВЦЭМ!$D$10+'СЕТ СН'!$H$5-'СЕТ СН'!$H$17</f>
        <v>3657.6600010399998</v>
      </c>
      <c r="L111" s="36">
        <f>SUMIFS(СВЦЭМ!$C$39:$C$782,СВЦЭМ!$A$39:$A$782,$A111,СВЦЭМ!$B$39:$B$782,L$83)+'СЕТ СН'!$H$9+СВЦЭМ!$D$10+'СЕТ СН'!$H$5-'СЕТ СН'!$H$17</f>
        <v>3697.7558476899999</v>
      </c>
      <c r="M111" s="36">
        <f>SUMIFS(СВЦЭМ!$C$39:$C$782,СВЦЭМ!$A$39:$A$782,$A111,СВЦЭМ!$B$39:$B$782,M$83)+'СЕТ СН'!$H$9+СВЦЭМ!$D$10+'СЕТ СН'!$H$5-'СЕТ СН'!$H$17</f>
        <v>3733.8569831599998</v>
      </c>
      <c r="N111" s="36">
        <f>SUMIFS(СВЦЭМ!$C$39:$C$782,СВЦЭМ!$A$39:$A$782,$A111,СВЦЭМ!$B$39:$B$782,N$83)+'СЕТ СН'!$H$9+СВЦЭМ!$D$10+'СЕТ СН'!$H$5-'СЕТ СН'!$H$17</f>
        <v>3772.58017535</v>
      </c>
      <c r="O111" s="36">
        <f>SUMIFS(СВЦЭМ!$C$39:$C$782,СВЦЭМ!$A$39:$A$782,$A111,СВЦЭМ!$B$39:$B$782,O$83)+'СЕТ СН'!$H$9+СВЦЭМ!$D$10+'СЕТ СН'!$H$5-'СЕТ СН'!$H$17</f>
        <v>3798.6000219199996</v>
      </c>
      <c r="P111" s="36">
        <f>SUMIFS(СВЦЭМ!$C$39:$C$782,СВЦЭМ!$A$39:$A$782,$A111,СВЦЭМ!$B$39:$B$782,P$83)+'СЕТ СН'!$H$9+СВЦЭМ!$D$10+'СЕТ СН'!$H$5-'СЕТ СН'!$H$17</f>
        <v>3840.2977163099999</v>
      </c>
      <c r="Q111" s="36">
        <f>SUMIFS(СВЦЭМ!$C$39:$C$782,СВЦЭМ!$A$39:$A$782,$A111,СВЦЭМ!$B$39:$B$782,Q$83)+'СЕТ СН'!$H$9+СВЦЭМ!$D$10+'СЕТ СН'!$H$5-'СЕТ СН'!$H$17</f>
        <v>3866.9322449900001</v>
      </c>
      <c r="R111" s="36">
        <f>SUMIFS(СВЦЭМ!$C$39:$C$782,СВЦЭМ!$A$39:$A$782,$A111,СВЦЭМ!$B$39:$B$782,R$83)+'СЕТ СН'!$H$9+СВЦЭМ!$D$10+'СЕТ СН'!$H$5-'СЕТ СН'!$H$17</f>
        <v>3855.1149965099999</v>
      </c>
      <c r="S111" s="36">
        <f>SUMIFS(СВЦЭМ!$C$39:$C$782,СВЦЭМ!$A$39:$A$782,$A111,СВЦЭМ!$B$39:$B$782,S$83)+'СЕТ СН'!$H$9+СВЦЭМ!$D$10+'СЕТ СН'!$H$5-'СЕТ СН'!$H$17</f>
        <v>3819.3350884900001</v>
      </c>
      <c r="T111" s="36">
        <f>SUMIFS(СВЦЭМ!$C$39:$C$782,СВЦЭМ!$A$39:$A$782,$A111,СВЦЭМ!$B$39:$B$782,T$83)+'СЕТ СН'!$H$9+СВЦЭМ!$D$10+'СЕТ СН'!$H$5-'СЕТ СН'!$H$17</f>
        <v>3749.6051632200001</v>
      </c>
      <c r="U111" s="36">
        <f>SUMIFS(СВЦЭМ!$C$39:$C$782,СВЦЭМ!$A$39:$A$782,$A111,СВЦЭМ!$B$39:$B$782,U$83)+'СЕТ СН'!$H$9+СВЦЭМ!$D$10+'СЕТ СН'!$H$5-'СЕТ СН'!$H$17</f>
        <v>3722.1203591600001</v>
      </c>
      <c r="V111" s="36">
        <f>SUMIFS(СВЦЭМ!$C$39:$C$782,СВЦЭМ!$A$39:$A$782,$A111,СВЦЭМ!$B$39:$B$782,V$83)+'СЕТ СН'!$H$9+СВЦЭМ!$D$10+'СЕТ СН'!$H$5-'СЕТ СН'!$H$17</f>
        <v>3725.9650155600002</v>
      </c>
      <c r="W111" s="36">
        <f>SUMIFS(СВЦЭМ!$C$39:$C$782,СВЦЭМ!$A$39:$A$782,$A111,СВЦЭМ!$B$39:$B$782,W$83)+'СЕТ СН'!$H$9+СВЦЭМ!$D$10+'СЕТ СН'!$H$5-'СЕТ СН'!$H$17</f>
        <v>3700.2872281600003</v>
      </c>
      <c r="X111" s="36">
        <f>SUMIFS(СВЦЭМ!$C$39:$C$782,СВЦЭМ!$A$39:$A$782,$A111,СВЦЭМ!$B$39:$B$782,X$83)+'СЕТ СН'!$H$9+СВЦЭМ!$D$10+'СЕТ СН'!$H$5-'СЕТ СН'!$H$17</f>
        <v>3691.1634057000001</v>
      </c>
      <c r="Y111" s="36">
        <f>SUMIFS(СВЦЭМ!$C$39:$C$782,СВЦЭМ!$A$39:$A$782,$A111,СВЦЭМ!$B$39:$B$782,Y$83)+'СЕТ СН'!$H$9+СВЦЭМ!$D$10+'СЕТ СН'!$H$5-'СЕТ СН'!$H$17</f>
        <v>3684.8134860999999</v>
      </c>
    </row>
    <row r="112" spans="1:25" ht="15.75" x14ac:dyDescent="0.2">
      <c r="A112" s="35">
        <f t="shared" si="2"/>
        <v>44284</v>
      </c>
      <c r="B112" s="36">
        <f>SUMIFS(СВЦЭМ!$C$39:$C$782,СВЦЭМ!$A$39:$A$782,$A112,СВЦЭМ!$B$39:$B$782,B$83)+'СЕТ СН'!$H$9+СВЦЭМ!$D$10+'СЕТ СН'!$H$5-'СЕТ СН'!$H$17</f>
        <v>3773.0734406699999</v>
      </c>
      <c r="C112" s="36">
        <f>SUMIFS(СВЦЭМ!$C$39:$C$782,СВЦЭМ!$A$39:$A$782,$A112,СВЦЭМ!$B$39:$B$782,C$83)+'СЕТ СН'!$H$9+СВЦЭМ!$D$10+'СЕТ СН'!$H$5-'СЕТ СН'!$H$17</f>
        <v>3860.7688543099998</v>
      </c>
      <c r="D112" s="36">
        <f>SUMIFS(СВЦЭМ!$C$39:$C$782,СВЦЭМ!$A$39:$A$782,$A112,СВЦЭМ!$B$39:$B$782,D$83)+'СЕТ СН'!$H$9+СВЦЭМ!$D$10+'СЕТ СН'!$H$5-'СЕТ СН'!$H$17</f>
        <v>3911.0184566199996</v>
      </c>
      <c r="E112" s="36">
        <f>SUMIFS(СВЦЭМ!$C$39:$C$782,СВЦЭМ!$A$39:$A$782,$A112,СВЦЭМ!$B$39:$B$782,E$83)+'СЕТ СН'!$H$9+СВЦЭМ!$D$10+'СЕТ СН'!$H$5-'СЕТ СН'!$H$17</f>
        <v>3930.75786724</v>
      </c>
      <c r="F112" s="36">
        <f>SUMIFS(СВЦЭМ!$C$39:$C$782,СВЦЭМ!$A$39:$A$782,$A112,СВЦЭМ!$B$39:$B$782,F$83)+'СЕТ СН'!$H$9+СВЦЭМ!$D$10+'СЕТ СН'!$H$5-'СЕТ СН'!$H$17</f>
        <v>3919.7315159199998</v>
      </c>
      <c r="G112" s="36">
        <f>SUMIFS(СВЦЭМ!$C$39:$C$782,СВЦЭМ!$A$39:$A$782,$A112,СВЦЭМ!$B$39:$B$782,G$83)+'СЕТ СН'!$H$9+СВЦЭМ!$D$10+'СЕТ СН'!$H$5-'СЕТ СН'!$H$17</f>
        <v>3876.9886137100002</v>
      </c>
      <c r="H112" s="36">
        <f>SUMIFS(СВЦЭМ!$C$39:$C$782,СВЦЭМ!$A$39:$A$782,$A112,СВЦЭМ!$B$39:$B$782,H$83)+'СЕТ СН'!$H$9+СВЦЭМ!$D$10+'СЕТ СН'!$H$5-'СЕТ СН'!$H$17</f>
        <v>3838.1680956</v>
      </c>
      <c r="I112" s="36">
        <f>SUMIFS(СВЦЭМ!$C$39:$C$782,СВЦЭМ!$A$39:$A$782,$A112,СВЦЭМ!$B$39:$B$782,I$83)+'СЕТ СН'!$H$9+СВЦЭМ!$D$10+'СЕТ СН'!$H$5-'СЕТ СН'!$H$17</f>
        <v>3783.7622716599999</v>
      </c>
      <c r="J112" s="36">
        <f>SUMIFS(СВЦЭМ!$C$39:$C$782,СВЦЭМ!$A$39:$A$782,$A112,СВЦЭМ!$B$39:$B$782,J$83)+'СЕТ СН'!$H$9+СВЦЭМ!$D$10+'СЕТ СН'!$H$5-'СЕТ СН'!$H$17</f>
        <v>3728.8400212300003</v>
      </c>
      <c r="K112" s="36">
        <f>SUMIFS(СВЦЭМ!$C$39:$C$782,СВЦЭМ!$A$39:$A$782,$A112,СВЦЭМ!$B$39:$B$782,K$83)+'СЕТ СН'!$H$9+СВЦЭМ!$D$10+'СЕТ СН'!$H$5-'СЕТ СН'!$H$17</f>
        <v>3712.6875614800001</v>
      </c>
      <c r="L112" s="36">
        <f>SUMIFS(СВЦЭМ!$C$39:$C$782,СВЦЭМ!$A$39:$A$782,$A112,СВЦЭМ!$B$39:$B$782,L$83)+'СЕТ СН'!$H$9+СВЦЭМ!$D$10+'СЕТ СН'!$H$5-'СЕТ СН'!$H$17</f>
        <v>3712.6094205099998</v>
      </c>
      <c r="M112" s="36">
        <f>SUMIFS(СВЦЭМ!$C$39:$C$782,СВЦЭМ!$A$39:$A$782,$A112,СВЦЭМ!$B$39:$B$782,M$83)+'СЕТ СН'!$H$9+СВЦЭМ!$D$10+'СЕТ СН'!$H$5-'СЕТ СН'!$H$17</f>
        <v>3711.9627948500001</v>
      </c>
      <c r="N112" s="36">
        <f>SUMIFS(СВЦЭМ!$C$39:$C$782,СВЦЭМ!$A$39:$A$782,$A112,СВЦЭМ!$B$39:$B$782,N$83)+'СЕТ СН'!$H$9+СВЦЭМ!$D$10+'СЕТ СН'!$H$5-'СЕТ СН'!$H$17</f>
        <v>3719.5948993699999</v>
      </c>
      <c r="O112" s="36">
        <f>SUMIFS(СВЦЭМ!$C$39:$C$782,СВЦЭМ!$A$39:$A$782,$A112,СВЦЭМ!$B$39:$B$782,O$83)+'СЕТ СН'!$H$9+СВЦЭМ!$D$10+'СЕТ СН'!$H$5-'СЕТ СН'!$H$17</f>
        <v>3751.9836746000001</v>
      </c>
      <c r="P112" s="36">
        <f>SUMIFS(СВЦЭМ!$C$39:$C$782,СВЦЭМ!$A$39:$A$782,$A112,СВЦЭМ!$B$39:$B$782,P$83)+'СЕТ СН'!$H$9+СВЦЭМ!$D$10+'СЕТ СН'!$H$5-'СЕТ СН'!$H$17</f>
        <v>3801.2870607200002</v>
      </c>
      <c r="Q112" s="36">
        <f>SUMIFS(СВЦЭМ!$C$39:$C$782,СВЦЭМ!$A$39:$A$782,$A112,СВЦЭМ!$B$39:$B$782,Q$83)+'СЕТ СН'!$H$9+СВЦЭМ!$D$10+'СЕТ СН'!$H$5-'СЕТ СН'!$H$17</f>
        <v>3825.5055591800001</v>
      </c>
      <c r="R112" s="36">
        <f>SUMIFS(СВЦЭМ!$C$39:$C$782,СВЦЭМ!$A$39:$A$782,$A112,СВЦЭМ!$B$39:$B$782,R$83)+'СЕТ СН'!$H$9+СВЦЭМ!$D$10+'СЕТ СН'!$H$5-'СЕТ СН'!$H$17</f>
        <v>3815.0739035199999</v>
      </c>
      <c r="S112" s="36">
        <f>SUMIFS(СВЦЭМ!$C$39:$C$782,СВЦЭМ!$A$39:$A$782,$A112,СВЦЭМ!$B$39:$B$782,S$83)+'СЕТ СН'!$H$9+СВЦЭМ!$D$10+'СЕТ СН'!$H$5-'СЕТ СН'!$H$17</f>
        <v>3784.4289050500001</v>
      </c>
      <c r="T112" s="36">
        <f>SUMIFS(СВЦЭМ!$C$39:$C$782,СВЦЭМ!$A$39:$A$782,$A112,СВЦЭМ!$B$39:$B$782,T$83)+'СЕТ СН'!$H$9+СВЦЭМ!$D$10+'СЕТ СН'!$H$5-'СЕТ СН'!$H$17</f>
        <v>3715.9090531800002</v>
      </c>
      <c r="U112" s="36">
        <f>SUMIFS(СВЦЭМ!$C$39:$C$782,СВЦЭМ!$A$39:$A$782,$A112,СВЦЭМ!$B$39:$B$782,U$83)+'СЕТ СН'!$H$9+СВЦЭМ!$D$10+'СЕТ СН'!$H$5-'СЕТ СН'!$H$17</f>
        <v>3687.7013842000001</v>
      </c>
      <c r="V112" s="36">
        <f>SUMIFS(СВЦЭМ!$C$39:$C$782,СВЦЭМ!$A$39:$A$782,$A112,СВЦЭМ!$B$39:$B$782,V$83)+'СЕТ СН'!$H$9+СВЦЭМ!$D$10+'СЕТ СН'!$H$5-'СЕТ СН'!$H$17</f>
        <v>3688.2137542800001</v>
      </c>
      <c r="W112" s="36">
        <f>SUMIFS(СВЦЭМ!$C$39:$C$782,СВЦЭМ!$A$39:$A$782,$A112,СВЦЭМ!$B$39:$B$782,W$83)+'СЕТ СН'!$H$9+СВЦЭМ!$D$10+'СЕТ СН'!$H$5-'СЕТ СН'!$H$17</f>
        <v>3687.61177787</v>
      </c>
      <c r="X112" s="36">
        <f>SUMIFS(СВЦЭМ!$C$39:$C$782,СВЦЭМ!$A$39:$A$782,$A112,СВЦЭМ!$B$39:$B$782,X$83)+'СЕТ СН'!$H$9+СВЦЭМ!$D$10+'СЕТ СН'!$H$5-'СЕТ СН'!$H$17</f>
        <v>3706.1835532999999</v>
      </c>
      <c r="Y112" s="36">
        <f>SUMIFS(СВЦЭМ!$C$39:$C$782,СВЦЭМ!$A$39:$A$782,$A112,СВЦЭМ!$B$39:$B$782,Y$83)+'СЕТ СН'!$H$9+СВЦЭМ!$D$10+'СЕТ СН'!$H$5-'СЕТ СН'!$H$17</f>
        <v>3702.27886915</v>
      </c>
    </row>
    <row r="113" spans="1:27" ht="15.75" x14ac:dyDescent="0.2">
      <c r="A113" s="35">
        <f t="shared" si="2"/>
        <v>44285</v>
      </c>
      <c r="B113" s="36">
        <f>SUMIFS(СВЦЭМ!$C$39:$C$782,СВЦЭМ!$A$39:$A$782,$A113,СВЦЭМ!$B$39:$B$782,B$83)+'СЕТ СН'!$H$9+СВЦЭМ!$D$10+'СЕТ СН'!$H$5-'СЕТ СН'!$H$17</f>
        <v>3766.1429826100002</v>
      </c>
      <c r="C113" s="36">
        <f>SUMIFS(СВЦЭМ!$C$39:$C$782,СВЦЭМ!$A$39:$A$782,$A113,СВЦЭМ!$B$39:$B$782,C$83)+'СЕТ СН'!$H$9+СВЦЭМ!$D$10+'СЕТ СН'!$H$5-'СЕТ СН'!$H$17</f>
        <v>3835.0426760999999</v>
      </c>
      <c r="D113" s="36">
        <f>SUMIFS(СВЦЭМ!$C$39:$C$782,СВЦЭМ!$A$39:$A$782,$A113,СВЦЭМ!$B$39:$B$782,D$83)+'СЕТ СН'!$H$9+СВЦЭМ!$D$10+'СЕТ СН'!$H$5-'СЕТ СН'!$H$17</f>
        <v>3833.4415958600002</v>
      </c>
      <c r="E113" s="36">
        <f>SUMIFS(СВЦЭМ!$C$39:$C$782,СВЦЭМ!$A$39:$A$782,$A113,СВЦЭМ!$B$39:$B$782,E$83)+'СЕТ СН'!$H$9+СВЦЭМ!$D$10+'СЕТ СН'!$H$5-'СЕТ СН'!$H$17</f>
        <v>3832.50126344</v>
      </c>
      <c r="F113" s="36">
        <f>SUMIFS(СВЦЭМ!$C$39:$C$782,СВЦЭМ!$A$39:$A$782,$A113,СВЦЭМ!$B$39:$B$782,F$83)+'СЕТ СН'!$H$9+СВЦЭМ!$D$10+'СЕТ СН'!$H$5-'СЕТ СН'!$H$17</f>
        <v>3831.1781367899998</v>
      </c>
      <c r="G113" s="36">
        <f>SUMIFS(СВЦЭМ!$C$39:$C$782,СВЦЭМ!$A$39:$A$782,$A113,СВЦЭМ!$B$39:$B$782,G$83)+'СЕТ СН'!$H$9+СВЦЭМ!$D$10+'СЕТ СН'!$H$5-'СЕТ СН'!$H$17</f>
        <v>3833.01810983</v>
      </c>
      <c r="H113" s="36">
        <f>SUMIFS(СВЦЭМ!$C$39:$C$782,СВЦЭМ!$A$39:$A$782,$A113,СВЦЭМ!$B$39:$B$782,H$83)+'СЕТ СН'!$H$9+СВЦЭМ!$D$10+'СЕТ СН'!$H$5-'СЕТ СН'!$H$17</f>
        <v>3824.0547229899998</v>
      </c>
      <c r="I113" s="36">
        <f>SUMIFS(СВЦЭМ!$C$39:$C$782,СВЦЭМ!$A$39:$A$782,$A113,СВЦЭМ!$B$39:$B$782,I$83)+'СЕТ СН'!$H$9+СВЦЭМ!$D$10+'СЕТ СН'!$H$5-'СЕТ СН'!$H$17</f>
        <v>3780.3582840099998</v>
      </c>
      <c r="J113" s="36">
        <f>SUMIFS(СВЦЭМ!$C$39:$C$782,СВЦЭМ!$A$39:$A$782,$A113,СВЦЭМ!$B$39:$B$782,J$83)+'СЕТ СН'!$H$9+СВЦЭМ!$D$10+'СЕТ СН'!$H$5-'СЕТ СН'!$H$17</f>
        <v>3741.7993080699998</v>
      </c>
      <c r="K113" s="36">
        <f>SUMIFS(СВЦЭМ!$C$39:$C$782,СВЦЭМ!$A$39:$A$782,$A113,СВЦЭМ!$B$39:$B$782,K$83)+'СЕТ СН'!$H$9+СВЦЭМ!$D$10+'СЕТ СН'!$H$5-'СЕТ СН'!$H$17</f>
        <v>3728.2593009299999</v>
      </c>
      <c r="L113" s="36">
        <f>SUMIFS(СВЦЭМ!$C$39:$C$782,СВЦЭМ!$A$39:$A$782,$A113,СВЦЭМ!$B$39:$B$782,L$83)+'СЕТ СН'!$H$9+СВЦЭМ!$D$10+'СЕТ СН'!$H$5-'СЕТ СН'!$H$17</f>
        <v>3757.6149956299996</v>
      </c>
      <c r="M113" s="36">
        <f>SUMIFS(СВЦЭМ!$C$39:$C$782,СВЦЭМ!$A$39:$A$782,$A113,СВЦЭМ!$B$39:$B$782,M$83)+'СЕТ СН'!$H$9+СВЦЭМ!$D$10+'СЕТ СН'!$H$5-'СЕТ СН'!$H$17</f>
        <v>3785.46349379</v>
      </c>
      <c r="N113" s="36">
        <f>SUMIFS(СВЦЭМ!$C$39:$C$782,СВЦЭМ!$A$39:$A$782,$A113,СВЦЭМ!$B$39:$B$782,N$83)+'СЕТ СН'!$H$9+СВЦЭМ!$D$10+'СЕТ СН'!$H$5-'СЕТ СН'!$H$17</f>
        <v>3800.7888885299999</v>
      </c>
      <c r="O113" s="36">
        <f>SUMIFS(СВЦЭМ!$C$39:$C$782,СВЦЭМ!$A$39:$A$782,$A113,СВЦЭМ!$B$39:$B$782,O$83)+'СЕТ СН'!$H$9+СВЦЭМ!$D$10+'СЕТ СН'!$H$5-'СЕТ СН'!$H$17</f>
        <v>3843.1932789599996</v>
      </c>
      <c r="P113" s="36">
        <f>SUMIFS(СВЦЭМ!$C$39:$C$782,СВЦЭМ!$A$39:$A$782,$A113,СВЦЭМ!$B$39:$B$782,P$83)+'СЕТ СН'!$H$9+СВЦЭМ!$D$10+'СЕТ СН'!$H$5-'СЕТ СН'!$H$17</f>
        <v>3894.1546325199997</v>
      </c>
      <c r="Q113" s="36">
        <f>SUMIFS(СВЦЭМ!$C$39:$C$782,СВЦЭМ!$A$39:$A$782,$A113,СВЦЭМ!$B$39:$B$782,Q$83)+'СЕТ СН'!$H$9+СВЦЭМ!$D$10+'СЕТ СН'!$H$5-'СЕТ СН'!$H$17</f>
        <v>3906.1757148199999</v>
      </c>
      <c r="R113" s="36">
        <f>SUMIFS(СВЦЭМ!$C$39:$C$782,СВЦЭМ!$A$39:$A$782,$A113,СВЦЭМ!$B$39:$B$782,R$83)+'СЕТ СН'!$H$9+СВЦЭМ!$D$10+'СЕТ СН'!$H$5-'СЕТ СН'!$H$17</f>
        <v>3880.4144350899996</v>
      </c>
      <c r="S113" s="36">
        <f>SUMIFS(СВЦЭМ!$C$39:$C$782,СВЦЭМ!$A$39:$A$782,$A113,СВЦЭМ!$B$39:$B$782,S$83)+'СЕТ СН'!$H$9+СВЦЭМ!$D$10+'СЕТ СН'!$H$5-'СЕТ СН'!$H$17</f>
        <v>3852.7462670799996</v>
      </c>
      <c r="T113" s="36">
        <f>SUMIFS(СВЦЭМ!$C$39:$C$782,СВЦЭМ!$A$39:$A$782,$A113,СВЦЭМ!$B$39:$B$782,T$83)+'СЕТ СН'!$H$9+СВЦЭМ!$D$10+'СЕТ СН'!$H$5-'СЕТ СН'!$H$17</f>
        <v>3791.4822317199996</v>
      </c>
      <c r="U113" s="36">
        <f>SUMIFS(СВЦЭМ!$C$39:$C$782,СВЦЭМ!$A$39:$A$782,$A113,СВЦЭМ!$B$39:$B$782,U$83)+'СЕТ СН'!$H$9+СВЦЭМ!$D$10+'СЕТ СН'!$H$5-'СЕТ СН'!$H$17</f>
        <v>3752.0916069899999</v>
      </c>
      <c r="V113" s="36">
        <f>SUMIFS(СВЦЭМ!$C$39:$C$782,СВЦЭМ!$A$39:$A$782,$A113,СВЦЭМ!$B$39:$B$782,V$83)+'СЕТ СН'!$H$9+СВЦЭМ!$D$10+'СЕТ СН'!$H$5-'СЕТ СН'!$H$17</f>
        <v>3743.0933594600001</v>
      </c>
      <c r="W113" s="36">
        <f>SUMIFS(СВЦЭМ!$C$39:$C$782,СВЦЭМ!$A$39:$A$782,$A113,СВЦЭМ!$B$39:$B$782,W$83)+'СЕТ СН'!$H$9+СВЦЭМ!$D$10+'СЕТ СН'!$H$5-'СЕТ СН'!$H$17</f>
        <v>3752.24801278</v>
      </c>
      <c r="X113" s="36">
        <f>SUMIFS(СВЦЭМ!$C$39:$C$782,СВЦЭМ!$A$39:$A$782,$A113,СВЦЭМ!$B$39:$B$782,X$83)+'СЕТ СН'!$H$9+СВЦЭМ!$D$10+'СЕТ СН'!$H$5-'СЕТ СН'!$H$17</f>
        <v>3768.0380337500001</v>
      </c>
      <c r="Y113" s="36">
        <f>SUMIFS(СВЦЭМ!$C$39:$C$782,СВЦЭМ!$A$39:$A$782,$A113,СВЦЭМ!$B$39:$B$782,Y$83)+'СЕТ СН'!$H$9+СВЦЭМ!$D$10+'СЕТ СН'!$H$5-'СЕТ СН'!$H$17</f>
        <v>3763.2421310299997</v>
      </c>
      <c r="AA113" s="37"/>
    </row>
    <row r="114" spans="1:27" ht="15.75" x14ac:dyDescent="0.2">
      <c r="A114" s="35">
        <f t="shared" si="2"/>
        <v>44286</v>
      </c>
      <c r="B114" s="36">
        <f>SUMIFS(СВЦЭМ!$C$39:$C$782,СВЦЭМ!$A$39:$A$782,$A114,СВЦЭМ!$B$39:$B$782,B$83)+'СЕТ СН'!$H$9+СВЦЭМ!$D$10+'СЕТ СН'!$H$5-'СЕТ СН'!$H$17</f>
        <v>3847.7988897799996</v>
      </c>
      <c r="C114" s="36">
        <f>SUMIFS(СВЦЭМ!$C$39:$C$782,СВЦЭМ!$A$39:$A$782,$A114,СВЦЭМ!$B$39:$B$782,C$83)+'СЕТ СН'!$H$9+СВЦЭМ!$D$10+'СЕТ СН'!$H$5-'СЕТ СН'!$H$17</f>
        <v>3872.7218351900001</v>
      </c>
      <c r="D114" s="36">
        <f>SUMIFS(СВЦЭМ!$C$39:$C$782,СВЦЭМ!$A$39:$A$782,$A114,СВЦЭМ!$B$39:$B$782,D$83)+'СЕТ СН'!$H$9+СВЦЭМ!$D$10+'СЕТ СН'!$H$5-'СЕТ СН'!$H$17</f>
        <v>3843.06118109</v>
      </c>
      <c r="E114" s="36">
        <f>SUMIFS(СВЦЭМ!$C$39:$C$782,СВЦЭМ!$A$39:$A$782,$A114,СВЦЭМ!$B$39:$B$782,E$83)+'СЕТ СН'!$H$9+СВЦЭМ!$D$10+'СЕТ СН'!$H$5-'СЕТ СН'!$H$17</f>
        <v>3844.7745162000001</v>
      </c>
      <c r="F114" s="36">
        <f>SUMIFS(СВЦЭМ!$C$39:$C$782,СВЦЭМ!$A$39:$A$782,$A114,СВЦЭМ!$B$39:$B$782,F$83)+'СЕТ СН'!$H$9+СВЦЭМ!$D$10+'СЕТ СН'!$H$5-'СЕТ СН'!$H$17</f>
        <v>3844.6916271499999</v>
      </c>
      <c r="G114" s="36">
        <f>SUMIFS(СВЦЭМ!$C$39:$C$782,СВЦЭМ!$A$39:$A$782,$A114,СВЦЭМ!$B$39:$B$782,G$83)+'СЕТ СН'!$H$9+СВЦЭМ!$D$10+'СЕТ СН'!$H$5-'СЕТ СН'!$H$17</f>
        <v>3845.96431665</v>
      </c>
      <c r="H114" s="36">
        <f>SUMIFS(СВЦЭМ!$C$39:$C$782,СВЦЭМ!$A$39:$A$782,$A114,СВЦЭМ!$B$39:$B$782,H$83)+'СЕТ СН'!$H$9+СВЦЭМ!$D$10+'СЕТ СН'!$H$5-'СЕТ СН'!$H$17</f>
        <v>3859.2178505499996</v>
      </c>
      <c r="I114" s="36">
        <f>SUMIFS(СВЦЭМ!$C$39:$C$782,СВЦЭМ!$A$39:$A$782,$A114,СВЦЭМ!$B$39:$B$782,I$83)+'СЕТ СН'!$H$9+СВЦЭМ!$D$10+'СЕТ СН'!$H$5-'СЕТ СН'!$H$17</f>
        <v>3811.35453684</v>
      </c>
      <c r="J114" s="36">
        <f>SUMIFS(СВЦЭМ!$C$39:$C$782,СВЦЭМ!$A$39:$A$782,$A114,СВЦЭМ!$B$39:$B$782,J$83)+'СЕТ СН'!$H$9+СВЦЭМ!$D$10+'СЕТ СН'!$H$5-'СЕТ СН'!$H$17</f>
        <v>3751.3347936</v>
      </c>
      <c r="K114" s="36">
        <f>SUMIFS(СВЦЭМ!$C$39:$C$782,СВЦЭМ!$A$39:$A$782,$A114,СВЦЭМ!$B$39:$B$782,K$83)+'СЕТ СН'!$H$9+СВЦЭМ!$D$10+'СЕТ СН'!$H$5-'СЕТ СН'!$H$17</f>
        <v>3727.2751109800001</v>
      </c>
      <c r="L114" s="36">
        <f>SUMIFS(СВЦЭМ!$C$39:$C$782,СВЦЭМ!$A$39:$A$782,$A114,СВЦЭМ!$B$39:$B$782,L$83)+'СЕТ СН'!$H$9+СВЦЭМ!$D$10+'СЕТ СН'!$H$5-'СЕТ СН'!$H$17</f>
        <v>3732.6955348500001</v>
      </c>
      <c r="M114" s="36">
        <f>SUMIFS(СВЦЭМ!$C$39:$C$782,СВЦЭМ!$A$39:$A$782,$A114,СВЦЭМ!$B$39:$B$782,M$83)+'СЕТ СН'!$H$9+СВЦЭМ!$D$10+'СЕТ СН'!$H$5-'СЕТ СН'!$H$17</f>
        <v>3745.4707531599997</v>
      </c>
      <c r="N114" s="36">
        <f>SUMIFS(СВЦЭМ!$C$39:$C$782,СВЦЭМ!$A$39:$A$782,$A114,СВЦЭМ!$B$39:$B$782,N$83)+'СЕТ СН'!$H$9+СВЦЭМ!$D$10+'СЕТ СН'!$H$5-'СЕТ СН'!$H$17</f>
        <v>3778.0164802600002</v>
      </c>
      <c r="O114" s="36">
        <f>SUMIFS(СВЦЭМ!$C$39:$C$782,СВЦЭМ!$A$39:$A$782,$A114,СВЦЭМ!$B$39:$B$782,O$83)+'СЕТ СН'!$H$9+СВЦЭМ!$D$10+'СЕТ СН'!$H$5-'СЕТ СН'!$H$17</f>
        <v>3813.1302061899996</v>
      </c>
      <c r="P114" s="36">
        <f>SUMIFS(СВЦЭМ!$C$39:$C$782,СВЦЭМ!$A$39:$A$782,$A114,СВЦЭМ!$B$39:$B$782,P$83)+'СЕТ СН'!$H$9+СВЦЭМ!$D$10+'СЕТ СН'!$H$5-'СЕТ СН'!$H$17</f>
        <v>3864.7162715499999</v>
      </c>
      <c r="Q114" s="36">
        <f>SUMIFS(СВЦЭМ!$C$39:$C$782,СВЦЭМ!$A$39:$A$782,$A114,СВЦЭМ!$B$39:$B$782,Q$83)+'СЕТ СН'!$H$9+СВЦЭМ!$D$10+'СЕТ СН'!$H$5-'СЕТ СН'!$H$17</f>
        <v>3892.7871346900001</v>
      </c>
      <c r="R114" s="36">
        <f>SUMIFS(СВЦЭМ!$C$39:$C$782,СВЦЭМ!$A$39:$A$782,$A114,СВЦЭМ!$B$39:$B$782,R$83)+'СЕТ СН'!$H$9+СВЦЭМ!$D$10+'СЕТ СН'!$H$5-'СЕТ СН'!$H$17</f>
        <v>3883.2309315799998</v>
      </c>
      <c r="S114" s="36">
        <f>SUMIFS(СВЦЭМ!$C$39:$C$782,СВЦЭМ!$A$39:$A$782,$A114,СВЦЭМ!$B$39:$B$782,S$83)+'СЕТ СН'!$H$9+СВЦЭМ!$D$10+'СЕТ СН'!$H$5-'СЕТ СН'!$H$17</f>
        <v>3852.7318655299996</v>
      </c>
      <c r="T114" s="36">
        <f>SUMIFS(СВЦЭМ!$C$39:$C$782,СВЦЭМ!$A$39:$A$782,$A114,СВЦЭМ!$B$39:$B$782,T$83)+'СЕТ СН'!$H$9+СВЦЭМ!$D$10+'СЕТ СН'!$H$5-'СЕТ СН'!$H$17</f>
        <v>3778.4852035499998</v>
      </c>
      <c r="U114" s="36">
        <f>SUMIFS(СВЦЭМ!$C$39:$C$782,СВЦЭМ!$A$39:$A$782,$A114,СВЦЭМ!$B$39:$B$782,U$83)+'СЕТ СН'!$H$9+СВЦЭМ!$D$10+'СЕТ СН'!$H$5-'СЕТ СН'!$H$17</f>
        <v>3737.54126172</v>
      </c>
      <c r="V114" s="36">
        <f>SUMIFS(СВЦЭМ!$C$39:$C$782,СВЦЭМ!$A$39:$A$782,$A114,СВЦЭМ!$B$39:$B$782,V$83)+'СЕТ СН'!$H$9+СВЦЭМ!$D$10+'СЕТ СН'!$H$5-'СЕТ СН'!$H$17</f>
        <v>3756.3830236899998</v>
      </c>
      <c r="W114" s="36">
        <f>SUMIFS(СВЦЭМ!$C$39:$C$782,СВЦЭМ!$A$39:$A$782,$A114,СВЦЭМ!$B$39:$B$782,W$83)+'СЕТ СН'!$H$9+СВЦЭМ!$D$10+'СЕТ СН'!$H$5-'СЕТ СН'!$H$17</f>
        <v>3752.9519151899999</v>
      </c>
      <c r="X114" s="36">
        <f>SUMIFS(СВЦЭМ!$C$39:$C$782,СВЦЭМ!$A$39:$A$782,$A114,СВЦЭМ!$B$39:$B$782,X$83)+'СЕТ СН'!$H$9+СВЦЭМ!$D$10+'СЕТ СН'!$H$5-'СЕТ СН'!$H$17</f>
        <v>3783.0779643899996</v>
      </c>
      <c r="Y114" s="36">
        <f>SUMIFS(СВЦЭМ!$C$39:$C$782,СВЦЭМ!$A$39:$A$782,$A114,СВЦЭМ!$B$39:$B$782,Y$83)+'СЕТ СН'!$H$9+СВЦЭМ!$D$10+'СЕТ СН'!$H$5-'СЕТ СН'!$H$17</f>
        <v>3793.4452294499997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01.03.2021</v>
      </c>
      <c r="B120" s="36">
        <f>SUMIFS(СВЦЭМ!$C$39:$C$782,СВЦЭМ!$A$39:$A$782,$A120,СВЦЭМ!$B$39:$B$782,B$119)+'СЕТ СН'!$I$9+СВЦЭМ!$D$10+'СЕТ СН'!$I$5-'СЕТ СН'!$I$17</f>
        <v>3861.55825095</v>
      </c>
      <c r="C120" s="36">
        <f>SUMIFS(СВЦЭМ!$C$39:$C$782,СВЦЭМ!$A$39:$A$782,$A120,СВЦЭМ!$B$39:$B$782,C$119)+'СЕТ СН'!$I$9+СВЦЭМ!$D$10+'СЕТ СН'!$I$5-'СЕТ СН'!$I$17</f>
        <v>3895.6645806699999</v>
      </c>
      <c r="D120" s="36">
        <f>SUMIFS(СВЦЭМ!$C$39:$C$782,СВЦЭМ!$A$39:$A$782,$A120,СВЦЭМ!$B$39:$B$782,D$119)+'СЕТ СН'!$I$9+СВЦЭМ!$D$10+'СЕТ СН'!$I$5-'СЕТ СН'!$I$17</f>
        <v>3943.3469325199999</v>
      </c>
      <c r="E120" s="36">
        <f>SUMIFS(СВЦЭМ!$C$39:$C$782,СВЦЭМ!$A$39:$A$782,$A120,СВЦЭМ!$B$39:$B$782,E$119)+'СЕТ СН'!$I$9+СВЦЭМ!$D$10+'СЕТ СН'!$I$5-'СЕТ СН'!$I$17</f>
        <v>3952.9165368899999</v>
      </c>
      <c r="F120" s="36">
        <f>SUMIFS(СВЦЭМ!$C$39:$C$782,СВЦЭМ!$A$39:$A$782,$A120,СВЦЭМ!$B$39:$B$782,F$119)+'СЕТ СН'!$I$9+СВЦЭМ!$D$10+'СЕТ СН'!$I$5-'СЕТ СН'!$I$17</f>
        <v>3949.8300544699996</v>
      </c>
      <c r="G120" s="36">
        <f>SUMIFS(СВЦЭМ!$C$39:$C$782,СВЦЭМ!$A$39:$A$782,$A120,СВЦЭМ!$B$39:$B$782,G$119)+'СЕТ СН'!$I$9+СВЦЭМ!$D$10+'СЕТ СН'!$I$5-'СЕТ СН'!$I$17</f>
        <v>3933.4474980999998</v>
      </c>
      <c r="H120" s="36">
        <f>SUMIFS(СВЦЭМ!$C$39:$C$782,СВЦЭМ!$A$39:$A$782,$A120,СВЦЭМ!$B$39:$B$782,H$119)+'СЕТ СН'!$I$9+СВЦЭМ!$D$10+'СЕТ СН'!$I$5-'СЕТ СН'!$I$17</f>
        <v>3902.8440916600002</v>
      </c>
      <c r="I120" s="36">
        <f>SUMIFS(СВЦЭМ!$C$39:$C$782,СВЦЭМ!$A$39:$A$782,$A120,СВЦЭМ!$B$39:$B$782,I$119)+'СЕТ СН'!$I$9+СВЦЭМ!$D$10+'СЕТ СН'!$I$5-'СЕТ СН'!$I$17</f>
        <v>3850.6658159799999</v>
      </c>
      <c r="J120" s="36">
        <f>SUMIFS(СВЦЭМ!$C$39:$C$782,СВЦЭМ!$A$39:$A$782,$A120,СВЦЭМ!$B$39:$B$782,J$119)+'СЕТ СН'!$I$9+СВЦЭМ!$D$10+'СЕТ СН'!$I$5-'СЕТ СН'!$I$17</f>
        <v>3800.2502059899998</v>
      </c>
      <c r="K120" s="36">
        <f>SUMIFS(СВЦЭМ!$C$39:$C$782,СВЦЭМ!$A$39:$A$782,$A120,СВЦЭМ!$B$39:$B$782,K$119)+'СЕТ СН'!$I$9+СВЦЭМ!$D$10+'СЕТ СН'!$I$5-'СЕТ СН'!$I$17</f>
        <v>3781.7404646999998</v>
      </c>
      <c r="L120" s="36">
        <f>SUMIFS(СВЦЭМ!$C$39:$C$782,СВЦЭМ!$A$39:$A$782,$A120,СВЦЭМ!$B$39:$B$782,L$119)+'СЕТ СН'!$I$9+СВЦЭМ!$D$10+'СЕТ СН'!$I$5-'СЕТ СН'!$I$17</f>
        <v>3774.2837394899998</v>
      </c>
      <c r="M120" s="36">
        <f>SUMIFS(СВЦЭМ!$C$39:$C$782,СВЦЭМ!$A$39:$A$782,$A120,СВЦЭМ!$B$39:$B$782,M$119)+'СЕТ СН'!$I$9+СВЦЭМ!$D$10+'СЕТ СН'!$I$5-'СЕТ СН'!$I$17</f>
        <v>3781.1582908800001</v>
      </c>
      <c r="N120" s="36">
        <f>SUMIFS(СВЦЭМ!$C$39:$C$782,СВЦЭМ!$A$39:$A$782,$A120,СВЦЭМ!$B$39:$B$782,N$119)+'СЕТ СН'!$I$9+СВЦЭМ!$D$10+'СЕТ СН'!$I$5-'СЕТ СН'!$I$17</f>
        <v>3782.8735131799999</v>
      </c>
      <c r="O120" s="36">
        <f>SUMIFS(СВЦЭМ!$C$39:$C$782,СВЦЭМ!$A$39:$A$782,$A120,СВЦЭМ!$B$39:$B$782,O$119)+'СЕТ СН'!$I$9+СВЦЭМ!$D$10+'СЕТ СН'!$I$5-'СЕТ СН'!$I$17</f>
        <v>3835.04268598</v>
      </c>
      <c r="P120" s="36">
        <f>SUMIFS(СВЦЭМ!$C$39:$C$782,СВЦЭМ!$A$39:$A$782,$A120,СВЦЭМ!$B$39:$B$782,P$119)+'СЕТ СН'!$I$9+СВЦЭМ!$D$10+'СЕТ СН'!$I$5-'СЕТ СН'!$I$17</f>
        <v>3848.7058113499997</v>
      </c>
      <c r="Q120" s="36">
        <f>SUMIFS(СВЦЭМ!$C$39:$C$782,СВЦЭМ!$A$39:$A$782,$A120,СВЦЭМ!$B$39:$B$782,Q$119)+'СЕТ СН'!$I$9+СВЦЭМ!$D$10+'СЕТ СН'!$I$5-'СЕТ СН'!$I$17</f>
        <v>3876.45509657</v>
      </c>
      <c r="R120" s="36">
        <f>SUMIFS(СВЦЭМ!$C$39:$C$782,СВЦЭМ!$A$39:$A$782,$A120,СВЦЭМ!$B$39:$B$782,R$119)+'СЕТ СН'!$I$9+СВЦЭМ!$D$10+'СЕТ СН'!$I$5-'СЕТ СН'!$I$17</f>
        <v>3882.9701133999997</v>
      </c>
      <c r="S120" s="36">
        <f>SUMIFS(СВЦЭМ!$C$39:$C$782,СВЦЭМ!$A$39:$A$782,$A120,СВЦЭМ!$B$39:$B$782,S$119)+'СЕТ СН'!$I$9+СВЦЭМ!$D$10+'СЕТ СН'!$I$5-'СЕТ СН'!$I$17</f>
        <v>3844.08204191</v>
      </c>
      <c r="T120" s="36">
        <f>SUMIFS(СВЦЭМ!$C$39:$C$782,СВЦЭМ!$A$39:$A$782,$A120,СВЦЭМ!$B$39:$B$782,T$119)+'СЕТ СН'!$I$9+СВЦЭМ!$D$10+'СЕТ СН'!$I$5-'СЕТ СН'!$I$17</f>
        <v>3802.6430291899997</v>
      </c>
      <c r="U120" s="36">
        <f>SUMIFS(СВЦЭМ!$C$39:$C$782,СВЦЭМ!$A$39:$A$782,$A120,СВЦЭМ!$B$39:$B$782,U$119)+'СЕТ СН'!$I$9+СВЦЭМ!$D$10+'СЕТ СН'!$I$5-'СЕТ СН'!$I$17</f>
        <v>3764.4348177800002</v>
      </c>
      <c r="V120" s="36">
        <f>SUMIFS(СВЦЭМ!$C$39:$C$782,СВЦЭМ!$A$39:$A$782,$A120,СВЦЭМ!$B$39:$B$782,V$119)+'СЕТ СН'!$I$9+СВЦЭМ!$D$10+'СЕТ СН'!$I$5-'СЕТ СН'!$I$17</f>
        <v>3757.7043568500003</v>
      </c>
      <c r="W120" s="36">
        <f>SUMIFS(СВЦЭМ!$C$39:$C$782,СВЦЭМ!$A$39:$A$782,$A120,СВЦЭМ!$B$39:$B$782,W$119)+'СЕТ СН'!$I$9+СВЦЭМ!$D$10+'СЕТ СН'!$I$5-'СЕТ СН'!$I$17</f>
        <v>3790.0163527599998</v>
      </c>
      <c r="X120" s="36">
        <f>SUMIFS(СВЦЭМ!$C$39:$C$782,СВЦЭМ!$A$39:$A$782,$A120,СВЦЭМ!$B$39:$B$782,X$119)+'СЕТ СН'!$I$9+СВЦЭМ!$D$10+'СЕТ СН'!$I$5-'СЕТ СН'!$I$17</f>
        <v>3810.56529194</v>
      </c>
      <c r="Y120" s="36">
        <f>SUMIFS(СВЦЭМ!$C$39:$C$782,СВЦЭМ!$A$39:$A$782,$A120,СВЦЭМ!$B$39:$B$782,Y$119)+'СЕТ СН'!$I$9+СВЦЭМ!$D$10+'СЕТ СН'!$I$5-'СЕТ СН'!$I$17</f>
        <v>3823.7107582899998</v>
      </c>
    </row>
    <row r="121" spans="1:27" ht="15.75" x14ac:dyDescent="0.2">
      <c r="A121" s="35">
        <f>A120+1</f>
        <v>44257</v>
      </c>
      <c r="B121" s="36">
        <f>SUMIFS(СВЦЭМ!$C$39:$C$782,СВЦЭМ!$A$39:$A$782,$A121,СВЦЭМ!$B$39:$B$782,B$119)+'СЕТ СН'!$I$9+СВЦЭМ!$D$10+'СЕТ СН'!$I$5-'СЕТ СН'!$I$17</f>
        <v>3860.8267486699997</v>
      </c>
      <c r="C121" s="36">
        <f>SUMIFS(СВЦЭМ!$C$39:$C$782,СВЦЭМ!$A$39:$A$782,$A121,СВЦЭМ!$B$39:$B$782,C$119)+'СЕТ СН'!$I$9+СВЦЭМ!$D$10+'СЕТ СН'!$I$5-'СЕТ СН'!$I$17</f>
        <v>3930.7468059100001</v>
      </c>
      <c r="D121" s="36">
        <f>SUMIFS(СВЦЭМ!$C$39:$C$782,СВЦЭМ!$A$39:$A$782,$A121,СВЦЭМ!$B$39:$B$782,D$119)+'СЕТ СН'!$I$9+СВЦЭМ!$D$10+'СЕТ СН'!$I$5-'СЕТ СН'!$I$17</f>
        <v>3924.76537547</v>
      </c>
      <c r="E121" s="36">
        <f>SUMIFS(СВЦЭМ!$C$39:$C$782,СВЦЭМ!$A$39:$A$782,$A121,СВЦЭМ!$B$39:$B$782,E$119)+'СЕТ СН'!$I$9+СВЦЭМ!$D$10+'СЕТ СН'!$I$5-'СЕТ СН'!$I$17</f>
        <v>3919.9516732900001</v>
      </c>
      <c r="F121" s="36">
        <f>SUMIFS(СВЦЭМ!$C$39:$C$782,СВЦЭМ!$A$39:$A$782,$A121,СВЦЭМ!$B$39:$B$782,F$119)+'СЕТ СН'!$I$9+СВЦЭМ!$D$10+'СЕТ СН'!$I$5-'СЕТ СН'!$I$17</f>
        <v>3919.00377329</v>
      </c>
      <c r="G121" s="36">
        <f>SUMIFS(СВЦЭМ!$C$39:$C$782,СВЦЭМ!$A$39:$A$782,$A121,СВЦЭМ!$B$39:$B$782,G$119)+'СЕТ СН'!$I$9+СВЦЭМ!$D$10+'СЕТ СН'!$I$5-'СЕТ СН'!$I$17</f>
        <v>3931.1412025199998</v>
      </c>
      <c r="H121" s="36">
        <f>SUMIFS(СВЦЭМ!$C$39:$C$782,СВЦЭМ!$A$39:$A$782,$A121,СВЦЭМ!$B$39:$B$782,H$119)+'СЕТ СН'!$I$9+СВЦЭМ!$D$10+'СЕТ СН'!$I$5-'СЕТ СН'!$I$17</f>
        <v>3938.7603136500002</v>
      </c>
      <c r="I121" s="36">
        <f>SUMIFS(СВЦЭМ!$C$39:$C$782,СВЦЭМ!$A$39:$A$782,$A121,СВЦЭМ!$B$39:$B$782,I$119)+'СЕТ СН'!$I$9+СВЦЭМ!$D$10+'СЕТ СН'!$I$5-'СЕТ СН'!$I$17</f>
        <v>3892.3420745399999</v>
      </c>
      <c r="J121" s="36">
        <f>SUMIFS(СВЦЭМ!$C$39:$C$782,СВЦЭМ!$A$39:$A$782,$A121,СВЦЭМ!$B$39:$B$782,J$119)+'СЕТ СН'!$I$9+СВЦЭМ!$D$10+'СЕТ СН'!$I$5-'СЕТ СН'!$I$17</f>
        <v>3838.71865613</v>
      </c>
      <c r="K121" s="36">
        <f>SUMIFS(СВЦЭМ!$C$39:$C$782,СВЦЭМ!$A$39:$A$782,$A121,СВЦЭМ!$B$39:$B$782,K$119)+'СЕТ СН'!$I$9+СВЦЭМ!$D$10+'СЕТ СН'!$I$5-'СЕТ СН'!$I$17</f>
        <v>3811.85391488</v>
      </c>
      <c r="L121" s="36">
        <f>SUMIFS(СВЦЭМ!$C$39:$C$782,СВЦЭМ!$A$39:$A$782,$A121,СВЦЭМ!$B$39:$B$782,L$119)+'СЕТ СН'!$I$9+СВЦЭМ!$D$10+'СЕТ СН'!$I$5-'СЕТ СН'!$I$17</f>
        <v>3808.2528156399999</v>
      </c>
      <c r="M121" s="36">
        <f>SUMIFS(СВЦЭМ!$C$39:$C$782,СВЦЭМ!$A$39:$A$782,$A121,СВЦЭМ!$B$39:$B$782,M$119)+'СЕТ СН'!$I$9+СВЦЭМ!$D$10+'СЕТ СН'!$I$5-'СЕТ СН'!$I$17</f>
        <v>3813.7281384099997</v>
      </c>
      <c r="N121" s="36">
        <f>SUMIFS(СВЦЭМ!$C$39:$C$782,СВЦЭМ!$A$39:$A$782,$A121,СВЦЭМ!$B$39:$B$782,N$119)+'СЕТ СН'!$I$9+СВЦЭМ!$D$10+'СЕТ СН'!$I$5-'СЕТ СН'!$I$17</f>
        <v>3825.03679947</v>
      </c>
      <c r="O121" s="36">
        <f>SUMIFS(СВЦЭМ!$C$39:$C$782,СВЦЭМ!$A$39:$A$782,$A121,СВЦЭМ!$B$39:$B$782,O$119)+'СЕТ СН'!$I$9+СВЦЭМ!$D$10+'СЕТ СН'!$I$5-'СЕТ СН'!$I$17</f>
        <v>3868.74218617</v>
      </c>
      <c r="P121" s="36">
        <f>SUMIFS(СВЦЭМ!$C$39:$C$782,СВЦЭМ!$A$39:$A$782,$A121,СВЦЭМ!$B$39:$B$782,P$119)+'СЕТ СН'!$I$9+СВЦЭМ!$D$10+'СЕТ СН'!$I$5-'СЕТ СН'!$I$17</f>
        <v>3881.9970082899999</v>
      </c>
      <c r="Q121" s="36">
        <f>SUMIFS(СВЦЭМ!$C$39:$C$782,СВЦЭМ!$A$39:$A$782,$A121,СВЦЭМ!$B$39:$B$782,Q$119)+'СЕТ СН'!$I$9+СВЦЭМ!$D$10+'СЕТ СН'!$I$5-'СЕТ СН'!$I$17</f>
        <v>3900.4387418899996</v>
      </c>
      <c r="R121" s="36">
        <f>SUMIFS(СВЦЭМ!$C$39:$C$782,СВЦЭМ!$A$39:$A$782,$A121,СВЦЭМ!$B$39:$B$782,R$119)+'СЕТ СН'!$I$9+СВЦЭМ!$D$10+'СЕТ СН'!$I$5-'СЕТ СН'!$I$17</f>
        <v>3904.7471183199996</v>
      </c>
      <c r="S121" s="36">
        <f>SUMIFS(СВЦЭМ!$C$39:$C$782,СВЦЭМ!$A$39:$A$782,$A121,СВЦЭМ!$B$39:$B$782,S$119)+'СЕТ СН'!$I$9+СВЦЭМ!$D$10+'СЕТ СН'!$I$5-'СЕТ СН'!$I$17</f>
        <v>3871.9555104900001</v>
      </c>
      <c r="T121" s="36">
        <f>SUMIFS(СВЦЭМ!$C$39:$C$782,СВЦЭМ!$A$39:$A$782,$A121,СВЦЭМ!$B$39:$B$782,T$119)+'СЕТ СН'!$I$9+СВЦЭМ!$D$10+'СЕТ СН'!$I$5-'СЕТ СН'!$I$17</f>
        <v>3823.4650679099996</v>
      </c>
      <c r="U121" s="36">
        <f>SUMIFS(СВЦЭМ!$C$39:$C$782,СВЦЭМ!$A$39:$A$782,$A121,СВЦЭМ!$B$39:$B$782,U$119)+'СЕТ СН'!$I$9+СВЦЭМ!$D$10+'СЕТ СН'!$I$5-'СЕТ СН'!$I$17</f>
        <v>3780.4246050199999</v>
      </c>
      <c r="V121" s="36">
        <f>SUMIFS(СВЦЭМ!$C$39:$C$782,СВЦЭМ!$A$39:$A$782,$A121,СВЦЭМ!$B$39:$B$782,V$119)+'СЕТ СН'!$I$9+СВЦЭМ!$D$10+'СЕТ СН'!$I$5-'СЕТ СН'!$I$17</f>
        <v>3778.5688416100002</v>
      </c>
      <c r="W121" s="36">
        <f>SUMIFS(СВЦЭМ!$C$39:$C$782,СВЦЭМ!$A$39:$A$782,$A121,СВЦЭМ!$B$39:$B$782,W$119)+'СЕТ СН'!$I$9+СВЦЭМ!$D$10+'СЕТ СН'!$I$5-'СЕТ СН'!$I$17</f>
        <v>3791.6069520399997</v>
      </c>
      <c r="X121" s="36">
        <f>SUMIFS(СВЦЭМ!$C$39:$C$782,СВЦЭМ!$A$39:$A$782,$A121,СВЦЭМ!$B$39:$B$782,X$119)+'СЕТ СН'!$I$9+СВЦЭМ!$D$10+'СЕТ СН'!$I$5-'СЕТ СН'!$I$17</f>
        <v>3820.3311468499996</v>
      </c>
      <c r="Y121" s="36">
        <f>SUMIFS(СВЦЭМ!$C$39:$C$782,СВЦЭМ!$A$39:$A$782,$A121,СВЦЭМ!$B$39:$B$782,Y$119)+'СЕТ СН'!$I$9+СВЦЭМ!$D$10+'СЕТ СН'!$I$5-'СЕТ СН'!$I$17</f>
        <v>3829.0728926199999</v>
      </c>
    </row>
    <row r="122" spans="1:27" ht="15.75" x14ac:dyDescent="0.2">
      <c r="A122" s="35">
        <f t="shared" ref="A122:A150" si="3">A121+1</f>
        <v>44258</v>
      </c>
      <c r="B122" s="36">
        <f>SUMIFS(СВЦЭМ!$C$39:$C$782,СВЦЭМ!$A$39:$A$782,$A122,СВЦЭМ!$B$39:$B$782,B$119)+'СЕТ СН'!$I$9+СВЦЭМ!$D$10+'СЕТ СН'!$I$5-'СЕТ СН'!$I$17</f>
        <v>3834.6453896599996</v>
      </c>
      <c r="C122" s="36">
        <f>SUMIFS(СВЦЭМ!$C$39:$C$782,СВЦЭМ!$A$39:$A$782,$A122,СВЦЭМ!$B$39:$B$782,C$119)+'СЕТ СН'!$I$9+СВЦЭМ!$D$10+'СЕТ СН'!$I$5-'СЕТ СН'!$I$17</f>
        <v>3898.2944951700001</v>
      </c>
      <c r="D122" s="36">
        <f>SUMIFS(СВЦЭМ!$C$39:$C$782,СВЦЭМ!$A$39:$A$782,$A122,СВЦЭМ!$B$39:$B$782,D$119)+'СЕТ СН'!$I$9+СВЦЭМ!$D$10+'СЕТ СН'!$I$5-'СЕТ СН'!$I$17</f>
        <v>3926.5089977099997</v>
      </c>
      <c r="E122" s="36">
        <f>SUMIFS(СВЦЭМ!$C$39:$C$782,СВЦЭМ!$A$39:$A$782,$A122,СВЦЭМ!$B$39:$B$782,E$119)+'СЕТ СН'!$I$9+СВЦЭМ!$D$10+'СЕТ СН'!$I$5-'СЕТ СН'!$I$17</f>
        <v>3918.5455172900001</v>
      </c>
      <c r="F122" s="36">
        <f>SUMIFS(СВЦЭМ!$C$39:$C$782,СВЦЭМ!$A$39:$A$782,$A122,СВЦЭМ!$B$39:$B$782,F$119)+'СЕТ СН'!$I$9+СВЦЭМ!$D$10+'СЕТ СН'!$I$5-'СЕТ СН'!$I$17</f>
        <v>3929.0632776000002</v>
      </c>
      <c r="G122" s="36">
        <f>SUMIFS(СВЦЭМ!$C$39:$C$782,СВЦЭМ!$A$39:$A$782,$A122,СВЦЭМ!$B$39:$B$782,G$119)+'СЕТ СН'!$I$9+СВЦЭМ!$D$10+'СЕТ СН'!$I$5-'СЕТ СН'!$I$17</f>
        <v>3937.2361906199999</v>
      </c>
      <c r="H122" s="36">
        <f>SUMIFS(СВЦЭМ!$C$39:$C$782,СВЦЭМ!$A$39:$A$782,$A122,СВЦЭМ!$B$39:$B$782,H$119)+'СЕТ СН'!$I$9+СВЦЭМ!$D$10+'СЕТ СН'!$I$5-'СЕТ СН'!$I$17</f>
        <v>3925.6835079100001</v>
      </c>
      <c r="I122" s="36">
        <f>SUMIFS(СВЦЭМ!$C$39:$C$782,СВЦЭМ!$A$39:$A$782,$A122,СВЦЭМ!$B$39:$B$782,I$119)+'СЕТ СН'!$I$9+СВЦЭМ!$D$10+'СЕТ СН'!$I$5-'СЕТ СН'!$I$17</f>
        <v>3886.43925085</v>
      </c>
      <c r="J122" s="36">
        <f>SUMIFS(СВЦЭМ!$C$39:$C$782,СВЦЭМ!$A$39:$A$782,$A122,СВЦЭМ!$B$39:$B$782,J$119)+'СЕТ СН'!$I$9+СВЦЭМ!$D$10+'СЕТ СН'!$I$5-'СЕТ СН'!$I$17</f>
        <v>3830.1627783399999</v>
      </c>
      <c r="K122" s="36">
        <f>SUMIFS(СВЦЭМ!$C$39:$C$782,СВЦЭМ!$A$39:$A$782,$A122,СВЦЭМ!$B$39:$B$782,K$119)+'СЕТ СН'!$I$9+СВЦЭМ!$D$10+'СЕТ СН'!$I$5-'СЕТ СН'!$I$17</f>
        <v>3805.7713115199999</v>
      </c>
      <c r="L122" s="36">
        <f>SUMIFS(СВЦЭМ!$C$39:$C$782,СВЦЭМ!$A$39:$A$782,$A122,СВЦЭМ!$B$39:$B$782,L$119)+'СЕТ СН'!$I$9+СВЦЭМ!$D$10+'СЕТ СН'!$I$5-'СЕТ СН'!$I$17</f>
        <v>3803.5502606800001</v>
      </c>
      <c r="M122" s="36">
        <f>SUMIFS(СВЦЭМ!$C$39:$C$782,СВЦЭМ!$A$39:$A$782,$A122,СВЦЭМ!$B$39:$B$782,M$119)+'СЕТ СН'!$I$9+СВЦЭМ!$D$10+'СЕТ СН'!$I$5-'СЕТ СН'!$I$17</f>
        <v>3814.3293710199996</v>
      </c>
      <c r="N122" s="36">
        <f>SUMIFS(СВЦЭМ!$C$39:$C$782,СВЦЭМ!$A$39:$A$782,$A122,СВЦЭМ!$B$39:$B$782,N$119)+'СЕТ СН'!$I$9+СВЦЭМ!$D$10+'СЕТ СН'!$I$5-'СЕТ СН'!$I$17</f>
        <v>3795.3766422099998</v>
      </c>
      <c r="O122" s="36">
        <f>SUMIFS(СВЦЭМ!$C$39:$C$782,СВЦЭМ!$A$39:$A$782,$A122,СВЦЭМ!$B$39:$B$782,O$119)+'СЕТ СН'!$I$9+СВЦЭМ!$D$10+'СЕТ СН'!$I$5-'СЕТ СН'!$I$17</f>
        <v>3827.4628119199997</v>
      </c>
      <c r="P122" s="36">
        <f>SUMIFS(СВЦЭМ!$C$39:$C$782,СВЦЭМ!$A$39:$A$782,$A122,СВЦЭМ!$B$39:$B$782,P$119)+'СЕТ СН'!$I$9+СВЦЭМ!$D$10+'СЕТ СН'!$I$5-'СЕТ СН'!$I$17</f>
        <v>3845.2768071299997</v>
      </c>
      <c r="Q122" s="36">
        <f>SUMIFS(СВЦЭМ!$C$39:$C$782,СВЦЭМ!$A$39:$A$782,$A122,СВЦЭМ!$B$39:$B$782,Q$119)+'СЕТ СН'!$I$9+СВЦЭМ!$D$10+'СЕТ СН'!$I$5-'СЕТ СН'!$I$17</f>
        <v>3855.6449207899996</v>
      </c>
      <c r="R122" s="36">
        <f>SUMIFS(СВЦЭМ!$C$39:$C$782,СВЦЭМ!$A$39:$A$782,$A122,СВЦЭМ!$B$39:$B$782,R$119)+'СЕТ СН'!$I$9+СВЦЭМ!$D$10+'СЕТ СН'!$I$5-'СЕТ СН'!$I$17</f>
        <v>3852.8247984099999</v>
      </c>
      <c r="S122" s="36">
        <f>SUMIFS(СВЦЭМ!$C$39:$C$782,СВЦЭМ!$A$39:$A$782,$A122,СВЦЭМ!$B$39:$B$782,S$119)+'СЕТ СН'!$I$9+СВЦЭМ!$D$10+'СЕТ СН'!$I$5-'СЕТ СН'!$I$17</f>
        <v>3825.2683276899998</v>
      </c>
      <c r="T122" s="36">
        <f>SUMIFS(СВЦЭМ!$C$39:$C$782,СВЦЭМ!$A$39:$A$782,$A122,СВЦЭМ!$B$39:$B$782,T$119)+'СЕТ СН'!$I$9+СВЦЭМ!$D$10+'СЕТ СН'!$I$5-'СЕТ СН'!$I$17</f>
        <v>3780.8731484199998</v>
      </c>
      <c r="U122" s="36">
        <f>SUMIFS(СВЦЭМ!$C$39:$C$782,СВЦЭМ!$A$39:$A$782,$A122,СВЦЭМ!$B$39:$B$782,U$119)+'СЕТ СН'!$I$9+СВЦЭМ!$D$10+'СЕТ СН'!$I$5-'СЕТ СН'!$I$17</f>
        <v>3743.0082370800001</v>
      </c>
      <c r="V122" s="36">
        <f>SUMIFS(СВЦЭМ!$C$39:$C$782,СВЦЭМ!$A$39:$A$782,$A122,СВЦЭМ!$B$39:$B$782,V$119)+'СЕТ СН'!$I$9+СВЦЭМ!$D$10+'СЕТ СН'!$I$5-'СЕТ СН'!$I$17</f>
        <v>3741.3404375099999</v>
      </c>
      <c r="W122" s="36">
        <f>SUMIFS(СВЦЭМ!$C$39:$C$782,СВЦЭМ!$A$39:$A$782,$A122,СВЦЭМ!$B$39:$B$782,W$119)+'СЕТ СН'!$I$9+СВЦЭМ!$D$10+'СЕТ СН'!$I$5-'СЕТ СН'!$I$17</f>
        <v>3760.3121749699999</v>
      </c>
      <c r="X122" s="36">
        <f>SUMIFS(СВЦЭМ!$C$39:$C$782,СВЦЭМ!$A$39:$A$782,$A122,СВЦЭМ!$B$39:$B$782,X$119)+'СЕТ СН'!$I$9+СВЦЭМ!$D$10+'СЕТ СН'!$I$5-'СЕТ СН'!$I$17</f>
        <v>3775.7199303799998</v>
      </c>
      <c r="Y122" s="36">
        <f>SUMIFS(СВЦЭМ!$C$39:$C$782,СВЦЭМ!$A$39:$A$782,$A122,СВЦЭМ!$B$39:$B$782,Y$119)+'СЕТ СН'!$I$9+СВЦЭМ!$D$10+'СЕТ СН'!$I$5-'СЕТ СН'!$I$17</f>
        <v>3798.4385757199998</v>
      </c>
    </row>
    <row r="123" spans="1:27" ht="15.75" x14ac:dyDescent="0.2">
      <c r="A123" s="35">
        <f t="shared" si="3"/>
        <v>44259</v>
      </c>
      <c r="B123" s="36">
        <f>SUMIFS(СВЦЭМ!$C$39:$C$782,СВЦЭМ!$A$39:$A$782,$A123,СВЦЭМ!$B$39:$B$782,B$119)+'СЕТ СН'!$I$9+СВЦЭМ!$D$10+'СЕТ СН'!$I$5-'СЕТ СН'!$I$17</f>
        <v>3776.4759849599996</v>
      </c>
      <c r="C123" s="36">
        <f>SUMIFS(СВЦЭМ!$C$39:$C$782,СВЦЭМ!$A$39:$A$782,$A123,СВЦЭМ!$B$39:$B$782,C$119)+'СЕТ СН'!$I$9+СВЦЭМ!$D$10+'СЕТ СН'!$I$5-'СЕТ СН'!$I$17</f>
        <v>3838.7758053399998</v>
      </c>
      <c r="D123" s="36">
        <f>SUMIFS(СВЦЭМ!$C$39:$C$782,СВЦЭМ!$A$39:$A$782,$A123,СВЦЭМ!$B$39:$B$782,D$119)+'СЕТ СН'!$I$9+СВЦЭМ!$D$10+'СЕТ СН'!$I$5-'СЕТ СН'!$I$17</f>
        <v>3890.6693969600001</v>
      </c>
      <c r="E123" s="36">
        <f>SUMIFS(СВЦЭМ!$C$39:$C$782,СВЦЭМ!$A$39:$A$782,$A123,СВЦЭМ!$B$39:$B$782,E$119)+'СЕТ СН'!$I$9+СВЦЭМ!$D$10+'СЕТ СН'!$I$5-'СЕТ СН'!$I$17</f>
        <v>3898.02604901</v>
      </c>
      <c r="F123" s="36">
        <f>SUMIFS(СВЦЭМ!$C$39:$C$782,СВЦЭМ!$A$39:$A$782,$A123,СВЦЭМ!$B$39:$B$782,F$119)+'СЕТ СН'!$I$9+СВЦЭМ!$D$10+'СЕТ СН'!$I$5-'СЕТ СН'!$I$17</f>
        <v>3912.4097990199998</v>
      </c>
      <c r="G123" s="36">
        <f>SUMIFS(СВЦЭМ!$C$39:$C$782,СВЦЭМ!$A$39:$A$782,$A123,СВЦЭМ!$B$39:$B$782,G$119)+'СЕТ СН'!$I$9+СВЦЭМ!$D$10+'СЕТ СН'!$I$5-'СЕТ СН'!$I$17</f>
        <v>3896.5364927399996</v>
      </c>
      <c r="H123" s="36">
        <f>SUMIFS(СВЦЭМ!$C$39:$C$782,СВЦЭМ!$A$39:$A$782,$A123,СВЦЭМ!$B$39:$B$782,H$119)+'СЕТ СН'!$I$9+СВЦЭМ!$D$10+'СЕТ СН'!$I$5-'СЕТ СН'!$I$17</f>
        <v>3862.4567966999998</v>
      </c>
      <c r="I123" s="36">
        <f>SUMIFS(СВЦЭМ!$C$39:$C$782,СВЦЭМ!$A$39:$A$782,$A123,СВЦЭМ!$B$39:$B$782,I$119)+'СЕТ СН'!$I$9+СВЦЭМ!$D$10+'СЕТ СН'!$I$5-'СЕТ СН'!$I$17</f>
        <v>3819.8046509400001</v>
      </c>
      <c r="J123" s="36">
        <f>SUMIFS(СВЦЭМ!$C$39:$C$782,СВЦЭМ!$A$39:$A$782,$A123,СВЦЭМ!$B$39:$B$782,J$119)+'СЕТ СН'!$I$9+СВЦЭМ!$D$10+'СЕТ СН'!$I$5-'СЕТ СН'!$I$17</f>
        <v>3783.4203823999997</v>
      </c>
      <c r="K123" s="36">
        <f>SUMIFS(СВЦЭМ!$C$39:$C$782,СВЦЭМ!$A$39:$A$782,$A123,СВЦЭМ!$B$39:$B$782,K$119)+'СЕТ СН'!$I$9+СВЦЭМ!$D$10+'СЕТ СН'!$I$5-'СЕТ СН'!$I$17</f>
        <v>3778.9271007699999</v>
      </c>
      <c r="L123" s="36">
        <f>SUMIFS(СВЦЭМ!$C$39:$C$782,СВЦЭМ!$A$39:$A$782,$A123,СВЦЭМ!$B$39:$B$782,L$119)+'СЕТ СН'!$I$9+СВЦЭМ!$D$10+'СЕТ СН'!$I$5-'СЕТ СН'!$I$17</f>
        <v>3782.2741210899999</v>
      </c>
      <c r="M123" s="36">
        <f>SUMIFS(СВЦЭМ!$C$39:$C$782,СВЦЭМ!$A$39:$A$782,$A123,СВЦЭМ!$B$39:$B$782,M$119)+'СЕТ СН'!$I$9+СВЦЭМ!$D$10+'СЕТ СН'!$I$5-'СЕТ СН'!$I$17</f>
        <v>3789.3077009299996</v>
      </c>
      <c r="N123" s="36">
        <f>SUMIFS(СВЦЭМ!$C$39:$C$782,СВЦЭМ!$A$39:$A$782,$A123,СВЦЭМ!$B$39:$B$782,N$119)+'СЕТ СН'!$I$9+СВЦЭМ!$D$10+'СЕТ СН'!$I$5-'СЕТ СН'!$I$17</f>
        <v>3790.9288210200002</v>
      </c>
      <c r="O123" s="36">
        <f>SUMIFS(СВЦЭМ!$C$39:$C$782,СВЦЭМ!$A$39:$A$782,$A123,СВЦЭМ!$B$39:$B$782,O$119)+'СЕТ СН'!$I$9+СВЦЭМ!$D$10+'СЕТ СН'!$I$5-'СЕТ СН'!$I$17</f>
        <v>3845.6667487899999</v>
      </c>
      <c r="P123" s="36">
        <f>SUMIFS(СВЦЭМ!$C$39:$C$782,СВЦЭМ!$A$39:$A$782,$A123,СВЦЭМ!$B$39:$B$782,P$119)+'СЕТ СН'!$I$9+СВЦЭМ!$D$10+'СЕТ СН'!$I$5-'СЕТ СН'!$I$17</f>
        <v>3894.39617585</v>
      </c>
      <c r="Q123" s="36">
        <f>SUMIFS(СВЦЭМ!$C$39:$C$782,СВЦЭМ!$A$39:$A$782,$A123,СВЦЭМ!$B$39:$B$782,Q$119)+'СЕТ СН'!$I$9+СВЦЭМ!$D$10+'СЕТ СН'!$I$5-'СЕТ СН'!$I$17</f>
        <v>3905.2377761600001</v>
      </c>
      <c r="R123" s="36">
        <f>SUMIFS(СВЦЭМ!$C$39:$C$782,СВЦЭМ!$A$39:$A$782,$A123,СВЦЭМ!$B$39:$B$782,R$119)+'СЕТ СН'!$I$9+СВЦЭМ!$D$10+'СЕТ СН'!$I$5-'СЕТ СН'!$I$17</f>
        <v>3894.6455734199999</v>
      </c>
      <c r="S123" s="36">
        <f>SUMIFS(СВЦЭМ!$C$39:$C$782,СВЦЭМ!$A$39:$A$782,$A123,СВЦЭМ!$B$39:$B$782,S$119)+'СЕТ СН'!$I$9+СВЦЭМ!$D$10+'СЕТ СН'!$I$5-'СЕТ СН'!$I$17</f>
        <v>3859.4622076799997</v>
      </c>
      <c r="T123" s="36">
        <f>SUMIFS(СВЦЭМ!$C$39:$C$782,СВЦЭМ!$A$39:$A$782,$A123,СВЦЭМ!$B$39:$B$782,T$119)+'СЕТ СН'!$I$9+СВЦЭМ!$D$10+'СЕТ СН'!$I$5-'СЕТ СН'!$I$17</f>
        <v>3772.3509785999995</v>
      </c>
      <c r="U123" s="36">
        <f>SUMIFS(СВЦЭМ!$C$39:$C$782,СВЦЭМ!$A$39:$A$782,$A123,СВЦЭМ!$B$39:$B$782,U$119)+'СЕТ СН'!$I$9+СВЦЭМ!$D$10+'СЕТ СН'!$I$5-'СЕТ СН'!$I$17</f>
        <v>3734.2016885600001</v>
      </c>
      <c r="V123" s="36">
        <f>SUMIFS(СВЦЭМ!$C$39:$C$782,СВЦЭМ!$A$39:$A$782,$A123,СВЦЭМ!$B$39:$B$782,V$119)+'СЕТ СН'!$I$9+СВЦЭМ!$D$10+'СЕТ СН'!$I$5-'СЕТ СН'!$I$17</f>
        <v>3737.2242309399999</v>
      </c>
      <c r="W123" s="36">
        <f>SUMIFS(СВЦЭМ!$C$39:$C$782,СВЦЭМ!$A$39:$A$782,$A123,СВЦЭМ!$B$39:$B$782,W$119)+'СЕТ СН'!$I$9+СВЦЭМ!$D$10+'СЕТ СН'!$I$5-'СЕТ СН'!$I$17</f>
        <v>3759.0721561700002</v>
      </c>
      <c r="X123" s="36">
        <f>SUMIFS(СВЦЭМ!$C$39:$C$782,СВЦЭМ!$A$39:$A$782,$A123,СВЦЭМ!$B$39:$B$782,X$119)+'СЕТ СН'!$I$9+СВЦЭМ!$D$10+'СЕТ СН'!$I$5-'СЕТ СН'!$I$17</f>
        <v>3774.1728183099999</v>
      </c>
      <c r="Y123" s="36">
        <f>SUMIFS(СВЦЭМ!$C$39:$C$782,СВЦЭМ!$A$39:$A$782,$A123,СВЦЭМ!$B$39:$B$782,Y$119)+'СЕТ СН'!$I$9+СВЦЭМ!$D$10+'СЕТ СН'!$I$5-'СЕТ СН'!$I$17</f>
        <v>3783.4084839199995</v>
      </c>
    </row>
    <row r="124" spans="1:27" ht="15.75" x14ac:dyDescent="0.2">
      <c r="A124" s="35">
        <f t="shared" si="3"/>
        <v>44260</v>
      </c>
      <c r="B124" s="36">
        <f>SUMIFS(СВЦЭМ!$C$39:$C$782,СВЦЭМ!$A$39:$A$782,$A124,СВЦЭМ!$B$39:$B$782,B$119)+'СЕТ СН'!$I$9+СВЦЭМ!$D$10+'СЕТ СН'!$I$5-'СЕТ СН'!$I$17</f>
        <v>3814.7649670199999</v>
      </c>
      <c r="C124" s="36">
        <f>SUMIFS(СВЦЭМ!$C$39:$C$782,СВЦЭМ!$A$39:$A$782,$A124,СВЦЭМ!$B$39:$B$782,C$119)+'СЕТ СН'!$I$9+СВЦЭМ!$D$10+'СЕТ СН'!$I$5-'СЕТ СН'!$I$17</f>
        <v>3854.3725444000002</v>
      </c>
      <c r="D124" s="36">
        <f>SUMIFS(СВЦЭМ!$C$39:$C$782,СВЦЭМ!$A$39:$A$782,$A124,СВЦЭМ!$B$39:$B$782,D$119)+'СЕТ СН'!$I$9+СВЦЭМ!$D$10+'СЕТ СН'!$I$5-'СЕТ СН'!$I$17</f>
        <v>3883.7312405900002</v>
      </c>
      <c r="E124" s="36">
        <f>SUMIFS(СВЦЭМ!$C$39:$C$782,СВЦЭМ!$A$39:$A$782,$A124,СВЦЭМ!$B$39:$B$782,E$119)+'СЕТ СН'!$I$9+СВЦЭМ!$D$10+'СЕТ СН'!$I$5-'СЕТ СН'!$I$17</f>
        <v>3890.96374741</v>
      </c>
      <c r="F124" s="36">
        <f>SUMIFS(СВЦЭМ!$C$39:$C$782,СВЦЭМ!$A$39:$A$782,$A124,СВЦЭМ!$B$39:$B$782,F$119)+'СЕТ СН'!$I$9+СВЦЭМ!$D$10+'СЕТ СН'!$I$5-'СЕТ СН'!$I$17</f>
        <v>3926.6519855199999</v>
      </c>
      <c r="G124" s="36">
        <f>SUMIFS(СВЦЭМ!$C$39:$C$782,СВЦЭМ!$A$39:$A$782,$A124,СВЦЭМ!$B$39:$B$782,G$119)+'СЕТ СН'!$I$9+СВЦЭМ!$D$10+'СЕТ СН'!$I$5-'СЕТ СН'!$I$17</f>
        <v>3925.5206617699996</v>
      </c>
      <c r="H124" s="36">
        <f>SUMIFS(СВЦЭМ!$C$39:$C$782,СВЦЭМ!$A$39:$A$782,$A124,СВЦЭМ!$B$39:$B$782,H$119)+'СЕТ СН'!$I$9+СВЦЭМ!$D$10+'СЕТ СН'!$I$5-'СЕТ СН'!$I$17</f>
        <v>3906.9475393900002</v>
      </c>
      <c r="I124" s="36">
        <f>SUMIFS(СВЦЭМ!$C$39:$C$782,СВЦЭМ!$A$39:$A$782,$A124,СВЦЭМ!$B$39:$B$782,I$119)+'СЕТ СН'!$I$9+СВЦЭМ!$D$10+'СЕТ СН'!$I$5-'СЕТ СН'!$I$17</f>
        <v>3858.2654530199998</v>
      </c>
      <c r="J124" s="36">
        <f>SUMIFS(СВЦЭМ!$C$39:$C$782,СВЦЭМ!$A$39:$A$782,$A124,СВЦЭМ!$B$39:$B$782,J$119)+'СЕТ СН'!$I$9+СВЦЭМ!$D$10+'СЕТ СН'!$I$5-'СЕТ СН'!$I$17</f>
        <v>3814.187504</v>
      </c>
      <c r="K124" s="36">
        <f>SUMIFS(СВЦЭМ!$C$39:$C$782,СВЦЭМ!$A$39:$A$782,$A124,СВЦЭМ!$B$39:$B$782,K$119)+'СЕТ СН'!$I$9+СВЦЭМ!$D$10+'СЕТ СН'!$I$5-'СЕТ СН'!$I$17</f>
        <v>3782.4244399399995</v>
      </c>
      <c r="L124" s="36">
        <f>SUMIFS(СВЦЭМ!$C$39:$C$782,СВЦЭМ!$A$39:$A$782,$A124,СВЦЭМ!$B$39:$B$782,L$119)+'СЕТ СН'!$I$9+СВЦЭМ!$D$10+'СЕТ СН'!$I$5-'СЕТ СН'!$I$17</f>
        <v>3775.8495614499998</v>
      </c>
      <c r="M124" s="36">
        <f>SUMIFS(СВЦЭМ!$C$39:$C$782,СВЦЭМ!$A$39:$A$782,$A124,СВЦЭМ!$B$39:$B$782,M$119)+'СЕТ СН'!$I$9+СВЦЭМ!$D$10+'СЕТ СН'!$I$5-'СЕТ СН'!$I$17</f>
        <v>3774.7250810999999</v>
      </c>
      <c r="N124" s="36">
        <f>SUMIFS(СВЦЭМ!$C$39:$C$782,СВЦЭМ!$A$39:$A$782,$A124,СВЦЭМ!$B$39:$B$782,N$119)+'СЕТ СН'!$I$9+СВЦЭМ!$D$10+'СЕТ СН'!$I$5-'СЕТ СН'!$I$17</f>
        <v>3792.5952233199996</v>
      </c>
      <c r="O124" s="36">
        <f>SUMIFS(СВЦЭМ!$C$39:$C$782,СВЦЭМ!$A$39:$A$782,$A124,СВЦЭМ!$B$39:$B$782,O$119)+'СЕТ СН'!$I$9+СВЦЭМ!$D$10+'СЕТ СН'!$I$5-'СЕТ СН'!$I$17</f>
        <v>3843.7320648599998</v>
      </c>
      <c r="P124" s="36">
        <f>SUMIFS(СВЦЭМ!$C$39:$C$782,СВЦЭМ!$A$39:$A$782,$A124,СВЦЭМ!$B$39:$B$782,P$119)+'СЕТ СН'!$I$9+СВЦЭМ!$D$10+'СЕТ СН'!$I$5-'СЕТ СН'!$I$17</f>
        <v>3868.5102889499999</v>
      </c>
      <c r="Q124" s="36">
        <f>SUMIFS(СВЦЭМ!$C$39:$C$782,СВЦЭМ!$A$39:$A$782,$A124,СВЦЭМ!$B$39:$B$782,Q$119)+'СЕТ СН'!$I$9+СВЦЭМ!$D$10+'СЕТ СН'!$I$5-'СЕТ СН'!$I$17</f>
        <v>3886.6665212600001</v>
      </c>
      <c r="R124" s="36">
        <f>SUMIFS(СВЦЭМ!$C$39:$C$782,СВЦЭМ!$A$39:$A$782,$A124,СВЦЭМ!$B$39:$B$782,R$119)+'СЕТ СН'!$I$9+СВЦЭМ!$D$10+'СЕТ СН'!$I$5-'СЕТ СН'!$I$17</f>
        <v>3885.55853372</v>
      </c>
      <c r="S124" s="36">
        <f>SUMIFS(СВЦЭМ!$C$39:$C$782,СВЦЭМ!$A$39:$A$782,$A124,СВЦЭМ!$B$39:$B$782,S$119)+'СЕТ СН'!$I$9+СВЦЭМ!$D$10+'СЕТ СН'!$I$5-'СЕТ СН'!$I$17</f>
        <v>3846.23568376</v>
      </c>
      <c r="T124" s="36">
        <f>SUMIFS(СВЦЭМ!$C$39:$C$782,СВЦЭМ!$A$39:$A$782,$A124,СВЦЭМ!$B$39:$B$782,T$119)+'СЕТ СН'!$I$9+СВЦЭМ!$D$10+'СЕТ СН'!$I$5-'СЕТ СН'!$I$17</f>
        <v>3786.9508403399996</v>
      </c>
      <c r="U124" s="36">
        <f>SUMIFS(СВЦЭМ!$C$39:$C$782,СВЦЭМ!$A$39:$A$782,$A124,СВЦЭМ!$B$39:$B$782,U$119)+'СЕТ СН'!$I$9+СВЦЭМ!$D$10+'СЕТ СН'!$I$5-'СЕТ СН'!$I$17</f>
        <v>3745.61822046</v>
      </c>
      <c r="V124" s="36">
        <f>SUMIFS(СВЦЭМ!$C$39:$C$782,СВЦЭМ!$A$39:$A$782,$A124,СВЦЭМ!$B$39:$B$782,V$119)+'СЕТ СН'!$I$9+СВЦЭМ!$D$10+'СЕТ СН'!$I$5-'СЕТ СН'!$I$17</f>
        <v>3766.5982547900003</v>
      </c>
      <c r="W124" s="36">
        <f>SUMIFS(СВЦЭМ!$C$39:$C$782,СВЦЭМ!$A$39:$A$782,$A124,СВЦЭМ!$B$39:$B$782,W$119)+'СЕТ СН'!$I$9+СВЦЭМ!$D$10+'СЕТ СН'!$I$5-'СЕТ СН'!$I$17</f>
        <v>3777.6851705099998</v>
      </c>
      <c r="X124" s="36">
        <f>SUMIFS(СВЦЭМ!$C$39:$C$782,СВЦЭМ!$A$39:$A$782,$A124,СВЦЭМ!$B$39:$B$782,X$119)+'СЕТ СН'!$I$9+СВЦЭМ!$D$10+'СЕТ СН'!$I$5-'СЕТ СН'!$I$17</f>
        <v>3798.8744087099999</v>
      </c>
      <c r="Y124" s="36">
        <f>SUMIFS(СВЦЭМ!$C$39:$C$782,СВЦЭМ!$A$39:$A$782,$A124,СВЦЭМ!$B$39:$B$782,Y$119)+'СЕТ СН'!$I$9+СВЦЭМ!$D$10+'СЕТ СН'!$I$5-'СЕТ СН'!$I$17</f>
        <v>3806.7931781899997</v>
      </c>
    </row>
    <row r="125" spans="1:27" ht="15.75" x14ac:dyDescent="0.2">
      <c r="A125" s="35">
        <f t="shared" si="3"/>
        <v>44261</v>
      </c>
      <c r="B125" s="36">
        <f>SUMIFS(СВЦЭМ!$C$39:$C$782,СВЦЭМ!$A$39:$A$782,$A125,СВЦЭМ!$B$39:$B$782,B$119)+'СЕТ СН'!$I$9+СВЦЭМ!$D$10+'СЕТ СН'!$I$5-'СЕТ СН'!$I$17</f>
        <v>3868.9656636099999</v>
      </c>
      <c r="C125" s="36">
        <f>SUMIFS(СВЦЭМ!$C$39:$C$782,СВЦЭМ!$A$39:$A$782,$A125,СВЦЭМ!$B$39:$B$782,C$119)+'СЕТ СН'!$I$9+СВЦЭМ!$D$10+'СЕТ СН'!$I$5-'СЕТ СН'!$I$17</f>
        <v>3940.2094880499999</v>
      </c>
      <c r="D125" s="36">
        <f>SUMIFS(СВЦЭМ!$C$39:$C$782,СВЦЭМ!$A$39:$A$782,$A125,СВЦЭМ!$B$39:$B$782,D$119)+'СЕТ СН'!$I$9+СВЦЭМ!$D$10+'СЕТ СН'!$I$5-'СЕТ СН'!$I$17</f>
        <v>3953.5602224899999</v>
      </c>
      <c r="E125" s="36">
        <f>SUMIFS(СВЦЭМ!$C$39:$C$782,СВЦЭМ!$A$39:$A$782,$A125,СВЦЭМ!$B$39:$B$782,E$119)+'СЕТ СН'!$I$9+СВЦЭМ!$D$10+'СЕТ СН'!$I$5-'СЕТ СН'!$I$17</f>
        <v>3966.4948206399999</v>
      </c>
      <c r="F125" s="36">
        <f>SUMIFS(СВЦЭМ!$C$39:$C$782,СВЦЭМ!$A$39:$A$782,$A125,СВЦЭМ!$B$39:$B$782,F$119)+'СЕТ СН'!$I$9+СВЦЭМ!$D$10+'СЕТ СН'!$I$5-'СЕТ СН'!$I$17</f>
        <v>3971.9972545599999</v>
      </c>
      <c r="G125" s="36">
        <f>SUMIFS(СВЦЭМ!$C$39:$C$782,СВЦЭМ!$A$39:$A$782,$A125,СВЦЭМ!$B$39:$B$782,G$119)+'СЕТ СН'!$I$9+СВЦЭМ!$D$10+'СЕТ СН'!$I$5-'СЕТ СН'!$I$17</f>
        <v>3963.3385320099997</v>
      </c>
      <c r="H125" s="36">
        <f>SUMIFS(СВЦЭМ!$C$39:$C$782,СВЦЭМ!$A$39:$A$782,$A125,СВЦЭМ!$B$39:$B$782,H$119)+'СЕТ СН'!$I$9+СВЦЭМ!$D$10+'СЕТ СН'!$I$5-'СЕТ СН'!$I$17</f>
        <v>3968.3493099699999</v>
      </c>
      <c r="I125" s="36">
        <f>SUMIFS(СВЦЭМ!$C$39:$C$782,СВЦЭМ!$A$39:$A$782,$A125,СВЦЭМ!$B$39:$B$782,I$119)+'СЕТ СН'!$I$9+СВЦЭМ!$D$10+'СЕТ СН'!$I$5-'СЕТ СН'!$I$17</f>
        <v>3933.7574485699997</v>
      </c>
      <c r="J125" s="36">
        <f>SUMIFS(СВЦЭМ!$C$39:$C$782,СВЦЭМ!$A$39:$A$782,$A125,СВЦЭМ!$B$39:$B$782,J$119)+'СЕТ СН'!$I$9+СВЦЭМ!$D$10+'СЕТ СН'!$I$5-'СЕТ СН'!$I$17</f>
        <v>3854.60697132</v>
      </c>
      <c r="K125" s="36">
        <f>SUMIFS(СВЦЭМ!$C$39:$C$782,СВЦЭМ!$A$39:$A$782,$A125,СВЦЭМ!$B$39:$B$782,K$119)+'СЕТ СН'!$I$9+СВЦЭМ!$D$10+'СЕТ СН'!$I$5-'СЕТ СН'!$I$17</f>
        <v>3791.4078664299996</v>
      </c>
      <c r="L125" s="36">
        <f>SUMIFS(СВЦЭМ!$C$39:$C$782,СВЦЭМ!$A$39:$A$782,$A125,СВЦЭМ!$B$39:$B$782,L$119)+'СЕТ СН'!$I$9+СВЦЭМ!$D$10+'СЕТ СН'!$I$5-'СЕТ СН'!$I$17</f>
        <v>3760.7101733899999</v>
      </c>
      <c r="M125" s="36">
        <f>SUMIFS(СВЦЭМ!$C$39:$C$782,СВЦЭМ!$A$39:$A$782,$A125,СВЦЭМ!$B$39:$B$782,M$119)+'СЕТ СН'!$I$9+СВЦЭМ!$D$10+'СЕТ СН'!$I$5-'СЕТ СН'!$I$17</f>
        <v>3761.5906230800001</v>
      </c>
      <c r="N125" s="36">
        <f>SUMIFS(СВЦЭМ!$C$39:$C$782,СВЦЭМ!$A$39:$A$782,$A125,СВЦЭМ!$B$39:$B$782,N$119)+'СЕТ СН'!$I$9+СВЦЭМ!$D$10+'СЕТ СН'!$I$5-'СЕТ СН'!$I$17</f>
        <v>3771.2481249599996</v>
      </c>
      <c r="O125" s="36">
        <f>SUMIFS(СВЦЭМ!$C$39:$C$782,СВЦЭМ!$A$39:$A$782,$A125,СВЦЭМ!$B$39:$B$782,O$119)+'СЕТ СН'!$I$9+СВЦЭМ!$D$10+'СЕТ СН'!$I$5-'СЕТ СН'!$I$17</f>
        <v>3822.0384585299998</v>
      </c>
      <c r="P125" s="36">
        <f>SUMIFS(СВЦЭМ!$C$39:$C$782,СВЦЭМ!$A$39:$A$782,$A125,СВЦЭМ!$B$39:$B$782,P$119)+'СЕТ СН'!$I$9+СВЦЭМ!$D$10+'СЕТ СН'!$I$5-'СЕТ СН'!$I$17</f>
        <v>3838.8003709599998</v>
      </c>
      <c r="Q125" s="36">
        <f>SUMIFS(СВЦЭМ!$C$39:$C$782,СВЦЭМ!$A$39:$A$782,$A125,СВЦЭМ!$B$39:$B$782,Q$119)+'СЕТ СН'!$I$9+СВЦЭМ!$D$10+'СЕТ СН'!$I$5-'СЕТ СН'!$I$17</f>
        <v>3860.0951650099996</v>
      </c>
      <c r="R125" s="36">
        <f>SUMIFS(СВЦЭМ!$C$39:$C$782,СВЦЭМ!$A$39:$A$782,$A125,СВЦЭМ!$B$39:$B$782,R$119)+'СЕТ СН'!$I$9+СВЦЭМ!$D$10+'СЕТ СН'!$I$5-'СЕТ СН'!$I$17</f>
        <v>3850.0248162299999</v>
      </c>
      <c r="S125" s="36">
        <f>SUMIFS(СВЦЭМ!$C$39:$C$782,СВЦЭМ!$A$39:$A$782,$A125,СВЦЭМ!$B$39:$B$782,S$119)+'СЕТ СН'!$I$9+СВЦЭМ!$D$10+'СЕТ СН'!$I$5-'СЕТ СН'!$I$17</f>
        <v>3800.8757878699998</v>
      </c>
      <c r="T125" s="36">
        <f>SUMIFS(СВЦЭМ!$C$39:$C$782,СВЦЭМ!$A$39:$A$782,$A125,СВЦЭМ!$B$39:$B$782,T$119)+'СЕТ СН'!$I$9+СВЦЭМ!$D$10+'СЕТ СН'!$I$5-'СЕТ СН'!$I$17</f>
        <v>3755.2497830699999</v>
      </c>
      <c r="U125" s="36">
        <f>SUMIFS(СВЦЭМ!$C$39:$C$782,СВЦЭМ!$A$39:$A$782,$A125,СВЦЭМ!$B$39:$B$782,U$119)+'СЕТ СН'!$I$9+СВЦЭМ!$D$10+'СЕТ СН'!$I$5-'СЕТ СН'!$I$17</f>
        <v>3730.0190550699999</v>
      </c>
      <c r="V125" s="36">
        <f>SUMIFS(СВЦЭМ!$C$39:$C$782,СВЦЭМ!$A$39:$A$782,$A125,СВЦЭМ!$B$39:$B$782,V$119)+'СЕТ СН'!$I$9+СВЦЭМ!$D$10+'СЕТ СН'!$I$5-'СЕТ СН'!$I$17</f>
        <v>3733.53572773</v>
      </c>
      <c r="W125" s="36">
        <f>SUMIFS(СВЦЭМ!$C$39:$C$782,СВЦЭМ!$A$39:$A$782,$A125,СВЦЭМ!$B$39:$B$782,W$119)+'СЕТ СН'!$I$9+СВЦЭМ!$D$10+'СЕТ СН'!$I$5-'СЕТ СН'!$I$17</f>
        <v>3741.8228265600001</v>
      </c>
      <c r="X125" s="36">
        <f>SUMIFS(СВЦЭМ!$C$39:$C$782,СВЦЭМ!$A$39:$A$782,$A125,СВЦЭМ!$B$39:$B$782,X$119)+'СЕТ СН'!$I$9+СВЦЭМ!$D$10+'СЕТ СН'!$I$5-'СЕТ СН'!$I$17</f>
        <v>3767.9705927499999</v>
      </c>
      <c r="Y125" s="36">
        <f>SUMIFS(СВЦЭМ!$C$39:$C$782,СВЦЭМ!$A$39:$A$782,$A125,СВЦЭМ!$B$39:$B$782,Y$119)+'СЕТ СН'!$I$9+СВЦЭМ!$D$10+'СЕТ СН'!$I$5-'СЕТ СН'!$I$17</f>
        <v>3790.7311664700001</v>
      </c>
    </row>
    <row r="126" spans="1:27" ht="15.75" x14ac:dyDescent="0.2">
      <c r="A126" s="35">
        <f t="shared" si="3"/>
        <v>44262</v>
      </c>
      <c r="B126" s="36">
        <f>SUMIFS(СВЦЭМ!$C$39:$C$782,СВЦЭМ!$A$39:$A$782,$A126,СВЦЭМ!$B$39:$B$782,B$119)+'СЕТ СН'!$I$9+СВЦЭМ!$D$10+'СЕТ СН'!$I$5-'СЕТ СН'!$I$17</f>
        <v>3824.2756501399999</v>
      </c>
      <c r="C126" s="36">
        <f>SUMIFS(СВЦЭМ!$C$39:$C$782,СВЦЭМ!$A$39:$A$782,$A126,СВЦЭМ!$B$39:$B$782,C$119)+'СЕТ СН'!$I$9+СВЦЭМ!$D$10+'СЕТ СН'!$I$5-'СЕТ СН'!$I$17</f>
        <v>3888.3739045699999</v>
      </c>
      <c r="D126" s="36">
        <f>SUMIFS(СВЦЭМ!$C$39:$C$782,СВЦЭМ!$A$39:$A$782,$A126,СВЦЭМ!$B$39:$B$782,D$119)+'СЕТ СН'!$I$9+СВЦЭМ!$D$10+'СЕТ СН'!$I$5-'СЕТ СН'!$I$17</f>
        <v>3922.7204293999998</v>
      </c>
      <c r="E126" s="36">
        <f>SUMIFS(СВЦЭМ!$C$39:$C$782,СВЦЭМ!$A$39:$A$782,$A126,СВЦЭМ!$B$39:$B$782,E$119)+'СЕТ СН'!$I$9+СВЦЭМ!$D$10+'СЕТ СН'!$I$5-'СЕТ СН'!$I$17</f>
        <v>3926.7547597599996</v>
      </c>
      <c r="F126" s="36">
        <f>SUMIFS(СВЦЭМ!$C$39:$C$782,СВЦЭМ!$A$39:$A$782,$A126,СВЦЭМ!$B$39:$B$782,F$119)+'СЕТ СН'!$I$9+СВЦЭМ!$D$10+'СЕТ СН'!$I$5-'СЕТ СН'!$I$17</f>
        <v>3941.42276545</v>
      </c>
      <c r="G126" s="36">
        <f>SUMIFS(СВЦЭМ!$C$39:$C$782,СВЦЭМ!$A$39:$A$782,$A126,СВЦЭМ!$B$39:$B$782,G$119)+'СЕТ СН'!$I$9+СВЦЭМ!$D$10+'СЕТ СН'!$I$5-'СЕТ СН'!$I$17</f>
        <v>3945.0257607200001</v>
      </c>
      <c r="H126" s="36">
        <f>SUMIFS(СВЦЭМ!$C$39:$C$782,СВЦЭМ!$A$39:$A$782,$A126,СВЦЭМ!$B$39:$B$782,H$119)+'СЕТ СН'!$I$9+СВЦЭМ!$D$10+'СЕТ СН'!$I$5-'СЕТ СН'!$I$17</f>
        <v>3927.3248311500001</v>
      </c>
      <c r="I126" s="36">
        <f>SUMIFS(СВЦЭМ!$C$39:$C$782,СВЦЭМ!$A$39:$A$782,$A126,СВЦЭМ!$B$39:$B$782,I$119)+'СЕТ СН'!$I$9+СВЦЭМ!$D$10+'СЕТ СН'!$I$5-'СЕТ СН'!$I$17</f>
        <v>3890.3567358800001</v>
      </c>
      <c r="J126" s="36">
        <f>SUMIFS(СВЦЭМ!$C$39:$C$782,СВЦЭМ!$A$39:$A$782,$A126,СВЦЭМ!$B$39:$B$782,J$119)+'СЕТ СН'!$I$9+СВЦЭМ!$D$10+'СЕТ СН'!$I$5-'СЕТ СН'!$I$17</f>
        <v>3828.5734683599999</v>
      </c>
      <c r="K126" s="36">
        <f>SUMIFS(СВЦЭМ!$C$39:$C$782,СВЦЭМ!$A$39:$A$782,$A126,СВЦЭМ!$B$39:$B$782,K$119)+'СЕТ СН'!$I$9+СВЦЭМ!$D$10+'СЕТ СН'!$I$5-'СЕТ СН'!$I$17</f>
        <v>3786.9121157999998</v>
      </c>
      <c r="L126" s="36">
        <f>SUMIFS(СВЦЭМ!$C$39:$C$782,СВЦЭМ!$A$39:$A$782,$A126,СВЦЭМ!$B$39:$B$782,L$119)+'СЕТ СН'!$I$9+СВЦЭМ!$D$10+'СЕТ СН'!$I$5-'СЕТ СН'!$I$17</f>
        <v>3771.3552950200001</v>
      </c>
      <c r="M126" s="36">
        <f>SUMIFS(СВЦЭМ!$C$39:$C$782,СВЦЭМ!$A$39:$A$782,$A126,СВЦЭМ!$B$39:$B$782,M$119)+'СЕТ СН'!$I$9+СВЦЭМ!$D$10+'СЕТ СН'!$I$5-'СЕТ СН'!$I$17</f>
        <v>3776.8100512399997</v>
      </c>
      <c r="N126" s="36">
        <f>SUMIFS(СВЦЭМ!$C$39:$C$782,СВЦЭМ!$A$39:$A$782,$A126,СВЦЭМ!$B$39:$B$782,N$119)+'СЕТ СН'!$I$9+СВЦЭМ!$D$10+'СЕТ СН'!$I$5-'СЕТ СН'!$I$17</f>
        <v>3798.5505700799999</v>
      </c>
      <c r="O126" s="36">
        <f>SUMIFS(СВЦЭМ!$C$39:$C$782,СВЦЭМ!$A$39:$A$782,$A126,СВЦЭМ!$B$39:$B$782,O$119)+'СЕТ СН'!$I$9+СВЦЭМ!$D$10+'СЕТ СН'!$I$5-'СЕТ СН'!$I$17</f>
        <v>3831.5993056799998</v>
      </c>
      <c r="P126" s="36">
        <f>SUMIFS(СВЦЭМ!$C$39:$C$782,СВЦЭМ!$A$39:$A$782,$A126,СВЦЭМ!$B$39:$B$782,P$119)+'СЕТ СН'!$I$9+СВЦЭМ!$D$10+'СЕТ СН'!$I$5-'СЕТ СН'!$I$17</f>
        <v>3871.3569043699999</v>
      </c>
      <c r="Q126" s="36">
        <f>SUMIFS(СВЦЭМ!$C$39:$C$782,СВЦЭМ!$A$39:$A$782,$A126,СВЦЭМ!$B$39:$B$782,Q$119)+'СЕТ СН'!$I$9+СВЦЭМ!$D$10+'СЕТ СН'!$I$5-'СЕТ СН'!$I$17</f>
        <v>3893.0029568</v>
      </c>
      <c r="R126" s="36">
        <f>SUMIFS(СВЦЭМ!$C$39:$C$782,СВЦЭМ!$A$39:$A$782,$A126,СВЦЭМ!$B$39:$B$782,R$119)+'СЕТ СН'!$I$9+СВЦЭМ!$D$10+'СЕТ СН'!$I$5-'СЕТ СН'!$I$17</f>
        <v>3882.7295599700001</v>
      </c>
      <c r="S126" s="36">
        <f>SUMIFS(СВЦЭМ!$C$39:$C$782,СВЦЭМ!$A$39:$A$782,$A126,СВЦЭМ!$B$39:$B$782,S$119)+'СЕТ СН'!$I$9+СВЦЭМ!$D$10+'СЕТ СН'!$I$5-'СЕТ СН'!$I$17</f>
        <v>3845.5765166800002</v>
      </c>
      <c r="T126" s="36">
        <f>SUMIFS(СВЦЭМ!$C$39:$C$782,СВЦЭМ!$A$39:$A$782,$A126,СВЦЭМ!$B$39:$B$782,T$119)+'СЕТ СН'!$I$9+СВЦЭМ!$D$10+'СЕТ СН'!$I$5-'СЕТ СН'!$I$17</f>
        <v>3785.83697029</v>
      </c>
      <c r="U126" s="36">
        <f>SUMIFS(СВЦЭМ!$C$39:$C$782,СВЦЭМ!$A$39:$A$782,$A126,СВЦЭМ!$B$39:$B$782,U$119)+'СЕТ СН'!$I$9+СВЦЭМ!$D$10+'СЕТ СН'!$I$5-'СЕТ СН'!$I$17</f>
        <v>3755.76316933</v>
      </c>
      <c r="V126" s="36">
        <f>SUMIFS(СВЦЭМ!$C$39:$C$782,СВЦЭМ!$A$39:$A$782,$A126,СВЦЭМ!$B$39:$B$782,V$119)+'СЕТ СН'!$I$9+СВЦЭМ!$D$10+'СЕТ СН'!$I$5-'СЕТ СН'!$I$17</f>
        <v>3762.42177765</v>
      </c>
      <c r="W126" s="36">
        <f>SUMIFS(СВЦЭМ!$C$39:$C$782,СВЦЭМ!$A$39:$A$782,$A126,СВЦЭМ!$B$39:$B$782,W$119)+'СЕТ СН'!$I$9+СВЦЭМ!$D$10+'СЕТ СН'!$I$5-'СЕТ СН'!$I$17</f>
        <v>3778.0382795999999</v>
      </c>
      <c r="X126" s="36">
        <f>SUMIFS(СВЦЭМ!$C$39:$C$782,СВЦЭМ!$A$39:$A$782,$A126,СВЦЭМ!$B$39:$B$782,X$119)+'СЕТ СН'!$I$9+СВЦЭМ!$D$10+'СЕТ СН'!$I$5-'СЕТ СН'!$I$17</f>
        <v>3798.3739868000002</v>
      </c>
      <c r="Y126" s="36">
        <f>SUMIFS(СВЦЭМ!$C$39:$C$782,СВЦЭМ!$A$39:$A$782,$A126,СВЦЭМ!$B$39:$B$782,Y$119)+'СЕТ СН'!$I$9+СВЦЭМ!$D$10+'СЕТ СН'!$I$5-'СЕТ СН'!$I$17</f>
        <v>3816.7949480699999</v>
      </c>
    </row>
    <row r="127" spans="1:27" ht="15.75" x14ac:dyDescent="0.2">
      <c r="A127" s="35">
        <f t="shared" si="3"/>
        <v>44263</v>
      </c>
      <c r="B127" s="36">
        <f>SUMIFS(СВЦЭМ!$C$39:$C$782,СВЦЭМ!$A$39:$A$782,$A127,СВЦЭМ!$B$39:$B$782,B$119)+'СЕТ СН'!$I$9+СВЦЭМ!$D$10+'СЕТ СН'!$I$5-'СЕТ СН'!$I$17</f>
        <v>3829.3687441100001</v>
      </c>
      <c r="C127" s="36">
        <f>SUMIFS(СВЦЭМ!$C$39:$C$782,СВЦЭМ!$A$39:$A$782,$A127,СВЦЭМ!$B$39:$B$782,C$119)+'СЕТ СН'!$I$9+СВЦЭМ!$D$10+'СЕТ СН'!$I$5-'СЕТ СН'!$I$17</f>
        <v>3895.3297935000001</v>
      </c>
      <c r="D127" s="36">
        <f>SUMIFS(СВЦЭМ!$C$39:$C$782,СВЦЭМ!$A$39:$A$782,$A127,СВЦЭМ!$B$39:$B$782,D$119)+'СЕТ СН'!$I$9+СВЦЭМ!$D$10+'СЕТ СН'!$I$5-'СЕТ СН'!$I$17</f>
        <v>3935.2617573399998</v>
      </c>
      <c r="E127" s="36">
        <f>SUMIFS(СВЦЭМ!$C$39:$C$782,СВЦЭМ!$A$39:$A$782,$A127,СВЦЭМ!$B$39:$B$782,E$119)+'СЕТ СН'!$I$9+СВЦЭМ!$D$10+'СЕТ СН'!$I$5-'СЕТ СН'!$I$17</f>
        <v>3935.6944370699998</v>
      </c>
      <c r="F127" s="36">
        <f>SUMIFS(СВЦЭМ!$C$39:$C$782,СВЦЭМ!$A$39:$A$782,$A127,СВЦЭМ!$B$39:$B$782,F$119)+'СЕТ СН'!$I$9+СВЦЭМ!$D$10+'СЕТ СН'!$I$5-'СЕТ СН'!$I$17</f>
        <v>3928.5897570999996</v>
      </c>
      <c r="G127" s="36">
        <f>SUMIFS(СВЦЭМ!$C$39:$C$782,СВЦЭМ!$A$39:$A$782,$A127,СВЦЭМ!$B$39:$B$782,G$119)+'СЕТ СН'!$I$9+СВЦЭМ!$D$10+'СЕТ СН'!$I$5-'СЕТ СН'!$I$17</f>
        <v>3928.8883286199998</v>
      </c>
      <c r="H127" s="36">
        <f>SUMIFS(СВЦЭМ!$C$39:$C$782,СВЦЭМ!$A$39:$A$782,$A127,СВЦЭМ!$B$39:$B$782,H$119)+'СЕТ СН'!$I$9+СВЦЭМ!$D$10+'СЕТ СН'!$I$5-'СЕТ СН'!$I$17</f>
        <v>3928.9921108099998</v>
      </c>
      <c r="I127" s="36">
        <f>SUMIFS(СВЦЭМ!$C$39:$C$782,СВЦЭМ!$A$39:$A$782,$A127,СВЦЭМ!$B$39:$B$782,I$119)+'СЕТ СН'!$I$9+СВЦЭМ!$D$10+'СЕТ СН'!$I$5-'СЕТ СН'!$I$17</f>
        <v>3912.2953566400001</v>
      </c>
      <c r="J127" s="36">
        <f>SUMIFS(СВЦЭМ!$C$39:$C$782,СВЦЭМ!$A$39:$A$782,$A127,СВЦЭМ!$B$39:$B$782,J$119)+'СЕТ СН'!$I$9+СВЦЭМ!$D$10+'СЕТ СН'!$I$5-'СЕТ СН'!$I$17</f>
        <v>3854.8561745899997</v>
      </c>
      <c r="K127" s="36">
        <f>SUMIFS(СВЦЭМ!$C$39:$C$782,СВЦЭМ!$A$39:$A$782,$A127,СВЦЭМ!$B$39:$B$782,K$119)+'СЕТ СН'!$I$9+СВЦЭМ!$D$10+'СЕТ СН'!$I$5-'СЕТ СН'!$I$17</f>
        <v>3811.61259905</v>
      </c>
      <c r="L127" s="36">
        <f>SUMIFS(СВЦЭМ!$C$39:$C$782,СВЦЭМ!$A$39:$A$782,$A127,СВЦЭМ!$B$39:$B$782,L$119)+'СЕТ СН'!$I$9+СВЦЭМ!$D$10+'СЕТ СН'!$I$5-'СЕТ СН'!$I$17</f>
        <v>3798.3617667299995</v>
      </c>
      <c r="M127" s="36">
        <f>SUMIFS(СВЦЭМ!$C$39:$C$782,СВЦЭМ!$A$39:$A$782,$A127,СВЦЭМ!$B$39:$B$782,M$119)+'СЕТ СН'!$I$9+СВЦЭМ!$D$10+'СЕТ СН'!$I$5-'СЕТ СН'!$I$17</f>
        <v>3802.8525295499999</v>
      </c>
      <c r="N127" s="36">
        <f>SUMIFS(СВЦЭМ!$C$39:$C$782,СВЦЭМ!$A$39:$A$782,$A127,СВЦЭМ!$B$39:$B$782,N$119)+'СЕТ СН'!$I$9+СВЦЭМ!$D$10+'СЕТ СН'!$I$5-'СЕТ СН'!$I$17</f>
        <v>3806.5216115699995</v>
      </c>
      <c r="O127" s="36">
        <f>SUMIFS(СВЦЭМ!$C$39:$C$782,СВЦЭМ!$A$39:$A$782,$A127,СВЦЭМ!$B$39:$B$782,O$119)+'СЕТ СН'!$I$9+СВЦЭМ!$D$10+'СЕТ СН'!$I$5-'СЕТ СН'!$I$17</f>
        <v>3854.1787089499999</v>
      </c>
      <c r="P127" s="36">
        <f>SUMIFS(СВЦЭМ!$C$39:$C$782,СВЦЭМ!$A$39:$A$782,$A127,СВЦЭМ!$B$39:$B$782,P$119)+'СЕТ СН'!$I$9+СВЦЭМ!$D$10+'СЕТ СН'!$I$5-'СЕТ СН'!$I$17</f>
        <v>3866.7128951599998</v>
      </c>
      <c r="Q127" s="36">
        <f>SUMIFS(СВЦЭМ!$C$39:$C$782,СВЦЭМ!$A$39:$A$782,$A127,СВЦЭМ!$B$39:$B$782,Q$119)+'СЕТ СН'!$I$9+СВЦЭМ!$D$10+'СЕТ СН'!$I$5-'СЕТ СН'!$I$17</f>
        <v>3888.7830679199997</v>
      </c>
      <c r="R127" s="36">
        <f>SUMIFS(СВЦЭМ!$C$39:$C$782,СВЦЭМ!$A$39:$A$782,$A127,СВЦЭМ!$B$39:$B$782,R$119)+'СЕТ СН'!$I$9+СВЦЭМ!$D$10+'СЕТ СН'!$I$5-'СЕТ СН'!$I$17</f>
        <v>3900.1770537100001</v>
      </c>
      <c r="S127" s="36">
        <f>SUMIFS(СВЦЭМ!$C$39:$C$782,СВЦЭМ!$A$39:$A$782,$A127,СВЦЭМ!$B$39:$B$782,S$119)+'СЕТ СН'!$I$9+СВЦЭМ!$D$10+'СЕТ СН'!$I$5-'СЕТ СН'!$I$17</f>
        <v>3861.4953395900002</v>
      </c>
      <c r="T127" s="36">
        <f>SUMIFS(СВЦЭМ!$C$39:$C$782,СВЦЭМ!$A$39:$A$782,$A127,СВЦЭМ!$B$39:$B$782,T$119)+'СЕТ СН'!$I$9+СВЦЭМ!$D$10+'СЕТ СН'!$I$5-'СЕТ СН'!$I$17</f>
        <v>3793.14661282</v>
      </c>
      <c r="U127" s="36">
        <f>SUMIFS(СВЦЭМ!$C$39:$C$782,СВЦЭМ!$A$39:$A$782,$A127,СВЦЭМ!$B$39:$B$782,U$119)+'СЕТ СН'!$I$9+СВЦЭМ!$D$10+'СЕТ СН'!$I$5-'СЕТ СН'!$I$17</f>
        <v>3753.7175096400001</v>
      </c>
      <c r="V127" s="36">
        <f>SUMIFS(СВЦЭМ!$C$39:$C$782,СВЦЭМ!$A$39:$A$782,$A127,СВЦЭМ!$B$39:$B$782,V$119)+'СЕТ СН'!$I$9+СВЦЭМ!$D$10+'СЕТ СН'!$I$5-'СЕТ СН'!$I$17</f>
        <v>3764.18415293</v>
      </c>
      <c r="W127" s="36">
        <f>SUMIFS(СВЦЭМ!$C$39:$C$782,СВЦЭМ!$A$39:$A$782,$A127,СВЦЭМ!$B$39:$B$782,W$119)+'СЕТ СН'!$I$9+СВЦЭМ!$D$10+'СЕТ СН'!$I$5-'СЕТ СН'!$I$17</f>
        <v>3785.73080587</v>
      </c>
      <c r="X127" s="36">
        <f>SUMIFS(СВЦЭМ!$C$39:$C$782,СВЦЭМ!$A$39:$A$782,$A127,СВЦЭМ!$B$39:$B$782,X$119)+'СЕТ СН'!$I$9+СВЦЭМ!$D$10+'СЕТ СН'!$I$5-'СЕТ СН'!$I$17</f>
        <v>3797.67514209</v>
      </c>
      <c r="Y127" s="36">
        <f>SUMIFS(СВЦЭМ!$C$39:$C$782,СВЦЭМ!$A$39:$A$782,$A127,СВЦЭМ!$B$39:$B$782,Y$119)+'СЕТ СН'!$I$9+СВЦЭМ!$D$10+'СЕТ СН'!$I$5-'СЕТ СН'!$I$17</f>
        <v>3814.8226419100001</v>
      </c>
    </row>
    <row r="128" spans="1:27" ht="15.75" x14ac:dyDescent="0.2">
      <c r="A128" s="35">
        <f t="shared" si="3"/>
        <v>44264</v>
      </c>
      <c r="B128" s="36">
        <f>SUMIFS(СВЦЭМ!$C$39:$C$782,СВЦЭМ!$A$39:$A$782,$A128,СВЦЭМ!$B$39:$B$782,B$119)+'СЕТ СН'!$I$9+СВЦЭМ!$D$10+'СЕТ СН'!$I$5-'СЕТ СН'!$I$17</f>
        <v>3806.2874282599996</v>
      </c>
      <c r="C128" s="36">
        <f>SUMIFS(СВЦЭМ!$C$39:$C$782,СВЦЭМ!$A$39:$A$782,$A128,СВЦЭМ!$B$39:$B$782,C$119)+'СЕТ СН'!$I$9+СВЦЭМ!$D$10+'СЕТ СН'!$I$5-'СЕТ СН'!$I$17</f>
        <v>3853.0537444699999</v>
      </c>
      <c r="D128" s="36">
        <f>SUMIFS(СВЦЭМ!$C$39:$C$782,СВЦЭМ!$A$39:$A$782,$A128,СВЦЭМ!$B$39:$B$782,D$119)+'СЕТ СН'!$I$9+СВЦЭМ!$D$10+'СЕТ СН'!$I$5-'СЕТ СН'!$I$17</f>
        <v>3916.7271400499999</v>
      </c>
      <c r="E128" s="36">
        <f>SUMIFS(СВЦЭМ!$C$39:$C$782,СВЦЭМ!$A$39:$A$782,$A128,СВЦЭМ!$B$39:$B$782,E$119)+'СЕТ СН'!$I$9+СВЦЭМ!$D$10+'СЕТ СН'!$I$5-'СЕТ СН'!$I$17</f>
        <v>3927.94117998</v>
      </c>
      <c r="F128" s="36">
        <f>SUMIFS(СВЦЭМ!$C$39:$C$782,СВЦЭМ!$A$39:$A$782,$A128,СВЦЭМ!$B$39:$B$782,F$119)+'СЕТ СН'!$I$9+СВЦЭМ!$D$10+'СЕТ СН'!$I$5-'СЕТ СН'!$I$17</f>
        <v>3933.5391317699996</v>
      </c>
      <c r="G128" s="36">
        <f>SUMIFS(СВЦЭМ!$C$39:$C$782,СВЦЭМ!$A$39:$A$782,$A128,СВЦЭМ!$B$39:$B$782,G$119)+'СЕТ СН'!$I$9+СВЦЭМ!$D$10+'СЕТ СН'!$I$5-'СЕТ СН'!$I$17</f>
        <v>3915.82832203</v>
      </c>
      <c r="H128" s="36">
        <f>SUMIFS(СВЦЭМ!$C$39:$C$782,СВЦЭМ!$A$39:$A$782,$A128,СВЦЭМ!$B$39:$B$782,H$119)+'СЕТ СН'!$I$9+СВЦЭМ!$D$10+'СЕТ СН'!$I$5-'СЕТ СН'!$I$17</f>
        <v>3877.2922530400001</v>
      </c>
      <c r="I128" s="36">
        <f>SUMIFS(СВЦЭМ!$C$39:$C$782,СВЦЭМ!$A$39:$A$782,$A128,СВЦЭМ!$B$39:$B$782,I$119)+'СЕТ СН'!$I$9+СВЦЭМ!$D$10+'СЕТ СН'!$I$5-'СЕТ СН'!$I$17</f>
        <v>3846.86662996</v>
      </c>
      <c r="J128" s="36">
        <f>SUMIFS(СВЦЭМ!$C$39:$C$782,СВЦЭМ!$A$39:$A$782,$A128,СВЦЭМ!$B$39:$B$782,J$119)+'СЕТ СН'!$I$9+СВЦЭМ!$D$10+'СЕТ СН'!$I$5-'СЕТ СН'!$I$17</f>
        <v>3800.1869965699998</v>
      </c>
      <c r="K128" s="36">
        <f>SUMIFS(СВЦЭМ!$C$39:$C$782,СВЦЭМ!$A$39:$A$782,$A128,СВЦЭМ!$B$39:$B$782,K$119)+'СЕТ СН'!$I$9+СВЦЭМ!$D$10+'СЕТ СН'!$I$5-'СЕТ СН'!$I$17</f>
        <v>3793.5805446200002</v>
      </c>
      <c r="L128" s="36">
        <f>SUMIFS(СВЦЭМ!$C$39:$C$782,СВЦЭМ!$A$39:$A$782,$A128,СВЦЭМ!$B$39:$B$782,L$119)+'СЕТ СН'!$I$9+СВЦЭМ!$D$10+'СЕТ СН'!$I$5-'СЕТ СН'!$I$17</f>
        <v>3802.1660014399999</v>
      </c>
      <c r="M128" s="36">
        <f>SUMIFS(СВЦЭМ!$C$39:$C$782,СВЦЭМ!$A$39:$A$782,$A128,СВЦЭМ!$B$39:$B$782,M$119)+'СЕТ СН'!$I$9+СВЦЭМ!$D$10+'СЕТ СН'!$I$5-'СЕТ СН'!$I$17</f>
        <v>3811.0943301899997</v>
      </c>
      <c r="N128" s="36">
        <f>SUMIFS(СВЦЭМ!$C$39:$C$782,СВЦЭМ!$A$39:$A$782,$A128,СВЦЭМ!$B$39:$B$782,N$119)+'СЕТ СН'!$I$9+СВЦЭМ!$D$10+'СЕТ СН'!$I$5-'СЕТ СН'!$I$17</f>
        <v>3828.9796195299996</v>
      </c>
      <c r="O128" s="36">
        <f>SUMIFS(СВЦЭМ!$C$39:$C$782,СВЦЭМ!$A$39:$A$782,$A128,СВЦЭМ!$B$39:$B$782,O$119)+'СЕТ СН'!$I$9+СВЦЭМ!$D$10+'СЕТ СН'!$I$5-'СЕТ СН'!$I$17</f>
        <v>3862.1554694199999</v>
      </c>
      <c r="P128" s="36">
        <f>SUMIFS(СВЦЭМ!$C$39:$C$782,СВЦЭМ!$A$39:$A$782,$A128,СВЦЭМ!$B$39:$B$782,P$119)+'СЕТ СН'!$I$9+СВЦЭМ!$D$10+'СЕТ СН'!$I$5-'СЕТ СН'!$I$17</f>
        <v>3864.18407673</v>
      </c>
      <c r="Q128" s="36">
        <f>SUMIFS(СВЦЭМ!$C$39:$C$782,СВЦЭМ!$A$39:$A$782,$A128,СВЦЭМ!$B$39:$B$782,Q$119)+'СЕТ СН'!$I$9+СВЦЭМ!$D$10+'СЕТ СН'!$I$5-'СЕТ СН'!$I$17</f>
        <v>3866.1713149500001</v>
      </c>
      <c r="R128" s="36">
        <f>SUMIFS(СВЦЭМ!$C$39:$C$782,СВЦЭМ!$A$39:$A$782,$A128,СВЦЭМ!$B$39:$B$782,R$119)+'СЕТ СН'!$I$9+СВЦЭМ!$D$10+'СЕТ СН'!$I$5-'СЕТ СН'!$I$17</f>
        <v>3871.7890043099997</v>
      </c>
      <c r="S128" s="36">
        <f>SUMIFS(СВЦЭМ!$C$39:$C$782,СВЦЭМ!$A$39:$A$782,$A128,СВЦЭМ!$B$39:$B$782,S$119)+'СЕТ СН'!$I$9+СВЦЭМ!$D$10+'СЕТ СН'!$I$5-'СЕТ СН'!$I$17</f>
        <v>3855.0920981499999</v>
      </c>
      <c r="T128" s="36">
        <f>SUMIFS(СВЦЭМ!$C$39:$C$782,СВЦЭМ!$A$39:$A$782,$A128,СВЦЭМ!$B$39:$B$782,T$119)+'СЕТ СН'!$I$9+СВЦЭМ!$D$10+'СЕТ СН'!$I$5-'СЕТ СН'!$I$17</f>
        <v>3798.9957636999998</v>
      </c>
      <c r="U128" s="36">
        <f>SUMIFS(СВЦЭМ!$C$39:$C$782,СВЦЭМ!$A$39:$A$782,$A128,СВЦЭМ!$B$39:$B$782,U$119)+'СЕТ СН'!$I$9+СВЦЭМ!$D$10+'СЕТ СН'!$I$5-'СЕТ СН'!$I$17</f>
        <v>3759.7545768600003</v>
      </c>
      <c r="V128" s="36">
        <f>SUMIFS(СВЦЭМ!$C$39:$C$782,СВЦЭМ!$A$39:$A$782,$A128,СВЦЭМ!$B$39:$B$782,V$119)+'СЕТ СН'!$I$9+СВЦЭМ!$D$10+'СЕТ СН'!$I$5-'СЕТ СН'!$I$17</f>
        <v>3763.4665292399995</v>
      </c>
      <c r="W128" s="36">
        <f>SUMIFS(СВЦЭМ!$C$39:$C$782,СВЦЭМ!$A$39:$A$782,$A128,СВЦЭМ!$B$39:$B$782,W$119)+'СЕТ СН'!$I$9+СВЦЭМ!$D$10+'СЕТ СН'!$I$5-'СЕТ СН'!$I$17</f>
        <v>3784.6150676500001</v>
      </c>
      <c r="X128" s="36">
        <f>SUMIFS(СВЦЭМ!$C$39:$C$782,СВЦЭМ!$A$39:$A$782,$A128,СВЦЭМ!$B$39:$B$782,X$119)+'СЕТ СН'!$I$9+СВЦЭМ!$D$10+'СЕТ СН'!$I$5-'СЕТ СН'!$I$17</f>
        <v>3810.9047941199997</v>
      </c>
      <c r="Y128" s="36">
        <f>SUMIFS(СВЦЭМ!$C$39:$C$782,СВЦЭМ!$A$39:$A$782,$A128,СВЦЭМ!$B$39:$B$782,Y$119)+'СЕТ СН'!$I$9+СВЦЭМ!$D$10+'СЕТ СН'!$I$5-'СЕТ СН'!$I$17</f>
        <v>3828.6369145499998</v>
      </c>
    </row>
    <row r="129" spans="1:25" ht="15.75" x14ac:dyDescent="0.2">
      <c r="A129" s="35">
        <f t="shared" si="3"/>
        <v>44265</v>
      </c>
      <c r="B129" s="36">
        <f>SUMIFS(СВЦЭМ!$C$39:$C$782,СВЦЭМ!$A$39:$A$782,$A129,СВЦЭМ!$B$39:$B$782,B$119)+'СЕТ СН'!$I$9+СВЦЭМ!$D$10+'СЕТ СН'!$I$5-'СЕТ СН'!$I$17</f>
        <v>3837.92366769</v>
      </c>
      <c r="C129" s="36">
        <f>SUMIFS(СВЦЭМ!$C$39:$C$782,СВЦЭМ!$A$39:$A$782,$A129,СВЦЭМ!$B$39:$B$782,C$119)+'СЕТ СН'!$I$9+СВЦЭМ!$D$10+'СЕТ СН'!$I$5-'СЕТ СН'!$I$17</f>
        <v>3880.0879745000002</v>
      </c>
      <c r="D129" s="36">
        <f>SUMIFS(СВЦЭМ!$C$39:$C$782,СВЦЭМ!$A$39:$A$782,$A129,СВЦЭМ!$B$39:$B$782,D$119)+'СЕТ СН'!$I$9+СВЦЭМ!$D$10+'СЕТ СН'!$I$5-'СЕТ СН'!$I$17</f>
        <v>3935.9654335799996</v>
      </c>
      <c r="E129" s="36">
        <f>SUMIFS(СВЦЭМ!$C$39:$C$782,СВЦЭМ!$A$39:$A$782,$A129,СВЦЭМ!$B$39:$B$782,E$119)+'СЕТ СН'!$I$9+СВЦЭМ!$D$10+'СЕТ СН'!$I$5-'СЕТ СН'!$I$17</f>
        <v>3934.0582654399996</v>
      </c>
      <c r="F129" s="36">
        <f>SUMIFS(СВЦЭМ!$C$39:$C$782,СВЦЭМ!$A$39:$A$782,$A129,СВЦЭМ!$B$39:$B$782,F$119)+'СЕТ СН'!$I$9+СВЦЭМ!$D$10+'СЕТ СН'!$I$5-'СЕТ СН'!$I$17</f>
        <v>3939.3282842999997</v>
      </c>
      <c r="G129" s="36">
        <f>SUMIFS(СВЦЭМ!$C$39:$C$782,СВЦЭМ!$A$39:$A$782,$A129,СВЦЭМ!$B$39:$B$782,G$119)+'СЕТ СН'!$I$9+СВЦЭМ!$D$10+'СЕТ СН'!$I$5-'СЕТ СН'!$I$17</f>
        <v>3940.16139965</v>
      </c>
      <c r="H129" s="36">
        <f>SUMIFS(СВЦЭМ!$C$39:$C$782,СВЦЭМ!$A$39:$A$782,$A129,СВЦЭМ!$B$39:$B$782,H$119)+'СЕТ СН'!$I$9+СВЦЭМ!$D$10+'СЕТ СН'!$I$5-'СЕТ СН'!$I$17</f>
        <v>3914.2176495200001</v>
      </c>
      <c r="I129" s="36">
        <f>SUMIFS(СВЦЭМ!$C$39:$C$782,СВЦЭМ!$A$39:$A$782,$A129,СВЦЭМ!$B$39:$B$782,I$119)+'СЕТ СН'!$I$9+СВЦЭМ!$D$10+'СЕТ СН'!$I$5-'СЕТ СН'!$I$17</f>
        <v>3879.7639998200002</v>
      </c>
      <c r="J129" s="36">
        <f>SUMIFS(СВЦЭМ!$C$39:$C$782,СВЦЭМ!$A$39:$A$782,$A129,СВЦЭМ!$B$39:$B$782,J$119)+'СЕТ СН'!$I$9+СВЦЭМ!$D$10+'СЕТ СН'!$I$5-'СЕТ СН'!$I$17</f>
        <v>3841.7291441500001</v>
      </c>
      <c r="K129" s="36">
        <f>SUMIFS(СВЦЭМ!$C$39:$C$782,СВЦЭМ!$A$39:$A$782,$A129,СВЦЭМ!$B$39:$B$782,K$119)+'СЕТ СН'!$I$9+СВЦЭМ!$D$10+'СЕТ СН'!$I$5-'СЕТ СН'!$I$17</f>
        <v>3798.7410442199998</v>
      </c>
      <c r="L129" s="36">
        <f>SUMIFS(СВЦЭМ!$C$39:$C$782,СВЦЭМ!$A$39:$A$782,$A129,СВЦЭМ!$B$39:$B$782,L$119)+'СЕТ СН'!$I$9+СВЦЭМ!$D$10+'СЕТ СН'!$I$5-'СЕТ СН'!$I$17</f>
        <v>3790.1510504999997</v>
      </c>
      <c r="M129" s="36">
        <f>SUMIFS(СВЦЭМ!$C$39:$C$782,СВЦЭМ!$A$39:$A$782,$A129,СВЦЭМ!$B$39:$B$782,M$119)+'СЕТ СН'!$I$9+СВЦЭМ!$D$10+'СЕТ СН'!$I$5-'СЕТ СН'!$I$17</f>
        <v>3802.2066151899999</v>
      </c>
      <c r="N129" s="36">
        <f>SUMIFS(СВЦЭМ!$C$39:$C$782,СВЦЭМ!$A$39:$A$782,$A129,СВЦЭМ!$B$39:$B$782,N$119)+'СЕТ СН'!$I$9+СВЦЭМ!$D$10+'СЕТ СН'!$I$5-'СЕТ СН'!$I$17</f>
        <v>3805.4483781999998</v>
      </c>
      <c r="O129" s="36">
        <f>SUMIFS(СВЦЭМ!$C$39:$C$782,СВЦЭМ!$A$39:$A$782,$A129,СВЦЭМ!$B$39:$B$782,O$119)+'СЕТ СН'!$I$9+СВЦЭМ!$D$10+'СЕТ СН'!$I$5-'СЕТ СН'!$I$17</f>
        <v>3805.4649789599998</v>
      </c>
      <c r="P129" s="36">
        <f>SUMIFS(СВЦЭМ!$C$39:$C$782,СВЦЭМ!$A$39:$A$782,$A129,СВЦЭМ!$B$39:$B$782,P$119)+'СЕТ СН'!$I$9+СВЦЭМ!$D$10+'СЕТ СН'!$I$5-'СЕТ СН'!$I$17</f>
        <v>3853.0519733299998</v>
      </c>
      <c r="Q129" s="36">
        <f>SUMIFS(СВЦЭМ!$C$39:$C$782,СВЦЭМ!$A$39:$A$782,$A129,СВЦЭМ!$B$39:$B$782,Q$119)+'СЕТ СН'!$I$9+СВЦЭМ!$D$10+'СЕТ СН'!$I$5-'СЕТ СН'!$I$17</f>
        <v>3891.8313975999999</v>
      </c>
      <c r="R129" s="36">
        <f>SUMIFS(СВЦЭМ!$C$39:$C$782,СВЦЭМ!$A$39:$A$782,$A129,СВЦЭМ!$B$39:$B$782,R$119)+'СЕТ СН'!$I$9+СВЦЭМ!$D$10+'СЕТ СН'!$I$5-'СЕТ СН'!$I$17</f>
        <v>3888.6814127600001</v>
      </c>
      <c r="S129" s="36">
        <f>SUMIFS(СВЦЭМ!$C$39:$C$782,СВЦЭМ!$A$39:$A$782,$A129,СВЦЭМ!$B$39:$B$782,S$119)+'СЕТ СН'!$I$9+СВЦЭМ!$D$10+'СЕТ СН'!$I$5-'СЕТ СН'!$I$17</f>
        <v>3865.5319314899998</v>
      </c>
      <c r="T129" s="36">
        <f>SUMIFS(СВЦЭМ!$C$39:$C$782,СВЦЭМ!$A$39:$A$782,$A129,СВЦЭМ!$B$39:$B$782,T$119)+'СЕТ СН'!$I$9+СВЦЭМ!$D$10+'СЕТ СН'!$I$5-'СЕТ СН'!$I$17</f>
        <v>3785.1468636600002</v>
      </c>
      <c r="U129" s="36">
        <f>SUMIFS(СВЦЭМ!$C$39:$C$782,СВЦЭМ!$A$39:$A$782,$A129,СВЦЭМ!$B$39:$B$782,U$119)+'СЕТ СН'!$I$9+СВЦЭМ!$D$10+'СЕТ СН'!$I$5-'СЕТ СН'!$I$17</f>
        <v>3743.5264036899998</v>
      </c>
      <c r="V129" s="36">
        <f>SUMIFS(СВЦЭМ!$C$39:$C$782,СВЦЭМ!$A$39:$A$782,$A129,СВЦЭМ!$B$39:$B$782,V$119)+'СЕТ СН'!$I$9+СВЦЭМ!$D$10+'СЕТ СН'!$I$5-'СЕТ СН'!$I$17</f>
        <v>3748.9577460599999</v>
      </c>
      <c r="W129" s="36">
        <f>SUMIFS(СВЦЭМ!$C$39:$C$782,СВЦЭМ!$A$39:$A$782,$A129,СВЦЭМ!$B$39:$B$782,W$119)+'СЕТ СН'!$I$9+СВЦЭМ!$D$10+'СЕТ СН'!$I$5-'СЕТ СН'!$I$17</f>
        <v>3769.1091392999997</v>
      </c>
      <c r="X129" s="36">
        <f>SUMIFS(СВЦЭМ!$C$39:$C$782,СВЦЭМ!$A$39:$A$782,$A129,СВЦЭМ!$B$39:$B$782,X$119)+'СЕТ СН'!$I$9+СВЦЭМ!$D$10+'СЕТ СН'!$I$5-'СЕТ СН'!$I$17</f>
        <v>3793.5942576999996</v>
      </c>
      <c r="Y129" s="36">
        <f>SUMIFS(СВЦЭМ!$C$39:$C$782,СВЦЭМ!$A$39:$A$782,$A129,СВЦЭМ!$B$39:$B$782,Y$119)+'СЕТ СН'!$I$9+СВЦЭМ!$D$10+'СЕТ СН'!$I$5-'СЕТ СН'!$I$17</f>
        <v>3829.28098056</v>
      </c>
    </row>
    <row r="130" spans="1:25" ht="15.75" x14ac:dyDescent="0.2">
      <c r="A130" s="35">
        <f t="shared" si="3"/>
        <v>44266</v>
      </c>
      <c r="B130" s="36">
        <f>SUMIFS(СВЦЭМ!$C$39:$C$782,СВЦЭМ!$A$39:$A$782,$A130,СВЦЭМ!$B$39:$B$782,B$119)+'СЕТ СН'!$I$9+СВЦЭМ!$D$10+'СЕТ СН'!$I$5-'СЕТ СН'!$I$17</f>
        <v>3831.4523185999997</v>
      </c>
      <c r="C130" s="36">
        <f>SUMIFS(СВЦЭМ!$C$39:$C$782,СВЦЭМ!$A$39:$A$782,$A130,СВЦЭМ!$B$39:$B$782,C$119)+'СЕТ СН'!$I$9+СВЦЭМ!$D$10+'СЕТ СН'!$I$5-'СЕТ СН'!$I$17</f>
        <v>3877.6840013299998</v>
      </c>
      <c r="D130" s="36">
        <f>SUMIFS(СВЦЭМ!$C$39:$C$782,СВЦЭМ!$A$39:$A$782,$A130,СВЦЭМ!$B$39:$B$782,D$119)+'СЕТ СН'!$I$9+СВЦЭМ!$D$10+'СЕТ СН'!$I$5-'СЕТ СН'!$I$17</f>
        <v>3907.4813017199999</v>
      </c>
      <c r="E130" s="36">
        <f>SUMIFS(СВЦЭМ!$C$39:$C$782,СВЦЭМ!$A$39:$A$782,$A130,СВЦЭМ!$B$39:$B$782,E$119)+'СЕТ СН'!$I$9+СВЦЭМ!$D$10+'СЕТ СН'!$I$5-'СЕТ СН'!$I$17</f>
        <v>3900.7797085100001</v>
      </c>
      <c r="F130" s="36">
        <f>SUMIFS(СВЦЭМ!$C$39:$C$782,СВЦЭМ!$A$39:$A$782,$A130,СВЦЭМ!$B$39:$B$782,F$119)+'СЕТ СН'!$I$9+СВЦЭМ!$D$10+'СЕТ СН'!$I$5-'СЕТ СН'!$I$17</f>
        <v>3906.6248624399996</v>
      </c>
      <c r="G130" s="36">
        <f>SUMIFS(СВЦЭМ!$C$39:$C$782,СВЦЭМ!$A$39:$A$782,$A130,СВЦЭМ!$B$39:$B$782,G$119)+'СЕТ СН'!$I$9+СВЦЭМ!$D$10+'СЕТ СН'!$I$5-'СЕТ СН'!$I$17</f>
        <v>3922.0201800200002</v>
      </c>
      <c r="H130" s="36">
        <f>SUMIFS(СВЦЭМ!$C$39:$C$782,СВЦЭМ!$A$39:$A$782,$A130,СВЦЭМ!$B$39:$B$782,H$119)+'СЕТ СН'!$I$9+СВЦЭМ!$D$10+'СЕТ СН'!$I$5-'СЕТ СН'!$I$17</f>
        <v>3927.3833142899998</v>
      </c>
      <c r="I130" s="36">
        <f>SUMIFS(СВЦЭМ!$C$39:$C$782,СВЦЭМ!$A$39:$A$782,$A130,СВЦЭМ!$B$39:$B$782,I$119)+'СЕТ СН'!$I$9+СВЦЭМ!$D$10+'СЕТ СН'!$I$5-'СЕТ СН'!$I$17</f>
        <v>3863.91202445</v>
      </c>
      <c r="J130" s="36">
        <f>SUMIFS(СВЦЭМ!$C$39:$C$782,СВЦЭМ!$A$39:$A$782,$A130,СВЦЭМ!$B$39:$B$782,J$119)+'СЕТ СН'!$I$9+СВЦЭМ!$D$10+'СЕТ СН'!$I$5-'СЕТ СН'!$I$17</f>
        <v>3807.44554754</v>
      </c>
      <c r="K130" s="36">
        <f>SUMIFS(СВЦЭМ!$C$39:$C$782,СВЦЭМ!$A$39:$A$782,$A130,СВЦЭМ!$B$39:$B$782,K$119)+'СЕТ СН'!$I$9+СВЦЭМ!$D$10+'СЕТ СН'!$I$5-'СЕТ СН'!$I$17</f>
        <v>3779.5958760599997</v>
      </c>
      <c r="L130" s="36">
        <f>SUMIFS(СВЦЭМ!$C$39:$C$782,СВЦЭМ!$A$39:$A$782,$A130,СВЦЭМ!$B$39:$B$782,L$119)+'СЕТ СН'!$I$9+СВЦЭМ!$D$10+'СЕТ СН'!$I$5-'СЕТ СН'!$I$17</f>
        <v>3773.0015839199996</v>
      </c>
      <c r="M130" s="36">
        <f>SUMIFS(СВЦЭМ!$C$39:$C$782,СВЦЭМ!$A$39:$A$782,$A130,СВЦЭМ!$B$39:$B$782,M$119)+'СЕТ СН'!$I$9+СВЦЭМ!$D$10+'СЕТ СН'!$I$5-'СЕТ СН'!$I$17</f>
        <v>3778.2765370699999</v>
      </c>
      <c r="N130" s="36">
        <f>SUMIFS(СВЦЭМ!$C$39:$C$782,СВЦЭМ!$A$39:$A$782,$A130,СВЦЭМ!$B$39:$B$782,N$119)+'СЕТ СН'!$I$9+СВЦЭМ!$D$10+'СЕТ СН'!$I$5-'СЕТ СН'!$I$17</f>
        <v>3797.5670414599999</v>
      </c>
      <c r="O130" s="36">
        <f>SUMIFS(СВЦЭМ!$C$39:$C$782,СВЦЭМ!$A$39:$A$782,$A130,СВЦЭМ!$B$39:$B$782,O$119)+'СЕТ СН'!$I$9+СВЦЭМ!$D$10+'СЕТ СН'!$I$5-'СЕТ СН'!$I$17</f>
        <v>3833.5459311799996</v>
      </c>
      <c r="P130" s="36">
        <f>SUMIFS(СВЦЭМ!$C$39:$C$782,СВЦЭМ!$A$39:$A$782,$A130,СВЦЭМ!$B$39:$B$782,P$119)+'СЕТ СН'!$I$9+СВЦЭМ!$D$10+'СЕТ СН'!$I$5-'СЕТ СН'!$I$17</f>
        <v>3858.6780065599996</v>
      </c>
      <c r="Q130" s="36">
        <f>SUMIFS(СВЦЭМ!$C$39:$C$782,СВЦЭМ!$A$39:$A$782,$A130,СВЦЭМ!$B$39:$B$782,Q$119)+'СЕТ СН'!$I$9+СВЦЭМ!$D$10+'СЕТ СН'!$I$5-'СЕТ СН'!$I$17</f>
        <v>3905.4266439900002</v>
      </c>
      <c r="R130" s="36">
        <f>SUMIFS(СВЦЭМ!$C$39:$C$782,СВЦЭМ!$A$39:$A$782,$A130,СВЦЭМ!$B$39:$B$782,R$119)+'СЕТ СН'!$I$9+СВЦЭМ!$D$10+'СЕТ СН'!$I$5-'СЕТ СН'!$I$17</f>
        <v>3891.2954516899999</v>
      </c>
      <c r="S130" s="36">
        <f>SUMIFS(СВЦЭМ!$C$39:$C$782,СВЦЭМ!$A$39:$A$782,$A130,СВЦЭМ!$B$39:$B$782,S$119)+'СЕТ СН'!$I$9+СВЦЭМ!$D$10+'СЕТ СН'!$I$5-'СЕТ СН'!$I$17</f>
        <v>3841.36910377</v>
      </c>
      <c r="T130" s="36">
        <f>SUMIFS(СВЦЭМ!$C$39:$C$782,СВЦЭМ!$A$39:$A$782,$A130,СВЦЭМ!$B$39:$B$782,T$119)+'СЕТ СН'!$I$9+СВЦЭМ!$D$10+'СЕТ СН'!$I$5-'СЕТ СН'!$I$17</f>
        <v>3753.9110986000001</v>
      </c>
      <c r="U130" s="36">
        <f>SUMIFS(СВЦЭМ!$C$39:$C$782,СВЦЭМ!$A$39:$A$782,$A130,СВЦЭМ!$B$39:$B$782,U$119)+'СЕТ СН'!$I$9+СВЦЭМ!$D$10+'СЕТ СН'!$I$5-'СЕТ СН'!$I$17</f>
        <v>3720.3804669900001</v>
      </c>
      <c r="V130" s="36">
        <f>SUMIFS(СВЦЭМ!$C$39:$C$782,СВЦЭМ!$A$39:$A$782,$A130,СВЦЭМ!$B$39:$B$782,V$119)+'СЕТ СН'!$I$9+СВЦЭМ!$D$10+'СЕТ СН'!$I$5-'СЕТ СН'!$I$17</f>
        <v>3733.11576049</v>
      </c>
      <c r="W130" s="36">
        <f>SUMIFS(СВЦЭМ!$C$39:$C$782,СВЦЭМ!$A$39:$A$782,$A130,СВЦЭМ!$B$39:$B$782,W$119)+'СЕТ СН'!$I$9+СВЦЭМ!$D$10+'СЕТ СН'!$I$5-'СЕТ СН'!$I$17</f>
        <v>3748.25331362</v>
      </c>
      <c r="X130" s="36">
        <f>SUMIFS(СВЦЭМ!$C$39:$C$782,СВЦЭМ!$A$39:$A$782,$A130,СВЦЭМ!$B$39:$B$782,X$119)+'СЕТ СН'!$I$9+СВЦЭМ!$D$10+'СЕТ СН'!$I$5-'СЕТ СН'!$I$17</f>
        <v>3766.8481590800002</v>
      </c>
      <c r="Y130" s="36">
        <f>SUMIFS(СВЦЭМ!$C$39:$C$782,СВЦЭМ!$A$39:$A$782,$A130,СВЦЭМ!$B$39:$B$782,Y$119)+'СЕТ СН'!$I$9+СВЦЭМ!$D$10+'СЕТ СН'!$I$5-'СЕТ СН'!$I$17</f>
        <v>3780.6643187399995</v>
      </c>
    </row>
    <row r="131" spans="1:25" ht="15.75" x14ac:dyDescent="0.2">
      <c r="A131" s="35">
        <f t="shared" si="3"/>
        <v>44267</v>
      </c>
      <c r="B131" s="36">
        <f>SUMIFS(СВЦЭМ!$C$39:$C$782,СВЦЭМ!$A$39:$A$782,$A131,СВЦЭМ!$B$39:$B$782,B$119)+'СЕТ СН'!$I$9+СВЦЭМ!$D$10+'СЕТ СН'!$I$5-'СЕТ СН'!$I$17</f>
        <v>3830.7677300599998</v>
      </c>
      <c r="C131" s="36">
        <f>SUMIFS(СВЦЭМ!$C$39:$C$782,СВЦЭМ!$A$39:$A$782,$A131,СВЦЭМ!$B$39:$B$782,C$119)+'СЕТ СН'!$I$9+СВЦЭМ!$D$10+'СЕТ СН'!$I$5-'СЕТ СН'!$I$17</f>
        <v>3906.4434615800001</v>
      </c>
      <c r="D131" s="36">
        <f>SUMIFS(СВЦЭМ!$C$39:$C$782,СВЦЭМ!$A$39:$A$782,$A131,СВЦЭМ!$B$39:$B$782,D$119)+'СЕТ СН'!$I$9+СВЦЭМ!$D$10+'СЕТ СН'!$I$5-'СЕТ СН'!$I$17</f>
        <v>3906.2508677899996</v>
      </c>
      <c r="E131" s="36">
        <f>SUMIFS(СВЦЭМ!$C$39:$C$782,СВЦЭМ!$A$39:$A$782,$A131,СВЦЭМ!$B$39:$B$782,E$119)+'СЕТ СН'!$I$9+СВЦЭМ!$D$10+'СЕТ СН'!$I$5-'СЕТ СН'!$I$17</f>
        <v>3909.9892227199998</v>
      </c>
      <c r="F131" s="36">
        <f>SUMIFS(СВЦЭМ!$C$39:$C$782,СВЦЭМ!$A$39:$A$782,$A131,СВЦЭМ!$B$39:$B$782,F$119)+'СЕТ СН'!$I$9+СВЦЭМ!$D$10+'СЕТ СН'!$I$5-'СЕТ СН'!$I$17</f>
        <v>3903.3030454499999</v>
      </c>
      <c r="G131" s="36">
        <f>SUMIFS(СВЦЭМ!$C$39:$C$782,СВЦЭМ!$A$39:$A$782,$A131,СВЦЭМ!$B$39:$B$782,G$119)+'СЕТ СН'!$I$9+СВЦЭМ!$D$10+'СЕТ СН'!$I$5-'СЕТ СН'!$I$17</f>
        <v>3914.89378356</v>
      </c>
      <c r="H131" s="36">
        <f>SUMIFS(СВЦЭМ!$C$39:$C$782,СВЦЭМ!$A$39:$A$782,$A131,СВЦЭМ!$B$39:$B$782,H$119)+'СЕТ СН'!$I$9+СВЦЭМ!$D$10+'СЕТ СН'!$I$5-'СЕТ СН'!$I$17</f>
        <v>3910.2556599600002</v>
      </c>
      <c r="I131" s="36">
        <f>SUMIFS(СВЦЭМ!$C$39:$C$782,СВЦЭМ!$A$39:$A$782,$A131,СВЦЭМ!$B$39:$B$782,I$119)+'СЕТ СН'!$I$9+СВЦЭМ!$D$10+'СЕТ СН'!$I$5-'СЕТ СН'!$I$17</f>
        <v>3842.54888398</v>
      </c>
      <c r="J131" s="36">
        <f>SUMIFS(СВЦЭМ!$C$39:$C$782,СВЦЭМ!$A$39:$A$782,$A131,СВЦЭМ!$B$39:$B$782,J$119)+'СЕТ СН'!$I$9+СВЦЭМ!$D$10+'СЕТ СН'!$I$5-'СЕТ СН'!$I$17</f>
        <v>3785.3380124899995</v>
      </c>
      <c r="K131" s="36">
        <f>SUMIFS(СВЦЭМ!$C$39:$C$782,СВЦЭМ!$A$39:$A$782,$A131,СВЦЭМ!$B$39:$B$782,K$119)+'СЕТ СН'!$I$9+СВЦЭМ!$D$10+'СЕТ СН'!$I$5-'СЕТ СН'!$I$17</f>
        <v>3745.4651247199999</v>
      </c>
      <c r="L131" s="36">
        <f>SUMIFS(СВЦЭМ!$C$39:$C$782,СВЦЭМ!$A$39:$A$782,$A131,СВЦЭМ!$B$39:$B$782,L$119)+'СЕТ СН'!$I$9+СВЦЭМ!$D$10+'СЕТ СН'!$I$5-'СЕТ СН'!$I$17</f>
        <v>3746.3215120200002</v>
      </c>
      <c r="M131" s="36">
        <f>SUMIFS(СВЦЭМ!$C$39:$C$782,СВЦЭМ!$A$39:$A$782,$A131,СВЦЭМ!$B$39:$B$782,M$119)+'СЕТ СН'!$I$9+СВЦЭМ!$D$10+'СЕТ СН'!$I$5-'СЕТ СН'!$I$17</f>
        <v>3753.4619190600001</v>
      </c>
      <c r="N131" s="36">
        <f>SUMIFS(СВЦЭМ!$C$39:$C$782,СВЦЭМ!$A$39:$A$782,$A131,СВЦЭМ!$B$39:$B$782,N$119)+'СЕТ СН'!$I$9+СВЦЭМ!$D$10+'СЕТ СН'!$I$5-'СЕТ СН'!$I$17</f>
        <v>3758.5417285399999</v>
      </c>
      <c r="O131" s="36">
        <f>SUMIFS(СВЦЭМ!$C$39:$C$782,СВЦЭМ!$A$39:$A$782,$A131,СВЦЭМ!$B$39:$B$782,O$119)+'СЕТ СН'!$I$9+СВЦЭМ!$D$10+'СЕТ СН'!$I$5-'СЕТ СН'!$I$17</f>
        <v>3780.4196970599996</v>
      </c>
      <c r="P131" s="36">
        <f>SUMIFS(СВЦЭМ!$C$39:$C$782,СВЦЭМ!$A$39:$A$782,$A131,СВЦЭМ!$B$39:$B$782,P$119)+'СЕТ СН'!$I$9+СВЦЭМ!$D$10+'СЕТ СН'!$I$5-'СЕТ СН'!$I$17</f>
        <v>3828.2162143999999</v>
      </c>
      <c r="Q131" s="36">
        <f>SUMIFS(СВЦЭМ!$C$39:$C$782,СВЦЭМ!$A$39:$A$782,$A131,СВЦЭМ!$B$39:$B$782,Q$119)+'СЕТ СН'!$I$9+СВЦЭМ!$D$10+'СЕТ СН'!$I$5-'СЕТ СН'!$I$17</f>
        <v>3878.30838167</v>
      </c>
      <c r="R131" s="36">
        <f>SUMIFS(СВЦЭМ!$C$39:$C$782,СВЦЭМ!$A$39:$A$782,$A131,СВЦЭМ!$B$39:$B$782,R$119)+'СЕТ СН'!$I$9+СВЦЭМ!$D$10+'СЕТ СН'!$I$5-'СЕТ СН'!$I$17</f>
        <v>3879.6320472299999</v>
      </c>
      <c r="S131" s="36">
        <f>SUMIFS(СВЦЭМ!$C$39:$C$782,СВЦЭМ!$A$39:$A$782,$A131,СВЦЭМ!$B$39:$B$782,S$119)+'СЕТ СН'!$I$9+СВЦЭМ!$D$10+'СЕТ СН'!$I$5-'СЕТ СН'!$I$17</f>
        <v>3831.57834396</v>
      </c>
      <c r="T131" s="36">
        <f>SUMIFS(СВЦЭМ!$C$39:$C$782,СВЦЭМ!$A$39:$A$782,$A131,СВЦЭМ!$B$39:$B$782,T$119)+'СЕТ СН'!$I$9+СВЦЭМ!$D$10+'СЕТ СН'!$I$5-'СЕТ СН'!$I$17</f>
        <v>3756.3936869300001</v>
      </c>
      <c r="U131" s="36">
        <f>SUMIFS(СВЦЭМ!$C$39:$C$782,СВЦЭМ!$A$39:$A$782,$A131,СВЦЭМ!$B$39:$B$782,U$119)+'СЕТ СН'!$I$9+СВЦЭМ!$D$10+'СЕТ СН'!$I$5-'СЕТ СН'!$I$17</f>
        <v>3730.15858428</v>
      </c>
      <c r="V131" s="36">
        <f>SUMIFS(СВЦЭМ!$C$39:$C$782,СВЦЭМ!$A$39:$A$782,$A131,СВЦЭМ!$B$39:$B$782,V$119)+'СЕТ СН'!$I$9+СВЦЭМ!$D$10+'СЕТ СН'!$I$5-'СЕТ СН'!$I$17</f>
        <v>3729.2947004500002</v>
      </c>
      <c r="W131" s="36">
        <f>SUMIFS(СВЦЭМ!$C$39:$C$782,СВЦЭМ!$A$39:$A$782,$A131,СВЦЭМ!$B$39:$B$782,W$119)+'СЕТ СН'!$I$9+СВЦЭМ!$D$10+'СЕТ СН'!$I$5-'СЕТ СН'!$I$17</f>
        <v>3750.7939684399998</v>
      </c>
      <c r="X131" s="36">
        <f>SUMIFS(СВЦЭМ!$C$39:$C$782,СВЦЭМ!$A$39:$A$782,$A131,СВЦЭМ!$B$39:$B$782,X$119)+'СЕТ СН'!$I$9+СВЦЭМ!$D$10+'СЕТ СН'!$I$5-'СЕТ СН'!$I$17</f>
        <v>3769.5826326899996</v>
      </c>
      <c r="Y131" s="36">
        <f>SUMIFS(СВЦЭМ!$C$39:$C$782,СВЦЭМ!$A$39:$A$782,$A131,СВЦЭМ!$B$39:$B$782,Y$119)+'СЕТ СН'!$I$9+СВЦЭМ!$D$10+'СЕТ СН'!$I$5-'СЕТ СН'!$I$17</f>
        <v>3786.9723519299996</v>
      </c>
    </row>
    <row r="132" spans="1:25" ht="15.75" x14ac:dyDescent="0.2">
      <c r="A132" s="35">
        <f t="shared" si="3"/>
        <v>44268</v>
      </c>
      <c r="B132" s="36">
        <f>SUMIFS(СВЦЭМ!$C$39:$C$782,СВЦЭМ!$A$39:$A$782,$A132,СВЦЭМ!$B$39:$B$782,B$119)+'СЕТ СН'!$I$9+СВЦЭМ!$D$10+'СЕТ СН'!$I$5-'СЕТ СН'!$I$17</f>
        <v>3912.6876452699998</v>
      </c>
      <c r="C132" s="36">
        <f>SUMIFS(СВЦЭМ!$C$39:$C$782,СВЦЭМ!$A$39:$A$782,$A132,СВЦЭМ!$B$39:$B$782,C$119)+'СЕТ СН'!$I$9+СВЦЭМ!$D$10+'СЕТ СН'!$I$5-'СЕТ СН'!$I$17</f>
        <v>3942.96903905</v>
      </c>
      <c r="D132" s="36">
        <f>SUMIFS(СВЦЭМ!$C$39:$C$782,СВЦЭМ!$A$39:$A$782,$A132,СВЦЭМ!$B$39:$B$782,D$119)+'СЕТ СН'!$I$9+СВЦЭМ!$D$10+'СЕТ СН'!$I$5-'СЕТ СН'!$I$17</f>
        <v>3915.9802648899999</v>
      </c>
      <c r="E132" s="36">
        <f>SUMIFS(СВЦЭМ!$C$39:$C$782,СВЦЭМ!$A$39:$A$782,$A132,СВЦЭМ!$B$39:$B$782,E$119)+'СЕТ СН'!$I$9+СВЦЭМ!$D$10+'СЕТ СН'!$I$5-'СЕТ СН'!$I$17</f>
        <v>3911.1624916199999</v>
      </c>
      <c r="F132" s="36">
        <f>SUMIFS(СВЦЭМ!$C$39:$C$782,СВЦЭМ!$A$39:$A$782,$A132,СВЦЭМ!$B$39:$B$782,F$119)+'СЕТ СН'!$I$9+СВЦЭМ!$D$10+'СЕТ СН'!$I$5-'СЕТ СН'!$I$17</f>
        <v>3911.8603764899999</v>
      </c>
      <c r="G132" s="36">
        <f>SUMIFS(СВЦЭМ!$C$39:$C$782,СВЦЭМ!$A$39:$A$782,$A132,СВЦЭМ!$B$39:$B$782,G$119)+'СЕТ СН'!$I$9+СВЦЭМ!$D$10+'СЕТ СН'!$I$5-'СЕТ СН'!$I$17</f>
        <v>3918.3877646199999</v>
      </c>
      <c r="H132" s="36">
        <f>SUMIFS(СВЦЭМ!$C$39:$C$782,СВЦЭМ!$A$39:$A$782,$A132,СВЦЭМ!$B$39:$B$782,H$119)+'СЕТ СН'!$I$9+СВЦЭМ!$D$10+'СЕТ СН'!$I$5-'СЕТ СН'!$I$17</f>
        <v>3927.4211013899999</v>
      </c>
      <c r="I132" s="36">
        <f>SUMIFS(СВЦЭМ!$C$39:$C$782,СВЦЭМ!$A$39:$A$782,$A132,СВЦЭМ!$B$39:$B$782,I$119)+'СЕТ СН'!$I$9+СВЦЭМ!$D$10+'СЕТ СН'!$I$5-'СЕТ СН'!$I$17</f>
        <v>3905.4142787800001</v>
      </c>
      <c r="J132" s="36">
        <f>SUMIFS(СВЦЭМ!$C$39:$C$782,СВЦЭМ!$A$39:$A$782,$A132,СВЦЭМ!$B$39:$B$782,J$119)+'СЕТ СН'!$I$9+СВЦЭМ!$D$10+'СЕТ СН'!$I$5-'СЕТ СН'!$I$17</f>
        <v>3832.4951813500002</v>
      </c>
      <c r="K132" s="36">
        <f>SUMIFS(СВЦЭМ!$C$39:$C$782,СВЦЭМ!$A$39:$A$782,$A132,СВЦЭМ!$B$39:$B$782,K$119)+'СЕТ СН'!$I$9+СВЦЭМ!$D$10+'СЕТ СН'!$I$5-'СЕТ СН'!$I$17</f>
        <v>3787.5663521099996</v>
      </c>
      <c r="L132" s="36">
        <f>SUMIFS(СВЦЭМ!$C$39:$C$782,СВЦЭМ!$A$39:$A$782,$A132,СВЦЭМ!$B$39:$B$782,L$119)+'СЕТ СН'!$I$9+СВЦЭМ!$D$10+'СЕТ СН'!$I$5-'СЕТ СН'!$I$17</f>
        <v>3786.3688770500003</v>
      </c>
      <c r="M132" s="36">
        <f>SUMIFS(СВЦЭМ!$C$39:$C$782,СВЦЭМ!$A$39:$A$782,$A132,СВЦЭМ!$B$39:$B$782,M$119)+'СЕТ СН'!$I$9+СВЦЭМ!$D$10+'СЕТ СН'!$I$5-'СЕТ СН'!$I$17</f>
        <v>3792.4082345799998</v>
      </c>
      <c r="N132" s="36">
        <f>SUMIFS(СВЦЭМ!$C$39:$C$782,СВЦЭМ!$A$39:$A$782,$A132,СВЦЭМ!$B$39:$B$782,N$119)+'СЕТ СН'!$I$9+СВЦЭМ!$D$10+'СЕТ СН'!$I$5-'СЕТ СН'!$I$17</f>
        <v>3811.9149189999998</v>
      </c>
      <c r="O132" s="36">
        <f>SUMIFS(СВЦЭМ!$C$39:$C$782,СВЦЭМ!$A$39:$A$782,$A132,СВЦЭМ!$B$39:$B$782,O$119)+'СЕТ СН'!$I$9+СВЦЭМ!$D$10+'СЕТ СН'!$I$5-'СЕТ СН'!$I$17</f>
        <v>3854.0277803600002</v>
      </c>
      <c r="P132" s="36">
        <f>SUMIFS(СВЦЭМ!$C$39:$C$782,СВЦЭМ!$A$39:$A$782,$A132,СВЦЭМ!$B$39:$B$782,P$119)+'СЕТ СН'!$I$9+СВЦЭМ!$D$10+'СЕТ СН'!$I$5-'СЕТ СН'!$I$17</f>
        <v>3900.6088847800002</v>
      </c>
      <c r="Q132" s="36">
        <f>SUMIFS(СВЦЭМ!$C$39:$C$782,СВЦЭМ!$A$39:$A$782,$A132,СВЦЭМ!$B$39:$B$782,Q$119)+'СЕТ СН'!$I$9+СВЦЭМ!$D$10+'СЕТ СН'!$I$5-'СЕТ СН'!$I$17</f>
        <v>3871.1031323699999</v>
      </c>
      <c r="R132" s="36">
        <f>SUMIFS(СВЦЭМ!$C$39:$C$782,СВЦЭМ!$A$39:$A$782,$A132,СВЦЭМ!$B$39:$B$782,R$119)+'СЕТ СН'!$I$9+СВЦЭМ!$D$10+'СЕТ СН'!$I$5-'СЕТ СН'!$I$17</f>
        <v>3838.11913362</v>
      </c>
      <c r="S132" s="36">
        <f>SUMIFS(СВЦЭМ!$C$39:$C$782,СВЦЭМ!$A$39:$A$782,$A132,СВЦЭМ!$B$39:$B$782,S$119)+'СЕТ СН'!$I$9+СВЦЭМ!$D$10+'СЕТ СН'!$I$5-'СЕТ СН'!$I$17</f>
        <v>3794.5821771199999</v>
      </c>
      <c r="T132" s="36">
        <f>SUMIFS(СВЦЭМ!$C$39:$C$782,СВЦЭМ!$A$39:$A$782,$A132,СВЦЭМ!$B$39:$B$782,T$119)+'СЕТ СН'!$I$9+СВЦЭМ!$D$10+'СЕТ СН'!$I$5-'СЕТ СН'!$I$17</f>
        <v>3721.94249347</v>
      </c>
      <c r="U132" s="36">
        <f>SUMIFS(СВЦЭМ!$C$39:$C$782,СВЦЭМ!$A$39:$A$782,$A132,СВЦЭМ!$B$39:$B$782,U$119)+'СЕТ СН'!$I$9+СВЦЭМ!$D$10+'СЕТ СН'!$I$5-'СЕТ СН'!$I$17</f>
        <v>3688.1080496</v>
      </c>
      <c r="V132" s="36">
        <f>SUMIFS(СВЦЭМ!$C$39:$C$782,СВЦЭМ!$A$39:$A$782,$A132,СВЦЭМ!$B$39:$B$782,V$119)+'СЕТ СН'!$I$9+СВЦЭМ!$D$10+'СЕТ СН'!$I$5-'СЕТ СН'!$I$17</f>
        <v>3698.4771871399998</v>
      </c>
      <c r="W132" s="36">
        <f>SUMIFS(СВЦЭМ!$C$39:$C$782,СВЦЭМ!$A$39:$A$782,$A132,СВЦЭМ!$B$39:$B$782,W$119)+'СЕТ СН'!$I$9+СВЦЭМ!$D$10+'СЕТ СН'!$I$5-'СЕТ СН'!$I$17</f>
        <v>3705.29354208</v>
      </c>
      <c r="X132" s="36">
        <f>SUMIFS(СВЦЭМ!$C$39:$C$782,СВЦЭМ!$A$39:$A$782,$A132,СВЦЭМ!$B$39:$B$782,X$119)+'СЕТ СН'!$I$9+СВЦЭМ!$D$10+'СЕТ СН'!$I$5-'СЕТ СН'!$I$17</f>
        <v>3724.4040077</v>
      </c>
      <c r="Y132" s="36">
        <f>SUMIFS(СВЦЭМ!$C$39:$C$782,СВЦЭМ!$A$39:$A$782,$A132,СВЦЭМ!$B$39:$B$782,Y$119)+'СЕТ СН'!$I$9+СВЦЭМ!$D$10+'СЕТ СН'!$I$5-'СЕТ СН'!$I$17</f>
        <v>3751.3161518500001</v>
      </c>
    </row>
    <row r="133" spans="1:25" ht="15.75" x14ac:dyDescent="0.2">
      <c r="A133" s="35">
        <f t="shared" si="3"/>
        <v>44269</v>
      </c>
      <c r="B133" s="36">
        <f>SUMIFS(СВЦЭМ!$C$39:$C$782,СВЦЭМ!$A$39:$A$782,$A133,СВЦЭМ!$B$39:$B$782,B$119)+'СЕТ СН'!$I$9+СВЦЭМ!$D$10+'СЕТ СН'!$I$5-'СЕТ СН'!$I$17</f>
        <v>3810.0120271799997</v>
      </c>
      <c r="C133" s="36">
        <f>SUMIFS(СВЦЭМ!$C$39:$C$782,СВЦЭМ!$A$39:$A$782,$A133,СВЦЭМ!$B$39:$B$782,C$119)+'СЕТ СН'!$I$9+СВЦЭМ!$D$10+'СЕТ СН'!$I$5-'СЕТ СН'!$I$17</f>
        <v>3852.5507966699997</v>
      </c>
      <c r="D133" s="36">
        <f>SUMIFS(СВЦЭМ!$C$39:$C$782,СВЦЭМ!$A$39:$A$782,$A133,СВЦЭМ!$B$39:$B$782,D$119)+'СЕТ СН'!$I$9+СВЦЭМ!$D$10+'СЕТ СН'!$I$5-'СЕТ СН'!$I$17</f>
        <v>3883.8453860899999</v>
      </c>
      <c r="E133" s="36">
        <f>SUMIFS(СВЦЭМ!$C$39:$C$782,СВЦЭМ!$A$39:$A$782,$A133,СВЦЭМ!$B$39:$B$782,E$119)+'СЕТ СН'!$I$9+СВЦЭМ!$D$10+'СЕТ СН'!$I$5-'СЕТ СН'!$I$17</f>
        <v>3901.28523834</v>
      </c>
      <c r="F133" s="36">
        <f>SUMIFS(СВЦЭМ!$C$39:$C$782,СВЦЭМ!$A$39:$A$782,$A133,СВЦЭМ!$B$39:$B$782,F$119)+'СЕТ СН'!$I$9+СВЦЭМ!$D$10+'СЕТ СН'!$I$5-'СЕТ СН'!$I$17</f>
        <v>3902.4132183499996</v>
      </c>
      <c r="G133" s="36">
        <f>SUMIFS(СВЦЭМ!$C$39:$C$782,СВЦЭМ!$A$39:$A$782,$A133,СВЦЭМ!$B$39:$B$782,G$119)+'СЕТ СН'!$I$9+СВЦЭМ!$D$10+'СЕТ СН'!$I$5-'СЕТ СН'!$I$17</f>
        <v>3901.0725624799998</v>
      </c>
      <c r="H133" s="36">
        <f>SUMIFS(СВЦЭМ!$C$39:$C$782,СВЦЭМ!$A$39:$A$782,$A133,СВЦЭМ!$B$39:$B$782,H$119)+'СЕТ СН'!$I$9+СВЦЭМ!$D$10+'СЕТ СН'!$I$5-'СЕТ СН'!$I$17</f>
        <v>3910.3617530499996</v>
      </c>
      <c r="I133" s="36">
        <f>SUMIFS(СВЦЭМ!$C$39:$C$782,СВЦЭМ!$A$39:$A$782,$A133,СВЦЭМ!$B$39:$B$782,I$119)+'СЕТ СН'!$I$9+СВЦЭМ!$D$10+'СЕТ СН'!$I$5-'СЕТ СН'!$I$17</f>
        <v>3878.50523419</v>
      </c>
      <c r="J133" s="36">
        <f>SUMIFS(СВЦЭМ!$C$39:$C$782,СВЦЭМ!$A$39:$A$782,$A133,СВЦЭМ!$B$39:$B$782,J$119)+'СЕТ СН'!$I$9+СВЦЭМ!$D$10+'СЕТ СН'!$I$5-'СЕТ СН'!$I$17</f>
        <v>3800.1589027999999</v>
      </c>
      <c r="K133" s="36">
        <f>SUMIFS(СВЦЭМ!$C$39:$C$782,СВЦЭМ!$A$39:$A$782,$A133,СВЦЭМ!$B$39:$B$782,K$119)+'СЕТ СН'!$I$9+СВЦЭМ!$D$10+'СЕТ СН'!$I$5-'СЕТ СН'!$I$17</f>
        <v>3767.1957668699997</v>
      </c>
      <c r="L133" s="36">
        <f>SUMIFS(СВЦЭМ!$C$39:$C$782,СВЦЭМ!$A$39:$A$782,$A133,СВЦЭМ!$B$39:$B$782,L$119)+'СЕТ СН'!$I$9+СВЦЭМ!$D$10+'СЕТ СН'!$I$5-'СЕТ СН'!$I$17</f>
        <v>3742.6752630199999</v>
      </c>
      <c r="M133" s="36">
        <f>SUMIFS(СВЦЭМ!$C$39:$C$782,СВЦЭМ!$A$39:$A$782,$A133,СВЦЭМ!$B$39:$B$782,M$119)+'СЕТ СН'!$I$9+СВЦЭМ!$D$10+'СЕТ СН'!$I$5-'СЕТ СН'!$I$17</f>
        <v>3753.0264603099999</v>
      </c>
      <c r="N133" s="36">
        <f>SUMIFS(СВЦЭМ!$C$39:$C$782,СВЦЭМ!$A$39:$A$782,$A133,СВЦЭМ!$B$39:$B$782,N$119)+'СЕТ СН'!$I$9+СВЦЭМ!$D$10+'СЕТ СН'!$I$5-'СЕТ СН'!$I$17</f>
        <v>3771.7629492999999</v>
      </c>
      <c r="O133" s="36">
        <f>SUMIFS(СВЦЭМ!$C$39:$C$782,СВЦЭМ!$A$39:$A$782,$A133,СВЦЭМ!$B$39:$B$782,O$119)+'СЕТ СН'!$I$9+СВЦЭМ!$D$10+'СЕТ СН'!$I$5-'СЕТ СН'!$I$17</f>
        <v>3815.6040292600001</v>
      </c>
      <c r="P133" s="36">
        <f>SUMIFS(СВЦЭМ!$C$39:$C$782,СВЦЭМ!$A$39:$A$782,$A133,СВЦЭМ!$B$39:$B$782,P$119)+'СЕТ СН'!$I$9+СВЦЭМ!$D$10+'СЕТ СН'!$I$5-'СЕТ СН'!$I$17</f>
        <v>3859.5627571599998</v>
      </c>
      <c r="Q133" s="36">
        <f>SUMIFS(СВЦЭМ!$C$39:$C$782,СВЦЭМ!$A$39:$A$782,$A133,СВЦЭМ!$B$39:$B$782,Q$119)+'СЕТ СН'!$I$9+СВЦЭМ!$D$10+'СЕТ СН'!$I$5-'СЕТ СН'!$I$17</f>
        <v>3869.1218955499999</v>
      </c>
      <c r="R133" s="36">
        <f>SUMIFS(СВЦЭМ!$C$39:$C$782,СВЦЭМ!$A$39:$A$782,$A133,СВЦЭМ!$B$39:$B$782,R$119)+'СЕТ СН'!$I$9+СВЦЭМ!$D$10+'СЕТ СН'!$I$5-'СЕТ СН'!$I$17</f>
        <v>3857.2094945899998</v>
      </c>
      <c r="S133" s="36">
        <f>SUMIFS(СВЦЭМ!$C$39:$C$782,СВЦЭМ!$A$39:$A$782,$A133,СВЦЭМ!$B$39:$B$782,S$119)+'СЕТ СН'!$I$9+СВЦЭМ!$D$10+'СЕТ СН'!$I$5-'СЕТ СН'!$I$17</f>
        <v>3819.2045989099997</v>
      </c>
      <c r="T133" s="36">
        <f>SUMIFS(СВЦЭМ!$C$39:$C$782,СВЦЭМ!$A$39:$A$782,$A133,СВЦЭМ!$B$39:$B$782,T$119)+'СЕТ СН'!$I$9+СВЦЭМ!$D$10+'СЕТ СН'!$I$5-'СЕТ СН'!$I$17</f>
        <v>3748.5060759600001</v>
      </c>
      <c r="U133" s="36">
        <f>SUMIFS(СВЦЭМ!$C$39:$C$782,СВЦЭМ!$A$39:$A$782,$A133,СВЦЭМ!$B$39:$B$782,U$119)+'СЕТ СН'!$I$9+СВЦЭМ!$D$10+'СЕТ СН'!$I$5-'СЕТ СН'!$I$17</f>
        <v>3702.9666973100002</v>
      </c>
      <c r="V133" s="36">
        <f>SUMIFS(СВЦЭМ!$C$39:$C$782,СВЦЭМ!$A$39:$A$782,$A133,СВЦЭМ!$B$39:$B$782,V$119)+'СЕТ СН'!$I$9+СВЦЭМ!$D$10+'СЕТ СН'!$I$5-'СЕТ СН'!$I$17</f>
        <v>3707.1630489499998</v>
      </c>
      <c r="W133" s="36">
        <f>SUMIFS(СВЦЭМ!$C$39:$C$782,СВЦЭМ!$A$39:$A$782,$A133,СВЦЭМ!$B$39:$B$782,W$119)+'СЕТ СН'!$I$9+СВЦЭМ!$D$10+'СЕТ СН'!$I$5-'СЕТ СН'!$I$17</f>
        <v>3724.92609244</v>
      </c>
      <c r="X133" s="36">
        <f>SUMIFS(СВЦЭМ!$C$39:$C$782,СВЦЭМ!$A$39:$A$782,$A133,СВЦЭМ!$B$39:$B$782,X$119)+'СЕТ СН'!$I$9+СВЦЭМ!$D$10+'СЕТ СН'!$I$5-'СЕТ СН'!$I$17</f>
        <v>3743.1644979900002</v>
      </c>
      <c r="Y133" s="36">
        <f>SUMIFS(СВЦЭМ!$C$39:$C$782,СВЦЭМ!$A$39:$A$782,$A133,СВЦЭМ!$B$39:$B$782,Y$119)+'СЕТ СН'!$I$9+СВЦЭМ!$D$10+'СЕТ СН'!$I$5-'СЕТ СН'!$I$17</f>
        <v>3758.8306910299998</v>
      </c>
    </row>
    <row r="134" spans="1:25" ht="15.75" x14ac:dyDescent="0.2">
      <c r="A134" s="35">
        <f t="shared" si="3"/>
        <v>44270</v>
      </c>
      <c r="B134" s="36">
        <f>SUMIFS(СВЦЭМ!$C$39:$C$782,СВЦЭМ!$A$39:$A$782,$A134,СВЦЭМ!$B$39:$B$782,B$119)+'СЕТ СН'!$I$9+СВЦЭМ!$D$10+'СЕТ СН'!$I$5-'СЕТ СН'!$I$17</f>
        <v>3868.1811616599998</v>
      </c>
      <c r="C134" s="36">
        <f>SUMIFS(СВЦЭМ!$C$39:$C$782,СВЦЭМ!$A$39:$A$782,$A134,СВЦЭМ!$B$39:$B$782,C$119)+'СЕТ СН'!$I$9+СВЦЭМ!$D$10+'СЕТ СН'!$I$5-'СЕТ СН'!$I$17</f>
        <v>3911.36504208</v>
      </c>
      <c r="D134" s="36">
        <f>SUMIFS(СВЦЭМ!$C$39:$C$782,СВЦЭМ!$A$39:$A$782,$A134,СВЦЭМ!$B$39:$B$782,D$119)+'СЕТ СН'!$I$9+СВЦЭМ!$D$10+'СЕТ СН'!$I$5-'СЕТ СН'!$I$17</f>
        <v>3898.7216454700001</v>
      </c>
      <c r="E134" s="36">
        <f>SUMIFS(СВЦЭМ!$C$39:$C$782,СВЦЭМ!$A$39:$A$782,$A134,СВЦЭМ!$B$39:$B$782,E$119)+'СЕТ СН'!$I$9+СВЦЭМ!$D$10+'СЕТ СН'!$I$5-'СЕТ СН'!$I$17</f>
        <v>3904.1646734699998</v>
      </c>
      <c r="F134" s="36">
        <f>SUMIFS(СВЦЭМ!$C$39:$C$782,СВЦЭМ!$A$39:$A$782,$A134,СВЦЭМ!$B$39:$B$782,F$119)+'СЕТ СН'!$I$9+СВЦЭМ!$D$10+'СЕТ СН'!$I$5-'СЕТ СН'!$I$17</f>
        <v>3909.7503235699996</v>
      </c>
      <c r="G134" s="36">
        <f>SUMIFS(СВЦЭМ!$C$39:$C$782,СВЦЭМ!$A$39:$A$782,$A134,СВЦЭМ!$B$39:$B$782,G$119)+'СЕТ СН'!$I$9+СВЦЭМ!$D$10+'СЕТ СН'!$I$5-'СЕТ СН'!$I$17</f>
        <v>3915.6772531199999</v>
      </c>
      <c r="H134" s="36">
        <f>SUMIFS(СВЦЭМ!$C$39:$C$782,СВЦЭМ!$A$39:$A$782,$A134,СВЦЭМ!$B$39:$B$782,H$119)+'СЕТ СН'!$I$9+СВЦЭМ!$D$10+'СЕТ СН'!$I$5-'СЕТ СН'!$I$17</f>
        <v>3917.6267277400002</v>
      </c>
      <c r="I134" s="36">
        <f>SUMIFS(СВЦЭМ!$C$39:$C$782,СВЦЭМ!$A$39:$A$782,$A134,СВЦЭМ!$B$39:$B$782,I$119)+'СЕТ СН'!$I$9+СВЦЭМ!$D$10+'СЕТ СН'!$I$5-'СЕТ СН'!$I$17</f>
        <v>3853.8718316599998</v>
      </c>
      <c r="J134" s="36">
        <f>SUMIFS(СВЦЭМ!$C$39:$C$782,СВЦЭМ!$A$39:$A$782,$A134,СВЦЭМ!$B$39:$B$782,J$119)+'СЕТ СН'!$I$9+СВЦЭМ!$D$10+'СЕТ СН'!$I$5-'СЕТ СН'!$I$17</f>
        <v>3792.3585305099996</v>
      </c>
      <c r="K134" s="36">
        <f>SUMIFS(СВЦЭМ!$C$39:$C$782,СВЦЭМ!$A$39:$A$782,$A134,СВЦЭМ!$B$39:$B$782,K$119)+'СЕТ СН'!$I$9+СВЦЭМ!$D$10+'СЕТ СН'!$I$5-'СЕТ СН'!$I$17</f>
        <v>3760.48467858</v>
      </c>
      <c r="L134" s="36">
        <f>SUMIFS(СВЦЭМ!$C$39:$C$782,СВЦЭМ!$A$39:$A$782,$A134,СВЦЭМ!$B$39:$B$782,L$119)+'СЕТ СН'!$I$9+СВЦЭМ!$D$10+'СЕТ СН'!$I$5-'СЕТ СН'!$I$17</f>
        <v>3749.3076219499999</v>
      </c>
      <c r="M134" s="36">
        <f>SUMIFS(СВЦЭМ!$C$39:$C$782,СВЦЭМ!$A$39:$A$782,$A134,СВЦЭМ!$B$39:$B$782,M$119)+'СЕТ СН'!$I$9+СВЦЭМ!$D$10+'СЕТ СН'!$I$5-'СЕТ СН'!$I$17</f>
        <v>3764.44150601</v>
      </c>
      <c r="N134" s="36">
        <f>SUMIFS(СВЦЭМ!$C$39:$C$782,СВЦЭМ!$A$39:$A$782,$A134,СВЦЭМ!$B$39:$B$782,N$119)+'СЕТ СН'!$I$9+СВЦЭМ!$D$10+'СЕТ СН'!$I$5-'СЕТ СН'!$I$17</f>
        <v>3776.1939675599997</v>
      </c>
      <c r="O134" s="36">
        <f>SUMIFS(СВЦЭМ!$C$39:$C$782,СВЦЭМ!$A$39:$A$782,$A134,СВЦЭМ!$B$39:$B$782,O$119)+'СЕТ СН'!$I$9+СВЦЭМ!$D$10+'СЕТ СН'!$I$5-'СЕТ СН'!$I$17</f>
        <v>3808.9814248900002</v>
      </c>
      <c r="P134" s="36">
        <f>SUMIFS(СВЦЭМ!$C$39:$C$782,СВЦЭМ!$A$39:$A$782,$A134,СВЦЭМ!$B$39:$B$782,P$119)+'СЕТ СН'!$I$9+СВЦЭМ!$D$10+'СЕТ СН'!$I$5-'СЕТ СН'!$I$17</f>
        <v>3857.4318714399997</v>
      </c>
      <c r="Q134" s="36">
        <f>SUMIFS(СВЦЭМ!$C$39:$C$782,СВЦЭМ!$A$39:$A$782,$A134,СВЦЭМ!$B$39:$B$782,Q$119)+'СЕТ СН'!$I$9+СВЦЭМ!$D$10+'СЕТ СН'!$I$5-'СЕТ СН'!$I$17</f>
        <v>3877.8682159800001</v>
      </c>
      <c r="R134" s="36">
        <f>SUMIFS(СВЦЭМ!$C$39:$C$782,СВЦЭМ!$A$39:$A$782,$A134,СВЦЭМ!$B$39:$B$782,R$119)+'СЕТ СН'!$I$9+СВЦЭМ!$D$10+'СЕТ СН'!$I$5-'СЕТ СН'!$I$17</f>
        <v>3853.0652950599997</v>
      </c>
      <c r="S134" s="36">
        <f>SUMIFS(СВЦЭМ!$C$39:$C$782,СВЦЭМ!$A$39:$A$782,$A134,СВЦЭМ!$B$39:$B$782,S$119)+'СЕТ СН'!$I$9+СВЦЭМ!$D$10+'СЕТ СН'!$I$5-'СЕТ СН'!$I$17</f>
        <v>3811.1992295999999</v>
      </c>
      <c r="T134" s="36">
        <f>SUMIFS(СВЦЭМ!$C$39:$C$782,СВЦЭМ!$A$39:$A$782,$A134,СВЦЭМ!$B$39:$B$782,T$119)+'СЕТ СН'!$I$9+СВЦЭМ!$D$10+'СЕТ СН'!$I$5-'СЕТ СН'!$I$17</f>
        <v>3709.99392416</v>
      </c>
      <c r="U134" s="36">
        <f>SUMIFS(СВЦЭМ!$C$39:$C$782,СВЦЭМ!$A$39:$A$782,$A134,СВЦЭМ!$B$39:$B$782,U$119)+'СЕТ СН'!$I$9+СВЦЭМ!$D$10+'СЕТ СН'!$I$5-'СЕТ СН'!$I$17</f>
        <v>3669.92044945</v>
      </c>
      <c r="V134" s="36">
        <f>SUMIFS(СВЦЭМ!$C$39:$C$782,СВЦЭМ!$A$39:$A$782,$A134,СВЦЭМ!$B$39:$B$782,V$119)+'СЕТ СН'!$I$9+СВЦЭМ!$D$10+'СЕТ СН'!$I$5-'СЕТ СН'!$I$17</f>
        <v>3669.5803902299999</v>
      </c>
      <c r="W134" s="36">
        <f>SUMIFS(СВЦЭМ!$C$39:$C$782,СВЦЭМ!$A$39:$A$782,$A134,СВЦЭМ!$B$39:$B$782,W$119)+'СЕТ СН'!$I$9+СВЦЭМ!$D$10+'СЕТ СН'!$I$5-'СЕТ СН'!$I$17</f>
        <v>3675.55934101</v>
      </c>
      <c r="X134" s="36">
        <f>SUMIFS(СВЦЭМ!$C$39:$C$782,СВЦЭМ!$A$39:$A$782,$A134,СВЦЭМ!$B$39:$B$782,X$119)+'СЕТ СН'!$I$9+СВЦЭМ!$D$10+'СЕТ СН'!$I$5-'СЕТ СН'!$I$17</f>
        <v>3672.88474159</v>
      </c>
      <c r="Y134" s="36">
        <f>SUMIFS(СВЦЭМ!$C$39:$C$782,СВЦЭМ!$A$39:$A$782,$A134,СВЦЭМ!$B$39:$B$782,Y$119)+'СЕТ СН'!$I$9+СВЦЭМ!$D$10+'СЕТ СН'!$I$5-'СЕТ СН'!$I$17</f>
        <v>3683.6775974699999</v>
      </c>
    </row>
    <row r="135" spans="1:25" ht="15.75" x14ac:dyDescent="0.2">
      <c r="A135" s="35">
        <f t="shared" si="3"/>
        <v>44271</v>
      </c>
      <c r="B135" s="36">
        <f>SUMIFS(СВЦЭМ!$C$39:$C$782,СВЦЭМ!$A$39:$A$782,$A135,СВЦЭМ!$B$39:$B$782,B$119)+'СЕТ СН'!$I$9+СВЦЭМ!$D$10+'СЕТ СН'!$I$5-'СЕТ СН'!$I$17</f>
        <v>3764.13408007</v>
      </c>
      <c r="C135" s="36">
        <f>SUMIFS(СВЦЭМ!$C$39:$C$782,СВЦЭМ!$A$39:$A$782,$A135,СВЦЭМ!$B$39:$B$782,C$119)+'СЕТ СН'!$I$9+СВЦЭМ!$D$10+'СЕТ СН'!$I$5-'СЕТ СН'!$I$17</f>
        <v>3860.7529602899999</v>
      </c>
      <c r="D135" s="36">
        <f>SUMIFS(СВЦЭМ!$C$39:$C$782,СВЦЭМ!$A$39:$A$782,$A135,СВЦЭМ!$B$39:$B$782,D$119)+'СЕТ СН'!$I$9+СВЦЭМ!$D$10+'СЕТ СН'!$I$5-'СЕТ СН'!$I$17</f>
        <v>3897.89051995</v>
      </c>
      <c r="E135" s="36">
        <f>SUMIFS(СВЦЭМ!$C$39:$C$782,СВЦЭМ!$A$39:$A$782,$A135,СВЦЭМ!$B$39:$B$782,E$119)+'СЕТ СН'!$I$9+СВЦЭМ!$D$10+'СЕТ СН'!$I$5-'СЕТ СН'!$I$17</f>
        <v>3899.8837697999998</v>
      </c>
      <c r="F135" s="36">
        <f>SUMIFS(СВЦЭМ!$C$39:$C$782,СВЦЭМ!$A$39:$A$782,$A135,СВЦЭМ!$B$39:$B$782,F$119)+'СЕТ СН'!$I$9+СВЦЭМ!$D$10+'СЕТ СН'!$I$5-'СЕТ СН'!$I$17</f>
        <v>3898.30141667</v>
      </c>
      <c r="G135" s="36">
        <f>SUMIFS(СВЦЭМ!$C$39:$C$782,СВЦЭМ!$A$39:$A$782,$A135,СВЦЭМ!$B$39:$B$782,G$119)+'СЕТ СН'!$I$9+СВЦЭМ!$D$10+'СЕТ СН'!$I$5-'СЕТ СН'!$I$17</f>
        <v>3904.9462150999998</v>
      </c>
      <c r="H135" s="36">
        <f>SUMIFS(СВЦЭМ!$C$39:$C$782,СВЦЭМ!$A$39:$A$782,$A135,СВЦЭМ!$B$39:$B$782,H$119)+'СЕТ СН'!$I$9+СВЦЭМ!$D$10+'СЕТ СН'!$I$5-'СЕТ СН'!$I$17</f>
        <v>3932.0139351099997</v>
      </c>
      <c r="I135" s="36">
        <f>SUMIFS(СВЦЭМ!$C$39:$C$782,СВЦЭМ!$A$39:$A$782,$A135,СВЦЭМ!$B$39:$B$782,I$119)+'СЕТ СН'!$I$9+СВЦЭМ!$D$10+'СЕТ СН'!$I$5-'СЕТ СН'!$I$17</f>
        <v>3873.7443647700002</v>
      </c>
      <c r="J135" s="36">
        <f>SUMIFS(СВЦЭМ!$C$39:$C$782,СВЦЭМ!$A$39:$A$782,$A135,СВЦЭМ!$B$39:$B$782,J$119)+'СЕТ СН'!$I$9+СВЦЭМ!$D$10+'СЕТ СН'!$I$5-'СЕТ СН'!$I$17</f>
        <v>3825.84075269</v>
      </c>
      <c r="K135" s="36">
        <f>SUMIFS(СВЦЭМ!$C$39:$C$782,СВЦЭМ!$A$39:$A$782,$A135,СВЦЭМ!$B$39:$B$782,K$119)+'СЕТ СН'!$I$9+СВЦЭМ!$D$10+'СЕТ СН'!$I$5-'СЕТ СН'!$I$17</f>
        <v>3804.1411070899999</v>
      </c>
      <c r="L135" s="36">
        <f>SUMIFS(СВЦЭМ!$C$39:$C$782,СВЦЭМ!$A$39:$A$782,$A135,СВЦЭМ!$B$39:$B$782,L$119)+'СЕТ СН'!$I$9+СВЦЭМ!$D$10+'СЕТ СН'!$I$5-'СЕТ СН'!$I$17</f>
        <v>3794.8541417599999</v>
      </c>
      <c r="M135" s="36">
        <f>SUMIFS(СВЦЭМ!$C$39:$C$782,СВЦЭМ!$A$39:$A$782,$A135,СВЦЭМ!$B$39:$B$782,M$119)+'СЕТ СН'!$I$9+СВЦЭМ!$D$10+'СЕТ СН'!$I$5-'СЕТ СН'!$I$17</f>
        <v>3790.08910552</v>
      </c>
      <c r="N135" s="36">
        <f>SUMIFS(СВЦЭМ!$C$39:$C$782,СВЦЭМ!$A$39:$A$782,$A135,СВЦЭМ!$B$39:$B$782,N$119)+'СЕТ СН'!$I$9+СВЦЭМ!$D$10+'СЕТ СН'!$I$5-'СЕТ СН'!$I$17</f>
        <v>3789.6115493199995</v>
      </c>
      <c r="O135" s="36">
        <f>SUMIFS(СВЦЭМ!$C$39:$C$782,СВЦЭМ!$A$39:$A$782,$A135,СВЦЭМ!$B$39:$B$782,O$119)+'СЕТ СН'!$I$9+СВЦЭМ!$D$10+'СЕТ СН'!$I$5-'СЕТ СН'!$I$17</f>
        <v>3821.4470923299996</v>
      </c>
      <c r="P135" s="36">
        <f>SUMIFS(СВЦЭМ!$C$39:$C$782,СВЦЭМ!$A$39:$A$782,$A135,СВЦЭМ!$B$39:$B$782,P$119)+'СЕТ СН'!$I$9+СВЦЭМ!$D$10+'СЕТ СН'!$I$5-'СЕТ СН'!$I$17</f>
        <v>3863.6623506599999</v>
      </c>
      <c r="Q135" s="36">
        <f>SUMIFS(СВЦЭМ!$C$39:$C$782,СВЦЭМ!$A$39:$A$782,$A135,СВЦЭМ!$B$39:$B$782,Q$119)+'СЕТ СН'!$I$9+СВЦЭМ!$D$10+'СЕТ СН'!$I$5-'СЕТ СН'!$I$17</f>
        <v>3869.8337105399996</v>
      </c>
      <c r="R135" s="36">
        <f>SUMIFS(СВЦЭМ!$C$39:$C$782,СВЦЭМ!$A$39:$A$782,$A135,СВЦЭМ!$B$39:$B$782,R$119)+'СЕТ СН'!$I$9+СВЦЭМ!$D$10+'СЕТ СН'!$I$5-'СЕТ СН'!$I$17</f>
        <v>3851.9280849400002</v>
      </c>
      <c r="S135" s="36">
        <f>SUMIFS(СВЦЭМ!$C$39:$C$782,СВЦЭМ!$A$39:$A$782,$A135,СВЦЭМ!$B$39:$B$782,S$119)+'СЕТ СН'!$I$9+СВЦЭМ!$D$10+'СЕТ СН'!$I$5-'СЕТ СН'!$I$17</f>
        <v>3839.55586786</v>
      </c>
      <c r="T135" s="36">
        <f>SUMIFS(СВЦЭМ!$C$39:$C$782,СВЦЭМ!$A$39:$A$782,$A135,СВЦЭМ!$B$39:$B$782,T$119)+'СЕТ СН'!$I$9+СВЦЭМ!$D$10+'СЕТ СН'!$I$5-'СЕТ СН'!$I$17</f>
        <v>3774.1945747399996</v>
      </c>
      <c r="U135" s="36">
        <f>SUMIFS(СВЦЭМ!$C$39:$C$782,СВЦЭМ!$A$39:$A$782,$A135,СВЦЭМ!$B$39:$B$782,U$119)+'СЕТ СН'!$I$9+СВЦЭМ!$D$10+'СЕТ СН'!$I$5-'СЕТ СН'!$I$17</f>
        <v>3732.2218217600002</v>
      </c>
      <c r="V135" s="36">
        <f>SUMIFS(СВЦЭМ!$C$39:$C$782,СВЦЭМ!$A$39:$A$782,$A135,СВЦЭМ!$B$39:$B$782,V$119)+'СЕТ СН'!$I$9+СВЦЭМ!$D$10+'СЕТ СН'!$I$5-'СЕТ СН'!$I$17</f>
        <v>3746.2868128</v>
      </c>
      <c r="W135" s="36">
        <f>SUMIFS(СВЦЭМ!$C$39:$C$782,СВЦЭМ!$A$39:$A$782,$A135,СВЦЭМ!$B$39:$B$782,W$119)+'СЕТ СН'!$I$9+СВЦЭМ!$D$10+'СЕТ СН'!$I$5-'СЕТ СН'!$I$17</f>
        <v>3756.0623570999996</v>
      </c>
      <c r="X135" s="36">
        <f>SUMIFS(СВЦЭМ!$C$39:$C$782,СВЦЭМ!$A$39:$A$782,$A135,СВЦЭМ!$B$39:$B$782,X$119)+'СЕТ СН'!$I$9+СВЦЭМ!$D$10+'СЕТ СН'!$I$5-'СЕТ СН'!$I$17</f>
        <v>3773.3429174599996</v>
      </c>
      <c r="Y135" s="36">
        <f>SUMIFS(СВЦЭМ!$C$39:$C$782,СВЦЭМ!$A$39:$A$782,$A135,СВЦЭМ!$B$39:$B$782,Y$119)+'СЕТ СН'!$I$9+СВЦЭМ!$D$10+'СЕТ СН'!$I$5-'СЕТ СН'!$I$17</f>
        <v>3784.6844621099999</v>
      </c>
    </row>
    <row r="136" spans="1:25" ht="15.75" x14ac:dyDescent="0.2">
      <c r="A136" s="35">
        <f t="shared" si="3"/>
        <v>44272</v>
      </c>
      <c r="B136" s="36">
        <f>SUMIFS(СВЦЭМ!$C$39:$C$782,СВЦЭМ!$A$39:$A$782,$A136,СВЦЭМ!$B$39:$B$782,B$119)+'СЕТ СН'!$I$9+СВЦЭМ!$D$10+'СЕТ СН'!$I$5-'СЕТ СН'!$I$17</f>
        <v>3900.77769829</v>
      </c>
      <c r="C136" s="36">
        <f>SUMIFS(СВЦЭМ!$C$39:$C$782,СВЦЭМ!$A$39:$A$782,$A136,СВЦЭМ!$B$39:$B$782,C$119)+'СЕТ СН'!$I$9+СВЦЭМ!$D$10+'СЕТ СН'!$I$5-'СЕТ СН'!$I$17</f>
        <v>3931.9916116999998</v>
      </c>
      <c r="D136" s="36">
        <f>SUMIFS(СВЦЭМ!$C$39:$C$782,СВЦЭМ!$A$39:$A$782,$A136,СВЦЭМ!$B$39:$B$782,D$119)+'СЕТ СН'!$I$9+СВЦЭМ!$D$10+'СЕТ СН'!$I$5-'СЕТ СН'!$I$17</f>
        <v>3913.75357755</v>
      </c>
      <c r="E136" s="36">
        <f>SUMIFS(СВЦЭМ!$C$39:$C$782,СВЦЭМ!$A$39:$A$782,$A136,СВЦЭМ!$B$39:$B$782,E$119)+'СЕТ СН'!$I$9+СВЦЭМ!$D$10+'СЕТ СН'!$I$5-'СЕТ СН'!$I$17</f>
        <v>3907.6213686299998</v>
      </c>
      <c r="F136" s="36">
        <f>SUMIFS(СВЦЭМ!$C$39:$C$782,СВЦЭМ!$A$39:$A$782,$A136,СВЦЭМ!$B$39:$B$782,F$119)+'СЕТ СН'!$I$9+СВЦЭМ!$D$10+'СЕТ СН'!$I$5-'СЕТ СН'!$I$17</f>
        <v>3911.3889877000001</v>
      </c>
      <c r="G136" s="36">
        <f>SUMIFS(СВЦЭМ!$C$39:$C$782,СВЦЭМ!$A$39:$A$782,$A136,СВЦЭМ!$B$39:$B$782,G$119)+'СЕТ СН'!$I$9+СВЦЭМ!$D$10+'СЕТ СН'!$I$5-'СЕТ СН'!$I$17</f>
        <v>3920.6541333699997</v>
      </c>
      <c r="H136" s="36">
        <f>SUMIFS(СВЦЭМ!$C$39:$C$782,СВЦЭМ!$A$39:$A$782,$A136,СВЦЭМ!$B$39:$B$782,H$119)+'СЕТ СН'!$I$9+СВЦЭМ!$D$10+'СЕТ СН'!$I$5-'СЕТ СН'!$I$17</f>
        <v>3933.4315591200002</v>
      </c>
      <c r="I136" s="36">
        <f>SUMIFS(СВЦЭМ!$C$39:$C$782,СВЦЭМ!$A$39:$A$782,$A136,СВЦЭМ!$B$39:$B$782,I$119)+'СЕТ СН'!$I$9+СВЦЭМ!$D$10+'СЕТ СН'!$I$5-'СЕТ СН'!$I$17</f>
        <v>3895.1292617299996</v>
      </c>
      <c r="J136" s="36">
        <f>SUMIFS(СВЦЭМ!$C$39:$C$782,СВЦЭМ!$A$39:$A$782,$A136,СВЦЭМ!$B$39:$B$782,J$119)+'СЕТ СН'!$I$9+СВЦЭМ!$D$10+'СЕТ СН'!$I$5-'СЕТ СН'!$I$17</f>
        <v>3851.3951559899997</v>
      </c>
      <c r="K136" s="36">
        <f>SUMIFS(СВЦЭМ!$C$39:$C$782,СВЦЭМ!$A$39:$A$782,$A136,СВЦЭМ!$B$39:$B$782,K$119)+'СЕТ СН'!$I$9+СВЦЭМ!$D$10+'СЕТ СН'!$I$5-'СЕТ СН'!$I$17</f>
        <v>3841.63698965</v>
      </c>
      <c r="L136" s="36">
        <f>SUMIFS(СВЦЭМ!$C$39:$C$782,СВЦЭМ!$A$39:$A$782,$A136,СВЦЭМ!$B$39:$B$782,L$119)+'СЕТ СН'!$I$9+СВЦЭМ!$D$10+'СЕТ СН'!$I$5-'СЕТ СН'!$I$17</f>
        <v>3836.3343537999999</v>
      </c>
      <c r="M136" s="36">
        <f>SUMIFS(СВЦЭМ!$C$39:$C$782,СВЦЭМ!$A$39:$A$782,$A136,СВЦЭМ!$B$39:$B$782,M$119)+'СЕТ СН'!$I$9+СВЦЭМ!$D$10+'СЕТ СН'!$I$5-'СЕТ СН'!$I$17</f>
        <v>3829.5344885</v>
      </c>
      <c r="N136" s="36">
        <f>SUMIFS(СВЦЭМ!$C$39:$C$782,СВЦЭМ!$A$39:$A$782,$A136,СВЦЭМ!$B$39:$B$782,N$119)+'СЕТ СН'!$I$9+СВЦЭМ!$D$10+'СЕТ СН'!$I$5-'СЕТ СН'!$I$17</f>
        <v>3842.4019176000002</v>
      </c>
      <c r="O136" s="36">
        <f>SUMIFS(СВЦЭМ!$C$39:$C$782,СВЦЭМ!$A$39:$A$782,$A136,СВЦЭМ!$B$39:$B$782,O$119)+'СЕТ СН'!$I$9+СВЦЭМ!$D$10+'СЕТ СН'!$I$5-'СЕТ СН'!$I$17</f>
        <v>3859.0793501799999</v>
      </c>
      <c r="P136" s="36">
        <f>SUMIFS(СВЦЭМ!$C$39:$C$782,СВЦЭМ!$A$39:$A$782,$A136,СВЦЭМ!$B$39:$B$782,P$119)+'СЕТ СН'!$I$9+СВЦЭМ!$D$10+'СЕТ СН'!$I$5-'СЕТ СН'!$I$17</f>
        <v>3898.8888428199998</v>
      </c>
      <c r="Q136" s="36">
        <f>SUMIFS(СВЦЭМ!$C$39:$C$782,СВЦЭМ!$A$39:$A$782,$A136,СВЦЭМ!$B$39:$B$782,Q$119)+'СЕТ СН'!$I$9+СВЦЭМ!$D$10+'СЕТ СН'!$I$5-'СЕТ СН'!$I$17</f>
        <v>3940.13404657</v>
      </c>
      <c r="R136" s="36">
        <f>SUMIFS(СВЦЭМ!$C$39:$C$782,СВЦЭМ!$A$39:$A$782,$A136,СВЦЭМ!$B$39:$B$782,R$119)+'СЕТ СН'!$I$9+СВЦЭМ!$D$10+'СЕТ СН'!$I$5-'СЕТ СН'!$I$17</f>
        <v>3920.1145587399997</v>
      </c>
      <c r="S136" s="36">
        <f>SUMIFS(СВЦЭМ!$C$39:$C$782,СВЦЭМ!$A$39:$A$782,$A136,СВЦЭМ!$B$39:$B$782,S$119)+'СЕТ СН'!$I$9+СВЦЭМ!$D$10+'СЕТ СН'!$I$5-'СЕТ СН'!$I$17</f>
        <v>3896.9983652399997</v>
      </c>
      <c r="T136" s="36">
        <f>SUMIFS(СВЦЭМ!$C$39:$C$782,СВЦЭМ!$A$39:$A$782,$A136,СВЦЭМ!$B$39:$B$782,T$119)+'СЕТ СН'!$I$9+СВЦЭМ!$D$10+'СЕТ СН'!$I$5-'СЕТ СН'!$I$17</f>
        <v>3833.7402344499997</v>
      </c>
      <c r="U136" s="36">
        <f>SUMIFS(СВЦЭМ!$C$39:$C$782,СВЦЭМ!$A$39:$A$782,$A136,СВЦЭМ!$B$39:$B$782,U$119)+'СЕТ СН'!$I$9+СВЦЭМ!$D$10+'СЕТ СН'!$I$5-'СЕТ СН'!$I$17</f>
        <v>3800.6154547199999</v>
      </c>
      <c r="V136" s="36">
        <f>SUMIFS(СВЦЭМ!$C$39:$C$782,СВЦЭМ!$A$39:$A$782,$A136,СВЦЭМ!$B$39:$B$782,V$119)+'СЕТ СН'!$I$9+СВЦЭМ!$D$10+'СЕТ СН'!$I$5-'СЕТ СН'!$I$17</f>
        <v>3794.3526706000002</v>
      </c>
      <c r="W136" s="36">
        <f>SUMIFS(СВЦЭМ!$C$39:$C$782,СВЦЭМ!$A$39:$A$782,$A136,СВЦЭМ!$B$39:$B$782,W$119)+'СЕТ СН'!$I$9+СВЦЭМ!$D$10+'СЕТ СН'!$I$5-'СЕТ СН'!$I$17</f>
        <v>3804.7669253100003</v>
      </c>
      <c r="X136" s="36">
        <f>SUMIFS(СВЦЭМ!$C$39:$C$782,СВЦЭМ!$A$39:$A$782,$A136,СВЦЭМ!$B$39:$B$782,X$119)+'СЕТ СН'!$I$9+СВЦЭМ!$D$10+'СЕТ СН'!$I$5-'СЕТ СН'!$I$17</f>
        <v>3819.7289906999999</v>
      </c>
      <c r="Y136" s="36">
        <f>SUMIFS(СВЦЭМ!$C$39:$C$782,СВЦЭМ!$A$39:$A$782,$A136,СВЦЭМ!$B$39:$B$782,Y$119)+'СЕТ СН'!$I$9+СВЦЭМ!$D$10+'СЕТ СН'!$I$5-'СЕТ СН'!$I$17</f>
        <v>3827.7482353099999</v>
      </c>
    </row>
    <row r="137" spans="1:25" ht="15.75" x14ac:dyDescent="0.2">
      <c r="A137" s="35">
        <f t="shared" si="3"/>
        <v>44273</v>
      </c>
      <c r="B137" s="36">
        <f>SUMIFS(СВЦЭМ!$C$39:$C$782,СВЦЭМ!$A$39:$A$782,$A137,СВЦЭМ!$B$39:$B$782,B$119)+'СЕТ СН'!$I$9+СВЦЭМ!$D$10+'СЕТ СН'!$I$5-'СЕТ СН'!$I$17</f>
        <v>3847.6147421400001</v>
      </c>
      <c r="C137" s="36">
        <f>SUMIFS(СВЦЭМ!$C$39:$C$782,СВЦЭМ!$A$39:$A$782,$A137,СВЦЭМ!$B$39:$B$782,C$119)+'СЕТ СН'!$I$9+СВЦЭМ!$D$10+'СЕТ СН'!$I$5-'СЕТ СН'!$I$17</f>
        <v>3927.9910216600001</v>
      </c>
      <c r="D137" s="36">
        <f>SUMIFS(СВЦЭМ!$C$39:$C$782,СВЦЭМ!$A$39:$A$782,$A137,СВЦЭМ!$B$39:$B$782,D$119)+'СЕТ СН'!$I$9+СВЦЭМ!$D$10+'СЕТ СН'!$I$5-'СЕТ СН'!$I$17</f>
        <v>4003.7692898099999</v>
      </c>
      <c r="E137" s="36">
        <f>SUMIFS(СВЦЭМ!$C$39:$C$782,СВЦЭМ!$A$39:$A$782,$A137,СВЦЭМ!$B$39:$B$782,E$119)+'СЕТ СН'!$I$9+СВЦЭМ!$D$10+'СЕТ СН'!$I$5-'СЕТ СН'!$I$17</f>
        <v>4007.5671556699999</v>
      </c>
      <c r="F137" s="36">
        <f>SUMIFS(СВЦЭМ!$C$39:$C$782,СВЦЭМ!$A$39:$A$782,$A137,СВЦЭМ!$B$39:$B$782,F$119)+'СЕТ СН'!$I$9+СВЦЭМ!$D$10+'СЕТ СН'!$I$5-'СЕТ СН'!$I$17</f>
        <v>4013.0830683499998</v>
      </c>
      <c r="G137" s="36">
        <f>SUMIFS(СВЦЭМ!$C$39:$C$782,СВЦЭМ!$A$39:$A$782,$A137,СВЦЭМ!$B$39:$B$782,G$119)+'СЕТ СН'!$I$9+СВЦЭМ!$D$10+'СЕТ СН'!$I$5-'СЕТ СН'!$I$17</f>
        <v>4008.1667969599998</v>
      </c>
      <c r="H137" s="36">
        <f>SUMIFS(СВЦЭМ!$C$39:$C$782,СВЦЭМ!$A$39:$A$782,$A137,СВЦЭМ!$B$39:$B$782,H$119)+'СЕТ СН'!$I$9+СВЦЭМ!$D$10+'СЕТ СН'!$I$5-'СЕТ СН'!$I$17</f>
        <v>3960.68327838</v>
      </c>
      <c r="I137" s="36">
        <f>SUMIFS(СВЦЭМ!$C$39:$C$782,СВЦЭМ!$A$39:$A$782,$A137,СВЦЭМ!$B$39:$B$782,I$119)+'СЕТ СН'!$I$9+СВЦЭМ!$D$10+'СЕТ СН'!$I$5-'СЕТ СН'!$I$17</f>
        <v>3884.0538959999999</v>
      </c>
      <c r="J137" s="36">
        <f>SUMIFS(СВЦЭМ!$C$39:$C$782,СВЦЭМ!$A$39:$A$782,$A137,СВЦЭМ!$B$39:$B$782,J$119)+'СЕТ СН'!$I$9+СВЦЭМ!$D$10+'СЕТ СН'!$I$5-'СЕТ СН'!$I$17</f>
        <v>3838.2910003899997</v>
      </c>
      <c r="K137" s="36">
        <f>SUMIFS(СВЦЭМ!$C$39:$C$782,СВЦЭМ!$A$39:$A$782,$A137,СВЦЭМ!$B$39:$B$782,K$119)+'СЕТ СН'!$I$9+СВЦЭМ!$D$10+'СЕТ СН'!$I$5-'СЕТ СН'!$I$17</f>
        <v>3803.9805356699999</v>
      </c>
      <c r="L137" s="36">
        <f>SUMIFS(СВЦЭМ!$C$39:$C$782,СВЦЭМ!$A$39:$A$782,$A137,СВЦЭМ!$B$39:$B$782,L$119)+'СЕТ СН'!$I$9+СВЦЭМ!$D$10+'СЕТ СН'!$I$5-'СЕТ СН'!$I$17</f>
        <v>3809.6782607499999</v>
      </c>
      <c r="M137" s="36">
        <f>SUMIFS(СВЦЭМ!$C$39:$C$782,СВЦЭМ!$A$39:$A$782,$A137,СВЦЭМ!$B$39:$B$782,M$119)+'СЕТ СН'!$I$9+СВЦЭМ!$D$10+'СЕТ СН'!$I$5-'СЕТ СН'!$I$17</f>
        <v>3817.0129552999997</v>
      </c>
      <c r="N137" s="36">
        <f>SUMIFS(СВЦЭМ!$C$39:$C$782,СВЦЭМ!$A$39:$A$782,$A137,СВЦЭМ!$B$39:$B$782,N$119)+'СЕТ СН'!$I$9+СВЦЭМ!$D$10+'СЕТ СН'!$I$5-'СЕТ СН'!$I$17</f>
        <v>3824.7365935600001</v>
      </c>
      <c r="O137" s="36">
        <f>SUMIFS(СВЦЭМ!$C$39:$C$782,СВЦЭМ!$A$39:$A$782,$A137,СВЦЭМ!$B$39:$B$782,O$119)+'СЕТ СН'!$I$9+СВЦЭМ!$D$10+'СЕТ СН'!$I$5-'СЕТ СН'!$I$17</f>
        <v>3842.4417953799998</v>
      </c>
      <c r="P137" s="36">
        <f>SUMIFS(СВЦЭМ!$C$39:$C$782,СВЦЭМ!$A$39:$A$782,$A137,СВЦЭМ!$B$39:$B$782,P$119)+'СЕТ СН'!$I$9+СВЦЭМ!$D$10+'СЕТ СН'!$I$5-'СЕТ СН'!$I$17</f>
        <v>3886.86283938</v>
      </c>
      <c r="Q137" s="36">
        <f>SUMIFS(СВЦЭМ!$C$39:$C$782,СВЦЭМ!$A$39:$A$782,$A137,СВЦЭМ!$B$39:$B$782,Q$119)+'СЕТ СН'!$I$9+СВЦЭМ!$D$10+'СЕТ СН'!$I$5-'СЕТ СН'!$I$17</f>
        <v>3919.2586894199999</v>
      </c>
      <c r="R137" s="36">
        <f>SUMIFS(СВЦЭМ!$C$39:$C$782,СВЦЭМ!$A$39:$A$782,$A137,СВЦЭМ!$B$39:$B$782,R$119)+'СЕТ СН'!$I$9+СВЦЭМ!$D$10+'СЕТ СН'!$I$5-'СЕТ СН'!$I$17</f>
        <v>3903.2592890400001</v>
      </c>
      <c r="S137" s="36">
        <f>SUMIFS(СВЦЭМ!$C$39:$C$782,СВЦЭМ!$A$39:$A$782,$A137,СВЦЭМ!$B$39:$B$782,S$119)+'СЕТ СН'!$I$9+СВЦЭМ!$D$10+'СЕТ СН'!$I$5-'СЕТ СН'!$I$17</f>
        <v>3886.6078433599996</v>
      </c>
      <c r="T137" s="36">
        <f>SUMIFS(СВЦЭМ!$C$39:$C$782,СВЦЭМ!$A$39:$A$782,$A137,СВЦЭМ!$B$39:$B$782,T$119)+'СЕТ СН'!$I$9+СВЦЭМ!$D$10+'СЕТ СН'!$I$5-'СЕТ СН'!$I$17</f>
        <v>3798.9504485699999</v>
      </c>
      <c r="U137" s="36">
        <f>SUMIFS(СВЦЭМ!$C$39:$C$782,СВЦЭМ!$A$39:$A$782,$A137,СВЦЭМ!$B$39:$B$782,U$119)+'СЕТ СН'!$I$9+СВЦЭМ!$D$10+'СЕТ СН'!$I$5-'СЕТ СН'!$I$17</f>
        <v>3767.5803406499999</v>
      </c>
      <c r="V137" s="36">
        <f>SUMIFS(СВЦЭМ!$C$39:$C$782,СВЦЭМ!$A$39:$A$782,$A137,СВЦЭМ!$B$39:$B$782,V$119)+'СЕТ СН'!$I$9+СВЦЭМ!$D$10+'СЕТ СН'!$I$5-'СЕТ СН'!$I$17</f>
        <v>3779.3320952699996</v>
      </c>
      <c r="W137" s="36">
        <f>SUMIFS(СВЦЭМ!$C$39:$C$782,СВЦЭМ!$A$39:$A$782,$A137,СВЦЭМ!$B$39:$B$782,W$119)+'СЕТ СН'!$I$9+СВЦЭМ!$D$10+'СЕТ СН'!$I$5-'СЕТ СН'!$I$17</f>
        <v>3793.6404948600002</v>
      </c>
      <c r="X137" s="36">
        <f>SUMIFS(СВЦЭМ!$C$39:$C$782,СВЦЭМ!$A$39:$A$782,$A137,СВЦЭМ!$B$39:$B$782,X$119)+'СЕТ СН'!$I$9+СВЦЭМ!$D$10+'СЕТ СН'!$I$5-'СЕТ СН'!$I$17</f>
        <v>3801.5973972000002</v>
      </c>
      <c r="Y137" s="36">
        <f>SUMIFS(СВЦЭМ!$C$39:$C$782,СВЦЭМ!$A$39:$A$782,$A137,СВЦЭМ!$B$39:$B$782,Y$119)+'СЕТ СН'!$I$9+СВЦЭМ!$D$10+'СЕТ СН'!$I$5-'СЕТ СН'!$I$17</f>
        <v>3813.248975</v>
      </c>
    </row>
    <row r="138" spans="1:25" ht="15.75" x14ac:dyDescent="0.2">
      <c r="A138" s="35">
        <f t="shared" si="3"/>
        <v>44274</v>
      </c>
      <c r="B138" s="36">
        <f>SUMIFS(СВЦЭМ!$C$39:$C$782,СВЦЭМ!$A$39:$A$782,$A138,СВЦЭМ!$B$39:$B$782,B$119)+'СЕТ СН'!$I$9+СВЦЭМ!$D$10+'СЕТ СН'!$I$5-'СЕТ СН'!$I$17</f>
        <v>3803.1145388799996</v>
      </c>
      <c r="C138" s="36">
        <f>SUMIFS(СВЦЭМ!$C$39:$C$782,СВЦЭМ!$A$39:$A$782,$A138,СВЦЭМ!$B$39:$B$782,C$119)+'СЕТ СН'!$I$9+СВЦЭМ!$D$10+'СЕТ СН'!$I$5-'СЕТ СН'!$I$17</f>
        <v>3873.9439140799996</v>
      </c>
      <c r="D138" s="36">
        <f>SUMIFS(СВЦЭМ!$C$39:$C$782,СВЦЭМ!$A$39:$A$782,$A138,СВЦЭМ!$B$39:$B$782,D$119)+'СЕТ СН'!$I$9+СВЦЭМ!$D$10+'СЕТ СН'!$I$5-'СЕТ СН'!$I$17</f>
        <v>3954.3348262999998</v>
      </c>
      <c r="E138" s="36">
        <f>SUMIFS(СВЦЭМ!$C$39:$C$782,СВЦЭМ!$A$39:$A$782,$A138,СВЦЭМ!$B$39:$B$782,E$119)+'СЕТ СН'!$I$9+СВЦЭМ!$D$10+'СЕТ СН'!$I$5-'СЕТ СН'!$I$17</f>
        <v>3957.5637554</v>
      </c>
      <c r="F138" s="36">
        <f>SUMIFS(СВЦЭМ!$C$39:$C$782,СВЦЭМ!$A$39:$A$782,$A138,СВЦЭМ!$B$39:$B$782,F$119)+'СЕТ СН'!$I$9+СВЦЭМ!$D$10+'СЕТ СН'!$I$5-'СЕТ СН'!$I$17</f>
        <v>3981.7474596399998</v>
      </c>
      <c r="G138" s="36">
        <f>SUMIFS(СВЦЭМ!$C$39:$C$782,СВЦЭМ!$A$39:$A$782,$A138,СВЦЭМ!$B$39:$B$782,G$119)+'СЕТ СН'!$I$9+СВЦЭМ!$D$10+'СЕТ СН'!$I$5-'СЕТ СН'!$I$17</f>
        <v>3961.7104408099999</v>
      </c>
      <c r="H138" s="36">
        <f>SUMIFS(СВЦЭМ!$C$39:$C$782,СВЦЭМ!$A$39:$A$782,$A138,СВЦЭМ!$B$39:$B$782,H$119)+'СЕТ СН'!$I$9+СВЦЭМ!$D$10+'СЕТ СН'!$I$5-'СЕТ СН'!$I$17</f>
        <v>3899.2602213099999</v>
      </c>
      <c r="I138" s="36">
        <f>SUMIFS(СВЦЭМ!$C$39:$C$782,СВЦЭМ!$A$39:$A$782,$A138,СВЦЭМ!$B$39:$B$782,I$119)+'СЕТ СН'!$I$9+СВЦЭМ!$D$10+'СЕТ СН'!$I$5-'СЕТ СН'!$I$17</f>
        <v>3843.4200853399998</v>
      </c>
      <c r="J138" s="36">
        <f>SUMIFS(СВЦЭМ!$C$39:$C$782,СВЦЭМ!$A$39:$A$782,$A138,СВЦЭМ!$B$39:$B$782,J$119)+'СЕТ СН'!$I$9+СВЦЭМ!$D$10+'СЕТ СН'!$I$5-'СЕТ СН'!$I$17</f>
        <v>3792.7510552399999</v>
      </c>
      <c r="K138" s="36">
        <f>SUMIFS(СВЦЭМ!$C$39:$C$782,СВЦЭМ!$A$39:$A$782,$A138,СВЦЭМ!$B$39:$B$782,K$119)+'СЕТ СН'!$I$9+СВЦЭМ!$D$10+'СЕТ СН'!$I$5-'СЕТ СН'!$I$17</f>
        <v>3767.2123187400002</v>
      </c>
      <c r="L138" s="36">
        <f>SUMIFS(СВЦЭМ!$C$39:$C$782,СВЦЭМ!$A$39:$A$782,$A138,СВЦЭМ!$B$39:$B$782,L$119)+'СЕТ СН'!$I$9+СВЦЭМ!$D$10+'СЕТ СН'!$I$5-'СЕТ СН'!$I$17</f>
        <v>3763.34582529</v>
      </c>
      <c r="M138" s="36">
        <f>SUMIFS(СВЦЭМ!$C$39:$C$782,СВЦЭМ!$A$39:$A$782,$A138,СВЦЭМ!$B$39:$B$782,M$119)+'СЕТ СН'!$I$9+СВЦЭМ!$D$10+'СЕТ СН'!$I$5-'СЕТ СН'!$I$17</f>
        <v>3771.2129659900002</v>
      </c>
      <c r="N138" s="36">
        <f>SUMIFS(СВЦЭМ!$C$39:$C$782,СВЦЭМ!$A$39:$A$782,$A138,СВЦЭМ!$B$39:$B$782,N$119)+'СЕТ СН'!$I$9+СВЦЭМ!$D$10+'СЕТ СН'!$I$5-'СЕТ СН'!$I$17</f>
        <v>3792.0950975799997</v>
      </c>
      <c r="O138" s="36">
        <f>SUMIFS(СВЦЭМ!$C$39:$C$782,СВЦЭМ!$A$39:$A$782,$A138,СВЦЭМ!$B$39:$B$782,O$119)+'СЕТ СН'!$I$9+СВЦЭМ!$D$10+'СЕТ СН'!$I$5-'СЕТ СН'!$I$17</f>
        <v>3795.9353874399999</v>
      </c>
      <c r="P138" s="36">
        <f>SUMIFS(СВЦЭМ!$C$39:$C$782,СВЦЭМ!$A$39:$A$782,$A138,СВЦЭМ!$B$39:$B$782,P$119)+'СЕТ СН'!$I$9+СВЦЭМ!$D$10+'СЕТ СН'!$I$5-'СЕТ СН'!$I$17</f>
        <v>3840.40427009</v>
      </c>
      <c r="Q138" s="36">
        <f>SUMIFS(СВЦЭМ!$C$39:$C$782,СВЦЭМ!$A$39:$A$782,$A138,СВЦЭМ!$B$39:$B$782,Q$119)+'СЕТ СН'!$I$9+СВЦЭМ!$D$10+'СЕТ СН'!$I$5-'СЕТ СН'!$I$17</f>
        <v>3879.1019608500001</v>
      </c>
      <c r="R138" s="36">
        <f>SUMIFS(СВЦЭМ!$C$39:$C$782,СВЦЭМ!$A$39:$A$782,$A138,СВЦЭМ!$B$39:$B$782,R$119)+'СЕТ СН'!$I$9+СВЦЭМ!$D$10+'СЕТ СН'!$I$5-'СЕТ СН'!$I$17</f>
        <v>3886.0690198499997</v>
      </c>
      <c r="S138" s="36">
        <f>SUMIFS(СВЦЭМ!$C$39:$C$782,СВЦЭМ!$A$39:$A$782,$A138,СВЦЭМ!$B$39:$B$782,S$119)+'СЕТ СН'!$I$9+СВЦЭМ!$D$10+'СЕТ СН'!$I$5-'СЕТ СН'!$I$17</f>
        <v>3874.2073521599996</v>
      </c>
      <c r="T138" s="36">
        <f>SUMIFS(СВЦЭМ!$C$39:$C$782,СВЦЭМ!$A$39:$A$782,$A138,СВЦЭМ!$B$39:$B$782,T$119)+'СЕТ СН'!$I$9+СВЦЭМ!$D$10+'СЕТ СН'!$I$5-'СЕТ СН'!$I$17</f>
        <v>3798.2271780599999</v>
      </c>
      <c r="U138" s="36">
        <f>SUMIFS(СВЦЭМ!$C$39:$C$782,СВЦЭМ!$A$39:$A$782,$A138,СВЦЭМ!$B$39:$B$782,U$119)+'СЕТ СН'!$I$9+СВЦЭМ!$D$10+'СЕТ СН'!$I$5-'СЕТ СН'!$I$17</f>
        <v>3755.75327638</v>
      </c>
      <c r="V138" s="36">
        <f>SUMIFS(СВЦЭМ!$C$39:$C$782,СВЦЭМ!$A$39:$A$782,$A138,СВЦЭМ!$B$39:$B$782,V$119)+'СЕТ СН'!$I$9+СВЦЭМ!$D$10+'СЕТ СН'!$I$5-'СЕТ СН'!$I$17</f>
        <v>3748.95332121</v>
      </c>
      <c r="W138" s="36">
        <f>SUMIFS(СВЦЭМ!$C$39:$C$782,СВЦЭМ!$A$39:$A$782,$A138,СВЦЭМ!$B$39:$B$782,W$119)+'СЕТ СН'!$I$9+СВЦЭМ!$D$10+'СЕТ СН'!$I$5-'СЕТ СН'!$I$17</f>
        <v>3754.6222165700001</v>
      </c>
      <c r="X138" s="36">
        <f>SUMIFS(СВЦЭМ!$C$39:$C$782,СВЦЭМ!$A$39:$A$782,$A138,СВЦЭМ!$B$39:$B$782,X$119)+'СЕТ СН'!$I$9+СВЦЭМ!$D$10+'СЕТ СН'!$I$5-'СЕТ СН'!$I$17</f>
        <v>3780.3394304799999</v>
      </c>
      <c r="Y138" s="36">
        <f>SUMIFS(СВЦЭМ!$C$39:$C$782,СВЦЭМ!$A$39:$A$782,$A138,СВЦЭМ!$B$39:$B$782,Y$119)+'СЕТ СН'!$I$9+СВЦЭМ!$D$10+'СЕТ СН'!$I$5-'СЕТ СН'!$I$17</f>
        <v>3793.5428664700003</v>
      </c>
    </row>
    <row r="139" spans="1:25" ht="15.75" x14ac:dyDescent="0.2">
      <c r="A139" s="35">
        <f t="shared" si="3"/>
        <v>44275</v>
      </c>
      <c r="B139" s="36">
        <f>SUMIFS(СВЦЭМ!$C$39:$C$782,СВЦЭМ!$A$39:$A$782,$A139,СВЦЭМ!$B$39:$B$782,B$119)+'СЕТ СН'!$I$9+СВЦЭМ!$D$10+'СЕТ СН'!$I$5-'СЕТ СН'!$I$17</f>
        <v>3816.2541368699999</v>
      </c>
      <c r="C139" s="36">
        <f>SUMIFS(СВЦЭМ!$C$39:$C$782,СВЦЭМ!$A$39:$A$782,$A139,СВЦЭМ!$B$39:$B$782,C$119)+'СЕТ СН'!$I$9+СВЦЭМ!$D$10+'СЕТ СН'!$I$5-'СЕТ СН'!$I$17</f>
        <v>3890.0664952400002</v>
      </c>
      <c r="D139" s="36">
        <f>SUMIFS(СВЦЭМ!$C$39:$C$782,СВЦЭМ!$A$39:$A$782,$A139,СВЦЭМ!$B$39:$B$782,D$119)+'СЕТ СН'!$I$9+СВЦЭМ!$D$10+'СЕТ СН'!$I$5-'СЕТ СН'!$I$17</f>
        <v>3960.1430131500001</v>
      </c>
      <c r="E139" s="36">
        <f>SUMIFS(СВЦЭМ!$C$39:$C$782,СВЦЭМ!$A$39:$A$782,$A139,СВЦЭМ!$B$39:$B$782,E$119)+'СЕТ СН'!$I$9+СВЦЭМ!$D$10+'СЕТ СН'!$I$5-'СЕТ СН'!$I$17</f>
        <v>3964.26177912</v>
      </c>
      <c r="F139" s="36">
        <f>SUMIFS(СВЦЭМ!$C$39:$C$782,СВЦЭМ!$A$39:$A$782,$A139,СВЦЭМ!$B$39:$B$782,F$119)+'СЕТ СН'!$I$9+СВЦЭМ!$D$10+'СЕТ СН'!$I$5-'СЕТ СН'!$I$17</f>
        <v>3984.4137127699996</v>
      </c>
      <c r="G139" s="36">
        <f>SUMIFS(СВЦЭМ!$C$39:$C$782,СВЦЭМ!$A$39:$A$782,$A139,СВЦЭМ!$B$39:$B$782,G$119)+'СЕТ СН'!$I$9+СВЦЭМ!$D$10+'СЕТ СН'!$I$5-'СЕТ СН'!$I$17</f>
        <v>3970.1275910699997</v>
      </c>
      <c r="H139" s="36">
        <f>SUMIFS(СВЦЭМ!$C$39:$C$782,СВЦЭМ!$A$39:$A$782,$A139,СВЦЭМ!$B$39:$B$782,H$119)+'СЕТ СН'!$I$9+СВЦЭМ!$D$10+'СЕТ СН'!$I$5-'СЕТ СН'!$I$17</f>
        <v>3952.6451117299998</v>
      </c>
      <c r="I139" s="36">
        <f>SUMIFS(СВЦЭМ!$C$39:$C$782,СВЦЭМ!$A$39:$A$782,$A139,СВЦЭМ!$B$39:$B$782,I$119)+'СЕТ СН'!$I$9+СВЦЭМ!$D$10+'СЕТ СН'!$I$5-'СЕТ СН'!$I$17</f>
        <v>3914.1328195400001</v>
      </c>
      <c r="J139" s="36">
        <f>SUMIFS(СВЦЭМ!$C$39:$C$782,СВЦЭМ!$A$39:$A$782,$A139,СВЦЭМ!$B$39:$B$782,J$119)+'СЕТ СН'!$I$9+СВЦЭМ!$D$10+'СЕТ СН'!$I$5-'СЕТ СН'!$I$17</f>
        <v>3823.4664743399999</v>
      </c>
      <c r="K139" s="36">
        <f>SUMIFS(СВЦЭМ!$C$39:$C$782,СВЦЭМ!$A$39:$A$782,$A139,СВЦЭМ!$B$39:$B$782,K$119)+'СЕТ СН'!$I$9+СВЦЭМ!$D$10+'СЕТ СН'!$I$5-'СЕТ СН'!$I$17</f>
        <v>3780.1534814799998</v>
      </c>
      <c r="L139" s="36">
        <f>SUMIFS(СВЦЭМ!$C$39:$C$782,СВЦЭМ!$A$39:$A$782,$A139,СВЦЭМ!$B$39:$B$782,L$119)+'СЕТ СН'!$I$9+СВЦЭМ!$D$10+'СЕТ СН'!$I$5-'СЕТ СН'!$I$17</f>
        <v>3773.2316112500002</v>
      </c>
      <c r="M139" s="36">
        <f>SUMIFS(СВЦЭМ!$C$39:$C$782,СВЦЭМ!$A$39:$A$782,$A139,СВЦЭМ!$B$39:$B$782,M$119)+'СЕТ СН'!$I$9+СВЦЭМ!$D$10+'СЕТ СН'!$I$5-'СЕТ СН'!$I$17</f>
        <v>3783.1672864800003</v>
      </c>
      <c r="N139" s="36">
        <f>SUMIFS(СВЦЭМ!$C$39:$C$782,СВЦЭМ!$A$39:$A$782,$A139,СВЦЭМ!$B$39:$B$782,N$119)+'СЕТ СН'!$I$9+СВЦЭМ!$D$10+'СЕТ СН'!$I$5-'СЕТ СН'!$I$17</f>
        <v>3803.3311734299996</v>
      </c>
      <c r="O139" s="36">
        <f>SUMIFS(СВЦЭМ!$C$39:$C$782,СВЦЭМ!$A$39:$A$782,$A139,СВЦЭМ!$B$39:$B$782,O$119)+'СЕТ СН'!$I$9+СВЦЭМ!$D$10+'СЕТ СН'!$I$5-'СЕТ СН'!$I$17</f>
        <v>3818.0047039699998</v>
      </c>
      <c r="P139" s="36">
        <f>SUMIFS(СВЦЭМ!$C$39:$C$782,СВЦЭМ!$A$39:$A$782,$A139,СВЦЭМ!$B$39:$B$782,P$119)+'СЕТ СН'!$I$9+СВЦЭМ!$D$10+'СЕТ СН'!$I$5-'СЕТ СН'!$I$17</f>
        <v>3856.0936713699998</v>
      </c>
      <c r="Q139" s="36">
        <f>SUMIFS(СВЦЭМ!$C$39:$C$782,СВЦЭМ!$A$39:$A$782,$A139,СВЦЭМ!$B$39:$B$782,Q$119)+'СЕТ СН'!$I$9+СВЦЭМ!$D$10+'СЕТ СН'!$I$5-'СЕТ СН'!$I$17</f>
        <v>3886.9308922099999</v>
      </c>
      <c r="R139" s="36">
        <f>SUMIFS(СВЦЭМ!$C$39:$C$782,СВЦЭМ!$A$39:$A$782,$A139,СВЦЭМ!$B$39:$B$782,R$119)+'СЕТ СН'!$I$9+СВЦЭМ!$D$10+'СЕТ СН'!$I$5-'СЕТ СН'!$I$17</f>
        <v>3886.4478959099997</v>
      </c>
      <c r="S139" s="36">
        <f>SUMIFS(СВЦЭМ!$C$39:$C$782,СВЦЭМ!$A$39:$A$782,$A139,СВЦЭМ!$B$39:$B$782,S$119)+'СЕТ СН'!$I$9+СВЦЭМ!$D$10+'СЕТ СН'!$I$5-'СЕТ СН'!$I$17</f>
        <v>3860.0369737299998</v>
      </c>
      <c r="T139" s="36">
        <f>SUMIFS(СВЦЭМ!$C$39:$C$782,СВЦЭМ!$A$39:$A$782,$A139,СВЦЭМ!$B$39:$B$782,T$119)+'СЕТ СН'!$I$9+СВЦЭМ!$D$10+'СЕТ СН'!$I$5-'СЕТ СН'!$I$17</f>
        <v>3791.5676416199999</v>
      </c>
      <c r="U139" s="36">
        <f>SUMIFS(СВЦЭМ!$C$39:$C$782,СВЦЭМ!$A$39:$A$782,$A139,СВЦЭМ!$B$39:$B$782,U$119)+'СЕТ СН'!$I$9+СВЦЭМ!$D$10+'СЕТ СН'!$I$5-'СЕТ СН'!$I$17</f>
        <v>3748.4723241800002</v>
      </c>
      <c r="V139" s="36">
        <f>SUMIFS(СВЦЭМ!$C$39:$C$782,СВЦЭМ!$A$39:$A$782,$A139,СВЦЭМ!$B$39:$B$782,V$119)+'СЕТ СН'!$I$9+СВЦЭМ!$D$10+'СЕТ СН'!$I$5-'СЕТ СН'!$I$17</f>
        <v>3735.7074303099998</v>
      </c>
      <c r="W139" s="36">
        <f>SUMIFS(СВЦЭМ!$C$39:$C$782,СВЦЭМ!$A$39:$A$782,$A139,СВЦЭМ!$B$39:$B$782,W$119)+'СЕТ СН'!$I$9+СВЦЭМ!$D$10+'СЕТ СН'!$I$5-'СЕТ СН'!$I$17</f>
        <v>3738.09154855</v>
      </c>
      <c r="X139" s="36">
        <f>SUMIFS(СВЦЭМ!$C$39:$C$782,СВЦЭМ!$A$39:$A$782,$A139,СВЦЭМ!$B$39:$B$782,X$119)+'СЕТ СН'!$I$9+СВЦЭМ!$D$10+'СЕТ СН'!$I$5-'СЕТ СН'!$I$17</f>
        <v>3760.6117556999998</v>
      </c>
      <c r="Y139" s="36">
        <f>SUMIFS(СВЦЭМ!$C$39:$C$782,СВЦЭМ!$A$39:$A$782,$A139,СВЦЭМ!$B$39:$B$782,Y$119)+'СЕТ СН'!$I$9+СВЦЭМ!$D$10+'СЕТ СН'!$I$5-'СЕТ СН'!$I$17</f>
        <v>3786.5585826899996</v>
      </c>
    </row>
    <row r="140" spans="1:25" ht="15.75" x14ac:dyDescent="0.2">
      <c r="A140" s="35">
        <f t="shared" si="3"/>
        <v>44276</v>
      </c>
      <c r="B140" s="36">
        <f>SUMIFS(СВЦЭМ!$C$39:$C$782,СВЦЭМ!$A$39:$A$782,$A140,СВЦЭМ!$B$39:$B$782,B$119)+'СЕТ СН'!$I$9+СВЦЭМ!$D$10+'СЕТ СН'!$I$5-'СЕТ СН'!$I$17</f>
        <v>3864.06690282</v>
      </c>
      <c r="C140" s="36">
        <f>SUMIFS(СВЦЭМ!$C$39:$C$782,СВЦЭМ!$A$39:$A$782,$A140,СВЦЭМ!$B$39:$B$782,C$119)+'СЕТ СН'!$I$9+СВЦЭМ!$D$10+'СЕТ СН'!$I$5-'СЕТ СН'!$I$17</f>
        <v>3929.34541571</v>
      </c>
      <c r="D140" s="36">
        <f>SUMIFS(СВЦЭМ!$C$39:$C$782,СВЦЭМ!$A$39:$A$782,$A140,СВЦЭМ!$B$39:$B$782,D$119)+'СЕТ СН'!$I$9+СВЦЭМ!$D$10+'СЕТ СН'!$I$5-'СЕТ СН'!$I$17</f>
        <v>4004.1018975299999</v>
      </c>
      <c r="E140" s="36">
        <f>SUMIFS(СВЦЭМ!$C$39:$C$782,СВЦЭМ!$A$39:$A$782,$A140,СВЦЭМ!$B$39:$B$782,E$119)+'СЕТ СН'!$I$9+СВЦЭМ!$D$10+'СЕТ СН'!$I$5-'СЕТ СН'!$I$17</f>
        <v>3998.0696566500001</v>
      </c>
      <c r="F140" s="36">
        <f>SUMIFS(СВЦЭМ!$C$39:$C$782,СВЦЭМ!$A$39:$A$782,$A140,СВЦЭМ!$B$39:$B$782,F$119)+'СЕТ СН'!$I$9+СВЦЭМ!$D$10+'СЕТ СН'!$I$5-'СЕТ СН'!$I$17</f>
        <v>4000.1114997599998</v>
      </c>
      <c r="G140" s="36">
        <f>SUMIFS(СВЦЭМ!$C$39:$C$782,СВЦЭМ!$A$39:$A$782,$A140,СВЦЭМ!$B$39:$B$782,G$119)+'СЕТ СН'!$I$9+СВЦЭМ!$D$10+'СЕТ СН'!$I$5-'СЕТ СН'!$I$17</f>
        <v>4009.1884196399997</v>
      </c>
      <c r="H140" s="36">
        <f>SUMIFS(СВЦЭМ!$C$39:$C$782,СВЦЭМ!$A$39:$A$782,$A140,СВЦЭМ!$B$39:$B$782,H$119)+'СЕТ СН'!$I$9+СВЦЭМ!$D$10+'СЕТ СН'!$I$5-'СЕТ СН'!$I$17</f>
        <v>3981.0206346300001</v>
      </c>
      <c r="I140" s="36">
        <f>SUMIFS(СВЦЭМ!$C$39:$C$782,СВЦЭМ!$A$39:$A$782,$A140,СВЦЭМ!$B$39:$B$782,I$119)+'СЕТ СН'!$I$9+СВЦЭМ!$D$10+'СЕТ СН'!$I$5-'СЕТ СН'!$I$17</f>
        <v>3910.8559221400001</v>
      </c>
      <c r="J140" s="36">
        <f>SUMIFS(СВЦЭМ!$C$39:$C$782,СВЦЭМ!$A$39:$A$782,$A140,СВЦЭМ!$B$39:$B$782,J$119)+'СЕТ СН'!$I$9+СВЦЭМ!$D$10+'СЕТ СН'!$I$5-'СЕТ СН'!$I$17</f>
        <v>3865.0817993299997</v>
      </c>
      <c r="K140" s="36">
        <f>SUMIFS(СВЦЭМ!$C$39:$C$782,СВЦЭМ!$A$39:$A$782,$A140,СВЦЭМ!$B$39:$B$782,K$119)+'СЕТ СН'!$I$9+СВЦЭМ!$D$10+'СЕТ СН'!$I$5-'СЕТ СН'!$I$17</f>
        <v>3807.3449069199996</v>
      </c>
      <c r="L140" s="36">
        <f>SUMIFS(СВЦЭМ!$C$39:$C$782,СВЦЭМ!$A$39:$A$782,$A140,СВЦЭМ!$B$39:$B$782,L$119)+'СЕТ СН'!$I$9+СВЦЭМ!$D$10+'СЕТ СН'!$I$5-'СЕТ СН'!$I$17</f>
        <v>3779.3359788299999</v>
      </c>
      <c r="M140" s="36">
        <f>SUMIFS(СВЦЭМ!$C$39:$C$782,СВЦЭМ!$A$39:$A$782,$A140,СВЦЭМ!$B$39:$B$782,M$119)+'СЕТ СН'!$I$9+СВЦЭМ!$D$10+'СЕТ СН'!$I$5-'СЕТ СН'!$I$17</f>
        <v>3782.6476058399999</v>
      </c>
      <c r="N140" s="36">
        <f>SUMIFS(СВЦЭМ!$C$39:$C$782,СВЦЭМ!$A$39:$A$782,$A140,СВЦЭМ!$B$39:$B$782,N$119)+'СЕТ СН'!$I$9+СВЦЭМ!$D$10+'СЕТ СН'!$I$5-'СЕТ СН'!$I$17</f>
        <v>3793.44460119</v>
      </c>
      <c r="O140" s="36">
        <f>SUMIFS(СВЦЭМ!$C$39:$C$782,СВЦЭМ!$A$39:$A$782,$A140,СВЦЭМ!$B$39:$B$782,O$119)+'СЕТ СН'!$I$9+СВЦЭМ!$D$10+'СЕТ СН'!$I$5-'СЕТ СН'!$I$17</f>
        <v>3806.7616682999997</v>
      </c>
      <c r="P140" s="36">
        <f>SUMIFS(СВЦЭМ!$C$39:$C$782,СВЦЭМ!$A$39:$A$782,$A140,СВЦЭМ!$B$39:$B$782,P$119)+'СЕТ СН'!$I$9+СВЦЭМ!$D$10+'СЕТ СН'!$I$5-'СЕТ СН'!$I$17</f>
        <v>3853.5045450099997</v>
      </c>
      <c r="Q140" s="36">
        <f>SUMIFS(СВЦЭМ!$C$39:$C$782,СВЦЭМ!$A$39:$A$782,$A140,СВЦЭМ!$B$39:$B$782,Q$119)+'СЕТ СН'!$I$9+СВЦЭМ!$D$10+'СЕТ СН'!$I$5-'СЕТ СН'!$I$17</f>
        <v>3879.2174650899997</v>
      </c>
      <c r="R140" s="36">
        <f>SUMIFS(СВЦЭМ!$C$39:$C$782,СВЦЭМ!$A$39:$A$782,$A140,СВЦЭМ!$B$39:$B$782,R$119)+'СЕТ СН'!$I$9+СВЦЭМ!$D$10+'СЕТ СН'!$I$5-'СЕТ СН'!$I$17</f>
        <v>3852.7269279699999</v>
      </c>
      <c r="S140" s="36">
        <f>SUMIFS(СВЦЭМ!$C$39:$C$782,СВЦЭМ!$A$39:$A$782,$A140,СВЦЭМ!$B$39:$B$782,S$119)+'СЕТ СН'!$I$9+СВЦЭМ!$D$10+'СЕТ СН'!$I$5-'СЕТ СН'!$I$17</f>
        <v>3843.90159941</v>
      </c>
      <c r="T140" s="36">
        <f>SUMIFS(СВЦЭМ!$C$39:$C$782,СВЦЭМ!$A$39:$A$782,$A140,СВЦЭМ!$B$39:$B$782,T$119)+'СЕТ СН'!$I$9+СВЦЭМ!$D$10+'СЕТ СН'!$I$5-'СЕТ СН'!$I$17</f>
        <v>3791.2534852899998</v>
      </c>
      <c r="U140" s="36">
        <f>SUMIFS(СВЦЭМ!$C$39:$C$782,СВЦЭМ!$A$39:$A$782,$A140,СВЦЭМ!$B$39:$B$782,U$119)+'СЕТ СН'!$I$9+СВЦЭМ!$D$10+'СЕТ СН'!$I$5-'СЕТ СН'!$I$17</f>
        <v>3741.3625062700003</v>
      </c>
      <c r="V140" s="36">
        <f>SUMIFS(СВЦЭМ!$C$39:$C$782,СВЦЭМ!$A$39:$A$782,$A140,СВЦЭМ!$B$39:$B$782,V$119)+'СЕТ СН'!$I$9+СВЦЭМ!$D$10+'СЕТ СН'!$I$5-'СЕТ СН'!$I$17</f>
        <v>3753.9525552700002</v>
      </c>
      <c r="W140" s="36">
        <f>SUMIFS(СВЦЭМ!$C$39:$C$782,СВЦЭМ!$A$39:$A$782,$A140,СВЦЭМ!$B$39:$B$782,W$119)+'СЕТ СН'!$I$9+СВЦЭМ!$D$10+'СЕТ СН'!$I$5-'СЕТ СН'!$I$17</f>
        <v>3767.7657883599995</v>
      </c>
      <c r="X140" s="36">
        <f>SUMIFS(СВЦЭМ!$C$39:$C$782,СВЦЭМ!$A$39:$A$782,$A140,СВЦЭМ!$B$39:$B$782,X$119)+'СЕТ СН'!$I$9+СВЦЭМ!$D$10+'СЕТ СН'!$I$5-'СЕТ СН'!$I$17</f>
        <v>3791.4657743299999</v>
      </c>
      <c r="Y140" s="36">
        <f>SUMIFS(СВЦЭМ!$C$39:$C$782,СВЦЭМ!$A$39:$A$782,$A140,СВЦЭМ!$B$39:$B$782,Y$119)+'СЕТ СН'!$I$9+СВЦЭМ!$D$10+'СЕТ СН'!$I$5-'СЕТ СН'!$I$17</f>
        <v>3821.9779711399997</v>
      </c>
    </row>
    <row r="141" spans="1:25" ht="15.75" x14ac:dyDescent="0.2">
      <c r="A141" s="35">
        <f t="shared" si="3"/>
        <v>44277</v>
      </c>
      <c r="B141" s="36">
        <f>SUMIFS(СВЦЭМ!$C$39:$C$782,СВЦЭМ!$A$39:$A$782,$A141,СВЦЭМ!$B$39:$B$782,B$119)+'СЕТ СН'!$I$9+СВЦЭМ!$D$10+'СЕТ СН'!$I$5-'СЕТ СН'!$I$17</f>
        <v>3823.2306853099999</v>
      </c>
      <c r="C141" s="36">
        <f>SUMIFS(СВЦЭМ!$C$39:$C$782,СВЦЭМ!$A$39:$A$782,$A141,СВЦЭМ!$B$39:$B$782,C$119)+'СЕТ СН'!$I$9+СВЦЭМ!$D$10+'СЕТ СН'!$I$5-'СЕТ СН'!$I$17</f>
        <v>3871.3981998199997</v>
      </c>
      <c r="D141" s="36">
        <f>SUMIFS(СВЦЭМ!$C$39:$C$782,СВЦЭМ!$A$39:$A$782,$A141,СВЦЭМ!$B$39:$B$782,D$119)+'СЕТ СН'!$I$9+СВЦЭМ!$D$10+'СЕТ СН'!$I$5-'СЕТ СН'!$I$17</f>
        <v>3931.7024348300001</v>
      </c>
      <c r="E141" s="36">
        <f>SUMIFS(СВЦЭМ!$C$39:$C$782,СВЦЭМ!$A$39:$A$782,$A141,СВЦЭМ!$B$39:$B$782,E$119)+'СЕТ СН'!$I$9+СВЦЭМ!$D$10+'СЕТ СН'!$I$5-'СЕТ СН'!$I$17</f>
        <v>3927.0353011999996</v>
      </c>
      <c r="F141" s="36">
        <f>SUMIFS(СВЦЭМ!$C$39:$C$782,СВЦЭМ!$A$39:$A$782,$A141,СВЦЭМ!$B$39:$B$782,F$119)+'СЕТ СН'!$I$9+СВЦЭМ!$D$10+'СЕТ СН'!$I$5-'СЕТ СН'!$I$17</f>
        <v>3925.16075275</v>
      </c>
      <c r="G141" s="36">
        <f>SUMIFS(СВЦЭМ!$C$39:$C$782,СВЦЭМ!$A$39:$A$782,$A141,СВЦЭМ!$B$39:$B$782,G$119)+'СЕТ СН'!$I$9+СВЦЭМ!$D$10+'СЕТ СН'!$I$5-'СЕТ СН'!$I$17</f>
        <v>3895.39464817</v>
      </c>
      <c r="H141" s="36">
        <f>SUMIFS(СВЦЭМ!$C$39:$C$782,СВЦЭМ!$A$39:$A$782,$A141,СВЦЭМ!$B$39:$B$782,H$119)+'СЕТ СН'!$I$9+СВЦЭМ!$D$10+'СЕТ СН'!$I$5-'СЕТ СН'!$I$17</f>
        <v>3871.3658097999996</v>
      </c>
      <c r="I141" s="36">
        <f>SUMIFS(СВЦЭМ!$C$39:$C$782,СВЦЭМ!$A$39:$A$782,$A141,СВЦЭМ!$B$39:$B$782,I$119)+'СЕТ СН'!$I$9+СВЦЭМ!$D$10+'СЕТ СН'!$I$5-'СЕТ СН'!$I$17</f>
        <v>3814.70903997</v>
      </c>
      <c r="J141" s="36">
        <f>SUMIFS(СВЦЭМ!$C$39:$C$782,СВЦЭМ!$A$39:$A$782,$A141,СВЦЭМ!$B$39:$B$782,J$119)+'СЕТ СН'!$I$9+СВЦЭМ!$D$10+'СЕТ СН'!$I$5-'СЕТ СН'!$I$17</f>
        <v>3782.4383956499996</v>
      </c>
      <c r="K141" s="36">
        <f>SUMIFS(СВЦЭМ!$C$39:$C$782,СВЦЭМ!$A$39:$A$782,$A141,СВЦЭМ!$B$39:$B$782,K$119)+'СЕТ СН'!$I$9+СВЦЭМ!$D$10+'СЕТ СН'!$I$5-'СЕТ СН'!$I$17</f>
        <v>3782.1997316099996</v>
      </c>
      <c r="L141" s="36">
        <f>SUMIFS(СВЦЭМ!$C$39:$C$782,СВЦЭМ!$A$39:$A$782,$A141,СВЦЭМ!$B$39:$B$782,L$119)+'СЕТ СН'!$I$9+СВЦЭМ!$D$10+'СЕТ СН'!$I$5-'СЕТ СН'!$I$17</f>
        <v>3794.2781511200001</v>
      </c>
      <c r="M141" s="36">
        <f>SUMIFS(СВЦЭМ!$C$39:$C$782,СВЦЭМ!$A$39:$A$782,$A141,СВЦЭМ!$B$39:$B$782,M$119)+'СЕТ СН'!$I$9+СВЦЭМ!$D$10+'СЕТ СН'!$I$5-'СЕТ СН'!$I$17</f>
        <v>3787.9206155000002</v>
      </c>
      <c r="N141" s="36">
        <f>SUMIFS(СВЦЭМ!$C$39:$C$782,СВЦЭМ!$A$39:$A$782,$A141,СВЦЭМ!$B$39:$B$782,N$119)+'СЕТ СН'!$I$9+СВЦЭМ!$D$10+'СЕТ СН'!$I$5-'СЕТ СН'!$I$17</f>
        <v>3795.7568695499999</v>
      </c>
      <c r="O141" s="36">
        <f>SUMIFS(СВЦЭМ!$C$39:$C$782,СВЦЭМ!$A$39:$A$782,$A141,СВЦЭМ!$B$39:$B$782,O$119)+'СЕТ СН'!$I$9+СВЦЭМ!$D$10+'СЕТ СН'!$I$5-'СЕТ СН'!$I$17</f>
        <v>3847.5519726900002</v>
      </c>
      <c r="P141" s="36">
        <f>SUMIFS(СВЦЭМ!$C$39:$C$782,СВЦЭМ!$A$39:$A$782,$A141,СВЦЭМ!$B$39:$B$782,P$119)+'СЕТ СН'!$I$9+СВЦЭМ!$D$10+'СЕТ СН'!$I$5-'СЕТ СН'!$I$17</f>
        <v>3916.9489129200001</v>
      </c>
      <c r="Q141" s="36">
        <f>SUMIFS(СВЦЭМ!$C$39:$C$782,СВЦЭМ!$A$39:$A$782,$A141,СВЦЭМ!$B$39:$B$782,Q$119)+'СЕТ СН'!$I$9+СВЦЭМ!$D$10+'СЕТ СН'!$I$5-'СЕТ СН'!$I$17</f>
        <v>3924.8822738399999</v>
      </c>
      <c r="R141" s="36">
        <f>SUMIFS(СВЦЭМ!$C$39:$C$782,СВЦЭМ!$A$39:$A$782,$A141,СВЦЭМ!$B$39:$B$782,R$119)+'СЕТ СН'!$I$9+СВЦЭМ!$D$10+'СЕТ СН'!$I$5-'СЕТ СН'!$I$17</f>
        <v>3920.9870158799999</v>
      </c>
      <c r="S141" s="36">
        <f>SUMIFS(СВЦЭМ!$C$39:$C$782,СВЦЭМ!$A$39:$A$782,$A141,СВЦЭМ!$B$39:$B$782,S$119)+'СЕТ СН'!$I$9+СВЦЭМ!$D$10+'СЕТ СН'!$I$5-'СЕТ СН'!$I$17</f>
        <v>3890.0140447899998</v>
      </c>
      <c r="T141" s="36">
        <f>SUMIFS(СВЦЭМ!$C$39:$C$782,СВЦЭМ!$A$39:$A$782,$A141,СВЦЭМ!$B$39:$B$782,T$119)+'СЕТ СН'!$I$9+СВЦЭМ!$D$10+'СЕТ СН'!$I$5-'СЕТ СН'!$I$17</f>
        <v>3818.0211479099999</v>
      </c>
      <c r="U141" s="36">
        <f>SUMIFS(СВЦЭМ!$C$39:$C$782,СВЦЭМ!$A$39:$A$782,$A141,СВЦЭМ!$B$39:$B$782,U$119)+'СЕТ СН'!$I$9+СВЦЭМ!$D$10+'СЕТ СН'!$I$5-'СЕТ СН'!$I$17</f>
        <v>3775.2449576199997</v>
      </c>
      <c r="V141" s="36">
        <f>SUMIFS(СВЦЭМ!$C$39:$C$782,СВЦЭМ!$A$39:$A$782,$A141,СВЦЭМ!$B$39:$B$782,V$119)+'СЕТ СН'!$I$9+СВЦЭМ!$D$10+'СЕТ СН'!$I$5-'СЕТ СН'!$I$17</f>
        <v>3748.4328029899998</v>
      </c>
      <c r="W141" s="36">
        <f>SUMIFS(СВЦЭМ!$C$39:$C$782,СВЦЭМ!$A$39:$A$782,$A141,СВЦЭМ!$B$39:$B$782,W$119)+'СЕТ СН'!$I$9+СВЦЭМ!$D$10+'СЕТ СН'!$I$5-'СЕТ СН'!$I$17</f>
        <v>3749.9069913100002</v>
      </c>
      <c r="X141" s="36">
        <f>SUMIFS(СВЦЭМ!$C$39:$C$782,СВЦЭМ!$A$39:$A$782,$A141,СВЦЭМ!$B$39:$B$782,X$119)+'СЕТ СН'!$I$9+СВЦЭМ!$D$10+'СЕТ СН'!$I$5-'СЕТ СН'!$I$17</f>
        <v>3772.0278120900002</v>
      </c>
      <c r="Y141" s="36">
        <f>SUMIFS(СВЦЭМ!$C$39:$C$782,СВЦЭМ!$A$39:$A$782,$A141,СВЦЭМ!$B$39:$B$782,Y$119)+'СЕТ СН'!$I$9+СВЦЭМ!$D$10+'СЕТ СН'!$I$5-'СЕТ СН'!$I$17</f>
        <v>3790.0570902600002</v>
      </c>
    </row>
    <row r="142" spans="1:25" ht="15.75" x14ac:dyDescent="0.2">
      <c r="A142" s="35">
        <f t="shared" si="3"/>
        <v>44278</v>
      </c>
      <c r="B142" s="36">
        <f>SUMIFS(СВЦЭМ!$C$39:$C$782,СВЦЭМ!$A$39:$A$782,$A142,СВЦЭМ!$B$39:$B$782,B$119)+'СЕТ СН'!$I$9+СВЦЭМ!$D$10+'СЕТ СН'!$I$5-'СЕТ СН'!$I$17</f>
        <v>3796.1370432499998</v>
      </c>
      <c r="C142" s="36">
        <f>SUMIFS(СВЦЭМ!$C$39:$C$782,СВЦЭМ!$A$39:$A$782,$A142,СВЦЭМ!$B$39:$B$782,C$119)+'СЕТ СН'!$I$9+СВЦЭМ!$D$10+'СЕТ СН'!$I$5-'СЕТ СН'!$I$17</f>
        <v>3860.8027671399996</v>
      </c>
      <c r="D142" s="36">
        <f>SUMIFS(СВЦЭМ!$C$39:$C$782,СВЦЭМ!$A$39:$A$782,$A142,СВЦЭМ!$B$39:$B$782,D$119)+'СЕТ СН'!$I$9+СВЦЭМ!$D$10+'СЕТ СН'!$I$5-'СЕТ СН'!$I$17</f>
        <v>3914.7549179799998</v>
      </c>
      <c r="E142" s="36">
        <f>SUMIFS(СВЦЭМ!$C$39:$C$782,СВЦЭМ!$A$39:$A$782,$A142,СВЦЭМ!$B$39:$B$782,E$119)+'СЕТ СН'!$I$9+СВЦЭМ!$D$10+'СЕТ СН'!$I$5-'СЕТ СН'!$I$17</f>
        <v>3917.4792865099998</v>
      </c>
      <c r="F142" s="36">
        <f>SUMIFS(СВЦЭМ!$C$39:$C$782,СВЦЭМ!$A$39:$A$782,$A142,СВЦЭМ!$B$39:$B$782,F$119)+'СЕТ СН'!$I$9+СВЦЭМ!$D$10+'СЕТ СН'!$I$5-'СЕТ СН'!$I$17</f>
        <v>3914.2758462399997</v>
      </c>
      <c r="G142" s="36">
        <f>SUMIFS(СВЦЭМ!$C$39:$C$782,СВЦЭМ!$A$39:$A$782,$A142,СВЦЭМ!$B$39:$B$782,G$119)+'СЕТ СН'!$I$9+СВЦЭМ!$D$10+'СЕТ СН'!$I$5-'СЕТ СН'!$I$17</f>
        <v>3893.3281951600002</v>
      </c>
      <c r="H142" s="36">
        <f>SUMIFS(СВЦЭМ!$C$39:$C$782,СВЦЭМ!$A$39:$A$782,$A142,СВЦЭМ!$B$39:$B$782,H$119)+'СЕТ СН'!$I$9+СВЦЭМ!$D$10+'СЕТ СН'!$I$5-'СЕТ СН'!$I$17</f>
        <v>3866.93504553</v>
      </c>
      <c r="I142" s="36">
        <f>SUMIFS(СВЦЭМ!$C$39:$C$782,СВЦЭМ!$A$39:$A$782,$A142,СВЦЭМ!$B$39:$B$782,I$119)+'СЕТ СН'!$I$9+СВЦЭМ!$D$10+'СЕТ СН'!$I$5-'СЕТ СН'!$I$17</f>
        <v>3806.53868143</v>
      </c>
      <c r="J142" s="36">
        <f>SUMIFS(СВЦЭМ!$C$39:$C$782,СВЦЭМ!$A$39:$A$782,$A142,СВЦЭМ!$B$39:$B$782,J$119)+'СЕТ СН'!$I$9+СВЦЭМ!$D$10+'СЕТ СН'!$I$5-'СЕТ СН'!$I$17</f>
        <v>3753.8207379300002</v>
      </c>
      <c r="K142" s="36">
        <f>SUMIFS(СВЦЭМ!$C$39:$C$782,СВЦЭМ!$A$39:$A$782,$A142,СВЦЭМ!$B$39:$B$782,K$119)+'СЕТ СН'!$I$9+СВЦЭМ!$D$10+'СЕТ СН'!$I$5-'СЕТ СН'!$I$17</f>
        <v>3734.0911614199999</v>
      </c>
      <c r="L142" s="36">
        <f>SUMIFS(СВЦЭМ!$C$39:$C$782,СВЦЭМ!$A$39:$A$782,$A142,СВЦЭМ!$B$39:$B$782,L$119)+'СЕТ СН'!$I$9+СВЦЭМ!$D$10+'СЕТ СН'!$I$5-'СЕТ СН'!$I$17</f>
        <v>3775.90441164</v>
      </c>
      <c r="M142" s="36">
        <f>SUMIFS(СВЦЭМ!$C$39:$C$782,СВЦЭМ!$A$39:$A$782,$A142,СВЦЭМ!$B$39:$B$782,M$119)+'СЕТ СН'!$I$9+СВЦЭМ!$D$10+'СЕТ СН'!$I$5-'СЕТ СН'!$I$17</f>
        <v>3789.8628749</v>
      </c>
      <c r="N142" s="36">
        <f>SUMIFS(СВЦЭМ!$C$39:$C$782,СВЦЭМ!$A$39:$A$782,$A142,СВЦЭМ!$B$39:$B$782,N$119)+'СЕТ СН'!$I$9+СВЦЭМ!$D$10+'СЕТ СН'!$I$5-'СЕТ СН'!$I$17</f>
        <v>3833.9429473299997</v>
      </c>
      <c r="O142" s="36">
        <f>SUMIFS(СВЦЭМ!$C$39:$C$782,СВЦЭМ!$A$39:$A$782,$A142,СВЦЭМ!$B$39:$B$782,O$119)+'СЕТ СН'!$I$9+СВЦЭМ!$D$10+'СЕТ СН'!$I$5-'СЕТ СН'!$I$17</f>
        <v>3867.48256223</v>
      </c>
      <c r="P142" s="36">
        <f>SUMIFS(СВЦЭМ!$C$39:$C$782,СВЦЭМ!$A$39:$A$782,$A142,СВЦЭМ!$B$39:$B$782,P$119)+'СЕТ СН'!$I$9+СВЦЭМ!$D$10+'СЕТ СН'!$I$5-'СЕТ СН'!$I$17</f>
        <v>3894.2495632099999</v>
      </c>
      <c r="Q142" s="36">
        <f>SUMIFS(СВЦЭМ!$C$39:$C$782,СВЦЭМ!$A$39:$A$782,$A142,СВЦЭМ!$B$39:$B$782,Q$119)+'СЕТ СН'!$I$9+СВЦЭМ!$D$10+'СЕТ СН'!$I$5-'СЕТ СН'!$I$17</f>
        <v>3912.8870081599998</v>
      </c>
      <c r="R142" s="36">
        <f>SUMIFS(СВЦЭМ!$C$39:$C$782,СВЦЭМ!$A$39:$A$782,$A142,СВЦЭМ!$B$39:$B$782,R$119)+'СЕТ СН'!$I$9+СВЦЭМ!$D$10+'СЕТ СН'!$I$5-'СЕТ СН'!$I$17</f>
        <v>3902.5078649299999</v>
      </c>
      <c r="S142" s="36">
        <f>SUMIFS(СВЦЭМ!$C$39:$C$782,СВЦЭМ!$A$39:$A$782,$A142,СВЦЭМ!$B$39:$B$782,S$119)+'СЕТ СН'!$I$9+СВЦЭМ!$D$10+'СЕТ СН'!$I$5-'СЕТ СН'!$I$17</f>
        <v>3864.92866693</v>
      </c>
      <c r="T142" s="36">
        <f>SUMIFS(СВЦЭМ!$C$39:$C$782,СВЦЭМ!$A$39:$A$782,$A142,СВЦЭМ!$B$39:$B$782,T$119)+'СЕТ СН'!$I$9+СВЦЭМ!$D$10+'СЕТ СН'!$I$5-'СЕТ СН'!$I$17</f>
        <v>3782.3074345999999</v>
      </c>
      <c r="U142" s="36">
        <f>SUMIFS(СВЦЭМ!$C$39:$C$782,СВЦЭМ!$A$39:$A$782,$A142,СВЦЭМ!$B$39:$B$782,U$119)+'СЕТ СН'!$I$9+СВЦЭМ!$D$10+'СЕТ СН'!$I$5-'СЕТ СН'!$I$17</f>
        <v>3733.3504523699999</v>
      </c>
      <c r="V142" s="36">
        <f>SUMIFS(СВЦЭМ!$C$39:$C$782,СВЦЭМ!$A$39:$A$782,$A142,СВЦЭМ!$B$39:$B$782,V$119)+'СЕТ СН'!$I$9+СВЦЭМ!$D$10+'СЕТ СН'!$I$5-'СЕТ СН'!$I$17</f>
        <v>3747.1890520100001</v>
      </c>
      <c r="W142" s="36">
        <f>SUMIFS(СВЦЭМ!$C$39:$C$782,СВЦЭМ!$A$39:$A$782,$A142,СВЦЭМ!$B$39:$B$782,W$119)+'СЕТ СН'!$I$9+СВЦЭМ!$D$10+'СЕТ СН'!$I$5-'СЕТ СН'!$I$17</f>
        <v>3729.6733878099999</v>
      </c>
      <c r="X142" s="36">
        <f>SUMIFS(СВЦЭМ!$C$39:$C$782,СВЦЭМ!$A$39:$A$782,$A142,СВЦЭМ!$B$39:$B$782,X$119)+'СЕТ СН'!$I$9+СВЦЭМ!$D$10+'СЕТ СН'!$I$5-'СЕТ СН'!$I$17</f>
        <v>3740.7224987700001</v>
      </c>
      <c r="Y142" s="36">
        <f>SUMIFS(СВЦЭМ!$C$39:$C$782,СВЦЭМ!$A$39:$A$782,$A142,СВЦЭМ!$B$39:$B$782,Y$119)+'СЕТ СН'!$I$9+СВЦЭМ!$D$10+'СЕТ СН'!$I$5-'СЕТ СН'!$I$17</f>
        <v>3761.9464702699997</v>
      </c>
    </row>
    <row r="143" spans="1:25" ht="15.75" x14ac:dyDescent="0.2">
      <c r="A143" s="35">
        <f t="shared" si="3"/>
        <v>44279</v>
      </c>
      <c r="B143" s="36">
        <f>SUMIFS(СВЦЭМ!$C$39:$C$782,СВЦЭМ!$A$39:$A$782,$A143,СВЦЭМ!$B$39:$B$782,B$119)+'СЕТ СН'!$I$9+СВЦЭМ!$D$10+'СЕТ СН'!$I$5-'СЕТ СН'!$I$17</f>
        <v>3808.8385583899999</v>
      </c>
      <c r="C143" s="36">
        <f>SUMIFS(СВЦЭМ!$C$39:$C$782,СВЦЭМ!$A$39:$A$782,$A143,СВЦЭМ!$B$39:$B$782,C$119)+'СЕТ СН'!$I$9+СВЦЭМ!$D$10+'СЕТ СН'!$I$5-'СЕТ СН'!$I$17</f>
        <v>3856.3377930500001</v>
      </c>
      <c r="D143" s="36">
        <f>SUMIFS(СВЦЭМ!$C$39:$C$782,СВЦЭМ!$A$39:$A$782,$A143,СВЦЭМ!$B$39:$B$782,D$119)+'СЕТ СН'!$I$9+СВЦЭМ!$D$10+'СЕТ СН'!$I$5-'СЕТ СН'!$I$17</f>
        <v>3919.4100994299997</v>
      </c>
      <c r="E143" s="36">
        <f>SUMIFS(СВЦЭМ!$C$39:$C$782,СВЦЭМ!$A$39:$A$782,$A143,СВЦЭМ!$B$39:$B$782,E$119)+'СЕТ СН'!$I$9+СВЦЭМ!$D$10+'СЕТ СН'!$I$5-'СЕТ СН'!$I$17</f>
        <v>3923.7527595900001</v>
      </c>
      <c r="F143" s="36">
        <f>SUMIFS(СВЦЭМ!$C$39:$C$782,СВЦЭМ!$A$39:$A$782,$A143,СВЦЭМ!$B$39:$B$782,F$119)+'СЕТ СН'!$I$9+СВЦЭМ!$D$10+'СЕТ СН'!$I$5-'СЕТ СН'!$I$17</f>
        <v>3926.2632717899996</v>
      </c>
      <c r="G143" s="36">
        <f>SUMIFS(СВЦЭМ!$C$39:$C$782,СВЦЭМ!$A$39:$A$782,$A143,СВЦЭМ!$B$39:$B$782,G$119)+'СЕТ СН'!$I$9+СВЦЭМ!$D$10+'СЕТ СН'!$I$5-'СЕТ СН'!$I$17</f>
        <v>3902.4470306899998</v>
      </c>
      <c r="H143" s="36">
        <f>SUMIFS(СВЦЭМ!$C$39:$C$782,СВЦЭМ!$A$39:$A$782,$A143,СВЦЭМ!$B$39:$B$782,H$119)+'СЕТ СН'!$I$9+СВЦЭМ!$D$10+'СЕТ СН'!$I$5-'СЕТ СН'!$I$17</f>
        <v>3876.3516366099998</v>
      </c>
      <c r="I143" s="36">
        <f>SUMIFS(СВЦЭМ!$C$39:$C$782,СВЦЭМ!$A$39:$A$782,$A143,СВЦЭМ!$B$39:$B$782,I$119)+'СЕТ СН'!$I$9+СВЦЭМ!$D$10+'СЕТ СН'!$I$5-'СЕТ СН'!$I$17</f>
        <v>3823.2593791199997</v>
      </c>
      <c r="J143" s="36">
        <f>SUMIFS(СВЦЭМ!$C$39:$C$782,СВЦЭМ!$A$39:$A$782,$A143,СВЦЭМ!$B$39:$B$782,J$119)+'СЕТ СН'!$I$9+СВЦЭМ!$D$10+'СЕТ СН'!$I$5-'СЕТ СН'!$I$17</f>
        <v>3764.2682051599995</v>
      </c>
      <c r="K143" s="36">
        <f>SUMIFS(СВЦЭМ!$C$39:$C$782,СВЦЭМ!$A$39:$A$782,$A143,СВЦЭМ!$B$39:$B$782,K$119)+'СЕТ СН'!$I$9+СВЦЭМ!$D$10+'СЕТ СН'!$I$5-'СЕТ СН'!$I$17</f>
        <v>3740.8420195899998</v>
      </c>
      <c r="L143" s="36">
        <f>SUMIFS(СВЦЭМ!$C$39:$C$782,СВЦЭМ!$A$39:$A$782,$A143,СВЦЭМ!$B$39:$B$782,L$119)+'СЕТ СН'!$I$9+СВЦЭМ!$D$10+'СЕТ СН'!$I$5-'СЕТ СН'!$I$17</f>
        <v>3768.4918510199996</v>
      </c>
      <c r="M143" s="36">
        <f>SUMIFS(СВЦЭМ!$C$39:$C$782,СВЦЭМ!$A$39:$A$782,$A143,СВЦЭМ!$B$39:$B$782,M$119)+'СЕТ СН'!$I$9+СВЦЭМ!$D$10+'СЕТ СН'!$I$5-'СЕТ СН'!$I$17</f>
        <v>3758.6804803300001</v>
      </c>
      <c r="N143" s="36">
        <f>SUMIFS(СВЦЭМ!$C$39:$C$782,СВЦЭМ!$A$39:$A$782,$A143,СВЦЭМ!$B$39:$B$782,N$119)+'СЕТ СН'!$I$9+СВЦЭМ!$D$10+'СЕТ СН'!$I$5-'СЕТ СН'!$I$17</f>
        <v>3779.4068184600001</v>
      </c>
      <c r="O143" s="36">
        <f>SUMIFS(СВЦЭМ!$C$39:$C$782,СВЦЭМ!$A$39:$A$782,$A143,СВЦЭМ!$B$39:$B$782,O$119)+'СЕТ СН'!$I$9+СВЦЭМ!$D$10+'СЕТ СН'!$I$5-'СЕТ СН'!$I$17</f>
        <v>3821.93329236</v>
      </c>
      <c r="P143" s="36">
        <f>SUMIFS(СВЦЭМ!$C$39:$C$782,СВЦЭМ!$A$39:$A$782,$A143,СВЦЭМ!$B$39:$B$782,P$119)+'СЕТ СН'!$I$9+СВЦЭМ!$D$10+'СЕТ СН'!$I$5-'СЕТ СН'!$I$17</f>
        <v>3862.5688330499997</v>
      </c>
      <c r="Q143" s="36">
        <f>SUMIFS(СВЦЭМ!$C$39:$C$782,СВЦЭМ!$A$39:$A$782,$A143,СВЦЭМ!$B$39:$B$782,Q$119)+'СЕТ СН'!$I$9+СВЦЭМ!$D$10+'СЕТ СН'!$I$5-'СЕТ СН'!$I$17</f>
        <v>3886.6621490699999</v>
      </c>
      <c r="R143" s="36">
        <f>SUMIFS(СВЦЭМ!$C$39:$C$782,СВЦЭМ!$A$39:$A$782,$A143,СВЦЭМ!$B$39:$B$782,R$119)+'СЕТ СН'!$I$9+СВЦЭМ!$D$10+'СЕТ СН'!$I$5-'СЕТ СН'!$I$17</f>
        <v>3874.8045347899997</v>
      </c>
      <c r="S143" s="36">
        <f>SUMIFS(СВЦЭМ!$C$39:$C$782,СВЦЭМ!$A$39:$A$782,$A143,СВЦЭМ!$B$39:$B$782,S$119)+'СЕТ СН'!$I$9+СВЦЭМ!$D$10+'СЕТ СН'!$I$5-'СЕТ СН'!$I$17</f>
        <v>3827.9574100700002</v>
      </c>
      <c r="T143" s="36">
        <f>SUMIFS(СВЦЭМ!$C$39:$C$782,СВЦЭМ!$A$39:$A$782,$A143,СВЦЭМ!$B$39:$B$782,T$119)+'СЕТ СН'!$I$9+СВЦЭМ!$D$10+'СЕТ СН'!$I$5-'СЕТ СН'!$I$17</f>
        <v>3736.4136592099999</v>
      </c>
      <c r="U143" s="36">
        <f>SUMIFS(СВЦЭМ!$C$39:$C$782,СВЦЭМ!$A$39:$A$782,$A143,СВЦЭМ!$B$39:$B$782,U$119)+'СЕТ СН'!$I$9+СВЦЭМ!$D$10+'СЕТ СН'!$I$5-'СЕТ СН'!$I$17</f>
        <v>3700.6591243399998</v>
      </c>
      <c r="V143" s="36">
        <f>SUMIFS(СВЦЭМ!$C$39:$C$782,СВЦЭМ!$A$39:$A$782,$A143,СВЦЭМ!$B$39:$B$782,V$119)+'СЕТ СН'!$I$9+СВЦЭМ!$D$10+'СЕТ СН'!$I$5-'СЕТ СН'!$I$17</f>
        <v>3711.2060212799997</v>
      </c>
      <c r="W143" s="36">
        <f>SUMIFS(СВЦЭМ!$C$39:$C$782,СВЦЭМ!$A$39:$A$782,$A143,СВЦЭМ!$B$39:$B$782,W$119)+'СЕТ СН'!$I$9+СВЦЭМ!$D$10+'СЕТ СН'!$I$5-'СЕТ СН'!$I$17</f>
        <v>3700.4723834500001</v>
      </c>
      <c r="X143" s="36">
        <f>SUMIFS(СВЦЭМ!$C$39:$C$782,СВЦЭМ!$A$39:$A$782,$A143,СВЦЭМ!$B$39:$B$782,X$119)+'СЕТ СН'!$I$9+СВЦЭМ!$D$10+'СЕТ СН'!$I$5-'СЕТ СН'!$I$17</f>
        <v>3708.0252743000001</v>
      </c>
      <c r="Y143" s="36">
        <f>SUMIFS(СВЦЭМ!$C$39:$C$782,СВЦЭМ!$A$39:$A$782,$A143,СВЦЭМ!$B$39:$B$782,Y$119)+'СЕТ СН'!$I$9+СВЦЭМ!$D$10+'СЕТ СН'!$I$5-'СЕТ СН'!$I$17</f>
        <v>3723.1887622100003</v>
      </c>
    </row>
    <row r="144" spans="1:25" ht="15.75" x14ac:dyDescent="0.2">
      <c r="A144" s="35">
        <f t="shared" si="3"/>
        <v>44280</v>
      </c>
      <c r="B144" s="36">
        <f>SUMIFS(СВЦЭМ!$C$39:$C$782,СВЦЭМ!$A$39:$A$782,$A144,СВЦЭМ!$B$39:$B$782,B$119)+'СЕТ СН'!$I$9+СВЦЭМ!$D$10+'СЕТ СН'!$I$5-'СЕТ СН'!$I$17</f>
        <v>3782.6016955499999</v>
      </c>
      <c r="C144" s="36">
        <f>SUMIFS(СВЦЭМ!$C$39:$C$782,СВЦЭМ!$A$39:$A$782,$A144,СВЦЭМ!$B$39:$B$782,C$119)+'СЕТ СН'!$I$9+СВЦЭМ!$D$10+'СЕТ СН'!$I$5-'СЕТ СН'!$I$17</f>
        <v>3829.48988461</v>
      </c>
      <c r="D144" s="36">
        <f>SUMIFS(СВЦЭМ!$C$39:$C$782,СВЦЭМ!$A$39:$A$782,$A144,СВЦЭМ!$B$39:$B$782,D$119)+'СЕТ СН'!$I$9+СВЦЭМ!$D$10+'СЕТ СН'!$I$5-'СЕТ СН'!$I$17</f>
        <v>3895.9819981800001</v>
      </c>
      <c r="E144" s="36">
        <f>SUMIFS(СВЦЭМ!$C$39:$C$782,СВЦЭМ!$A$39:$A$782,$A144,СВЦЭМ!$B$39:$B$782,E$119)+'СЕТ СН'!$I$9+СВЦЭМ!$D$10+'СЕТ СН'!$I$5-'СЕТ СН'!$I$17</f>
        <v>3907.3449003300002</v>
      </c>
      <c r="F144" s="36">
        <f>SUMIFS(СВЦЭМ!$C$39:$C$782,СВЦЭМ!$A$39:$A$782,$A144,СВЦЭМ!$B$39:$B$782,F$119)+'СЕТ СН'!$I$9+СВЦЭМ!$D$10+'СЕТ СН'!$I$5-'СЕТ СН'!$I$17</f>
        <v>3903.8387174600002</v>
      </c>
      <c r="G144" s="36">
        <f>SUMIFS(СВЦЭМ!$C$39:$C$782,СВЦЭМ!$A$39:$A$782,$A144,СВЦЭМ!$B$39:$B$782,G$119)+'СЕТ СН'!$I$9+СВЦЭМ!$D$10+'СЕТ СН'!$I$5-'СЕТ СН'!$I$17</f>
        <v>3881.09567264</v>
      </c>
      <c r="H144" s="36">
        <f>SUMIFS(СВЦЭМ!$C$39:$C$782,СВЦЭМ!$A$39:$A$782,$A144,СВЦЭМ!$B$39:$B$782,H$119)+'СЕТ СН'!$I$9+СВЦЭМ!$D$10+'СЕТ СН'!$I$5-'СЕТ СН'!$I$17</f>
        <v>3842.6014129699997</v>
      </c>
      <c r="I144" s="36">
        <f>SUMIFS(СВЦЭМ!$C$39:$C$782,СВЦЭМ!$A$39:$A$782,$A144,СВЦЭМ!$B$39:$B$782,I$119)+'СЕТ СН'!$I$9+СВЦЭМ!$D$10+'СЕТ СН'!$I$5-'СЕТ СН'!$I$17</f>
        <v>3781.26907261</v>
      </c>
      <c r="J144" s="36">
        <f>SUMIFS(СВЦЭМ!$C$39:$C$782,СВЦЭМ!$A$39:$A$782,$A144,СВЦЭМ!$B$39:$B$782,J$119)+'СЕТ СН'!$I$9+СВЦЭМ!$D$10+'СЕТ СН'!$I$5-'СЕТ СН'!$I$17</f>
        <v>3737.1454470600002</v>
      </c>
      <c r="K144" s="36">
        <f>SUMIFS(СВЦЭМ!$C$39:$C$782,СВЦЭМ!$A$39:$A$782,$A144,СВЦЭМ!$B$39:$B$782,K$119)+'СЕТ СН'!$I$9+СВЦЭМ!$D$10+'СЕТ СН'!$I$5-'СЕТ СН'!$I$17</f>
        <v>3729.0775902800001</v>
      </c>
      <c r="L144" s="36">
        <f>SUMIFS(СВЦЭМ!$C$39:$C$782,СВЦЭМ!$A$39:$A$782,$A144,СВЦЭМ!$B$39:$B$782,L$119)+'СЕТ СН'!$I$9+СВЦЭМ!$D$10+'СЕТ СН'!$I$5-'СЕТ СН'!$I$17</f>
        <v>3754.2339275200002</v>
      </c>
      <c r="M144" s="36">
        <f>SUMIFS(СВЦЭМ!$C$39:$C$782,СВЦЭМ!$A$39:$A$782,$A144,СВЦЭМ!$B$39:$B$782,M$119)+'СЕТ СН'!$I$9+СВЦЭМ!$D$10+'СЕТ СН'!$I$5-'СЕТ СН'!$I$17</f>
        <v>3757.1697483099997</v>
      </c>
      <c r="N144" s="36">
        <f>SUMIFS(СВЦЭМ!$C$39:$C$782,СВЦЭМ!$A$39:$A$782,$A144,СВЦЭМ!$B$39:$B$782,N$119)+'СЕТ СН'!$I$9+СВЦЭМ!$D$10+'СЕТ СН'!$I$5-'СЕТ СН'!$I$17</f>
        <v>3777.8715817100001</v>
      </c>
      <c r="O144" s="36">
        <f>SUMIFS(СВЦЭМ!$C$39:$C$782,СВЦЭМ!$A$39:$A$782,$A144,СВЦЭМ!$B$39:$B$782,O$119)+'СЕТ СН'!$I$9+СВЦЭМ!$D$10+'СЕТ СН'!$I$5-'СЕТ СН'!$I$17</f>
        <v>3814.8887051699999</v>
      </c>
      <c r="P144" s="36">
        <f>SUMIFS(СВЦЭМ!$C$39:$C$782,СВЦЭМ!$A$39:$A$782,$A144,СВЦЭМ!$B$39:$B$782,P$119)+'СЕТ СН'!$I$9+СВЦЭМ!$D$10+'СЕТ СН'!$I$5-'СЕТ СН'!$I$17</f>
        <v>3866.0616509699998</v>
      </c>
      <c r="Q144" s="36">
        <f>SUMIFS(СВЦЭМ!$C$39:$C$782,СВЦЭМ!$A$39:$A$782,$A144,СВЦЭМ!$B$39:$B$782,Q$119)+'СЕТ СН'!$I$9+СВЦЭМ!$D$10+'СЕТ СН'!$I$5-'СЕТ СН'!$I$17</f>
        <v>3892.9691460899999</v>
      </c>
      <c r="R144" s="36">
        <f>SUMIFS(СВЦЭМ!$C$39:$C$782,СВЦЭМ!$A$39:$A$782,$A144,СВЦЭМ!$B$39:$B$782,R$119)+'СЕТ СН'!$I$9+СВЦЭМ!$D$10+'СЕТ СН'!$I$5-'СЕТ СН'!$I$17</f>
        <v>3884.8560807599997</v>
      </c>
      <c r="S144" s="36">
        <f>SUMIFS(СВЦЭМ!$C$39:$C$782,СВЦЭМ!$A$39:$A$782,$A144,СВЦЭМ!$B$39:$B$782,S$119)+'СЕТ СН'!$I$9+СВЦЭМ!$D$10+'СЕТ СН'!$I$5-'СЕТ СН'!$I$17</f>
        <v>3840.0369304599999</v>
      </c>
      <c r="T144" s="36">
        <f>SUMIFS(СВЦЭМ!$C$39:$C$782,СВЦЭМ!$A$39:$A$782,$A144,СВЦЭМ!$B$39:$B$782,T$119)+'СЕТ СН'!$I$9+СВЦЭМ!$D$10+'СЕТ СН'!$I$5-'СЕТ СН'!$I$17</f>
        <v>3757.0206844599998</v>
      </c>
      <c r="U144" s="36">
        <f>SUMIFS(СВЦЭМ!$C$39:$C$782,СВЦЭМ!$A$39:$A$782,$A144,СВЦЭМ!$B$39:$B$782,U$119)+'СЕТ СН'!$I$9+СВЦЭМ!$D$10+'СЕТ СН'!$I$5-'СЕТ СН'!$I$17</f>
        <v>3713.6026286000001</v>
      </c>
      <c r="V144" s="36">
        <f>SUMIFS(СВЦЭМ!$C$39:$C$782,СВЦЭМ!$A$39:$A$782,$A144,СВЦЭМ!$B$39:$B$782,V$119)+'СЕТ СН'!$I$9+СВЦЭМ!$D$10+'СЕТ СН'!$I$5-'СЕТ СН'!$I$17</f>
        <v>3715.8491616900001</v>
      </c>
      <c r="W144" s="36">
        <f>SUMIFS(СВЦЭМ!$C$39:$C$782,СВЦЭМ!$A$39:$A$782,$A144,СВЦЭМ!$B$39:$B$782,W$119)+'СЕТ СН'!$I$9+СВЦЭМ!$D$10+'СЕТ СН'!$I$5-'СЕТ СН'!$I$17</f>
        <v>3698.9430638399999</v>
      </c>
      <c r="X144" s="36">
        <f>SUMIFS(СВЦЭМ!$C$39:$C$782,СВЦЭМ!$A$39:$A$782,$A144,СВЦЭМ!$B$39:$B$782,X$119)+'СЕТ СН'!$I$9+СВЦЭМ!$D$10+'СЕТ СН'!$I$5-'СЕТ СН'!$I$17</f>
        <v>3721.9978823800002</v>
      </c>
      <c r="Y144" s="36">
        <f>SUMIFS(СВЦЭМ!$C$39:$C$782,СВЦЭМ!$A$39:$A$782,$A144,СВЦЭМ!$B$39:$B$782,Y$119)+'СЕТ СН'!$I$9+СВЦЭМ!$D$10+'СЕТ СН'!$I$5-'СЕТ СН'!$I$17</f>
        <v>3751.1019124599998</v>
      </c>
    </row>
    <row r="145" spans="1:26" ht="15.75" x14ac:dyDescent="0.2">
      <c r="A145" s="35">
        <f t="shared" si="3"/>
        <v>44281</v>
      </c>
      <c r="B145" s="36">
        <f>SUMIFS(СВЦЭМ!$C$39:$C$782,СВЦЭМ!$A$39:$A$782,$A145,СВЦЭМ!$B$39:$B$782,B$119)+'СЕТ СН'!$I$9+СВЦЭМ!$D$10+'СЕТ СН'!$I$5-'СЕТ СН'!$I$17</f>
        <v>3835.7559933699999</v>
      </c>
      <c r="C145" s="36">
        <f>SUMIFS(СВЦЭМ!$C$39:$C$782,СВЦЭМ!$A$39:$A$782,$A145,СВЦЭМ!$B$39:$B$782,C$119)+'СЕТ СН'!$I$9+СВЦЭМ!$D$10+'СЕТ СН'!$I$5-'СЕТ СН'!$I$17</f>
        <v>3900.7711969799998</v>
      </c>
      <c r="D145" s="36">
        <f>SUMIFS(СВЦЭМ!$C$39:$C$782,СВЦЭМ!$A$39:$A$782,$A145,СВЦЭМ!$B$39:$B$782,D$119)+'СЕТ СН'!$I$9+СВЦЭМ!$D$10+'СЕТ СН'!$I$5-'СЕТ СН'!$I$17</f>
        <v>3971.5584778399998</v>
      </c>
      <c r="E145" s="36">
        <f>SUMIFS(СВЦЭМ!$C$39:$C$782,СВЦЭМ!$A$39:$A$782,$A145,СВЦЭМ!$B$39:$B$782,E$119)+'СЕТ СН'!$I$9+СВЦЭМ!$D$10+'СЕТ СН'!$I$5-'СЕТ СН'!$I$17</f>
        <v>3987.1450280299996</v>
      </c>
      <c r="F145" s="36">
        <f>SUMIFS(СВЦЭМ!$C$39:$C$782,СВЦЭМ!$A$39:$A$782,$A145,СВЦЭМ!$B$39:$B$782,F$119)+'СЕТ СН'!$I$9+СВЦЭМ!$D$10+'СЕТ СН'!$I$5-'СЕТ СН'!$I$17</f>
        <v>3984.0280852400001</v>
      </c>
      <c r="G145" s="36">
        <f>SUMIFS(СВЦЭМ!$C$39:$C$782,СВЦЭМ!$A$39:$A$782,$A145,СВЦЭМ!$B$39:$B$782,G$119)+'СЕТ СН'!$I$9+СВЦЭМ!$D$10+'СЕТ СН'!$I$5-'СЕТ СН'!$I$17</f>
        <v>3968.3528137499998</v>
      </c>
      <c r="H145" s="36">
        <f>SUMIFS(СВЦЭМ!$C$39:$C$782,СВЦЭМ!$A$39:$A$782,$A145,СВЦЭМ!$B$39:$B$782,H$119)+'СЕТ СН'!$I$9+СВЦЭМ!$D$10+'СЕТ СН'!$I$5-'СЕТ СН'!$I$17</f>
        <v>3925.9492968799996</v>
      </c>
      <c r="I145" s="36">
        <f>SUMIFS(СВЦЭМ!$C$39:$C$782,СВЦЭМ!$A$39:$A$782,$A145,СВЦЭМ!$B$39:$B$782,I$119)+'СЕТ СН'!$I$9+СВЦЭМ!$D$10+'СЕТ СН'!$I$5-'СЕТ СН'!$I$17</f>
        <v>3847.2565359999999</v>
      </c>
      <c r="J145" s="36">
        <f>SUMIFS(СВЦЭМ!$C$39:$C$782,СВЦЭМ!$A$39:$A$782,$A145,СВЦЭМ!$B$39:$B$782,J$119)+'СЕТ СН'!$I$9+СВЦЭМ!$D$10+'СЕТ СН'!$I$5-'СЕТ СН'!$I$17</f>
        <v>3802.0697381600003</v>
      </c>
      <c r="K145" s="36">
        <f>SUMIFS(СВЦЭМ!$C$39:$C$782,СВЦЭМ!$A$39:$A$782,$A145,СВЦЭМ!$B$39:$B$782,K$119)+'СЕТ СН'!$I$9+СВЦЭМ!$D$10+'СЕТ СН'!$I$5-'СЕТ СН'!$I$17</f>
        <v>3783.0339585000002</v>
      </c>
      <c r="L145" s="36">
        <f>SUMIFS(СВЦЭМ!$C$39:$C$782,СВЦЭМ!$A$39:$A$782,$A145,СВЦЭМ!$B$39:$B$782,L$119)+'СЕТ СН'!$I$9+СВЦЭМ!$D$10+'СЕТ СН'!$I$5-'СЕТ СН'!$I$17</f>
        <v>3774.2101199299996</v>
      </c>
      <c r="M145" s="36">
        <f>SUMIFS(СВЦЭМ!$C$39:$C$782,СВЦЭМ!$A$39:$A$782,$A145,СВЦЭМ!$B$39:$B$782,M$119)+'СЕТ СН'!$I$9+СВЦЭМ!$D$10+'СЕТ СН'!$I$5-'СЕТ СН'!$I$17</f>
        <v>3772.6093141000001</v>
      </c>
      <c r="N145" s="36">
        <f>SUMIFS(СВЦЭМ!$C$39:$C$782,СВЦЭМ!$A$39:$A$782,$A145,СВЦЭМ!$B$39:$B$782,N$119)+'СЕТ СН'!$I$9+СВЦЭМ!$D$10+'СЕТ СН'!$I$5-'СЕТ СН'!$I$17</f>
        <v>3770.1492981000001</v>
      </c>
      <c r="O145" s="36">
        <f>SUMIFS(СВЦЭМ!$C$39:$C$782,СВЦЭМ!$A$39:$A$782,$A145,СВЦЭМ!$B$39:$B$782,O$119)+'СЕТ СН'!$I$9+СВЦЭМ!$D$10+'СЕТ СН'!$I$5-'СЕТ СН'!$I$17</f>
        <v>3798.4687372199996</v>
      </c>
      <c r="P145" s="36">
        <f>SUMIFS(СВЦЭМ!$C$39:$C$782,СВЦЭМ!$A$39:$A$782,$A145,СВЦЭМ!$B$39:$B$782,P$119)+'СЕТ СН'!$I$9+СВЦЭМ!$D$10+'СЕТ СН'!$I$5-'СЕТ СН'!$I$17</f>
        <v>3826.24412876</v>
      </c>
      <c r="Q145" s="36">
        <f>SUMIFS(СВЦЭМ!$C$39:$C$782,СВЦЭМ!$A$39:$A$782,$A145,СВЦЭМ!$B$39:$B$782,Q$119)+'СЕТ СН'!$I$9+СВЦЭМ!$D$10+'СЕТ СН'!$I$5-'СЕТ СН'!$I$17</f>
        <v>3854.0842269200002</v>
      </c>
      <c r="R145" s="36">
        <f>SUMIFS(СВЦЭМ!$C$39:$C$782,СВЦЭМ!$A$39:$A$782,$A145,СВЦЭМ!$B$39:$B$782,R$119)+'СЕТ СН'!$I$9+СВЦЭМ!$D$10+'СЕТ СН'!$I$5-'СЕТ СН'!$I$17</f>
        <v>3842.8814440199999</v>
      </c>
      <c r="S145" s="36">
        <f>SUMIFS(СВЦЭМ!$C$39:$C$782,СВЦЭМ!$A$39:$A$782,$A145,СВЦЭМ!$B$39:$B$782,S$119)+'СЕТ СН'!$I$9+СВЦЭМ!$D$10+'СЕТ СН'!$I$5-'СЕТ СН'!$I$17</f>
        <v>3808.2386149099998</v>
      </c>
      <c r="T145" s="36">
        <f>SUMIFS(СВЦЭМ!$C$39:$C$782,СВЦЭМ!$A$39:$A$782,$A145,СВЦЭМ!$B$39:$B$782,T$119)+'СЕТ СН'!$I$9+СВЦЭМ!$D$10+'СЕТ СН'!$I$5-'СЕТ СН'!$I$17</f>
        <v>3741.00530179</v>
      </c>
      <c r="U145" s="36">
        <f>SUMIFS(СВЦЭМ!$C$39:$C$782,СВЦЭМ!$A$39:$A$782,$A145,СВЦЭМ!$B$39:$B$782,U$119)+'СЕТ СН'!$I$9+СВЦЭМ!$D$10+'СЕТ СН'!$I$5-'СЕТ СН'!$I$17</f>
        <v>3704.9052009500001</v>
      </c>
      <c r="V145" s="36">
        <f>SUMIFS(СВЦЭМ!$C$39:$C$782,СВЦЭМ!$A$39:$A$782,$A145,СВЦЭМ!$B$39:$B$782,V$119)+'СЕТ СН'!$I$9+СВЦЭМ!$D$10+'СЕТ СН'!$I$5-'СЕТ СН'!$I$17</f>
        <v>3698.37677132</v>
      </c>
      <c r="W145" s="36">
        <f>SUMIFS(СВЦЭМ!$C$39:$C$782,СВЦЭМ!$A$39:$A$782,$A145,СВЦЭМ!$B$39:$B$782,W$119)+'СЕТ СН'!$I$9+СВЦЭМ!$D$10+'СЕТ СН'!$I$5-'СЕТ СН'!$I$17</f>
        <v>3687.7623795899999</v>
      </c>
      <c r="X145" s="36">
        <f>SUMIFS(СВЦЭМ!$C$39:$C$782,СВЦЭМ!$A$39:$A$782,$A145,СВЦЭМ!$B$39:$B$782,X$119)+'СЕТ СН'!$I$9+СВЦЭМ!$D$10+'СЕТ СН'!$I$5-'СЕТ СН'!$I$17</f>
        <v>3711.5730868800001</v>
      </c>
      <c r="Y145" s="36">
        <f>SUMIFS(СВЦЭМ!$C$39:$C$782,СВЦЭМ!$A$39:$A$782,$A145,СВЦЭМ!$B$39:$B$782,Y$119)+'СЕТ СН'!$I$9+СВЦЭМ!$D$10+'СЕТ СН'!$I$5-'СЕТ СН'!$I$17</f>
        <v>3743.52108993</v>
      </c>
    </row>
    <row r="146" spans="1:26" ht="15.75" x14ac:dyDescent="0.2">
      <c r="A146" s="35">
        <f t="shared" si="3"/>
        <v>44282</v>
      </c>
      <c r="B146" s="36">
        <f>SUMIFS(СВЦЭМ!$C$39:$C$782,СВЦЭМ!$A$39:$A$782,$A146,СВЦЭМ!$B$39:$B$782,B$119)+'СЕТ СН'!$I$9+СВЦЭМ!$D$10+'СЕТ СН'!$I$5-'СЕТ СН'!$I$17</f>
        <v>3706.4681132599999</v>
      </c>
      <c r="C146" s="36">
        <f>SUMIFS(СВЦЭМ!$C$39:$C$782,СВЦЭМ!$A$39:$A$782,$A146,СВЦЭМ!$B$39:$B$782,C$119)+'СЕТ СН'!$I$9+СВЦЭМ!$D$10+'СЕТ СН'!$I$5-'СЕТ СН'!$I$17</f>
        <v>3775.56528583</v>
      </c>
      <c r="D146" s="36">
        <f>SUMIFS(СВЦЭМ!$C$39:$C$782,СВЦЭМ!$A$39:$A$782,$A146,СВЦЭМ!$B$39:$B$782,D$119)+'СЕТ СН'!$I$9+СВЦЭМ!$D$10+'СЕТ СН'!$I$5-'СЕТ СН'!$I$17</f>
        <v>3837.3335936699996</v>
      </c>
      <c r="E146" s="36">
        <f>SUMIFS(СВЦЭМ!$C$39:$C$782,СВЦЭМ!$A$39:$A$782,$A146,СВЦЭМ!$B$39:$B$782,E$119)+'СЕТ СН'!$I$9+СВЦЭМ!$D$10+'СЕТ СН'!$I$5-'СЕТ СН'!$I$17</f>
        <v>3853.75669036</v>
      </c>
      <c r="F146" s="36">
        <f>SUMIFS(СВЦЭМ!$C$39:$C$782,СВЦЭМ!$A$39:$A$782,$A146,СВЦЭМ!$B$39:$B$782,F$119)+'СЕТ СН'!$I$9+СВЦЭМ!$D$10+'СЕТ СН'!$I$5-'СЕТ СН'!$I$17</f>
        <v>3867.8201377300002</v>
      </c>
      <c r="G146" s="36">
        <f>SUMIFS(СВЦЭМ!$C$39:$C$782,СВЦЭМ!$A$39:$A$782,$A146,СВЦЭМ!$B$39:$B$782,G$119)+'СЕТ СН'!$I$9+СВЦЭМ!$D$10+'СЕТ СН'!$I$5-'СЕТ СН'!$I$17</f>
        <v>3847.9430701000001</v>
      </c>
      <c r="H146" s="36">
        <f>SUMIFS(СВЦЭМ!$C$39:$C$782,СВЦЭМ!$A$39:$A$782,$A146,СВЦЭМ!$B$39:$B$782,H$119)+'СЕТ СН'!$I$9+СВЦЭМ!$D$10+'СЕТ СН'!$I$5-'СЕТ СН'!$I$17</f>
        <v>3827.0575444599999</v>
      </c>
      <c r="I146" s="36">
        <f>SUMIFS(СВЦЭМ!$C$39:$C$782,СВЦЭМ!$A$39:$A$782,$A146,СВЦЭМ!$B$39:$B$782,I$119)+'СЕТ СН'!$I$9+СВЦЭМ!$D$10+'СЕТ СН'!$I$5-'СЕТ СН'!$I$17</f>
        <v>3780.9340779499998</v>
      </c>
      <c r="J146" s="36">
        <f>SUMIFS(СВЦЭМ!$C$39:$C$782,СВЦЭМ!$A$39:$A$782,$A146,СВЦЭМ!$B$39:$B$782,J$119)+'СЕТ СН'!$I$9+СВЦЭМ!$D$10+'СЕТ СН'!$I$5-'СЕТ СН'!$I$17</f>
        <v>3728.7281228699999</v>
      </c>
      <c r="K146" s="36">
        <f>SUMIFS(СВЦЭМ!$C$39:$C$782,СВЦЭМ!$A$39:$A$782,$A146,СВЦЭМ!$B$39:$B$782,K$119)+'СЕТ СН'!$I$9+СВЦЭМ!$D$10+'СЕТ СН'!$I$5-'СЕТ СН'!$I$17</f>
        <v>3691.8317392099998</v>
      </c>
      <c r="L146" s="36">
        <f>SUMIFS(СВЦЭМ!$C$39:$C$782,СВЦЭМ!$A$39:$A$782,$A146,СВЦЭМ!$B$39:$B$782,L$119)+'СЕТ СН'!$I$9+СВЦЭМ!$D$10+'СЕТ СН'!$I$5-'СЕТ СН'!$I$17</f>
        <v>3708.1901997800001</v>
      </c>
      <c r="M146" s="36">
        <f>SUMIFS(СВЦЭМ!$C$39:$C$782,СВЦЭМ!$A$39:$A$782,$A146,СВЦЭМ!$B$39:$B$782,M$119)+'СЕТ СН'!$I$9+СВЦЭМ!$D$10+'СЕТ СН'!$I$5-'СЕТ СН'!$I$17</f>
        <v>3709.5750374099998</v>
      </c>
      <c r="N146" s="36">
        <f>SUMIFS(СВЦЭМ!$C$39:$C$782,СВЦЭМ!$A$39:$A$782,$A146,СВЦЭМ!$B$39:$B$782,N$119)+'СЕТ СН'!$I$9+СВЦЭМ!$D$10+'СЕТ СН'!$I$5-'СЕТ СН'!$I$17</f>
        <v>3723.1263099100001</v>
      </c>
      <c r="O146" s="36">
        <f>SUMIFS(СВЦЭМ!$C$39:$C$782,СВЦЭМ!$A$39:$A$782,$A146,СВЦЭМ!$B$39:$B$782,O$119)+'СЕТ СН'!$I$9+СВЦЭМ!$D$10+'СЕТ СН'!$I$5-'СЕТ СН'!$I$17</f>
        <v>3741.2193253099999</v>
      </c>
      <c r="P146" s="36">
        <f>SUMIFS(СВЦЭМ!$C$39:$C$782,СВЦЭМ!$A$39:$A$782,$A146,СВЦЭМ!$B$39:$B$782,P$119)+'СЕТ СН'!$I$9+СВЦЭМ!$D$10+'СЕТ СН'!$I$5-'СЕТ СН'!$I$17</f>
        <v>3785.10164205</v>
      </c>
      <c r="Q146" s="36">
        <f>SUMIFS(СВЦЭМ!$C$39:$C$782,СВЦЭМ!$A$39:$A$782,$A146,СВЦЭМ!$B$39:$B$782,Q$119)+'СЕТ СН'!$I$9+СВЦЭМ!$D$10+'СЕТ СН'!$I$5-'СЕТ СН'!$I$17</f>
        <v>3821.0316350399999</v>
      </c>
      <c r="R146" s="36">
        <f>SUMIFS(СВЦЭМ!$C$39:$C$782,СВЦЭМ!$A$39:$A$782,$A146,СВЦЭМ!$B$39:$B$782,R$119)+'СЕТ СН'!$I$9+СВЦЭМ!$D$10+'СЕТ СН'!$I$5-'СЕТ СН'!$I$17</f>
        <v>3810.8043450699997</v>
      </c>
      <c r="S146" s="36">
        <f>SUMIFS(СВЦЭМ!$C$39:$C$782,СВЦЭМ!$A$39:$A$782,$A146,СВЦЭМ!$B$39:$B$782,S$119)+'СЕТ СН'!$I$9+СВЦЭМ!$D$10+'СЕТ СН'!$I$5-'СЕТ СН'!$I$17</f>
        <v>3777.9017855399998</v>
      </c>
      <c r="T146" s="36">
        <f>SUMIFS(СВЦЭМ!$C$39:$C$782,СВЦЭМ!$A$39:$A$782,$A146,СВЦЭМ!$B$39:$B$782,T$119)+'СЕТ СН'!$I$9+СВЦЭМ!$D$10+'СЕТ СН'!$I$5-'СЕТ СН'!$I$17</f>
        <v>3704.5603340899997</v>
      </c>
      <c r="U146" s="36">
        <f>SUMIFS(СВЦЭМ!$C$39:$C$782,СВЦЭМ!$A$39:$A$782,$A146,СВЦЭМ!$B$39:$B$782,U$119)+'СЕТ СН'!$I$9+СВЦЭМ!$D$10+'СЕТ СН'!$I$5-'СЕТ СН'!$I$17</f>
        <v>3671.7142923700003</v>
      </c>
      <c r="V146" s="36">
        <f>SUMIFS(СВЦЭМ!$C$39:$C$782,СВЦЭМ!$A$39:$A$782,$A146,СВЦЭМ!$B$39:$B$782,V$119)+'СЕТ СН'!$I$9+СВЦЭМ!$D$10+'СЕТ СН'!$I$5-'СЕТ СН'!$I$17</f>
        <v>3670.7981620800001</v>
      </c>
      <c r="W146" s="36">
        <f>SUMIFS(СВЦЭМ!$C$39:$C$782,СВЦЭМ!$A$39:$A$782,$A146,СВЦЭМ!$B$39:$B$782,W$119)+'СЕТ СН'!$I$9+СВЦЭМ!$D$10+'СЕТ СН'!$I$5-'СЕТ СН'!$I$17</f>
        <v>3649.19772521</v>
      </c>
      <c r="X146" s="36">
        <f>SUMIFS(СВЦЭМ!$C$39:$C$782,СВЦЭМ!$A$39:$A$782,$A146,СВЦЭМ!$B$39:$B$782,X$119)+'СЕТ СН'!$I$9+СВЦЭМ!$D$10+'СЕТ СН'!$I$5-'СЕТ СН'!$I$17</f>
        <v>3666.50699209</v>
      </c>
      <c r="Y146" s="36">
        <f>SUMIFS(СВЦЭМ!$C$39:$C$782,СВЦЭМ!$A$39:$A$782,$A146,СВЦЭМ!$B$39:$B$782,Y$119)+'СЕТ СН'!$I$9+СВЦЭМ!$D$10+'СЕТ СН'!$I$5-'СЕТ СН'!$I$17</f>
        <v>3691.15207676</v>
      </c>
    </row>
    <row r="147" spans="1:26" ht="15.75" x14ac:dyDescent="0.2">
      <c r="A147" s="35">
        <f t="shared" si="3"/>
        <v>44283</v>
      </c>
      <c r="B147" s="36">
        <f>SUMIFS(СВЦЭМ!$C$39:$C$782,СВЦЭМ!$A$39:$A$782,$A147,СВЦЭМ!$B$39:$B$782,B$119)+'СЕТ СН'!$I$9+СВЦЭМ!$D$10+'СЕТ СН'!$I$5-'СЕТ СН'!$I$17</f>
        <v>3727.3146434599998</v>
      </c>
      <c r="C147" s="36">
        <f>SUMIFS(СВЦЭМ!$C$39:$C$782,СВЦЭМ!$A$39:$A$782,$A147,СВЦЭМ!$B$39:$B$782,C$119)+'СЕТ СН'!$I$9+СВЦЭМ!$D$10+'СЕТ СН'!$I$5-'СЕТ СН'!$I$17</f>
        <v>3812.5973626499999</v>
      </c>
      <c r="D147" s="36">
        <f>SUMIFS(СВЦЭМ!$C$39:$C$782,СВЦЭМ!$A$39:$A$782,$A147,СВЦЭМ!$B$39:$B$782,D$119)+'СЕТ СН'!$I$9+СВЦЭМ!$D$10+'СЕТ СН'!$I$5-'СЕТ СН'!$I$17</f>
        <v>3847.6403321799999</v>
      </c>
      <c r="E147" s="36">
        <f>SUMIFS(СВЦЭМ!$C$39:$C$782,СВЦЭМ!$A$39:$A$782,$A147,СВЦЭМ!$B$39:$B$782,E$119)+'СЕТ СН'!$I$9+СВЦЭМ!$D$10+'СЕТ СН'!$I$5-'СЕТ СН'!$I$17</f>
        <v>3853.6835202299999</v>
      </c>
      <c r="F147" s="36">
        <f>SUMIFS(СВЦЭМ!$C$39:$C$782,СВЦЭМ!$A$39:$A$782,$A147,СВЦЭМ!$B$39:$B$782,F$119)+'СЕТ СН'!$I$9+СВЦЭМ!$D$10+'СЕТ СН'!$I$5-'СЕТ СН'!$I$17</f>
        <v>3842.6316741199998</v>
      </c>
      <c r="G147" s="36">
        <f>SUMIFS(СВЦЭМ!$C$39:$C$782,СВЦЭМ!$A$39:$A$782,$A147,СВЦЭМ!$B$39:$B$782,G$119)+'СЕТ СН'!$I$9+СВЦЭМ!$D$10+'СЕТ СН'!$I$5-'СЕТ СН'!$I$17</f>
        <v>3812.6161264399998</v>
      </c>
      <c r="H147" s="36">
        <f>SUMIFS(СВЦЭМ!$C$39:$C$782,СВЦЭМ!$A$39:$A$782,$A147,СВЦЭМ!$B$39:$B$782,H$119)+'СЕТ СН'!$I$9+СВЦЭМ!$D$10+'СЕТ СН'!$I$5-'СЕТ СН'!$I$17</f>
        <v>3789.35583589</v>
      </c>
      <c r="I147" s="36">
        <f>SUMIFS(СВЦЭМ!$C$39:$C$782,СВЦЭМ!$A$39:$A$782,$A147,СВЦЭМ!$B$39:$B$782,I$119)+'СЕТ СН'!$I$9+СВЦЭМ!$D$10+'СЕТ СН'!$I$5-'СЕТ СН'!$I$17</f>
        <v>3760.3490662599997</v>
      </c>
      <c r="J147" s="36">
        <f>SUMIFS(СВЦЭМ!$C$39:$C$782,СВЦЭМ!$A$39:$A$782,$A147,СВЦЭМ!$B$39:$B$782,J$119)+'СЕТ СН'!$I$9+СВЦЭМ!$D$10+'СЕТ СН'!$I$5-'СЕТ СН'!$I$17</f>
        <v>3674.7412030099999</v>
      </c>
      <c r="K147" s="36">
        <f>SUMIFS(СВЦЭМ!$C$39:$C$782,СВЦЭМ!$A$39:$A$782,$A147,СВЦЭМ!$B$39:$B$782,K$119)+'СЕТ СН'!$I$9+СВЦЭМ!$D$10+'СЕТ СН'!$I$5-'СЕТ СН'!$I$17</f>
        <v>3657.6600010399998</v>
      </c>
      <c r="L147" s="36">
        <f>SUMIFS(СВЦЭМ!$C$39:$C$782,СВЦЭМ!$A$39:$A$782,$A147,СВЦЭМ!$B$39:$B$782,L$119)+'СЕТ СН'!$I$9+СВЦЭМ!$D$10+'СЕТ СН'!$I$5-'СЕТ СН'!$I$17</f>
        <v>3697.7558476899999</v>
      </c>
      <c r="M147" s="36">
        <f>SUMIFS(СВЦЭМ!$C$39:$C$782,СВЦЭМ!$A$39:$A$782,$A147,СВЦЭМ!$B$39:$B$782,M$119)+'СЕТ СН'!$I$9+СВЦЭМ!$D$10+'СЕТ СН'!$I$5-'СЕТ СН'!$I$17</f>
        <v>3733.8569831599998</v>
      </c>
      <c r="N147" s="36">
        <f>SUMIFS(СВЦЭМ!$C$39:$C$782,СВЦЭМ!$A$39:$A$782,$A147,СВЦЭМ!$B$39:$B$782,N$119)+'СЕТ СН'!$I$9+СВЦЭМ!$D$10+'СЕТ СН'!$I$5-'СЕТ СН'!$I$17</f>
        <v>3772.58017535</v>
      </c>
      <c r="O147" s="36">
        <f>SUMIFS(СВЦЭМ!$C$39:$C$782,СВЦЭМ!$A$39:$A$782,$A147,СВЦЭМ!$B$39:$B$782,O$119)+'СЕТ СН'!$I$9+СВЦЭМ!$D$10+'СЕТ СН'!$I$5-'СЕТ СН'!$I$17</f>
        <v>3798.6000219199996</v>
      </c>
      <c r="P147" s="36">
        <f>SUMIFS(СВЦЭМ!$C$39:$C$782,СВЦЭМ!$A$39:$A$782,$A147,СВЦЭМ!$B$39:$B$782,P$119)+'СЕТ СН'!$I$9+СВЦЭМ!$D$10+'СЕТ СН'!$I$5-'СЕТ СН'!$I$17</f>
        <v>3840.2977163099999</v>
      </c>
      <c r="Q147" s="36">
        <f>SUMIFS(СВЦЭМ!$C$39:$C$782,СВЦЭМ!$A$39:$A$782,$A147,СВЦЭМ!$B$39:$B$782,Q$119)+'СЕТ СН'!$I$9+СВЦЭМ!$D$10+'СЕТ СН'!$I$5-'СЕТ СН'!$I$17</f>
        <v>3866.9322449900001</v>
      </c>
      <c r="R147" s="36">
        <f>SUMIFS(СВЦЭМ!$C$39:$C$782,СВЦЭМ!$A$39:$A$782,$A147,СВЦЭМ!$B$39:$B$782,R$119)+'СЕТ СН'!$I$9+СВЦЭМ!$D$10+'СЕТ СН'!$I$5-'СЕТ СН'!$I$17</f>
        <v>3855.1149965099999</v>
      </c>
      <c r="S147" s="36">
        <f>SUMIFS(СВЦЭМ!$C$39:$C$782,СВЦЭМ!$A$39:$A$782,$A147,СВЦЭМ!$B$39:$B$782,S$119)+'СЕТ СН'!$I$9+СВЦЭМ!$D$10+'СЕТ СН'!$I$5-'СЕТ СН'!$I$17</f>
        <v>3819.3350884900001</v>
      </c>
      <c r="T147" s="36">
        <f>SUMIFS(СВЦЭМ!$C$39:$C$782,СВЦЭМ!$A$39:$A$782,$A147,СВЦЭМ!$B$39:$B$782,T$119)+'СЕТ СН'!$I$9+СВЦЭМ!$D$10+'СЕТ СН'!$I$5-'СЕТ СН'!$I$17</f>
        <v>3749.6051632200001</v>
      </c>
      <c r="U147" s="36">
        <f>SUMIFS(СВЦЭМ!$C$39:$C$782,СВЦЭМ!$A$39:$A$782,$A147,СВЦЭМ!$B$39:$B$782,U$119)+'СЕТ СН'!$I$9+СВЦЭМ!$D$10+'СЕТ СН'!$I$5-'СЕТ СН'!$I$17</f>
        <v>3722.1203591600001</v>
      </c>
      <c r="V147" s="36">
        <f>SUMIFS(СВЦЭМ!$C$39:$C$782,СВЦЭМ!$A$39:$A$782,$A147,СВЦЭМ!$B$39:$B$782,V$119)+'СЕТ СН'!$I$9+СВЦЭМ!$D$10+'СЕТ СН'!$I$5-'СЕТ СН'!$I$17</f>
        <v>3725.9650155600002</v>
      </c>
      <c r="W147" s="36">
        <f>SUMIFS(СВЦЭМ!$C$39:$C$782,СВЦЭМ!$A$39:$A$782,$A147,СВЦЭМ!$B$39:$B$782,W$119)+'СЕТ СН'!$I$9+СВЦЭМ!$D$10+'СЕТ СН'!$I$5-'СЕТ СН'!$I$17</f>
        <v>3700.2872281600003</v>
      </c>
      <c r="X147" s="36">
        <f>SUMIFS(СВЦЭМ!$C$39:$C$782,СВЦЭМ!$A$39:$A$782,$A147,СВЦЭМ!$B$39:$B$782,X$119)+'СЕТ СН'!$I$9+СВЦЭМ!$D$10+'СЕТ СН'!$I$5-'СЕТ СН'!$I$17</f>
        <v>3691.1634057000001</v>
      </c>
      <c r="Y147" s="36">
        <f>SUMIFS(СВЦЭМ!$C$39:$C$782,СВЦЭМ!$A$39:$A$782,$A147,СВЦЭМ!$B$39:$B$782,Y$119)+'СЕТ СН'!$I$9+СВЦЭМ!$D$10+'СЕТ СН'!$I$5-'СЕТ СН'!$I$17</f>
        <v>3684.8134860999999</v>
      </c>
    </row>
    <row r="148" spans="1:26" ht="15.75" x14ac:dyDescent="0.2">
      <c r="A148" s="35">
        <f t="shared" si="3"/>
        <v>44284</v>
      </c>
      <c r="B148" s="36">
        <f>SUMIFS(СВЦЭМ!$C$39:$C$782,СВЦЭМ!$A$39:$A$782,$A148,СВЦЭМ!$B$39:$B$782,B$119)+'СЕТ СН'!$I$9+СВЦЭМ!$D$10+'СЕТ СН'!$I$5-'СЕТ СН'!$I$17</f>
        <v>3773.0734406699999</v>
      </c>
      <c r="C148" s="36">
        <f>SUMIFS(СВЦЭМ!$C$39:$C$782,СВЦЭМ!$A$39:$A$782,$A148,СВЦЭМ!$B$39:$B$782,C$119)+'СЕТ СН'!$I$9+СВЦЭМ!$D$10+'СЕТ СН'!$I$5-'СЕТ СН'!$I$17</f>
        <v>3860.7688543099998</v>
      </c>
      <c r="D148" s="36">
        <f>SUMIFS(СВЦЭМ!$C$39:$C$782,СВЦЭМ!$A$39:$A$782,$A148,СВЦЭМ!$B$39:$B$782,D$119)+'СЕТ СН'!$I$9+СВЦЭМ!$D$10+'СЕТ СН'!$I$5-'СЕТ СН'!$I$17</f>
        <v>3911.0184566199996</v>
      </c>
      <c r="E148" s="36">
        <f>SUMIFS(СВЦЭМ!$C$39:$C$782,СВЦЭМ!$A$39:$A$782,$A148,СВЦЭМ!$B$39:$B$782,E$119)+'СЕТ СН'!$I$9+СВЦЭМ!$D$10+'СЕТ СН'!$I$5-'СЕТ СН'!$I$17</f>
        <v>3930.75786724</v>
      </c>
      <c r="F148" s="36">
        <f>SUMIFS(СВЦЭМ!$C$39:$C$782,СВЦЭМ!$A$39:$A$782,$A148,СВЦЭМ!$B$39:$B$782,F$119)+'СЕТ СН'!$I$9+СВЦЭМ!$D$10+'СЕТ СН'!$I$5-'СЕТ СН'!$I$17</f>
        <v>3919.7315159199998</v>
      </c>
      <c r="G148" s="36">
        <f>SUMIFS(СВЦЭМ!$C$39:$C$782,СВЦЭМ!$A$39:$A$782,$A148,СВЦЭМ!$B$39:$B$782,G$119)+'СЕТ СН'!$I$9+СВЦЭМ!$D$10+'СЕТ СН'!$I$5-'СЕТ СН'!$I$17</f>
        <v>3876.9886137100002</v>
      </c>
      <c r="H148" s="36">
        <f>SUMIFS(СВЦЭМ!$C$39:$C$782,СВЦЭМ!$A$39:$A$782,$A148,СВЦЭМ!$B$39:$B$782,H$119)+'СЕТ СН'!$I$9+СВЦЭМ!$D$10+'СЕТ СН'!$I$5-'СЕТ СН'!$I$17</f>
        <v>3838.1680956</v>
      </c>
      <c r="I148" s="36">
        <f>SUMIFS(СВЦЭМ!$C$39:$C$782,СВЦЭМ!$A$39:$A$782,$A148,СВЦЭМ!$B$39:$B$782,I$119)+'СЕТ СН'!$I$9+СВЦЭМ!$D$10+'СЕТ СН'!$I$5-'СЕТ СН'!$I$17</f>
        <v>3783.7622716599999</v>
      </c>
      <c r="J148" s="36">
        <f>SUMIFS(СВЦЭМ!$C$39:$C$782,СВЦЭМ!$A$39:$A$782,$A148,СВЦЭМ!$B$39:$B$782,J$119)+'СЕТ СН'!$I$9+СВЦЭМ!$D$10+'СЕТ СН'!$I$5-'СЕТ СН'!$I$17</f>
        <v>3728.8400212300003</v>
      </c>
      <c r="K148" s="36">
        <f>SUMIFS(СВЦЭМ!$C$39:$C$782,СВЦЭМ!$A$39:$A$782,$A148,СВЦЭМ!$B$39:$B$782,K$119)+'СЕТ СН'!$I$9+СВЦЭМ!$D$10+'СЕТ СН'!$I$5-'СЕТ СН'!$I$17</f>
        <v>3712.6875614800001</v>
      </c>
      <c r="L148" s="36">
        <f>SUMIFS(СВЦЭМ!$C$39:$C$782,СВЦЭМ!$A$39:$A$782,$A148,СВЦЭМ!$B$39:$B$782,L$119)+'СЕТ СН'!$I$9+СВЦЭМ!$D$10+'СЕТ СН'!$I$5-'СЕТ СН'!$I$17</f>
        <v>3712.6094205099998</v>
      </c>
      <c r="M148" s="36">
        <f>SUMIFS(СВЦЭМ!$C$39:$C$782,СВЦЭМ!$A$39:$A$782,$A148,СВЦЭМ!$B$39:$B$782,M$119)+'СЕТ СН'!$I$9+СВЦЭМ!$D$10+'СЕТ СН'!$I$5-'СЕТ СН'!$I$17</f>
        <v>3711.9627948500001</v>
      </c>
      <c r="N148" s="36">
        <f>SUMIFS(СВЦЭМ!$C$39:$C$782,СВЦЭМ!$A$39:$A$782,$A148,СВЦЭМ!$B$39:$B$782,N$119)+'СЕТ СН'!$I$9+СВЦЭМ!$D$10+'СЕТ СН'!$I$5-'СЕТ СН'!$I$17</f>
        <v>3719.5948993699999</v>
      </c>
      <c r="O148" s="36">
        <f>SUMIFS(СВЦЭМ!$C$39:$C$782,СВЦЭМ!$A$39:$A$782,$A148,СВЦЭМ!$B$39:$B$782,O$119)+'СЕТ СН'!$I$9+СВЦЭМ!$D$10+'СЕТ СН'!$I$5-'СЕТ СН'!$I$17</f>
        <v>3751.9836746000001</v>
      </c>
      <c r="P148" s="36">
        <f>SUMIFS(СВЦЭМ!$C$39:$C$782,СВЦЭМ!$A$39:$A$782,$A148,СВЦЭМ!$B$39:$B$782,P$119)+'СЕТ СН'!$I$9+СВЦЭМ!$D$10+'СЕТ СН'!$I$5-'СЕТ СН'!$I$17</f>
        <v>3801.2870607200002</v>
      </c>
      <c r="Q148" s="36">
        <f>SUMIFS(СВЦЭМ!$C$39:$C$782,СВЦЭМ!$A$39:$A$782,$A148,СВЦЭМ!$B$39:$B$782,Q$119)+'СЕТ СН'!$I$9+СВЦЭМ!$D$10+'СЕТ СН'!$I$5-'СЕТ СН'!$I$17</f>
        <v>3825.5055591800001</v>
      </c>
      <c r="R148" s="36">
        <f>SUMIFS(СВЦЭМ!$C$39:$C$782,СВЦЭМ!$A$39:$A$782,$A148,СВЦЭМ!$B$39:$B$782,R$119)+'СЕТ СН'!$I$9+СВЦЭМ!$D$10+'СЕТ СН'!$I$5-'СЕТ СН'!$I$17</f>
        <v>3815.0739035199999</v>
      </c>
      <c r="S148" s="36">
        <f>SUMIFS(СВЦЭМ!$C$39:$C$782,СВЦЭМ!$A$39:$A$782,$A148,СВЦЭМ!$B$39:$B$782,S$119)+'СЕТ СН'!$I$9+СВЦЭМ!$D$10+'СЕТ СН'!$I$5-'СЕТ СН'!$I$17</f>
        <v>3784.4289050500001</v>
      </c>
      <c r="T148" s="36">
        <f>SUMIFS(СВЦЭМ!$C$39:$C$782,СВЦЭМ!$A$39:$A$782,$A148,СВЦЭМ!$B$39:$B$782,T$119)+'СЕТ СН'!$I$9+СВЦЭМ!$D$10+'СЕТ СН'!$I$5-'СЕТ СН'!$I$17</f>
        <v>3715.9090531800002</v>
      </c>
      <c r="U148" s="36">
        <f>SUMIFS(СВЦЭМ!$C$39:$C$782,СВЦЭМ!$A$39:$A$782,$A148,СВЦЭМ!$B$39:$B$782,U$119)+'СЕТ СН'!$I$9+СВЦЭМ!$D$10+'СЕТ СН'!$I$5-'СЕТ СН'!$I$17</f>
        <v>3687.7013842000001</v>
      </c>
      <c r="V148" s="36">
        <f>SUMIFS(СВЦЭМ!$C$39:$C$782,СВЦЭМ!$A$39:$A$782,$A148,СВЦЭМ!$B$39:$B$782,V$119)+'СЕТ СН'!$I$9+СВЦЭМ!$D$10+'СЕТ СН'!$I$5-'СЕТ СН'!$I$17</f>
        <v>3688.2137542800001</v>
      </c>
      <c r="W148" s="36">
        <f>SUMIFS(СВЦЭМ!$C$39:$C$782,СВЦЭМ!$A$39:$A$782,$A148,СВЦЭМ!$B$39:$B$782,W$119)+'СЕТ СН'!$I$9+СВЦЭМ!$D$10+'СЕТ СН'!$I$5-'СЕТ СН'!$I$17</f>
        <v>3687.61177787</v>
      </c>
      <c r="X148" s="36">
        <f>SUMIFS(СВЦЭМ!$C$39:$C$782,СВЦЭМ!$A$39:$A$782,$A148,СВЦЭМ!$B$39:$B$782,X$119)+'СЕТ СН'!$I$9+СВЦЭМ!$D$10+'СЕТ СН'!$I$5-'СЕТ СН'!$I$17</f>
        <v>3706.1835532999999</v>
      </c>
      <c r="Y148" s="36">
        <f>SUMIFS(СВЦЭМ!$C$39:$C$782,СВЦЭМ!$A$39:$A$782,$A148,СВЦЭМ!$B$39:$B$782,Y$119)+'СЕТ СН'!$I$9+СВЦЭМ!$D$10+'СЕТ СН'!$I$5-'СЕТ СН'!$I$17</f>
        <v>3702.27886915</v>
      </c>
    </row>
    <row r="149" spans="1:26" ht="15.75" x14ac:dyDescent="0.2">
      <c r="A149" s="35">
        <f t="shared" si="3"/>
        <v>44285</v>
      </c>
      <c r="B149" s="36">
        <f>SUMIFS(СВЦЭМ!$C$39:$C$782,СВЦЭМ!$A$39:$A$782,$A149,СВЦЭМ!$B$39:$B$782,B$119)+'СЕТ СН'!$I$9+СВЦЭМ!$D$10+'СЕТ СН'!$I$5-'СЕТ СН'!$I$17</f>
        <v>3766.1429826100002</v>
      </c>
      <c r="C149" s="36">
        <f>SUMIFS(СВЦЭМ!$C$39:$C$782,СВЦЭМ!$A$39:$A$782,$A149,СВЦЭМ!$B$39:$B$782,C$119)+'СЕТ СН'!$I$9+СВЦЭМ!$D$10+'СЕТ СН'!$I$5-'СЕТ СН'!$I$17</f>
        <v>3835.0426760999999</v>
      </c>
      <c r="D149" s="36">
        <f>SUMIFS(СВЦЭМ!$C$39:$C$782,СВЦЭМ!$A$39:$A$782,$A149,СВЦЭМ!$B$39:$B$782,D$119)+'СЕТ СН'!$I$9+СВЦЭМ!$D$10+'СЕТ СН'!$I$5-'СЕТ СН'!$I$17</f>
        <v>3833.4415958600002</v>
      </c>
      <c r="E149" s="36">
        <f>SUMIFS(СВЦЭМ!$C$39:$C$782,СВЦЭМ!$A$39:$A$782,$A149,СВЦЭМ!$B$39:$B$782,E$119)+'СЕТ СН'!$I$9+СВЦЭМ!$D$10+'СЕТ СН'!$I$5-'СЕТ СН'!$I$17</f>
        <v>3832.50126344</v>
      </c>
      <c r="F149" s="36">
        <f>SUMIFS(СВЦЭМ!$C$39:$C$782,СВЦЭМ!$A$39:$A$782,$A149,СВЦЭМ!$B$39:$B$782,F$119)+'СЕТ СН'!$I$9+СВЦЭМ!$D$10+'СЕТ СН'!$I$5-'СЕТ СН'!$I$17</f>
        <v>3831.1781367899998</v>
      </c>
      <c r="G149" s="36">
        <f>SUMIFS(СВЦЭМ!$C$39:$C$782,СВЦЭМ!$A$39:$A$782,$A149,СВЦЭМ!$B$39:$B$782,G$119)+'СЕТ СН'!$I$9+СВЦЭМ!$D$10+'СЕТ СН'!$I$5-'СЕТ СН'!$I$17</f>
        <v>3833.01810983</v>
      </c>
      <c r="H149" s="36">
        <f>SUMIFS(СВЦЭМ!$C$39:$C$782,СВЦЭМ!$A$39:$A$782,$A149,СВЦЭМ!$B$39:$B$782,H$119)+'СЕТ СН'!$I$9+СВЦЭМ!$D$10+'СЕТ СН'!$I$5-'СЕТ СН'!$I$17</f>
        <v>3824.0547229899998</v>
      </c>
      <c r="I149" s="36">
        <f>SUMIFS(СВЦЭМ!$C$39:$C$782,СВЦЭМ!$A$39:$A$782,$A149,СВЦЭМ!$B$39:$B$782,I$119)+'СЕТ СН'!$I$9+СВЦЭМ!$D$10+'СЕТ СН'!$I$5-'СЕТ СН'!$I$17</f>
        <v>3780.3582840099998</v>
      </c>
      <c r="J149" s="36">
        <f>SUMIFS(СВЦЭМ!$C$39:$C$782,СВЦЭМ!$A$39:$A$782,$A149,СВЦЭМ!$B$39:$B$782,J$119)+'СЕТ СН'!$I$9+СВЦЭМ!$D$10+'СЕТ СН'!$I$5-'СЕТ СН'!$I$17</f>
        <v>3741.7993080699998</v>
      </c>
      <c r="K149" s="36">
        <f>SUMIFS(СВЦЭМ!$C$39:$C$782,СВЦЭМ!$A$39:$A$782,$A149,СВЦЭМ!$B$39:$B$782,K$119)+'СЕТ СН'!$I$9+СВЦЭМ!$D$10+'СЕТ СН'!$I$5-'СЕТ СН'!$I$17</f>
        <v>3728.2593009299999</v>
      </c>
      <c r="L149" s="36">
        <f>SUMIFS(СВЦЭМ!$C$39:$C$782,СВЦЭМ!$A$39:$A$782,$A149,СВЦЭМ!$B$39:$B$782,L$119)+'СЕТ СН'!$I$9+СВЦЭМ!$D$10+'СЕТ СН'!$I$5-'СЕТ СН'!$I$17</f>
        <v>3757.6149956299996</v>
      </c>
      <c r="M149" s="36">
        <f>SUMIFS(СВЦЭМ!$C$39:$C$782,СВЦЭМ!$A$39:$A$782,$A149,СВЦЭМ!$B$39:$B$782,M$119)+'СЕТ СН'!$I$9+СВЦЭМ!$D$10+'СЕТ СН'!$I$5-'СЕТ СН'!$I$17</f>
        <v>3785.46349379</v>
      </c>
      <c r="N149" s="36">
        <f>SUMIFS(СВЦЭМ!$C$39:$C$782,СВЦЭМ!$A$39:$A$782,$A149,СВЦЭМ!$B$39:$B$782,N$119)+'СЕТ СН'!$I$9+СВЦЭМ!$D$10+'СЕТ СН'!$I$5-'СЕТ СН'!$I$17</f>
        <v>3800.7888885299999</v>
      </c>
      <c r="O149" s="36">
        <f>SUMIFS(СВЦЭМ!$C$39:$C$782,СВЦЭМ!$A$39:$A$782,$A149,СВЦЭМ!$B$39:$B$782,O$119)+'СЕТ СН'!$I$9+СВЦЭМ!$D$10+'СЕТ СН'!$I$5-'СЕТ СН'!$I$17</f>
        <v>3843.1932789599996</v>
      </c>
      <c r="P149" s="36">
        <f>SUMIFS(СВЦЭМ!$C$39:$C$782,СВЦЭМ!$A$39:$A$782,$A149,СВЦЭМ!$B$39:$B$782,P$119)+'СЕТ СН'!$I$9+СВЦЭМ!$D$10+'СЕТ СН'!$I$5-'СЕТ СН'!$I$17</f>
        <v>3894.1546325199997</v>
      </c>
      <c r="Q149" s="36">
        <f>SUMIFS(СВЦЭМ!$C$39:$C$782,СВЦЭМ!$A$39:$A$782,$A149,СВЦЭМ!$B$39:$B$782,Q$119)+'СЕТ СН'!$I$9+СВЦЭМ!$D$10+'СЕТ СН'!$I$5-'СЕТ СН'!$I$17</f>
        <v>3906.1757148199999</v>
      </c>
      <c r="R149" s="36">
        <f>SUMIFS(СВЦЭМ!$C$39:$C$782,СВЦЭМ!$A$39:$A$782,$A149,СВЦЭМ!$B$39:$B$782,R$119)+'СЕТ СН'!$I$9+СВЦЭМ!$D$10+'СЕТ СН'!$I$5-'СЕТ СН'!$I$17</f>
        <v>3880.4144350899996</v>
      </c>
      <c r="S149" s="36">
        <f>SUMIFS(СВЦЭМ!$C$39:$C$782,СВЦЭМ!$A$39:$A$782,$A149,СВЦЭМ!$B$39:$B$782,S$119)+'СЕТ СН'!$I$9+СВЦЭМ!$D$10+'СЕТ СН'!$I$5-'СЕТ СН'!$I$17</f>
        <v>3852.7462670799996</v>
      </c>
      <c r="T149" s="36">
        <f>SUMIFS(СВЦЭМ!$C$39:$C$782,СВЦЭМ!$A$39:$A$782,$A149,СВЦЭМ!$B$39:$B$782,T$119)+'СЕТ СН'!$I$9+СВЦЭМ!$D$10+'СЕТ СН'!$I$5-'СЕТ СН'!$I$17</f>
        <v>3791.4822317199996</v>
      </c>
      <c r="U149" s="36">
        <f>SUMIFS(СВЦЭМ!$C$39:$C$782,СВЦЭМ!$A$39:$A$782,$A149,СВЦЭМ!$B$39:$B$782,U$119)+'СЕТ СН'!$I$9+СВЦЭМ!$D$10+'СЕТ СН'!$I$5-'СЕТ СН'!$I$17</f>
        <v>3752.0916069899999</v>
      </c>
      <c r="V149" s="36">
        <f>SUMIFS(СВЦЭМ!$C$39:$C$782,СВЦЭМ!$A$39:$A$782,$A149,СВЦЭМ!$B$39:$B$782,V$119)+'СЕТ СН'!$I$9+СВЦЭМ!$D$10+'СЕТ СН'!$I$5-'СЕТ СН'!$I$17</f>
        <v>3743.0933594600001</v>
      </c>
      <c r="W149" s="36">
        <f>SUMIFS(СВЦЭМ!$C$39:$C$782,СВЦЭМ!$A$39:$A$782,$A149,СВЦЭМ!$B$39:$B$782,W$119)+'СЕТ СН'!$I$9+СВЦЭМ!$D$10+'СЕТ СН'!$I$5-'СЕТ СН'!$I$17</f>
        <v>3752.24801278</v>
      </c>
      <c r="X149" s="36">
        <f>SUMIFS(СВЦЭМ!$C$39:$C$782,СВЦЭМ!$A$39:$A$782,$A149,СВЦЭМ!$B$39:$B$782,X$119)+'СЕТ СН'!$I$9+СВЦЭМ!$D$10+'СЕТ СН'!$I$5-'СЕТ СН'!$I$17</f>
        <v>3768.0380337500001</v>
      </c>
      <c r="Y149" s="36">
        <f>SUMIFS(СВЦЭМ!$C$39:$C$782,СВЦЭМ!$A$39:$A$782,$A149,СВЦЭМ!$B$39:$B$782,Y$119)+'СЕТ СН'!$I$9+СВЦЭМ!$D$10+'СЕТ СН'!$I$5-'СЕТ СН'!$I$17</f>
        <v>3763.2421310299997</v>
      </c>
    </row>
    <row r="150" spans="1:26" ht="15.75" x14ac:dyDescent="0.2">
      <c r="A150" s="35">
        <f t="shared" si="3"/>
        <v>44286</v>
      </c>
      <c r="B150" s="36">
        <f>SUMIFS(СВЦЭМ!$C$39:$C$782,СВЦЭМ!$A$39:$A$782,$A150,СВЦЭМ!$B$39:$B$782,B$119)+'СЕТ СН'!$I$9+СВЦЭМ!$D$10+'СЕТ СН'!$I$5-'СЕТ СН'!$I$17</f>
        <v>3847.7988897799996</v>
      </c>
      <c r="C150" s="36">
        <f>SUMIFS(СВЦЭМ!$C$39:$C$782,СВЦЭМ!$A$39:$A$782,$A150,СВЦЭМ!$B$39:$B$782,C$119)+'СЕТ СН'!$I$9+СВЦЭМ!$D$10+'СЕТ СН'!$I$5-'СЕТ СН'!$I$17</f>
        <v>3872.7218351900001</v>
      </c>
      <c r="D150" s="36">
        <f>SUMIFS(СВЦЭМ!$C$39:$C$782,СВЦЭМ!$A$39:$A$782,$A150,СВЦЭМ!$B$39:$B$782,D$119)+'СЕТ СН'!$I$9+СВЦЭМ!$D$10+'СЕТ СН'!$I$5-'СЕТ СН'!$I$17</f>
        <v>3843.06118109</v>
      </c>
      <c r="E150" s="36">
        <f>SUMIFS(СВЦЭМ!$C$39:$C$782,СВЦЭМ!$A$39:$A$782,$A150,СВЦЭМ!$B$39:$B$782,E$119)+'СЕТ СН'!$I$9+СВЦЭМ!$D$10+'СЕТ СН'!$I$5-'СЕТ СН'!$I$17</f>
        <v>3844.7745162000001</v>
      </c>
      <c r="F150" s="36">
        <f>SUMIFS(СВЦЭМ!$C$39:$C$782,СВЦЭМ!$A$39:$A$782,$A150,СВЦЭМ!$B$39:$B$782,F$119)+'СЕТ СН'!$I$9+СВЦЭМ!$D$10+'СЕТ СН'!$I$5-'СЕТ СН'!$I$17</f>
        <v>3844.6916271499999</v>
      </c>
      <c r="G150" s="36">
        <f>SUMIFS(СВЦЭМ!$C$39:$C$782,СВЦЭМ!$A$39:$A$782,$A150,СВЦЭМ!$B$39:$B$782,G$119)+'СЕТ СН'!$I$9+СВЦЭМ!$D$10+'СЕТ СН'!$I$5-'СЕТ СН'!$I$17</f>
        <v>3845.96431665</v>
      </c>
      <c r="H150" s="36">
        <f>SUMIFS(СВЦЭМ!$C$39:$C$782,СВЦЭМ!$A$39:$A$782,$A150,СВЦЭМ!$B$39:$B$782,H$119)+'СЕТ СН'!$I$9+СВЦЭМ!$D$10+'СЕТ СН'!$I$5-'СЕТ СН'!$I$17</f>
        <v>3859.2178505499996</v>
      </c>
      <c r="I150" s="36">
        <f>SUMIFS(СВЦЭМ!$C$39:$C$782,СВЦЭМ!$A$39:$A$782,$A150,СВЦЭМ!$B$39:$B$782,I$119)+'СЕТ СН'!$I$9+СВЦЭМ!$D$10+'СЕТ СН'!$I$5-'СЕТ СН'!$I$17</f>
        <v>3811.35453684</v>
      </c>
      <c r="J150" s="36">
        <f>SUMIFS(СВЦЭМ!$C$39:$C$782,СВЦЭМ!$A$39:$A$782,$A150,СВЦЭМ!$B$39:$B$782,J$119)+'СЕТ СН'!$I$9+СВЦЭМ!$D$10+'СЕТ СН'!$I$5-'СЕТ СН'!$I$17</f>
        <v>3751.3347936</v>
      </c>
      <c r="K150" s="36">
        <f>SUMIFS(СВЦЭМ!$C$39:$C$782,СВЦЭМ!$A$39:$A$782,$A150,СВЦЭМ!$B$39:$B$782,K$119)+'СЕТ СН'!$I$9+СВЦЭМ!$D$10+'СЕТ СН'!$I$5-'СЕТ СН'!$I$17</f>
        <v>3727.2751109800001</v>
      </c>
      <c r="L150" s="36">
        <f>SUMIFS(СВЦЭМ!$C$39:$C$782,СВЦЭМ!$A$39:$A$782,$A150,СВЦЭМ!$B$39:$B$782,L$119)+'СЕТ СН'!$I$9+СВЦЭМ!$D$10+'СЕТ СН'!$I$5-'СЕТ СН'!$I$17</f>
        <v>3732.6955348500001</v>
      </c>
      <c r="M150" s="36">
        <f>SUMIFS(СВЦЭМ!$C$39:$C$782,СВЦЭМ!$A$39:$A$782,$A150,СВЦЭМ!$B$39:$B$782,M$119)+'СЕТ СН'!$I$9+СВЦЭМ!$D$10+'СЕТ СН'!$I$5-'СЕТ СН'!$I$17</f>
        <v>3745.4707531599997</v>
      </c>
      <c r="N150" s="36">
        <f>SUMIFS(СВЦЭМ!$C$39:$C$782,СВЦЭМ!$A$39:$A$782,$A150,СВЦЭМ!$B$39:$B$782,N$119)+'СЕТ СН'!$I$9+СВЦЭМ!$D$10+'СЕТ СН'!$I$5-'СЕТ СН'!$I$17</f>
        <v>3778.0164802600002</v>
      </c>
      <c r="O150" s="36">
        <f>SUMIFS(СВЦЭМ!$C$39:$C$782,СВЦЭМ!$A$39:$A$782,$A150,СВЦЭМ!$B$39:$B$782,O$119)+'СЕТ СН'!$I$9+СВЦЭМ!$D$10+'СЕТ СН'!$I$5-'СЕТ СН'!$I$17</f>
        <v>3813.1302061899996</v>
      </c>
      <c r="P150" s="36">
        <f>SUMIFS(СВЦЭМ!$C$39:$C$782,СВЦЭМ!$A$39:$A$782,$A150,СВЦЭМ!$B$39:$B$782,P$119)+'СЕТ СН'!$I$9+СВЦЭМ!$D$10+'СЕТ СН'!$I$5-'СЕТ СН'!$I$17</f>
        <v>3864.7162715499999</v>
      </c>
      <c r="Q150" s="36">
        <f>SUMIFS(СВЦЭМ!$C$39:$C$782,СВЦЭМ!$A$39:$A$782,$A150,СВЦЭМ!$B$39:$B$782,Q$119)+'СЕТ СН'!$I$9+СВЦЭМ!$D$10+'СЕТ СН'!$I$5-'СЕТ СН'!$I$17</f>
        <v>3892.7871346900001</v>
      </c>
      <c r="R150" s="36">
        <f>SUMIFS(СВЦЭМ!$C$39:$C$782,СВЦЭМ!$A$39:$A$782,$A150,СВЦЭМ!$B$39:$B$782,R$119)+'СЕТ СН'!$I$9+СВЦЭМ!$D$10+'СЕТ СН'!$I$5-'СЕТ СН'!$I$17</f>
        <v>3883.2309315799998</v>
      </c>
      <c r="S150" s="36">
        <f>SUMIFS(СВЦЭМ!$C$39:$C$782,СВЦЭМ!$A$39:$A$782,$A150,СВЦЭМ!$B$39:$B$782,S$119)+'СЕТ СН'!$I$9+СВЦЭМ!$D$10+'СЕТ СН'!$I$5-'СЕТ СН'!$I$17</f>
        <v>3852.7318655299996</v>
      </c>
      <c r="T150" s="36">
        <f>SUMIFS(СВЦЭМ!$C$39:$C$782,СВЦЭМ!$A$39:$A$782,$A150,СВЦЭМ!$B$39:$B$782,T$119)+'СЕТ СН'!$I$9+СВЦЭМ!$D$10+'СЕТ СН'!$I$5-'СЕТ СН'!$I$17</f>
        <v>3778.4852035499998</v>
      </c>
      <c r="U150" s="36">
        <f>SUMIFS(СВЦЭМ!$C$39:$C$782,СВЦЭМ!$A$39:$A$782,$A150,СВЦЭМ!$B$39:$B$782,U$119)+'СЕТ СН'!$I$9+СВЦЭМ!$D$10+'СЕТ СН'!$I$5-'СЕТ СН'!$I$17</f>
        <v>3737.54126172</v>
      </c>
      <c r="V150" s="36">
        <f>SUMIFS(СВЦЭМ!$C$39:$C$782,СВЦЭМ!$A$39:$A$782,$A150,СВЦЭМ!$B$39:$B$782,V$119)+'СЕТ СН'!$I$9+СВЦЭМ!$D$10+'СЕТ СН'!$I$5-'СЕТ СН'!$I$17</f>
        <v>3756.3830236899998</v>
      </c>
      <c r="W150" s="36">
        <f>SUMIFS(СВЦЭМ!$C$39:$C$782,СВЦЭМ!$A$39:$A$782,$A150,СВЦЭМ!$B$39:$B$782,W$119)+'СЕТ СН'!$I$9+СВЦЭМ!$D$10+'СЕТ СН'!$I$5-'СЕТ СН'!$I$17</f>
        <v>3752.9519151899999</v>
      </c>
      <c r="X150" s="36">
        <f>SUMIFS(СВЦЭМ!$C$39:$C$782,СВЦЭМ!$A$39:$A$782,$A150,СВЦЭМ!$B$39:$B$782,X$119)+'СЕТ СН'!$I$9+СВЦЭМ!$D$10+'СЕТ СН'!$I$5-'СЕТ СН'!$I$17</f>
        <v>3783.0779643899996</v>
      </c>
      <c r="Y150" s="36">
        <f>SUMIFS(СВЦЭМ!$C$39:$C$782,СВЦЭМ!$A$39:$A$782,$A150,СВЦЭМ!$B$39:$B$782,Y$119)+'СЕТ СН'!$I$9+СВЦЭМ!$D$10+'СЕТ СН'!$I$5-'СЕТ СН'!$I$17</f>
        <v>3793.4452294499997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554743.53184776183</v>
      </c>
      <c r="O155" s="136"/>
      <c r="P155" s="135">
        <f>СВЦЭМ!$D$12+'СЕТ СН'!$F$10-'СЕТ СН'!$G$18</f>
        <v>554743.53184776183</v>
      </c>
      <c r="Q155" s="136"/>
      <c r="R155" s="135">
        <f>СВЦЭМ!$D$12+'СЕТ СН'!$F$10-'СЕТ СН'!$H$18</f>
        <v>554743.53184776183</v>
      </c>
      <c r="S155" s="136"/>
      <c r="T155" s="135">
        <f>СВЦЭМ!$D$12+'СЕТ СН'!$F$10-'СЕТ СН'!$I$18</f>
        <v>554743.53184776183</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2021г.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SUMIFS(СВЦЭМ!$C$39:$C$782,СВЦЭМ!$A$39:$A$782,$A12,СВЦЭМ!$B$39:$B$782,B$11)+'СЕТ СН'!$F$9+СВЦЭМ!$D$10+'СЕТ СН'!$F$6-'СЕТ СН'!$F$19</f>
        <v>1204.78825095</v>
      </c>
      <c r="C12" s="36">
        <f>SUMIFS(СВЦЭМ!$C$39:$C$782,СВЦЭМ!$A$39:$A$782,$A12,СВЦЭМ!$B$39:$B$782,C$11)+'СЕТ СН'!$F$9+СВЦЭМ!$D$10+'СЕТ СН'!$F$6-'СЕТ СН'!$F$19</f>
        <v>1238.8945806699999</v>
      </c>
      <c r="D12" s="36">
        <f>SUMIFS(СВЦЭМ!$C$39:$C$782,СВЦЭМ!$A$39:$A$782,$A12,СВЦЭМ!$B$39:$B$782,D$11)+'СЕТ СН'!$F$9+СВЦЭМ!$D$10+'СЕТ СН'!$F$6-'СЕТ СН'!$F$19</f>
        <v>1286.5769325199999</v>
      </c>
      <c r="E12" s="36">
        <f>SUMIFS(СВЦЭМ!$C$39:$C$782,СВЦЭМ!$A$39:$A$782,$A12,СВЦЭМ!$B$39:$B$782,E$11)+'СЕТ СН'!$F$9+СВЦЭМ!$D$10+'СЕТ СН'!$F$6-'СЕТ СН'!$F$19</f>
        <v>1296.1465368899999</v>
      </c>
      <c r="F12" s="36">
        <f>SUMIFS(СВЦЭМ!$C$39:$C$782,СВЦЭМ!$A$39:$A$782,$A12,СВЦЭМ!$B$39:$B$782,F$11)+'СЕТ СН'!$F$9+СВЦЭМ!$D$10+'СЕТ СН'!$F$6-'СЕТ СН'!$F$19</f>
        <v>1293.0600544699998</v>
      </c>
      <c r="G12" s="36">
        <f>SUMIFS(СВЦЭМ!$C$39:$C$782,СВЦЭМ!$A$39:$A$782,$A12,СВЦЭМ!$B$39:$B$782,G$11)+'СЕТ СН'!$F$9+СВЦЭМ!$D$10+'СЕТ СН'!$F$6-'СЕТ СН'!$F$19</f>
        <v>1276.6774980999999</v>
      </c>
      <c r="H12" s="36">
        <f>SUMIFS(СВЦЭМ!$C$39:$C$782,СВЦЭМ!$A$39:$A$782,$A12,СВЦЭМ!$B$39:$B$782,H$11)+'СЕТ СН'!$F$9+СВЦЭМ!$D$10+'СЕТ СН'!$F$6-'СЕТ СН'!$F$19</f>
        <v>1246.07409166</v>
      </c>
      <c r="I12" s="36">
        <f>SUMIFS(СВЦЭМ!$C$39:$C$782,СВЦЭМ!$A$39:$A$782,$A12,СВЦЭМ!$B$39:$B$782,I$11)+'СЕТ СН'!$F$9+СВЦЭМ!$D$10+'СЕТ СН'!$F$6-'СЕТ СН'!$F$19</f>
        <v>1193.89581598</v>
      </c>
      <c r="J12" s="36">
        <f>SUMIFS(СВЦЭМ!$C$39:$C$782,СВЦЭМ!$A$39:$A$782,$A12,СВЦЭМ!$B$39:$B$782,J$11)+'СЕТ СН'!$F$9+СВЦЭМ!$D$10+'СЕТ СН'!$F$6-'СЕТ СН'!$F$19</f>
        <v>1143.4802059900001</v>
      </c>
      <c r="K12" s="36">
        <f>SUMIFS(СВЦЭМ!$C$39:$C$782,СВЦЭМ!$A$39:$A$782,$A12,СВЦЭМ!$B$39:$B$782,K$11)+'СЕТ СН'!$F$9+СВЦЭМ!$D$10+'СЕТ СН'!$F$6-'СЕТ СН'!$F$19</f>
        <v>1124.9704646999999</v>
      </c>
      <c r="L12" s="36">
        <f>SUMIFS(СВЦЭМ!$C$39:$C$782,СВЦЭМ!$A$39:$A$782,$A12,СВЦЭМ!$B$39:$B$782,L$11)+'СЕТ СН'!$F$9+СВЦЭМ!$D$10+'СЕТ СН'!$F$6-'СЕТ СН'!$F$19</f>
        <v>1117.51373949</v>
      </c>
      <c r="M12" s="36">
        <f>SUMIFS(СВЦЭМ!$C$39:$C$782,СВЦЭМ!$A$39:$A$782,$A12,СВЦЭМ!$B$39:$B$782,M$11)+'СЕТ СН'!$F$9+СВЦЭМ!$D$10+'СЕТ СН'!$F$6-'СЕТ СН'!$F$19</f>
        <v>1124.3882908799999</v>
      </c>
      <c r="N12" s="36">
        <f>SUMIFS(СВЦЭМ!$C$39:$C$782,СВЦЭМ!$A$39:$A$782,$A12,СВЦЭМ!$B$39:$B$782,N$11)+'СЕТ СН'!$F$9+СВЦЭМ!$D$10+'СЕТ СН'!$F$6-'СЕТ СН'!$F$19</f>
        <v>1126.1035131799999</v>
      </c>
      <c r="O12" s="36">
        <f>SUMIFS(СВЦЭМ!$C$39:$C$782,СВЦЭМ!$A$39:$A$782,$A12,СВЦЭМ!$B$39:$B$782,O$11)+'СЕТ СН'!$F$9+СВЦЭМ!$D$10+'СЕТ СН'!$F$6-'СЕТ СН'!$F$19</f>
        <v>1178.27268598</v>
      </c>
      <c r="P12" s="36">
        <f>SUMIFS(СВЦЭМ!$C$39:$C$782,СВЦЭМ!$A$39:$A$782,$A12,СВЦЭМ!$B$39:$B$782,P$11)+'СЕТ СН'!$F$9+СВЦЭМ!$D$10+'СЕТ СН'!$F$6-'СЕТ СН'!$F$19</f>
        <v>1191.93581135</v>
      </c>
      <c r="Q12" s="36">
        <f>SUMIFS(СВЦЭМ!$C$39:$C$782,СВЦЭМ!$A$39:$A$782,$A12,СВЦЭМ!$B$39:$B$782,Q$11)+'СЕТ СН'!$F$9+СВЦЭМ!$D$10+'СЕТ СН'!$F$6-'СЕТ СН'!$F$19</f>
        <v>1219.6850965699998</v>
      </c>
      <c r="R12" s="36">
        <f>SUMIFS(СВЦЭМ!$C$39:$C$782,СВЦЭМ!$A$39:$A$782,$A12,СВЦЭМ!$B$39:$B$782,R$11)+'СЕТ СН'!$F$9+СВЦЭМ!$D$10+'СЕТ СН'!$F$6-'СЕТ СН'!$F$19</f>
        <v>1226.2001134</v>
      </c>
      <c r="S12" s="36">
        <f>SUMIFS(СВЦЭМ!$C$39:$C$782,СВЦЭМ!$A$39:$A$782,$A12,СВЦЭМ!$B$39:$B$782,S$11)+'СЕТ СН'!$F$9+СВЦЭМ!$D$10+'СЕТ СН'!$F$6-'СЕТ СН'!$F$19</f>
        <v>1187.3120419099998</v>
      </c>
      <c r="T12" s="36">
        <f>SUMIFS(СВЦЭМ!$C$39:$C$782,СВЦЭМ!$A$39:$A$782,$A12,СВЦЭМ!$B$39:$B$782,T$11)+'СЕТ СН'!$F$9+СВЦЭМ!$D$10+'СЕТ СН'!$F$6-'СЕТ СН'!$F$19</f>
        <v>1145.8730291899999</v>
      </c>
      <c r="U12" s="36">
        <f>SUMIFS(СВЦЭМ!$C$39:$C$782,СВЦЭМ!$A$39:$A$782,$A12,СВЦЭМ!$B$39:$B$782,U$11)+'СЕТ СН'!$F$9+СВЦЭМ!$D$10+'СЕТ СН'!$F$6-'СЕТ СН'!$F$19</f>
        <v>1107.66481778</v>
      </c>
      <c r="V12" s="36">
        <f>SUMIFS(СВЦЭМ!$C$39:$C$782,СВЦЭМ!$A$39:$A$782,$A12,СВЦЭМ!$B$39:$B$782,V$11)+'СЕТ СН'!$F$9+СВЦЭМ!$D$10+'СЕТ СН'!$F$6-'СЕТ СН'!$F$19</f>
        <v>1100.9343568500001</v>
      </c>
      <c r="W12" s="36">
        <f>SUMIFS(СВЦЭМ!$C$39:$C$782,СВЦЭМ!$A$39:$A$782,$A12,СВЦЭМ!$B$39:$B$782,W$11)+'СЕТ СН'!$F$9+СВЦЭМ!$D$10+'СЕТ СН'!$F$6-'СЕТ СН'!$F$19</f>
        <v>1133.24635276</v>
      </c>
      <c r="X12" s="36">
        <f>SUMIFS(СВЦЭМ!$C$39:$C$782,СВЦЭМ!$A$39:$A$782,$A12,СВЦЭМ!$B$39:$B$782,X$11)+'СЕТ СН'!$F$9+СВЦЭМ!$D$10+'СЕТ СН'!$F$6-'СЕТ СН'!$F$19</f>
        <v>1153.79529194</v>
      </c>
      <c r="Y12" s="36">
        <f>SUMIFS(СВЦЭМ!$C$39:$C$782,СВЦЭМ!$A$39:$A$782,$A12,СВЦЭМ!$B$39:$B$782,Y$11)+'СЕТ СН'!$F$9+СВЦЭМ!$D$10+'СЕТ СН'!$F$6-'СЕТ СН'!$F$19</f>
        <v>1166.9407582899998</v>
      </c>
      <c r="AA12" s="37"/>
    </row>
    <row r="13" spans="1:27" ht="15.75" x14ac:dyDescent="0.2">
      <c r="A13" s="35">
        <f>A12+1</f>
        <v>44257</v>
      </c>
      <c r="B13" s="36">
        <f>SUMIFS(СВЦЭМ!$C$39:$C$782,СВЦЭМ!$A$39:$A$782,$A13,СВЦЭМ!$B$39:$B$782,B$11)+'СЕТ СН'!$F$9+СВЦЭМ!$D$10+'СЕТ СН'!$F$6-'СЕТ СН'!$F$19</f>
        <v>1204.0567486699999</v>
      </c>
      <c r="C13" s="36">
        <f>SUMIFS(СВЦЭМ!$C$39:$C$782,СВЦЭМ!$A$39:$A$782,$A13,СВЦЭМ!$B$39:$B$782,C$11)+'СЕТ СН'!$F$9+СВЦЭМ!$D$10+'СЕТ СН'!$F$6-'СЕТ СН'!$F$19</f>
        <v>1273.9768059099999</v>
      </c>
      <c r="D13" s="36">
        <f>SUMIFS(СВЦЭМ!$C$39:$C$782,СВЦЭМ!$A$39:$A$782,$A13,СВЦЭМ!$B$39:$B$782,D$11)+'СЕТ СН'!$F$9+СВЦЭМ!$D$10+'СЕТ СН'!$F$6-'СЕТ СН'!$F$19</f>
        <v>1267.99537547</v>
      </c>
      <c r="E13" s="36">
        <f>SUMIFS(СВЦЭМ!$C$39:$C$782,СВЦЭМ!$A$39:$A$782,$A13,СВЦЭМ!$B$39:$B$782,E$11)+'СЕТ СН'!$F$9+СВЦЭМ!$D$10+'СЕТ СН'!$F$6-'СЕТ СН'!$F$19</f>
        <v>1263.1816732899999</v>
      </c>
      <c r="F13" s="36">
        <f>SUMIFS(СВЦЭМ!$C$39:$C$782,СВЦЭМ!$A$39:$A$782,$A13,СВЦЭМ!$B$39:$B$782,F$11)+'СЕТ СН'!$F$9+СВЦЭМ!$D$10+'СЕТ СН'!$F$6-'СЕТ СН'!$F$19</f>
        <v>1262.2337732899998</v>
      </c>
      <c r="G13" s="36">
        <f>SUMIFS(СВЦЭМ!$C$39:$C$782,СВЦЭМ!$A$39:$A$782,$A13,СВЦЭМ!$B$39:$B$782,G$11)+'СЕТ СН'!$F$9+СВЦЭМ!$D$10+'СЕТ СН'!$F$6-'СЕТ СН'!$F$19</f>
        <v>1274.37120252</v>
      </c>
      <c r="H13" s="36">
        <f>SUMIFS(СВЦЭМ!$C$39:$C$782,СВЦЭМ!$A$39:$A$782,$A13,СВЦЭМ!$B$39:$B$782,H$11)+'СЕТ СН'!$F$9+СВЦЭМ!$D$10+'СЕТ СН'!$F$6-'СЕТ СН'!$F$19</f>
        <v>1281.99031365</v>
      </c>
      <c r="I13" s="36">
        <f>SUMIFS(СВЦЭМ!$C$39:$C$782,СВЦЭМ!$A$39:$A$782,$A13,СВЦЭМ!$B$39:$B$782,I$11)+'СЕТ СН'!$F$9+СВЦЭМ!$D$10+'СЕТ СН'!$F$6-'СЕТ СН'!$F$19</f>
        <v>1235.5720745399999</v>
      </c>
      <c r="J13" s="36">
        <f>SUMIFS(СВЦЭМ!$C$39:$C$782,СВЦЭМ!$A$39:$A$782,$A13,СВЦЭМ!$B$39:$B$782,J$11)+'СЕТ СН'!$F$9+СВЦЭМ!$D$10+'СЕТ СН'!$F$6-'СЕТ СН'!$F$19</f>
        <v>1181.94865613</v>
      </c>
      <c r="K13" s="36">
        <f>SUMIFS(СВЦЭМ!$C$39:$C$782,СВЦЭМ!$A$39:$A$782,$A13,СВЦЭМ!$B$39:$B$782,K$11)+'СЕТ СН'!$F$9+СВЦЭМ!$D$10+'СЕТ СН'!$F$6-'СЕТ СН'!$F$19</f>
        <v>1155.0839148799998</v>
      </c>
      <c r="L13" s="36">
        <f>SUMIFS(СВЦЭМ!$C$39:$C$782,СВЦЭМ!$A$39:$A$782,$A13,СВЦЭМ!$B$39:$B$782,L$11)+'СЕТ СН'!$F$9+СВЦЭМ!$D$10+'СЕТ СН'!$F$6-'СЕТ СН'!$F$19</f>
        <v>1151.4828156399999</v>
      </c>
      <c r="M13" s="36">
        <f>SUMIFS(СВЦЭМ!$C$39:$C$782,СВЦЭМ!$A$39:$A$782,$A13,СВЦЭМ!$B$39:$B$782,M$11)+'СЕТ СН'!$F$9+СВЦЭМ!$D$10+'СЕТ СН'!$F$6-'СЕТ СН'!$F$19</f>
        <v>1156.9581384099999</v>
      </c>
      <c r="N13" s="36">
        <f>SUMIFS(СВЦЭМ!$C$39:$C$782,СВЦЭМ!$A$39:$A$782,$A13,СВЦЭМ!$B$39:$B$782,N$11)+'СЕТ СН'!$F$9+СВЦЭМ!$D$10+'СЕТ СН'!$F$6-'СЕТ СН'!$F$19</f>
        <v>1168.26679947</v>
      </c>
      <c r="O13" s="36">
        <f>SUMIFS(СВЦЭМ!$C$39:$C$782,СВЦЭМ!$A$39:$A$782,$A13,СВЦЭМ!$B$39:$B$782,O$11)+'СЕТ СН'!$F$9+СВЦЭМ!$D$10+'СЕТ СН'!$F$6-'СЕТ СН'!$F$19</f>
        <v>1211.97218617</v>
      </c>
      <c r="P13" s="36">
        <f>SUMIFS(СВЦЭМ!$C$39:$C$782,СВЦЭМ!$A$39:$A$782,$A13,СВЦЭМ!$B$39:$B$782,P$11)+'СЕТ СН'!$F$9+СВЦЭМ!$D$10+'СЕТ СН'!$F$6-'СЕТ СН'!$F$19</f>
        <v>1225.22700829</v>
      </c>
      <c r="Q13" s="36">
        <f>SUMIFS(СВЦЭМ!$C$39:$C$782,СВЦЭМ!$A$39:$A$782,$A13,СВЦЭМ!$B$39:$B$782,Q$11)+'СЕТ СН'!$F$9+СВЦЭМ!$D$10+'СЕТ СН'!$F$6-'СЕТ СН'!$F$19</f>
        <v>1243.6687418899999</v>
      </c>
      <c r="R13" s="36">
        <f>SUMIFS(СВЦЭМ!$C$39:$C$782,СВЦЭМ!$A$39:$A$782,$A13,СВЦЭМ!$B$39:$B$782,R$11)+'СЕТ СН'!$F$9+СВЦЭМ!$D$10+'СЕТ СН'!$F$6-'СЕТ СН'!$F$19</f>
        <v>1247.9771183199998</v>
      </c>
      <c r="S13" s="36">
        <f>SUMIFS(СВЦЭМ!$C$39:$C$782,СВЦЭМ!$A$39:$A$782,$A13,СВЦЭМ!$B$39:$B$782,S$11)+'СЕТ СН'!$F$9+СВЦЭМ!$D$10+'СЕТ СН'!$F$6-'СЕТ СН'!$F$19</f>
        <v>1215.1855104899998</v>
      </c>
      <c r="T13" s="36">
        <f>SUMIFS(СВЦЭМ!$C$39:$C$782,СВЦЭМ!$A$39:$A$782,$A13,СВЦЭМ!$B$39:$B$782,T$11)+'СЕТ СН'!$F$9+СВЦЭМ!$D$10+'СЕТ СН'!$F$6-'СЕТ СН'!$F$19</f>
        <v>1166.6950679099998</v>
      </c>
      <c r="U13" s="36">
        <f>SUMIFS(СВЦЭМ!$C$39:$C$782,СВЦЭМ!$A$39:$A$782,$A13,СВЦЭМ!$B$39:$B$782,U$11)+'СЕТ СН'!$F$9+СВЦЭМ!$D$10+'СЕТ СН'!$F$6-'СЕТ СН'!$F$19</f>
        <v>1123.65460502</v>
      </c>
      <c r="V13" s="36">
        <f>SUMIFS(СВЦЭМ!$C$39:$C$782,СВЦЭМ!$A$39:$A$782,$A13,СВЦЭМ!$B$39:$B$782,V$11)+'СЕТ СН'!$F$9+СВЦЭМ!$D$10+'СЕТ СН'!$F$6-'СЕТ СН'!$F$19</f>
        <v>1121.79884161</v>
      </c>
      <c r="W13" s="36">
        <f>SUMIFS(СВЦЭМ!$C$39:$C$782,СВЦЭМ!$A$39:$A$782,$A13,СВЦЭМ!$B$39:$B$782,W$11)+'СЕТ СН'!$F$9+СВЦЭМ!$D$10+'СЕТ СН'!$F$6-'СЕТ СН'!$F$19</f>
        <v>1134.8369520399999</v>
      </c>
      <c r="X13" s="36">
        <f>SUMIFS(СВЦЭМ!$C$39:$C$782,СВЦЭМ!$A$39:$A$782,$A13,СВЦЭМ!$B$39:$B$782,X$11)+'СЕТ СН'!$F$9+СВЦЭМ!$D$10+'СЕТ СН'!$F$6-'СЕТ СН'!$F$19</f>
        <v>1163.5611468499999</v>
      </c>
      <c r="Y13" s="36">
        <f>SUMIFS(СВЦЭМ!$C$39:$C$782,СВЦЭМ!$A$39:$A$782,$A13,СВЦЭМ!$B$39:$B$782,Y$11)+'СЕТ СН'!$F$9+СВЦЭМ!$D$10+'СЕТ СН'!$F$6-'СЕТ СН'!$F$19</f>
        <v>1172.30289262</v>
      </c>
    </row>
    <row r="14" spans="1:27" ht="15.75" x14ac:dyDescent="0.2">
      <c r="A14" s="35">
        <f t="shared" ref="A14:A42" si="0">A13+1</f>
        <v>44258</v>
      </c>
      <c r="B14" s="36">
        <f>SUMIFS(СВЦЭМ!$C$39:$C$782,СВЦЭМ!$A$39:$A$782,$A14,СВЦЭМ!$B$39:$B$782,B$11)+'СЕТ СН'!$F$9+СВЦЭМ!$D$10+'СЕТ СН'!$F$6-'СЕТ СН'!$F$19</f>
        <v>1177.8753896599999</v>
      </c>
      <c r="C14" s="36">
        <f>SUMIFS(СВЦЭМ!$C$39:$C$782,СВЦЭМ!$A$39:$A$782,$A14,СВЦЭМ!$B$39:$B$782,C$11)+'СЕТ СН'!$F$9+СВЦЭМ!$D$10+'СЕТ СН'!$F$6-'СЕТ СН'!$F$19</f>
        <v>1241.5244951699999</v>
      </c>
      <c r="D14" s="36">
        <f>SUMIFS(СВЦЭМ!$C$39:$C$782,СВЦЭМ!$A$39:$A$782,$A14,СВЦЭМ!$B$39:$B$782,D$11)+'СЕТ СН'!$F$9+СВЦЭМ!$D$10+'СЕТ СН'!$F$6-'СЕТ СН'!$F$19</f>
        <v>1269.7389977099999</v>
      </c>
      <c r="E14" s="36">
        <f>SUMIFS(СВЦЭМ!$C$39:$C$782,СВЦЭМ!$A$39:$A$782,$A14,СВЦЭМ!$B$39:$B$782,E$11)+'СЕТ СН'!$F$9+СВЦЭМ!$D$10+'СЕТ СН'!$F$6-'СЕТ СН'!$F$19</f>
        <v>1261.7755172899999</v>
      </c>
      <c r="F14" s="36">
        <f>SUMIFS(СВЦЭМ!$C$39:$C$782,СВЦЭМ!$A$39:$A$782,$A14,СВЦЭМ!$B$39:$B$782,F$11)+'СЕТ СН'!$F$9+СВЦЭМ!$D$10+'СЕТ СН'!$F$6-'СЕТ СН'!$F$19</f>
        <v>1272.2932776</v>
      </c>
      <c r="G14" s="36">
        <f>SUMIFS(СВЦЭМ!$C$39:$C$782,СВЦЭМ!$A$39:$A$782,$A14,СВЦЭМ!$B$39:$B$782,G$11)+'СЕТ СН'!$F$9+СВЦЭМ!$D$10+'СЕТ СН'!$F$6-'СЕТ СН'!$F$19</f>
        <v>1280.4661906199999</v>
      </c>
      <c r="H14" s="36">
        <f>SUMIFS(СВЦЭМ!$C$39:$C$782,СВЦЭМ!$A$39:$A$782,$A14,СВЦЭМ!$B$39:$B$782,H$11)+'СЕТ СН'!$F$9+СВЦЭМ!$D$10+'СЕТ СН'!$F$6-'СЕТ СН'!$F$19</f>
        <v>1268.9135079099999</v>
      </c>
      <c r="I14" s="36">
        <f>SUMIFS(СВЦЭМ!$C$39:$C$782,СВЦЭМ!$A$39:$A$782,$A14,СВЦЭМ!$B$39:$B$782,I$11)+'СЕТ СН'!$F$9+СВЦЭМ!$D$10+'СЕТ СН'!$F$6-'СЕТ СН'!$F$19</f>
        <v>1229.66925085</v>
      </c>
      <c r="J14" s="36">
        <f>SUMIFS(СВЦЭМ!$C$39:$C$782,СВЦЭМ!$A$39:$A$782,$A14,СВЦЭМ!$B$39:$B$782,J$11)+'СЕТ СН'!$F$9+СВЦЭМ!$D$10+'СЕТ СН'!$F$6-'СЕТ СН'!$F$19</f>
        <v>1173.3927783399999</v>
      </c>
      <c r="K14" s="36">
        <f>SUMIFS(СВЦЭМ!$C$39:$C$782,СВЦЭМ!$A$39:$A$782,$A14,СВЦЭМ!$B$39:$B$782,K$11)+'СЕТ СН'!$F$9+СВЦЭМ!$D$10+'СЕТ СН'!$F$6-'СЕТ СН'!$F$19</f>
        <v>1149.0013115199999</v>
      </c>
      <c r="L14" s="36">
        <f>SUMIFS(СВЦЭМ!$C$39:$C$782,СВЦЭМ!$A$39:$A$782,$A14,СВЦЭМ!$B$39:$B$782,L$11)+'СЕТ СН'!$F$9+СВЦЭМ!$D$10+'СЕТ СН'!$F$6-'СЕТ СН'!$F$19</f>
        <v>1146.7802606799999</v>
      </c>
      <c r="M14" s="36">
        <f>SUMIFS(СВЦЭМ!$C$39:$C$782,СВЦЭМ!$A$39:$A$782,$A14,СВЦЭМ!$B$39:$B$782,M$11)+'СЕТ СН'!$F$9+СВЦЭМ!$D$10+'СЕТ СН'!$F$6-'СЕТ СН'!$F$19</f>
        <v>1157.5593710199998</v>
      </c>
      <c r="N14" s="36">
        <f>SUMIFS(СВЦЭМ!$C$39:$C$782,СВЦЭМ!$A$39:$A$782,$A14,СВЦЭМ!$B$39:$B$782,N$11)+'СЕТ СН'!$F$9+СВЦЭМ!$D$10+'СЕТ СН'!$F$6-'СЕТ СН'!$F$19</f>
        <v>1138.60664221</v>
      </c>
      <c r="O14" s="36">
        <f>SUMIFS(СВЦЭМ!$C$39:$C$782,СВЦЭМ!$A$39:$A$782,$A14,СВЦЭМ!$B$39:$B$782,O$11)+'СЕТ СН'!$F$9+СВЦЭМ!$D$10+'СЕТ СН'!$F$6-'СЕТ СН'!$F$19</f>
        <v>1170.6928119199999</v>
      </c>
      <c r="P14" s="36">
        <f>SUMIFS(СВЦЭМ!$C$39:$C$782,СВЦЭМ!$A$39:$A$782,$A14,СВЦЭМ!$B$39:$B$782,P$11)+'СЕТ СН'!$F$9+СВЦЭМ!$D$10+'СЕТ СН'!$F$6-'СЕТ СН'!$F$19</f>
        <v>1188.50680713</v>
      </c>
      <c r="Q14" s="36">
        <f>SUMIFS(СВЦЭМ!$C$39:$C$782,СВЦЭМ!$A$39:$A$782,$A14,СВЦЭМ!$B$39:$B$782,Q$11)+'СЕТ СН'!$F$9+СВЦЭМ!$D$10+'СЕТ СН'!$F$6-'СЕТ СН'!$F$19</f>
        <v>1198.8749207899998</v>
      </c>
      <c r="R14" s="36">
        <f>SUMIFS(СВЦЭМ!$C$39:$C$782,СВЦЭМ!$A$39:$A$782,$A14,СВЦЭМ!$B$39:$B$782,R$11)+'СЕТ СН'!$F$9+СВЦЭМ!$D$10+'СЕТ СН'!$F$6-'СЕТ СН'!$F$19</f>
        <v>1196.0547984099999</v>
      </c>
      <c r="S14" s="36">
        <f>SUMIFS(СВЦЭМ!$C$39:$C$782,СВЦЭМ!$A$39:$A$782,$A14,СВЦЭМ!$B$39:$B$782,S$11)+'СЕТ СН'!$F$9+СВЦЭМ!$D$10+'СЕТ СН'!$F$6-'СЕТ СН'!$F$19</f>
        <v>1168.49832769</v>
      </c>
      <c r="T14" s="36">
        <f>SUMIFS(СВЦЭМ!$C$39:$C$782,СВЦЭМ!$A$39:$A$782,$A14,СВЦЭМ!$B$39:$B$782,T$11)+'СЕТ СН'!$F$9+СВЦЭМ!$D$10+'СЕТ СН'!$F$6-'СЕТ СН'!$F$19</f>
        <v>1124.10314842</v>
      </c>
      <c r="U14" s="36">
        <f>SUMIFS(СВЦЭМ!$C$39:$C$782,СВЦЭМ!$A$39:$A$782,$A14,СВЦЭМ!$B$39:$B$782,U$11)+'СЕТ СН'!$F$9+СВЦЭМ!$D$10+'СЕТ СН'!$F$6-'СЕТ СН'!$F$19</f>
        <v>1086.2382370799999</v>
      </c>
      <c r="V14" s="36">
        <f>SUMIFS(СВЦЭМ!$C$39:$C$782,СВЦЭМ!$A$39:$A$782,$A14,СВЦЭМ!$B$39:$B$782,V$11)+'СЕТ СН'!$F$9+СВЦЭМ!$D$10+'СЕТ СН'!$F$6-'СЕТ СН'!$F$19</f>
        <v>1084.5704375099999</v>
      </c>
      <c r="W14" s="36">
        <f>SUMIFS(СВЦЭМ!$C$39:$C$782,СВЦЭМ!$A$39:$A$782,$A14,СВЦЭМ!$B$39:$B$782,W$11)+'СЕТ СН'!$F$9+СВЦЭМ!$D$10+'СЕТ СН'!$F$6-'СЕТ СН'!$F$19</f>
        <v>1103.5421749699999</v>
      </c>
      <c r="X14" s="36">
        <f>SUMIFS(СВЦЭМ!$C$39:$C$782,СВЦЭМ!$A$39:$A$782,$A14,СВЦЭМ!$B$39:$B$782,X$11)+'СЕТ СН'!$F$9+СВЦЭМ!$D$10+'СЕТ СН'!$F$6-'СЕТ СН'!$F$19</f>
        <v>1118.9499303800001</v>
      </c>
      <c r="Y14" s="36">
        <f>SUMIFS(СВЦЭМ!$C$39:$C$782,СВЦЭМ!$A$39:$A$782,$A14,СВЦЭМ!$B$39:$B$782,Y$11)+'СЕТ СН'!$F$9+СВЦЭМ!$D$10+'СЕТ СН'!$F$6-'СЕТ СН'!$F$19</f>
        <v>1141.66857572</v>
      </c>
    </row>
    <row r="15" spans="1:27" ht="15.75" x14ac:dyDescent="0.2">
      <c r="A15" s="35">
        <f t="shared" si="0"/>
        <v>44259</v>
      </c>
      <c r="B15" s="36">
        <f>SUMIFS(СВЦЭМ!$C$39:$C$782,СВЦЭМ!$A$39:$A$782,$A15,СВЦЭМ!$B$39:$B$782,B$11)+'СЕТ СН'!$F$9+СВЦЭМ!$D$10+'СЕТ СН'!$F$6-'СЕТ СН'!$F$19</f>
        <v>1119.7059849599998</v>
      </c>
      <c r="C15" s="36">
        <f>SUMIFS(СВЦЭМ!$C$39:$C$782,СВЦЭМ!$A$39:$A$782,$A15,СВЦЭМ!$B$39:$B$782,C$11)+'СЕТ СН'!$F$9+СВЦЭМ!$D$10+'СЕТ СН'!$F$6-'СЕТ СН'!$F$19</f>
        <v>1182.0058053399998</v>
      </c>
      <c r="D15" s="36">
        <f>SUMIFS(СВЦЭМ!$C$39:$C$782,СВЦЭМ!$A$39:$A$782,$A15,СВЦЭМ!$B$39:$B$782,D$11)+'СЕТ СН'!$F$9+СВЦЭМ!$D$10+'СЕТ СН'!$F$6-'СЕТ СН'!$F$19</f>
        <v>1233.8993969599999</v>
      </c>
      <c r="E15" s="36">
        <f>SUMIFS(СВЦЭМ!$C$39:$C$782,СВЦЭМ!$A$39:$A$782,$A15,СВЦЭМ!$B$39:$B$782,E$11)+'СЕТ СН'!$F$9+СВЦЭМ!$D$10+'СЕТ СН'!$F$6-'СЕТ СН'!$F$19</f>
        <v>1241.25604901</v>
      </c>
      <c r="F15" s="36">
        <f>SUMIFS(СВЦЭМ!$C$39:$C$782,СВЦЭМ!$A$39:$A$782,$A15,СВЦЭМ!$B$39:$B$782,F$11)+'СЕТ СН'!$F$9+СВЦЭМ!$D$10+'СЕТ СН'!$F$6-'СЕТ СН'!$F$19</f>
        <v>1255.6397990199998</v>
      </c>
      <c r="G15" s="36">
        <f>SUMIFS(СВЦЭМ!$C$39:$C$782,СВЦЭМ!$A$39:$A$782,$A15,СВЦЭМ!$B$39:$B$782,G$11)+'СЕТ СН'!$F$9+СВЦЭМ!$D$10+'СЕТ СН'!$F$6-'СЕТ СН'!$F$19</f>
        <v>1239.7664927399999</v>
      </c>
      <c r="H15" s="36">
        <f>SUMIFS(СВЦЭМ!$C$39:$C$782,СВЦЭМ!$A$39:$A$782,$A15,СВЦЭМ!$B$39:$B$782,H$11)+'СЕТ СН'!$F$9+СВЦЭМ!$D$10+'СЕТ СН'!$F$6-'СЕТ СН'!$F$19</f>
        <v>1205.6867966999998</v>
      </c>
      <c r="I15" s="36">
        <f>SUMIFS(СВЦЭМ!$C$39:$C$782,СВЦЭМ!$A$39:$A$782,$A15,СВЦЭМ!$B$39:$B$782,I$11)+'СЕТ СН'!$F$9+СВЦЭМ!$D$10+'СЕТ СН'!$F$6-'СЕТ СН'!$F$19</f>
        <v>1163.0346509399999</v>
      </c>
      <c r="J15" s="36">
        <f>SUMIFS(СВЦЭМ!$C$39:$C$782,СВЦЭМ!$A$39:$A$782,$A15,СВЦЭМ!$B$39:$B$782,J$11)+'СЕТ СН'!$F$9+СВЦЭМ!$D$10+'СЕТ СН'!$F$6-'СЕТ СН'!$F$19</f>
        <v>1126.6503823999999</v>
      </c>
      <c r="K15" s="36">
        <f>SUMIFS(СВЦЭМ!$C$39:$C$782,СВЦЭМ!$A$39:$A$782,$A15,СВЦЭМ!$B$39:$B$782,K$11)+'СЕТ СН'!$F$9+СВЦЭМ!$D$10+'СЕТ СН'!$F$6-'СЕТ СН'!$F$19</f>
        <v>1122.1571007699999</v>
      </c>
      <c r="L15" s="36">
        <f>SUMIFS(СВЦЭМ!$C$39:$C$782,СВЦЭМ!$A$39:$A$782,$A15,СВЦЭМ!$B$39:$B$782,L$11)+'СЕТ СН'!$F$9+СВЦЭМ!$D$10+'СЕТ СН'!$F$6-'СЕТ СН'!$F$19</f>
        <v>1125.5041210899999</v>
      </c>
      <c r="M15" s="36">
        <f>SUMIFS(СВЦЭМ!$C$39:$C$782,СВЦЭМ!$A$39:$A$782,$A15,СВЦЭМ!$B$39:$B$782,M$11)+'СЕТ СН'!$F$9+СВЦЭМ!$D$10+'СЕТ СН'!$F$6-'СЕТ СН'!$F$19</f>
        <v>1132.5377009299998</v>
      </c>
      <c r="N15" s="36">
        <f>SUMIFS(СВЦЭМ!$C$39:$C$782,СВЦЭМ!$A$39:$A$782,$A15,СВЦЭМ!$B$39:$B$782,N$11)+'СЕТ СН'!$F$9+СВЦЭМ!$D$10+'СЕТ СН'!$F$6-'СЕТ СН'!$F$19</f>
        <v>1134.15882102</v>
      </c>
      <c r="O15" s="36">
        <f>SUMIFS(СВЦЭМ!$C$39:$C$782,СВЦЭМ!$A$39:$A$782,$A15,СВЦЭМ!$B$39:$B$782,O$11)+'СЕТ СН'!$F$9+СВЦЭМ!$D$10+'СЕТ СН'!$F$6-'СЕТ СН'!$F$19</f>
        <v>1188.8967487899999</v>
      </c>
      <c r="P15" s="36">
        <f>SUMIFS(СВЦЭМ!$C$39:$C$782,СВЦЭМ!$A$39:$A$782,$A15,СВЦЭМ!$B$39:$B$782,P$11)+'СЕТ СН'!$F$9+СВЦЭМ!$D$10+'СЕТ СН'!$F$6-'СЕТ СН'!$F$19</f>
        <v>1237.62617585</v>
      </c>
      <c r="Q15" s="36">
        <f>SUMIFS(СВЦЭМ!$C$39:$C$782,СВЦЭМ!$A$39:$A$782,$A15,СВЦЭМ!$B$39:$B$782,Q$11)+'СЕТ СН'!$F$9+СВЦЭМ!$D$10+'СЕТ СН'!$F$6-'СЕТ СН'!$F$19</f>
        <v>1248.4677761599999</v>
      </c>
      <c r="R15" s="36">
        <f>SUMIFS(СВЦЭМ!$C$39:$C$782,СВЦЭМ!$A$39:$A$782,$A15,СВЦЭМ!$B$39:$B$782,R$11)+'СЕТ СН'!$F$9+СВЦЭМ!$D$10+'СЕТ СН'!$F$6-'СЕТ СН'!$F$19</f>
        <v>1237.8755734199999</v>
      </c>
      <c r="S15" s="36">
        <f>SUMIFS(СВЦЭМ!$C$39:$C$782,СВЦЭМ!$A$39:$A$782,$A15,СВЦЭМ!$B$39:$B$782,S$11)+'СЕТ СН'!$F$9+СВЦЭМ!$D$10+'СЕТ СН'!$F$6-'СЕТ СН'!$F$19</f>
        <v>1202.6922076799999</v>
      </c>
      <c r="T15" s="36">
        <f>SUMIFS(СВЦЭМ!$C$39:$C$782,СВЦЭМ!$A$39:$A$782,$A15,СВЦЭМ!$B$39:$B$782,T$11)+'СЕТ СН'!$F$9+СВЦЭМ!$D$10+'СЕТ СН'!$F$6-'СЕТ СН'!$F$19</f>
        <v>1115.5809785999998</v>
      </c>
      <c r="U15" s="36">
        <f>SUMIFS(СВЦЭМ!$C$39:$C$782,СВЦЭМ!$A$39:$A$782,$A15,СВЦЭМ!$B$39:$B$782,U$11)+'СЕТ СН'!$F$9+СВЦЭМ!$D$10+'СЕТ СН'!$F$6-'СЕТ СН'!$F$19</f>
        <v>1077.4316885599999</v>
      </c>
      <c r="V15" s="36">
        <f>SUMIFS(СВЦЭМ!$C$39:$C$782,СВЦЭМ!$A$39:$A$782,$A15,СВЦЭМ!$B$39:$B$782,V$11)+'СЕТ СН'!$F$9+СВЦЭМ!$D$10+'СЕТ СН'!$F$6-'СЕТ СН'!$F$19</f>
        <v>1080.4542309399999</v>
      </c>
      <c r="W15" s="36">
        <f>SUMIFS(СВЦЭМ!$C$39:$C$782,СВЦЭМ!$A$39:$A$782,$A15,СВЦЭМ!$B$39:$B$782,W$11)+'СЕТ СН'!$F$9+СВЦЭМ!$D$10+'СЕТ СН'!$F$6-'СЕТ СН'!$F$19</f>
        <v>1102.30215617</v>
      </c>
      <c r="X15" s="36">
        <f>SUMIFS(СВЦЭМ!$C$39:$C$782,СВЦЭМ!$A$39:$A$782,$A15,СВЦЭМ!$B$39:$B$782,X$11)+'СЕТ СН'!$F$9+СВЦЭМ!$D$10+'СЕТ СН'!$F$6-'СЕТ СН'!$F$19</f>
        <v>1117.4028183099999</v>
      </c>
      <c r="Y15" s="36">
        <f>SUMIFS(СВЦЭМ!$C$39:$C$782,СВЦЭМ!$A$39:$A$782,$A15,СВЦЭМ!$B$39:$B$782,Y$11)+'СЕТ СН'!$F$9+СВЦЭМ!$D$10+'СЕТ СН'!$F$6-'СЕТ СН'!$F$19</f>
        <v>1126.6384839199998</v>
      </c>
    </row>
    <row r="16" spans="1:27" ht="15.75" x14ac:dyDescent="0.2">
      <c r="A16" s="35">
        <f t="shared" si="0"/>
        <v>44260</v>
      </c>
      <c r="B16" s="36">
        <f>SUMIFS(СВЦЭМ!$C$39:$C$782,СВЦЭМ!$A$39:$A$782,$A16,СВЦЭМ!$B$39:$B$782,B$11)+'СЕТ СН'!$F$9+СВЦЭМ!$D$10+'СЕТ СН'!$F$6-'СЕТ СН'!$F$19</f>
        <v>1157.9949670199999</v>
      </c>
      <c r="C16" s="36">
        <f>SUMIFS(СВЦЭМ!$C$39:$C$782,СВЦЭМ!$A$39:$A$782,$A16,СВЦЭМ!$B$39:$B$782,C$11)+'СЕТ СН'!$F$9+СВЦЭМ!$D$10+'СЕТ СН'!$F$6-'СЕТ СН'!$F$19</f>
        <v>1197.6025443999999</v>
      </c>
      <c r="D16" s="36">
        <f>SUMIFS(СВЦЭМ!$C$39:$C$782,СВЦЭМ!$A$39:$A$782,$A16,СВЦЭМ!$B$39:$B$782,D$11)+'СЕТ СН'!$F$9+СВЦЭМ!$D$10+'СЕТ СН'!$F$6-'СЕТ СН'!$F$19</f>
        <v>1226.96124059</v>
      </c>
      <c r="E16" s="36">
        <f>SUMIFS(СВЦЭМ!$C$39:$C$782,СВЦЭМ!$A$39:$A$782,$A16,СВЦЭМ!$B$39:$B$782,E$11)+'СЕТ СН'!$F$9+СВЦЭМ!$D$10+'СЕТ СН'!$F$6-'СЕТ СН'!$F$19</f>
        <v>1234.19374741</v>
      </c>
      <c r="F16" s="36">
        <f>SUMIFS(СВЦЭМ!$C$39:$C$782,СВЦЭМ!$A$39:$A$782,$A16,СВЦЭМ!$B$39:$B$782,F$11)+'СЕТ СН'!$F$9+СВЦЭМ!$D$10+'СЕТ СН'!$F$6-'СЕТ СН'!$F$19</f>
        <v>1269.8819855199999</v>
      </c>
      <c r="G16" s="36">
        <f>SUMIFS(СВЦЭМ!$C$39:$C$782,СВЦЭМ!$A$39:$A$782,$A16,СВЦЭМ!$B$39:$B$782,G$11)+'СЕТ СН'!$F$9+СВЦЭМ!$D$10+'СЕТ СН'!$F$6-'СЕТ СН'!$F$19</f>
        <v>1268.7506617699999</v>
      </c>
      <c r="H16" s="36">
        <f>SUMIFS(СВЦЭМ!$C$39:$C$782,СВЦЭМ!$A$39:$A$782,$A16,СВЦЭМ!$B$39:$B$782,H$11)+'СЕТ СН'!$F$9+СВЦЭМ!$D$10+'СЕТ СН'!$F$6-'СЕТ СН'!$F$19</f>
        <v>1250.17753939</v>
      </c>
      <c r="I16" s="36">
        <f>SUMIFS(СВЦЭМ!$C$39:$C$782,СВЦЭМ!$A$39:$A$782,$A16,СВЦЭМ!$B$39:$B$782,I$11)+'СЕТ СН'!$F$9+СВЦЭМ!$D$10+'СЕТ СН'!$F$6-'СЕТ СН'!$F$19</f>
        <v>1201.49545302</v>
      </c>
      <c r="J16" s="36">
        <f>SUMIFS(СВЦЭМ!$C$39:$C$782,СВЦЭМ!$A$39:$A$782,$A16,СВЦЭМ!$B$39:$B$782,J$11)+'СЕТ СН'!$F$9+СВЦЭМ!$D$10+'СЕТ СН'!$F$6-'СЕТ СН'!$F$19</f>
        <v>1157.417504</v>
      </c>
      <c r="K16" s="36">
        <f>SUMIFS(СВЦЭМ!$C$39:$C$782,СВЦЭМ!$A$39:$A$782,$A16,СВЦЭМ!$B$39:$B$782,K$11)+'СЕТ СН'!$F$9+СВЦЭМ!$D$10+'СЕТ СН'!$F$6-'СЕТ СН'!$F$19</f>
        <v>1125.6544399399997</v>
      </c>
      <c r="L16" s="36">
        <f>SUMIFS(СВЦЭМ!$C$39:$C$782,СВЦЭМ!$A$39:$A$782,$A16,СВЦЭМ!$B$39:$B$782,L$11)+'СЕТ СН'!$F$9+СВЦЭМ!$D$10+'СЕТ СН'!$F$6-'СЕТ СН'!$F$19</f>
        <v>1119.07956145</v>
      </c>
      <c r="M16" s="36">
        <f>SUMIFS(СВЦЭМ!$C$39:$C$782,СВЦЭМ!$A$39:$A$782,$A16,СВЦЭМ!$B$39:$B$782,M$11)+'СЕТ СН'!$F$9+СВЦЭМ!$D$10+'СЕТ СН'!$F$6-'СЕТ СН'!$F$19</f>
        <v>1117.9550810999999</v>
      </c>
      <c r="N16" s="36">
        <f>SUMIFS(СВЦЭМ!$C$39:$C$782,СВЦЭМ!$A$39:$A$782,$A16,СВЦЭМ!$B$39:$B$782,N$11)+'СЕТ СН'!$F$9+СВЦЭМ!$D$10+'СЕТ СН'!$F$6-'СЕТ СН'!$F$19</f>
        <v>1135.8252233199998</v>
      </c>
      <c r="O16" s="36">
        <f>SUMIFS(СВЦЭМ!$C$39:$C$782,СВЦЭМ!$A$39:$A$782,$A16,СВЦЭМ!$B$39:$B$782,O$11)+'СЕТ СН'!$F$9+СВЦЭМ!$D$10+'СЕТ СН'!$F$6-'СЕТ СН'!$F$19</f>
        <v>1186.9620648599998</v>
      </c>
      <c r="P16" s="36">
        <f>SUMIFS(СВЦЭМ!$C$39:$C$782,СВЦЭМ!$A$39:$A$782,$A16,СВЦЭМ!$B$39:$B$782,P$11)+'СЕТ СН'!$F$9+СВЦЭМ!$D$10+'СЕТ СН'!$F$6-'СЕТ СН'!$F$19</f>
        <v>1211.7402889499999</v>
      </c>
      <c r="Q16" s="36">
        <f>SUMIFS(СВЦЭМ!$C$39:$C$782,СВЦЭМ!$A$39:$A$782,$A16,СВЦЭМ!$B$39:$B$782,Q$11)+'СЕТ СН'!$F$9+СВЦЭМ!$D$10+'СЕТ СН'!$F$6-'СЕТ СН'!$F$19</f>
        <v>1229.8965212599999</v>
      </c>
      <c r="R16" s="36">
        <f>SUMIFS(СВЦЭМ!$C$39:$C$782,СВЦЭМ!$A$39:$A$782,$A16,СВЦЭМ!$B$39:$B$782,R$11)+'СЕТ СН'!$F$9+СВЦЭМ!$D$10+'СЕТ СН'!$F$6-'СЕТ СН'!$F$19</f>
        <v>1228.7885337199998</v>
      </c>
      <c r="S16" s="36">
        <f>SUMIFS(СВЦЭМ!$C$39:$C$782,СВЦЭМ!$A$39:$A$782,$A16,СВЦЭМ!$B$39:$B$782,S$11)+'СЕТ СН'!$F$9+СВЦЭМ!$D$10+'СЕТ СН'!$F$6-'СЕТ СН'!$F$19</f>
        <v>1189.4656837599998</v>
      </c>
      <c r="T16" s="36">
        <f>SUMIFS(СВЦЭМ!$C$39:$C$782,СВЦЭМ!$A$39:$A$782,$A16,СВЦЭМ!$B$39:$B$782,T$11)+'СЕТ СН'!$F$9+СВЦЭМ!$D$10+'СЕТ СН'!$F$6-'СЕТ СН'!$F$19</f>
        <v>1130.1808403399998</v>
      </c>
      <c r="U16" s="36">
        <f>SUMIFS(СВЦЭМ!$C$39:$C$782,СВЦЭМ!$A$39:$A$782,$A16,СВЦЭМ!$B$39:$B$782,U$11)+'СЕТ СН'!$F$9+СВЦЭМ!$D$10+'СЕТ СН'!$F$6-'СЕТ СН'!$F$19</f>
        <v>1088.84822046</v>
      </c>
      <c r="V16" s="36">
        <f>SUMIFS(СВЦЭМ!$C$39:$C$782,СВЦЭМ!$A$39:$A$782,$A16,СВЦЭМ!$B$39:$B$782,V$11)+'СЕТ СН'!$F$9+СВЦЭМ!$D$10+'СЕТ СН'!$F$6-'СЕТ СН'!$F$19</f>
        <v>1109.8282547900001</v>
      </c>
      <c r="W16" s="36">
        <f>SUMIFS(СВЦЭМ!$C$39:$C$782,СВЦЭМ!$A$39:$A$782,$A16,СВЦЭМ!$B$39:$B$782,W$11)+'СЕТ СН'!$F$9+СВЦЭМ!$D$10+'СЕТ СН'!$F$6-'СЕТ СН'!$F$19</f>
        <v>1120.9151705100001</v>
      </c>
      <c r="X16" s="36">
        <f>SUMIFS(СВЦЭМ!$C$39:$C$782,СВЦЭМ!$A$39:$A$782,$A16,СВЦЭМ!$B$39:$B$782,X$11)+'СЕТ СН'!$F$9+СВЦЭМ!$D$10+'СЕТ СН'!$F$6-'СЕТ СН'!$F$19</f>
        <v>1142.1044087099999</v>
      </c>
      <c r="Y16" s="36">
        <f>SUMIFS(СВЦЭМ!$C$39:$C$782,СВЦЭМ!$A$39:$A$782,$A16,СВЦЭМ!$B$39:$B$782,Y$11)+'СЕТ СН'!$F$9+СВЦЭМ!$D$10+'СЕТ СН'!$F$6-'СЕТ СН'!$F$19</f>
        <v>1150.02317819</v>
      </c>
    </row>
    <row r="17" spans="1:25" ht="15.75" x14ac:dyDescent="0.2">
      <c r="A17" s="35">
        <f t="shared" si="0"/>
        <v>44261</v>
      </c>
      <c r="B17" s="36">
        <f>SUMIFS(СВЦЭМ!$C$39:$C$782,СВЦЭМ!$A$39:$A$782,$A17,СВЦЭМ!$B$39:$B$782,B$11)+'СЕТ СН'!$F$9+СВЦЭМ!$D$10+'СЕТ СН'!$F$6-'СЕТ СН'!$F$19</f>
        <v>1212.1956636099999</v>
      </c>
      <c r="C17" s="36">
        <f>SUMIFS(СВЦЭМ!$C$39:$C$782,СВЦЭМ!$A$39:$A$782,$A17,СВЦЭМ!$B$39:$B$782,C$11)+'СЕТ СН'!$F$9+СВЦЭМ!$D$10+'СЕТ СН'!$F$6-'СЕТ СН'!$F$19</f>
        <v>1283.4394880499999</v>
      </c>
      <c r="D17" s="36">
        <f>SUMIFS(СВЦЭМ!$C$39:$C$782,СВЦЭМ!$A$39:$A$782,$A17,СВЦЭМ!$B$39:$B$782,D$11)+'СЕТ СН'!$F$9+СВЦЭМ!$D$10+'СЕТ СН'!$F$6-'СЕТ СН'!$F$19</f>
        <v>1296.7902224899999</v>
      </c>
      <c r="E17" s="36">
        <f>SUMIFS(СВЦЭМ!$C$39:$C$782,СВЦЭМ!$A$39:$A$782,$A17,СВЦЭМ!$B$39:$B$782,E$11)+'СЕТ СН'!$F$9+СВЦЭМ!$D$10+'СЕТ СН'!$F$6-'СЕТ СН'!$F$19</f>
        <v>1309.72482064</v>
      </c>
      <c r="F17" s="36">
        <f>SUMIFS(СВЦЭМ!$C$39:$C$782,СВЦЭМ!$A$39:$A$782,$A17,СВЦЭМ!$B$39:$B$782,F$11)+'СЕТ СН'!$F$9+СВЦЭМ!$D$10+'СЕТ СН'!$F$6-'СЕТ СН'!$F$19</f>
        <v>1315.2272545599999</v>
      </c>
      <c r="G17" s="36">
        <f>SUMIFS(СВЦЭМ!$C$39:$C$782,СВЦЭМ!$A$39:$A$782,$A17,СВЦЭМ!$B$39:$B$782,G$11)+'СЕТ СН'!$F$9+СВЦЭМ!$D$10+'СЕТ СН'!$F$6-'СЕТ СН'!$F$19</f>
        <v>1306.5685320099999</v>
      </c>
      <c r="H17" s="36">
        <f>SUMIFS(СВЦЭМ!$C$39:$C$782,СВЦЭМ!$A$39:$A$782,$A17,СВЦЭМ!$B$39:$B$782,H$11)+'СЕТ СН'!$F$9+СВЦЭМ!$D$10+'СЕТ СН'!$F$6-'СЕТ СН'!$F$19</f>
        <v>1311.5793099699999</v>
      </c>
      <c r="I17" s="36">
        <f>SUMIFS(СВЦЭМ!$C$39:$C$782,СВЦЭМ!$A$39:$A$782,$A17,СВЦЭМ!$B$39:$B$782,I$11)+'СЕТ СН'!$F$9+СВЦЭМ!$D$10+'СЕТ СН'!$F$6-'СЕТ СН'!$F$19</f>
        <v>1276.98744857</v>
      </c>
      <c r="J17" s="36">
        <f>SUMIFS(СВЦЭМ!$C$39:$C$782,СВЦЭМ!$A$39:$A$782,$A17,СВЦЭМ!$B$39:$B$782,J$11)+'СЕТ СН'!$F$9+СВЦЭМ!$D$10+'СЕТ СН'!$F$6-'СЕТ СН'!$F$19</f>
        <v>1197.83697132</v>
      </c>
      <c r="K17" s="36">
        <f>SUMIFS(СВЦЭМ!$C$39:$C$782,СВЦЭМ!$A$39:$A$782,$A17,СВЦЭМ!$B$39:$B$782,K$11)+'СЕТ СН'!$F$9+СВЦЭМ!$D$10+'СЕТ СН'!$F$6-'СЕТ СН'!$F$19</f>
        <v>1134.6378664299998</v>
      </c>
      <c r="L17" s="36">
        <f>SUMIFS(СВЦЭМ!$C$39:$C$782,СВЦЭМ!$A$39:$A$782,$A17,СВЦЭМ!$B$39:$B$782,L$11)+'СЕТ СН'!$F$9+СВЦЭМ!$D$10+'СЕТ СН'!$F$6-'СЕТ СН'!$F$19</f>
        <v>1103.9401733899999</v>
      </c>
      <c r="M17" s="36">
        <f>SUMIFS(СВЦЭМ!$C$39:$C$782,СВЦЭМ!$A$39:$A$782,$A17,СВЦЭМ!$B$39:$B$782,M$11)+'СЕТ СН'!$F$9+СВЦЭМ!$D$10+'СЕТ СН'!$F$6-'СЕТ СН'!$F$19</f>
        <v>1104.8206230799999</v>
      </c>
      <c r="N17" s="36">
        <f>SUMIFS(СВЦЭМ!$C$39:$C$782,СВЦЭМ!$A$39:$A$782,$A17,СВЦЭМ!$B$39:$B$782,N$11)+'СЕТ СН'!$F$9+СВЦЭМ!$D$10+'СЕТ СН'!$F$6-'СЕТ СН'!$F$19</f>
        <v>1114.4781249599998</v>
      </c>
      <c r="O17" s="36">
        <f>SUMIFS(СВЦЭМ!$C$39:$C$782,СВЦЭМ!$A$39:$A$782,$A17,СВЦЭМ!$B$39:$B$782,O$11)+'СЕТ СН'!$F$9+СВЦЭМ!$D$10+'СЕТ СН'!$F$6-'СЕТ СН'!$F$19</f>
        <v>1165.2684585299999</v>
      </c>
      <c r="P17" s="36">
        <f>SUMIFS(СВЦЭМ!$C$39:$C$782,СВЦЭМ!$A$39:$A$782,$A17,СВЦЭМ!$B$39:$B$782,P$11)+'СЕТ СН'!$F$9+СВЦЭМ!$D$10+'СЕТ СН'!$F$6-'СЕТ СН'!$F$19</f>
        <v>1182.03037096</v>
      </c>
      <c r="Q17" s="36">
        <f>SUMIFS(СВЦЭМ!$C$39:$C$782,СВЦЭМ!$A$39:$A$782,$A17,СВЦЭМ!$B$39:$B$782,Q$11)+'СЕТ СН'!$F$9+СВЦЭМ!$D$10+'СЕТ СН'!$F$6-'СЕТ СН'!$F$19</f>
        <v>1203.3251650099999</v>
      </c>
      <c r="R17" s="36">
        <f>SUMIFS(СВЦЭМ!$C$39:$C$782,СВЦЭМ!$A$39:$A$782,$A17,СВЦЭМ!$B$39:$B$782,R$11)+'СЕТ СН'!$F$9+СВЦЭМ!$D$10+'СЕТ СН'!$F$6-'СЕТ СН'!$F$19</f>
        <v>1193.25481623</v>
      </c>
      <c r="S17" s="36">
        <f>SUMIFS(СВЦЭМ!$C$39:$C$782,СВЦЭМ!$A$39:$A$782,$A17,СВЦЭМ!$B$39:$B$782,S$11)+'СЕТ СН'!$F$9+СВЦЭМ!$D$10+'СЕТ СН'!$F$6-'СЕТ СН'!$F$19</f>
        <v>1144.1057878700001</v>
      </c>
      <c r="T17" s="36">
        <f>SUMIFS(СВЦЭМ!$C$39:$C$782,СВЦЭМ!$A$39:$A$782,$A17,СВЦЭМ!$B$39:$B$782,T$11)+'СЕТ СН'!$F$9+СВЦЭМ!$D$10+'СЕТ СН'!$F$6-'СЕТ СН'!$F$19</f>
        <v>1098.4797830699999</v>
      </c>
      <c r="U17" s="36">
        <f>SUMIFS(СВЦЭМ!$C$39:$C$782,СВЦЭМ!$A$39:$A$782,$A17,СВЦЭМ!$B$39:$B$782,U$11)+'СЕТ СН'!$F$9+СВЦЭМ!$D$10+'СЕТ СН'!$F$6-'СЕТ СН'!$F$19</f>
        <v>1073.2490550699999</v>
      </c>
      <c r="V17" s="36">
        <f>SUMIFS(СВЦЭМ!$C$39:$C$782,СВЦЭМ!$A$39:$A$782,$A17,СВЦЭМ!$B$39:$B$782,V$11)+'СЕТ СН'!$F$9+СВЦЭМ!$D$10+'СЕТ СН'!$F$6-'СЕТ СН'!$F$19</f>
        <v>1076.76572773</v>
      </c>
      <c r="W17" s="36">
        <f>SUMIFS(СВЦЭМ!$C$39:$C$782,СВЦЭМ!$A$39:$A$782,$A17,СВЦЭМ!$B$39:$B$782,W$11)+'СЕТ СН'!$F$9+СВЦЭМ!$D$10+'СЕТ СН'!$F$6-'СЕТ СН'!$F$19</f>
        <v>1085.0528265600001</v>
      </c>
      <c r="X17" s="36">
        <f>SUMIFS(СВЦЭМ!$C$39:$C$782,СВЦЭМ!$A$39:$A$782,$A17,СВЦЭМ!$B$39:$B$782,X$11)+'СЕТ СН'!$F$9+СВЦЭМ!$D$10+'СЕТ СН'!$F$6-'СЕТ СН'!$F$19</f>
        <v>1111.2005927499999</v>
      </c>
      <c r="Y17" s="36">
        <f>SUMIFS(СВЦЭМ!$C$39:$C$782,СВЦЭМ!$A$39:$A$782,$A17,СВЦЭМ!$B$39:$B$782,Y$11)+'СЕТ СН'!$F$9+СВЦЭМ!$D$10+'СЕТ СН'!$F$6-'СЕТ СН'!$F$19</f>
        <v>1133.9611664699999</v>
      </c>
    </row>
    <row r="18" spans="1:25" ht="15.75" x14ac:dyDescent="0.2">
      <c r="A18" s="35">
        <f t="shared" si="0"/>
        <v>44262</v>
      </c>
      <c r="B18" s="36">
        <f>SUMIFS(СВЦЭМ!$C$39:$C$782,СВЦЭМ!$A$39:$A$782,$A18,СВЦЭМ!$B$39:$B$782,B$11)+'СЕТ СН'!$F$9+СВЦЭМ!$D$10+'СЕТ СН'!$F$6-'СЕТ СН'!$F$19</f>
        <v>1167.5056501399999</v>
      </c>
      <c r="C18" s="36">
        <f>SUMIFS(СВЦЭМ!$C$39:$C$782,СВЦЭМ!$A$39:$A$782,$A18,СВЦЭМ!$B$39:$B$782,C$11)+'СЕТ СН'!$F$9+СВЦЭМ!$D$10+'СЕТ СН'!$F$6-'СЕТ СН'!$F$19</f>
        <v>1231.6039045699999</v>
      </c>
      <c r="D18" s="36">
        <f>SUMIFS(СВЦЭМ!$C$39:$C$782,СВЦЭМ!$A$39:$A$782,$A18,СВЦЭМ!$B$39:$B$782,D$11)+'СЕТ СН'!$F$9+СВЦЭМ!$D$10+'СЕТ СН'!$F$6-'СЕТ СН'!$F$19</f>
        <v>1265.9504293999998</v>
      </c>
      <c r="E18" s="36">
        <f>SUMIFS(СВЦЭМ!$C$39:$C$782,СВЦЭМ!$A$39:$A$782,$A18,СВЦЭМ!$B$39:$B$782,E$11)+'СЕТ СН'!$F$9+СВЦЭМ!$D$10+'СЕТ СН'!$F$6-'СЕТ СН'!$F$19</f>
        <v>1269.9847597599999</v>
      </c>
      <c r="F18" s="36">
        <f>SUMIFS(СВЦЭМ!$C$39:$C$782,СВЦЭМ!$A$39:$A$782,$A18,СВЦЭМ!$B$39:$B$782,F$11)+'СЕТ СН'!$F$9+СВЦЭМ!$D$10+'СЕТ СН'!$F$6-'СЕТ СН'!$F$19</f>
        <v>1284.6527654499998</v>
      </c>
      <c r="G18" s="36">
        <f>SUMIFS(СВЦЭМ!$C$39:$C$782,СВЦЭМ!$A$39:$A$782,$A18,СВЦЭМ!$B$39:$B$782,G$11)+'СЕТ СН'!$F$9+СВЦЭМ!$D$10+'СЕТ СН'!$F$6-'СЕТ СН'!$F$19</f>
        <v>1288.2557607199999</v>
      </c>
      <c r="H18" s="36">
        <f>SUMIFS(СВЦЭМ!$C$39:$C$782,СВЦЭМ!$A$39:$A$782,$A18,СВЦЭМ!$B$39:$B$782,H$11)+'СЕТ СН'!$F$9+СВЦЭМ!$D$10+'СЕТ СН'!$F$6-'СЕТ СН'!$F$19</f>
        <v>1270.5548311499999</v>
      </c>
      <c r="I18" s="36">
        <f>SUMIFS(СВЦЭМ!$C$39:$C$782,СВЦЭМ!$A$39:$A$782,$A18,СВЦЭМ!$B$39:$B$782,I$11)+'СЕТ СН'!$F$9+СВЦЭМ!$D$10+'СЕТ СН'!$F$6-'СЕТ СН'!$F$19</f>
        <v>1233.5867358799999</v>
      </c>
      <c r="J18" s="36">
        <f>SUMIFS(СВЦЭМ!$C$39:$C$782,СВЦЭМ!$A$39:$A$782,$A18,СВЦЭМ!$B$39:$B$782,J$11)+'СЕТ СН'!$F$9+СВЦЭМ!$D$10+'СЕТ СН'!$F$6-'СЕТ СН'!$F$19</f>
        <v>1171.8034683599999</v>
      </c>
      <c r="K18" s="36">
        <f>SUMIFS(СВЦЭМ!$C$39:$C$782,СВЦЭМ!$A$39:$A$782,$A18,СВЦЭМ!$B$39:$B$782,K$11)+'СЕТ СН'!$F$9+СВЦЭМ!$D$10+'СЕТ СН'!$F$6-'СЕТ СН'!$F$19</f>
        <v>1130.1421158000001</v>
      </c>
      <c r="L18" s="36">
        <f>SUMIFS(СВЦЭМ!$C$39:$C$782,СВЦЭМ!$A$39:$A$782,$A18,СВЦЭМ!$B$39:$B$782,L$11)+'СЕТ СН'!$F$9+СВЦЭМ!$D$10+'СЕТ СН'!$F$6-'СЕТ СН'!$F$19</f>
        <v>1114.5852950199999</v>
      </c>
      <c r="M18" s="36">
        <f>SUMIFS(СВЦЭМ!$C$39:$C$782,СВЦЭМ!$A$39:$A$782,$A18,СВЦЭМ!$B$39:$B$782,M$11)+'СЕТ СН'!$F$9+СВЦЭМ!$D$10+'СЕТ СН'!$F$6-'СЕТ СН'!$F$19</f>
        <v>1120.0400512399999</v>
      </c>
      <c r="N18" s="36">
        <f>SUMIFS(СВЦЭМ!$C$39:$C$782,СВЦЭМ!$A$39:$A$782,$A18,СВЦЭМ!$B$39:$B$782,N$11)+'СЕТ СН'!$F$9+СВЦЭМ!$D$10+'СЕТ СН'!$F$6-'СЕТ СН'!$F$19</f>
        <v>1141.78057008</v>
      </c>
      <c r="O18" s="36">
        <f>SUMIFS(СВЦЭМ!$C$39:$C$782,СВЦЭМ!$A$39:$A$782,$A18,СВЦЭМ!$B$39:$B$782,O$11)+'СЕТ СН'!$F$9+СВЦЭМ!$D$10+'СЕТ СН'!$F$6-'СЕТ СН'!$F$19</f>
        <v>1174.8293056799998</v>
      </c>
      <c r="P18" s="36">
        <f>SUMIFS(СВЦЭМ!$C$39:$C$782,СВЦЭМ!$A$39:$A$782,$A18,СВЦЭМ!$B$39:$B$782,P$11)+'СЕТ СН'!$F$9+СВЦЭМ!$D$10+'СЕТ СН'!$F$6-'СЕТ СН'!$F$19</f>
        <v>1214.58690437</v>
      </c>
      <c r="Q18" s="36">
        <f>SUMIFS(СВЦЭМ!$C$39:$C$782,СВЦЭМ!$A$39:$A$782,$A18,СВЦЭМ!$B$39:$B$782,Q$11)+'СЕТ СН'!$F$9+СВЦЭМ!$D$10+'СЕТ СН'!$F$6-'СЕТ СН'!$F$19</f>
        <v>1236.2329568</v>
      </c>
      <c r="R18" s="36">
        <f>SUMIFS(СВЦЭМ!$C$39:$C$782,СВЦЭМ!$A$39:$A$782,$A18,СВЦЭМ!$B$39:$B$782,R$11)+'СЕТ СН'!$F$9+СВЦЭМ!$D$10+'СЕТ СН'!$F$6-'СЕТ СН'!$F$19</f>
        <v>1225.9595599699999</v>
      </c>
      <c r="S18" s="36">
        <f>SUMIFS(СВЦЭМ!$C$39:$C$782,СВЦЭМ!$A$39:$A$782,$A18,СВЦЭМ!$B$39:$B$782,S$11)+'СЕТ СН'!$F$9+СВЦЭМ!$D$10+'СЕТ СН'!$F$6-'СЕТ СН'!$F$19</f>
        <v>1188.80651668</v>
      </c>
      <c r="T18" s="36">
        <f>SUMIFS(СВЦЭМ!$C$39:$C$782,СВЦЭМ!$A$39:$A$782,$A18,СВЦЭМ!$B$39:$B$782,T$11)+'СЕТ СН'!$F$9+СВЦЭМ!$D$10+'СЕТ СН'!$F$6-'СЕТ СН'!$F$19</f>
        <v>1129.06697029</v>
      </c>
      <c r="U18" s="36">
        <f>SUMIFS(СВЦЭМ!$C$39:$C$782,СВЦЭМ!$A$39:$A$782,$A18,СВЦЭМ!$B$39:$B$782,U$11)+'СЕТ СН'!$F$9+СВЦЭМ!$D$10+'СЕТ СН'!$F$6-'СЕТ СН'!$F$19</f>
        <v>1098.99316933</v>
      </c>
      <c r="V18" s="36">
        <f>SUMIFS(СВЦЭМ!$C$39:$C$782,СВЦЭМ!$A$39:$A$782,$A18,СВЦЭМ!$B$39:$B$782,V$11)+'СЕТ СН'!$F$9+СВЦЭМ!$D$10+'СЕТ СН'!$F$6-'СЕТ СН'!$F$19</f>
        <v>1105.6517776499998</v>
      </c>
      <c r="W18" s="36">
        <f>SUMIFS(СВЦЭМ!$C$39:$C$782,СВЦЭМ!$A$39:$A$782,$A18,СВЦЭМ!$B$39:$B$782,W$11)+'СЕТ СН'!$F$9+СВЦЭМ!$D$10+'СЕТ СН'!$F$6-'СЕТ СН'!$F$19</f>
        <v>1121.2682795999999</v>
      </c>
      <c r="X18" s="36">
        <f>SUMIFS(СВЦЭМ!$C$39:$C$782,СВЦЭМ!$A$39:$A$782,$A18,СВЦЭМ!$B$39:$B$782,X$11)+'СЕТ СН'!$F$9+СВЦЭМ!$D$10+'СЕТ СН'!$F$6-'СЕТ СН'!$F$19</f>
        <v>1141.6039868</v>
      </c>
      <c r="Y18" s="36">
        <f>SUMIFS(СВЦЭМ!$C$39:$C$782,СВЦЭМ!$A$39:$A$782,$A18,СВЦЭМ!$B$39:$B$782,Y$11)+'СЕТ СН'!$F$9+СВЦЭМ!$D$10+'СЕТ СН'!$F$6-'СЕТ СН'!$F$19</f>
        <v>1160.0249480699999</v>
      </c>
    </row>
    <row r="19" spans="1:25" ht="15.75" x14ac:dyDescent="0.2">
      <c r="A19" s="35">
        <f t="shared" si="0"/>
        <v>44263</v>
      </c>
      <c r="B19" s="36">
        <f>SUMIFS(СВЦЭМ!$C$39:$C$782,СВЦЭМ!$A$39:$A$782,$A19,СВЦЭМ!$B$39:$B$782,B$11)+'СЕТ СН'!$F$9+СВЦЭМ!$D$10+'СЕТ СН'!$F$6-'СЕТ СН'!$F$19</f>
        <v>1172.5987441099999</v>
      </c>
      <c r="C19" s="36">
        <f>SUMIFS(СВЦЭМ!$C$39:$C$782,СВЦЭМ!$A$39:$A$782,$A19,СВЦЭМ!$B$39:$B$782,C$11)+'СЕТ СН'!$F$9+СВЦЭМ!$D$10+'СЕТ СН'!$F$6-'СЕТ СН'!$F$19</f>
        <v>1238.5597934999998</v>
      </c>
      <c r="D19" s="36">
        <f>SUMIFS(СВЦЭМ!$C$39:$C$782,СВЦЭМ!$A$39:$A$782,$A19,СВЦЭМ!$B$39:$B$782,D$11)+'СЕТ СН'!$F$9+СВЦЭМ!$D$10+'СЕТ СН'!$F$6-'СЕТ СН'!$F$19</f>
        <v>1278.4917573399998</v>
      </c>
      <c r="E19" s="36">
        <f>SUMIFS(СВЦЭМ!$C$39:$C$782,СВЦЭМ!$A$39:$A$782,$A19,СВЦЭМ!$B$39:$B$782,E$11)+'СЕТ СН'!$F$9+СВЦЭМ!$D$10+'СЕТ СН'!$F$6-'СЕТ СН'!$F$19</f>
        <v>1278.9244370699998</v>
      </c>
      <c r="F19" s="36">
        <f>SUMIFS(СВЦЭМ!$C$39:$C$782,СВЦЭМ!$A$39:$A$782,$A19,СВЦЭМ!$B$39:$B$782,F$11)+'СЕТ СН'!$F$9+СВЦЭМ!$D$10+'СЕТ СН'!$F$6-'СЕТ СН'!$F$19</f>
        <v>1271.8197570999998</v>
      </c>
      <c r="G19" s="36">
        <f>SUMIFS(СВЦЭМ!$C$39:$C$782,СВЦЭМ!$A$39:$A$782,$A19,СВЦЭМ!$B$39:$B$782,G$11)+'СЕТ СН'!$F$9+СВЦЭМ!$D$10+'СЕТ СН'!$F$6-'СЕТ СН'!$F$19</f>
        <v>1272.1183286199998</v>
      </c>
      <c r="H19" s="36">
        <f>SUMIFS(СВЦЭМ!$C$39:$C$782,СВЦЭМ!$A$39:$A$782,$A19,СВЦЭМ!$B$39:$B$782,H$11)+'СЕТ СН'!$F$9+СВЦЭМ!$D$10+'СЕТ СН'!$F$6-'СЕТ СН'!$F$19</f>
        <v>1272.22211081</v>
      </c>
      <c r="I19" s="36">
        <f>SUMIFS(СВЦЭМ!$C$39:$C$782,СВЦЭМ!$A$39:$A$782,$A19,СВЦЭМ!$B$39:$B$782,I$11)+'СЕТ СН'!$F$9+СВЦЭМ!$D$10+'СЕТ СН'!$F$6-'СЕТ СН'!$F$19</f>
        <v>1255.5253566399999</v>
      </c>
      <c r="J19" s="36">
        <f>SUMIFS(СВЦЭМ!$C$39:$C$782,СВЦЭМ!$A$39:$A$782,$A19,СВЦЭМ!$B$39:$B$782,J$11)+'СЕТ СН'!$F$9+СВЦЭМ!$D$10+'СЕТ СН'!$F$6-'СЕТ СН'!$F$19</f>
        <v>1198.0861745899999</v>
      </c>
      <c r="K19" s="36">
        <f>SUMIFS(СВЦЭМ!$C$39:$C$782,СВЦЭМ!$A$39:$A$782,$A19,СВЦЭМ!$B$39:$B$782,K$11)+'СЕТ СН'!$F$9+СВЦЭМ!$D$10+'СЕТ СН'!$F$6-'СЕТ СН'!$F$19</f>
        <v>1154.84259905</v>
      </c>
      <c r="L19" s="36">
        <f>SUMIFS(СВЦЭМ!$C$39:$C$782,СВЦЭМ!$A$39:$A$782,$A19,СВЦЭМ!$B$39:$B$782,L$11)+'СЕТ СН'!$F$9+СВЦЭМ!$D$10+'СЕТ СН'!$F$6-'СЕТ СН'!$F$19</f>
        <v>1141.5917667299998</v>
      </c>
      <c r="M19" s="36">
        <f>SUMIFS(СВЦЭМ!$C$39:$C$782,СВЦЭМ!$A$39:$A$782,$A19,СВЦЭМ!$B$39:$B$782,M$11)+'СЕТ СН'!$F$9+СВЦЭМ!$D$10+'СЕТ СН'!$F$6-'СЕТ СН'!$F$19</f>
        <v>1146.0825295499999</v>
      </c>
      <c r="N19" s="36">
        <f>SUMIFS(СВЦЭМ!$C$39:$C$782,СВЦЭМ!$A$39:$A$782,$A19,СВЦЭМ!$B$39:$B$782,N$11)+'СЕТ СН'!$F$9+СВЦЭМ!$D$10+'СЕТ СН'!$F$6-'СЕТ СН'!$F$19</f>
        <v>1149.7516115699998</v>
      </c>
      <c r="O19" s="36">
        <f>SUMIFS(СВЦЭМ!$C$39:$C$782,СВЦЭМ!$A$39:$A$782,$A19,СВЦЭМ!$B$39:$B$782,O$11)+'СЕТ СН'!$F$9+СВЦЭМ!$D$10+'СЕТ СН'!$F$6-'СЕТ СН'!$F$19</f>
        <v>1197.4087089499999</v>
      </c>
      <c r="P19" s="36">
        <f>SUMIFS(СВЦЭМ!$C$39:$C$782,СВЦЭМ!$A$39:$A$782,$A19,СВЦЭМ!$B$39:$B$782,P$11)+'СЕТ СН'!$F$9+СВЦЭМ!$D$10+'СЕТ СН'!$F$6-'СЕТ СН'!$F$19</f>
        <v>1209.9428951599998</v>
      </c>
      <c r="Q19" s="36">
        <f>SUMIFS(СВЦЭМ!$C$39:$C$782,СВЦЭМ!$A$39:$A$782,$A19,СВЦЭМ!$B$39:$B$782,Q$11)+'СЕТ СН'!$F$9+СВЦЭМ!$D$10+'СЕТ СН'!$F$6-'СЕТ СН'!$F$19</f>
        <v>1232.0130679199999</v>
      </c>
      <c r="R19" s="36">
        <f>SUMIFS(СВЦЭМ!$C$39:$C$782,СВЦЭМ!$A$39:$A$782,$A19,СВЦЭМ!$B$39:$B$782,R$11)+'СЕТ СН'!$F$9+СВЦЭМ!$D$10+'СЕТ СН'!$F$6-'СЕТ СН'!$F$19</f>
        <v>1243.4070537099999</v>
      </c>
      <c r="S19" s="36">
        <f>SUMIFS(СВЦЭМ!$C$39:$C$782,СВЦЭМ!$A$39:$A$782,$A19,СВЦЭМ!$B$39:$B$782,S$11)+'СЕТ СН'!$F$9+СВЦЭМ!$D$10+'СЕТ СН'!$F$6-'СЕТ СН'!$F$19</f>
        <v>1204.72533959</v>
      </c>
      <c r="T19" s="36">
        <f>SUMIFS(СВЦЭМ!$C$39:$C$782,СВЦЭМ!$A$39:$A$782,$A19,СВЦЭМ!$B$39:$B$782,T$11)+'СЕТ СН'!$F$9+СВЦЭМ!$D$10+'СЕТ СН'!$F$6-'СЕТ СН'!$F$19</f>
        <v>1136.3766128199998</v>
      </c>
      <c r="U19" s="36">
        <f>SUMIFS(СВЦЭМ!$C$39:$C$782,СВЦЭМ!$A$39:$A$782,$A19,СВЦЭМ!$B$39:$B$782,U$11)+'СЕТ СН'!$F$9+СВЦЭМ!$D$10+'СЕТ СН'!$F$6-'СЕТ СН'!$F$19</f>
        <v>1096.9475096399999</v>
      </c>
      <c r="V19" s="36">
        <f>SUMIFS(СВЦЭМ!$C$39:$C$782,СВЦЭМ!$A$39:$A$782,$A19,СВЦЭМ!$B$39:$B$782,V$11)+'СЕТ СН'!$F$9+СВЦЭМ!$D$10+'СЕТ СН'!$F$6-'СЕТ СН'!$F$19</f>
        <v>1107.4141529299998</v>
      </c>
      <c r="W19" s="36">
        <f>SUMIFS(СВЦЭМ!$C$39:$C$782,СВЦЭМ!$A$39:$A$782,$A19,СВЦЭМ!$B$39:$B$782,W$11)+'СЕТ СН'!$F$9+СВЦЭМ!$D$10+'СЕТ СН'!$F$6-'СЕТ СН'!$F$19</f>
        <v>1128.9608058699998</v>
      </c>
      <c r="X19" s="36">
        <f>SUMIFS(СВЦЭМ!$C$39:$C$782,СВЦЭМ!$A$39:$A$782,$A19,СВЦЭМ!$B$39:$B$782,X$11)+'СЕТ СН'!$F$9+СВЦЭМ!$D$10+'СЕТ СН'!$F$6-'СЕТ СН'!$F$19</f>
        <v>1140.9051420899998</v>
      </c>
      <c r="Y19" s="36">
        <f>SUMIFS(СВЦЭМ!$C$39:$C$782,СВЦЭМ!$A$39:$A$782,$A19,СВЦЭМ!$B$39:$B$782,Y$11)+'СЕТ СН'!$F$9+СВЦЭМ!$D$10+'СЕТ СН'!$F$6-'СЕТ СН'!$F$19</f>
        <v>1158.0526419099999</v>
      </c>
    </row>
    <row r="20" spans="1:25" ht="15.75" x14ac:dyDescent="0.2">
      <c r="A20" s="35">
        <f t="shared" si="0"/>
        <v>44264</v>
      </c>
      <c r="B20" s="36">
        <f>SUMIFS(СВЦЭМ!$C$39:$C$782,СВЦЭМ!$A$39:$A$782,$A20,СВЦЭМ!$B$39:$B$782,B$11)+'СЕТ СН'!$F$9+СВЦЭМ!$D$10+'СЕТ СН'!$F$6-'СЕТ СН'!$F$19</f>
        <v>1149.5174282599999</v>
      </c>
      <c r="C20" s="36">
        <f>SUMIFS(СВЦЭМ!$C$39:$C$782,СВЦЭМ!$A$39:$A$782,$A20,СВЦЭМ!$B$39:$B$782,C$11)+'СЕТ СН'!$F$9+СВЦЭМ!$D$10+'СЕТ СН'!$F$6-'СЕТ СН'!$F$19</f>
        <v>1196.2837444699999</v>
      </c>
      <c r="D20" s="36">
        <f>SUMIFS(СВЦЭМ!$C$39:$C$782,СВЦЭМ!$A$39:$A$782,$A20,СВЦЭМ!$B$39:$B$782,D$11)+'СЕТ СН'!$F$9+СВЦЭМ!$D$10+'СЕТ СН'!$F$6-'СЕТ СН'!$F$19</f>
        <v>1259.9571400499999</v>
      </c>
      <c r="E20" s="36">
        <f>SUMIFS(СВЦЭМ!$C$39:$C$782,СВЦЭМ!$A$39:$A$782,$A20,СВЦЭМ!$B$39:$B$782,E$11)+'СЕТ СН'!$F$9+СВЦЭМ!$D$10+'СЕТ СН'!$F$6-'СЕТ СН'!$F$19</f>
        <v>1271.1711799799998</v>
      </c>
      <c r="F20" s="36">
        <f>SUMIFS(СВЦЭМ!$C$39:$C$782,СВЦЭМ!$A$39:$A$782,$A20,СВЦЭМ!$B$39:$B$782,F$11)+'СЕТ СН'!$F$9+СВЦЭМ!$D$10+'СЕТ СН'!$F$6-'СЕТ СН'!$F$19</f>
        <v>1276.7691317699998</v>
      </c>
      <c r="G20" s="36">
        <f>SUMIFS(СВЦЭМ!$C$39:$C$782,СВЦЭМ!$A$39:$A$782,$A20,СВЦЭМ!$B$39:$B$782,G$11)+'СЕТ СН'!$F$9+СВЦЭМ!$D$10+'СЕТ СН'!$F$6-'СЕТ СН'!$F$19</f>
        <v>1259.05832203</v>
      </c>
      <c r="H20" s="36">
        <f>SUMIFS(СВЦЭМ!$C$39:$C$782,СВЦЭМ!$A$39:$A$782,$A20,СВЦЭМ!$B$39:$B$782,H$11)+'СЕТ СН'!$F$9+СВЦЭМ!$D$10+'СЕТ СН'!$F$6-'СЕТ СН'!$F$19</f>
        <v>1220.5222530399999</v>
      </c>
      <c r="I20" s="36">
        <f>SUMIFS(СВЦЭМ!$C$39:$C$782,СВЦЭМ!$A$39:$A$782,$A20,СВЦЭМ!$B$39:$B$782,I$11)+'СЕТ СН'!$F$9+СВЦЭМ!$D$10+'СЕТ СН'!$F$6-'СЕТ СН'!$F$19</f>
        <v>1190.09662996</v>
      </c>
      <c r="J20" s="36">
        <f>SUMIFS(СВЦЭМ!$C$39:$C$782,СВЦЭМ!$A$39:$A$782,$A20,СВЦЭМ!$B$39:$B$782,J$11)+'СЕТ СН'!$F$9+СВЦЭМ!$D$10+'СЕТ СН'!$F$6-'СЕТ СН'!$F$19</f>
        <v>1143.41699657</v>
      </c>
      <c r="K20" s="36">
        <f>SUMIFS(СВЦЭМ!$C$39:$C$782,СВЦЭМ!$A$39:$A$782,$A20,СВЦЭМ!$B$39:$B$782,K$11)+'СЕТ СН'!$F$9+СВЦЭМ!$D$10+'СЕТ СН'!$F$6-'СЕТ СН'!$F$19</f>
        <v>1136.81054462</v>
      </c>
      <c r="L20" s="36">
        <f>SUMIFS(СВЦЭМ!$C$39:$C$782,СВЦЭМ!$A$39:$A$782,$A20,СВЦЭМ!$B$39:$B$782,L$11)+'СЕТ СН'!$F$9+СВЦЭМ!$D$10+'СЕТ СН'!$F$6-'СЕТ СН'!$F$19</f>
        <v>1145.39600144</v>
      </c>
      <c r="M20" s="36">
        <f>SUMIFS(СВЦЭМ!$C$39:$C$782,СВЦЭМ!$A$39:$A$782,$A20,СВЦЭМ!$B$39:$B$782,M$11)+'СЕТ СН'!$F$9+СВЦЭМ!$D$10+'СЕТ СН'!$F$6-'СЕТ СН'!$F$19</f>
        <v>1154.32433019</v>
      </c>
      <c r="N20" s="36">
        <f>SUMIFS(СВЦЭМ!$C$39:$C$782,СВЦЭМ!$A$39:$A$782,$A20,СВЦЭМ!$B$39:$B$782,N$11)+'СЕТ СН'!$F$9+СВЦЭМ!$D$10+'СЕТ СН'!$F$6-'СЕТ СН'!$F$19</f>
        <v>1172.2096195299998</v>
      </c>
      <c r="O20" s="36">
        <f>SUMIFS(СВЦЭМ!$C$39:$C$782,СВЦЭМ!$A$39:$A$782,$A20,СВЦЭМ!$B$39:$B$782,O$11)+'СЕТ СН'!$F$9+СВЦЭМ!$D$10+'СЕТ СН'!$F$6-'СЕТ СН'!$F$19</f>
        <v>1205.3854694199999</v>
      </c>
      <c r="P20" s="36">
        <f>SUMIFS(СВЦЭМ!$C$39:$C$782,СВЦЭМ!$A$39:$A$782,$A20,СВЦЭМ!$B$39:$B$782,P$11)+'СЕТ СН'!$F$9+СВЦЭМ!$D$10+'СЕТ СН'!$F$6-'СЕТ СН'!$F$19</f>
        <v>1207.4140767299998</v>
      </c>
      <c r="Q20" s="36">
        <f>SUMIFS(СВЦЭМ!$C$39:$C$782,СВЦЭМ!$A$39:$A$782,$A20,СВЦЭМ!$B$39:$B$782,Q$11)+'СЕТ СН'!$F$9+СВЦЭМ!$D$10+'СЕТ СН'!$F$6-'СЕТ СН'!$F$19</f>
        <v>1209.4013149499999</v>
      </c>
      <c r="R20" s="36">
        <f>SUMIFS(СВЦЭМ!$C$39:$C$782,СВЦЭМ!$A$39:$A$782,$A20,СВЦЭМ!$B$39:$B$782,R$11)+'СЕТ СН'!$F$9+СВЦЭМ!$D$10+'СЕТ СН'!$F$6-'СЕТ СН'!$F$19</f>
        <v>1215.0190043099999</v>
      </c>
      <c r="S20" s="36">
        <f>SUMIFS(СВЦЭМ!$C$39:$C$782,СВЦЭМ!$A$39:$A$782,$A20,СВЦЭМ!$B$39:$B$782,S$11)+'СЕТ СН'!$F$9+СВЦЭМ!$D$10+'СЕТ СН'!$F$6-'СЕТ СН'!$F$19</f>
        <v>1198.3220981499999</v>
      </c>
      <c r="T20" s="36">
        <f>SUMIFS(СВЦЭМ!$C$39:$C$782,СВЦЭМ!$A$39:$A$782,$A20,СВЦЭМ!$B$39:$B$782,T$11)+'СЕТ СН'!$F$9+СВЦЭМ!$D$10+'СЕТ СН'!$F$6-'СЕТ СН'!$F$19</f>
        <v>1142.2257637</v>
      </c>
      <c r="U20" s="36">
        <f>SUMIFS(СВЦЭМ!$C$39:$C$782,СВЦЭМ!$A$39:$A$782,$A20,СВЦЭМ!$B$39:$B$782,U$11)+'СЕТ СН'!$F$9+СВЦЭМ!$D$10+'СЕТ СН'!$F$6-'СЕТ СН'!$F$19</f>
        <v>1102.9845768600001</v>
      </c>
      <c r="V20" s="36">
        <f>SUMIFS(СВЦЭМ!$C$39:$C$782,СВЦЭМ!$A$39:$A$782,$A20,СВЦЭМ!$B$39:$B$782,V$11)+'СЕТ СН'!$F$9+СВЦЭМ!$D$10+'СЕТ СН'!$F$6-'СЕТ СН'!$F$19</f>
        <v>1106.6965292399998</v>
      </c>
      <c r="W20" s="36">
        <f>SUMIFS(СВЦЭМ!$C$39:$C$782,СВЦЭМ!$A$39:$A$782,$A20,СВЦЭМ!$B$39:$B$782,W$11)+'СЕТ СН'!$F$9+СВЦЭМ!$D$10+'СЕТ СН'!$F$6-'СЕТ СН'!$F$19</f>
        <v>1127.8450676499999</v>
      </c>
      <c r="X20" s="36">
        <f>SUMIFS(СВЦЭМ!$C$39:$C$782,СВЦЭМ!$A$39:$A$782,$A20,СВЦЭМ!$B$39:$B$782,X$11)+'СЕТ СН'!$F$9+СВЦЭМ!$D$10+'СЕТ СН'!$F$6-'СЕТ СН'!$F$19</f>
        <v>1154.1347941199999</v>
      </c>
      <c r="Y20" s="36">
        <f>SUMIFS(СВЦЭМ!$C$39:$C$782,СВЦЭМ!$A$39:$A$782,$A20,СВЦЭМ!$B$39:$B$782,Y$11)+'СЕТ СН'!$F$9+СВЦЭМ!$D$10+'СЕТ СН'!$F$6-'СЕТ СН'!$F$19</f>
        <v>1171.8669145499998</v>
      </c>
    </row>
    <row r="21" spans="1:25" ht="15.75" x14ac:dyDescent="0.2">
      <c r="A21" s="35">
        <f t="shared" si="0"/>
        <v>44265</v>
      </c>
      <c r="B21" s="36">
        <f>SUMIFS(СВЦЭМ!$C$39:$C$782,СВЦЭМ!$A$39:$A$782,$A21,СВЦЭМ!$B$39:$B$782,B$11)+'СЕТ СН'!$F$9+СВЦЭМ!$D$10+'СЕТ СН'!$F$6-'СЕТ СН'!$F$19</f>
        <v>1181.15366769</v>
      </c>
      <c r="C21" s="36">
        <f>SUMIFS(СВЦЭМ!$C$39:$C$782,СВЦЭМ!$A$39:$A$782,$A21,СВЦЭМ!$B$39:$B$782,C$11)+'СЕТ СН'!$F$9+СВЦЭМ!$D$10+'СЕТ СН'!$F$6-'СЕТ СН'!$F$19</f>
        <v>1223.3179745</v>
      </c>
      <c r="D21" s="36">
        <f>SUMIFS(СВЦЭМ!$C$39:$C$782,СВЦЭМ!$A$39:$A$782,$A21,СВЦЭМ!$B$39:$B$782,D$11)+'СЕТ СН'!$F$9+СВЦЭМ!$D$10+'СЕТ СН'!$F$6-'СЕТ СН'!$F$19</f>
        <v>1279.1954335799999</v>
      </c>
      <c r="E21" s="36">
        <f>SUMIFS(СВЦЭМ!$C$39:$C$782,СВЦЭМ!$A$39:$A$782,$A21,СВЦЭМ!$B$39:$B$782,E$11)+'СЕТ СН'!$F$9+СВЦЭМ!$D$10+'СЕТ СН'!$F$6-'СЕТ СН'!$F$19</f>
        <v>1277.2882654399998</v>
      </c>
      <c r="F21" s="36">
        <f>SUMIFS(СВЦЭМ!$C$39:$C$782,СВЦЭМ!$A$39:$A$782,$A21,СВЦЭМ!$B$39:$B$782,F$11)+'СЕТ СН'!$F$9+СВЦЭМ!$D$10+'СЕТ СН'!$F$6-'СЕТ СН'!$F$19</f>
        <v>1282.5582843</v>
      </c>
      <c r="G21" s="36">
        <f>SUMIFS(СВЦЭМ!$C$39:$C$782,СВЦЭМ!$A$39:$A$782,$A21,СВЦЭМ!$B$39:$B$782,G$11)+'СЕТ СН'!$F$9+СВЦЭМ!$D$10+'СЕТ СН'!$F$6-'СЕТ СН'!$F$19</f>
        <v>1283.3913996499998</v>
      </c>
      <c r="H21" s="36">
        <f>SUMIFS(СВЦЭМ!$C$39:$C$782,СВЦЭМ!$A$39:$A$782,$A21,СВЦЭМ!$B$39:$B$782,H$11)+'СЕТ СН'!$F$9+СВЦЭМ!$D$10+'СЕТ СН'!$F$6-'СЕТ СН'!$F$19</f>
        <v>1257.4476495199999</v>
      </c>
      <c r="I21" s="36">
        <f>SUMIFS(СВЦЭМ!$C$39:$C$782,СВЦЭМ!$A$39:$A$782,$A21,СВЦЭМ!$B$39:$B$782,I$11)+'СЕТ СН'!$F$9+СВЦЭМ!$D$10+'СЕТ СН'!$F$6-'СЕТ СН'!$F$19</f>
        <v>1222.99399982</v>
      </c>
      <c r="J21" s="36">
        <f>SUMIFS(СВЦЭМ!$C$39:$C$782,СВЦЭМ!$A$39:$A$782,$A21,СВЦЭМ!$B$39:$B$782,J$11)+'СЕТ СН'!$F$9+СВЦЭМ!$D$10+'СЕТ СН'!$F$6-'СЕТ СН'!$F$19</f>
        <v>1184.9591441499999</v>
      </c>
      <c r="K21" s="36">
        <f>SUMIFS(СВЦЭМ!$C$39:$C$782,СВЦЭМ!$A$39:$A$782,$A21,СВЦЭМ!$B$39:$B$782,K$11)+'СЕТ СН'!$F$9+СВЦЭМ!$D$10+'СЕТ СН'!$F$6-'СЕТ СН'!$F$19</f>
        <v>1141.9710442200001</v>
      </c>
      <c r="L21" s="36">
        <f>SUMIFS(СВЦЭМ!$C$39:$C$782,СВЦЭМ!$A$39:$A$782,$A21,СВЦЭМ!$B$39:$B$782,L$11)+'СЕТ СН'!$F$9+СВЦЭМ!$D$10+'СЕТ СН'!$F$6-'СЕТ СН'!$F$19</f>
        <v>1133.3810504999999</v>
      </c>
      <c r="M21" s="36">
        <f>SUMIFS(СВЦЭМ!$C$39:$C$782,СВЦЭМ!$A$39:$A$782,$A21,СВЦЭМ!$B$39:$B$782,M$11)+'СЕТ СН'!$F$9+СВЦЭМ!$D$10+'СЕТ СН'!$F$6-'СЕТ СН'!$F$19</f>
        <v>1145.4366151899999</v>
      </c>
      <c r="N21" s="36">
        <f>SUMIFS(СВЦЭМ!$C$39:$C$782,СВЦЭМ!$A$39:$A$782,$A21,СВЦЭМ!$B$39:$B$782,N$11)+'СЕТ СН'!$F$9+СВЦЭМ!$D$10+'СЕТ СН'!$F$6-'СЕТ СН'!$F$19</f>
        <v>1148.6783782</v>
      </c>
      <c r="O21" s="36">
        <f>SUMIFS(СВЦЭМ!$C$39:$C$782,СВЦЭМ!$A$39:$A$782,$A21,СВЦЭМ!$B$39:$B$782,O$11)+'СЕТ СН'!$F$9+СВЦЭМ!$D$10+'СЕТ СН'!$F$6-'СЕТ СН'!$F$19</f>
        <v>1148.6949789600001</v>
      </c>
      <c r="P21" s="36">
        <f>SUMIFS(СВЦЭМ!$C$39:$C$782,СВЦЭМ!$A$39:$A$782,$A21,СВЦЭМ!$B$39:$B$782,P$11)+'СЕТ СН'!$F$9+СВЦЭМ!$D$10+'СЕТ СН'!$F$6-'СЕТ СН'!$F$19</f>
        <v>1196.28197333</v>
      </c>
      <c r="Q21" s="36">
        <f>SUMIFS(СВЦЭМ!$C$39:$C$782,СВЦЭМ!$A$39:$A$782,$A21,СВЦЭМ!$B$39:$B$782,Q$11)+'СЕТ СН'!$F$9+СВЦЭМ!$D$10+'СЕТ СН'!$F$6-'СЕТ СН'!$F$19</f>
        <v>1235.0613976</v>
      </c>
      <c r="R21" s="36">
        <f>SUMIFS(СВЦЭМ!$C$39:$C$782,СВЦЭМ!$A$39:$A$782,$A21,СВЦЭМ!$B$39:$B$782,R$11)+'СЕТ СН'!$F$9+СВЦЭМ!$D$10+'СЕТ СН'!$F$6-'СЕТ СН'!$F$19</f>
        <v>1231.9114127599998</v>
      </c>
      <c r="S21" s="36">
        <f>SUMIFS(СВЦЭМ!$C$39:$C$782,СВЦЭМ!$A$39:$A$782,$A21,СВЦЭМ!$B$39:$B$782,S$11)+'СЕТ СН'!$F$9+СВЦЭМ!$D$10+'СЕТ СН'!$F$6-'СЕТ СН'!$F$19</f>
        <v>1208.7619314899998</v>
      </c>
      <c r="T21" s="36">
        <f>SUMIFS(СВЦЭМ!$C$39:$C$782,СВЦЭМ!$A$39:$A$782,$A21,СВЦЭМ!$B$39:$B$782,T$11)+'СЕТ СН'!$F$9+СВЦЭМ!$D$10+'СЕТ СН'!$F$6-'СЕТ СН'!$F$19</f>
        <v>1128.37686366</v>
      </c>
      <c r="U21" s="36">
        <f>SUMIFS(СВЦЭМ!$C$39:$C$782,СВЦЭМ!$A$39:$A$782,$A21,СВЦЭМ!$B$39:$B$782,U$11)+'СЕТ СН'!$F$9+СВЦЭМ!$D$10+'СЕТ СН'!$F$6-'СЕТ СН'!$F$19</f>
        <v>1086.7564036900001</v>
      </c>
      <c r="V21" s="36">
        <f>SUMIFS(СВЦЭМ!$C$39:$C$782,СВЦЭМ!$A$39:$A$782,$A21,СВЦЭМ!$B$39:$B$782,V$11)+'СЕТ СН'!$F$9+СВЦЭМ!$D$10+'СЕТ СН'!$F$6-'СЕТ СН'!$F$19</f>
        <v>1092.1877460599999</v>
      </c>
      <c r="W21" s="36">
        <f>SUMIFS(СВЦЭМ!$C$39:$C$782,СВЦЭМ!$A$39:$A$782,$A21,СВЦЭМ!$B$39:$B$782,W$11)+'СЕТ СН'!$F$9+СВЦЭМ!$D$10+'СЕТ СН'!$F$6-'СЕТ СН'!$F$19</f>
        <v>1112.3391392999999</v>
      </c>
      <c r="X21" s="36">
        <f>SUMIFS(СВЦЭМ!$C$39:$C$782,СВЦЭМ!$A$39:$A$782,$A21,СВЦЭМ!$B$39:$B$782,X$11)+'СЕТ СН'!$F$9+СВЦЭМ!$D$10+'СЕТ СН'!$F$6-'СЕТ СН'!$F$19</f>
        <v>1136.8242576999999</v>
      </c>
      <c r="Y21" s="36">
        <f>SUMIFS(СВЦЭМ!$C$39:$C$782,СВЦЭМ!$A$39:$A$782,$A21,СВЦЭМ!$B$39:$B$782,Y$11)+'СЕТ СН'!$F$9+СВЦЭМ!$D$10+'СЕТ СН'!$F$6-'СЕТ СН'!$F$19</f>
        <v>1172.51098056</v>
      </c>
    </row>
    <row r="22" spans="1:25" ht="15.75" x14ac:dyDescent="0.2">
      <c r="A22" s="35">
        <f t="shared" si="0"/>
        <v>44266</v>
      </c>
      <c r="B22" s="36">
        <f>SUMIFS(СВЦЭМ!$C$39:$C$782,СВЦЭМ!$A$39:$A$782,$A22,СВЦЭМ!$B$39:$B$782,B$11)+'СЕТ СН'!$F$9+СВЦЭМ!$D$10+'СЕТ СН'!$F$6-'СЕТ СН'!$F$19</f>
        <v>1174.6823185999999</v>
      </c>
      <c r="C22" s="36">
        <f>SUMIFS(СВЦЭМ!$C$39:$C$782,СВЦЭМ!$A$39:$A$782,$A22,СВЦЭМ!$B$39:$B$782,C$11)+'СЕТ СН'!$F$9+СВЦЭМ!$D$10+'СЕТ СН'!$F$6-'СЕТ СН'!$F$19</f>
        <v>1220.91400133</v>
      </c>
      <c r="D22" s="36">
        <f>SUMIFS(СВЦЭМ!$C$39:$C$782,СВЦЭМ!$A$39:$A$782,$A22,СВЦЭМ!$B$39:$B$782,D$11)+'СЕТ СН'!$F$9+СВЦЭМ!$D$10+'СЕТ СН'!$F$6-'СЕТ СН'!$F$19</f>
        <v>1250.7113017199999</v>
      </c>
      <c r="E22" s="36">
        <f>SUMIFS(СВЦЭМ!$C$39:$C$782,СВЦЭМ!$A$39:$A$782,$A22,СВЦЭМ!$B$39:$B$782,E$11)+'СЕТ СН'!$F$9+СВЦЭМ!$D$10+'СЕТ СН'!$F$6-'СЕТ СН'!$F$19</f>
        <v>1244.0097085099999</v>
      </c>
      <c r="F22" s="36">
        <f>SUMIFS(СВЦЭМ!$C$39:$C$782,СВЦЭМ!$A$39:$A$782,$A22,СВЦЭМ!$B$39:$B$782,F$11)+'СЕТ СН'!$F$9+СВЦЭМ!$D$10+'СЕТ СН'!$F$6-'СЕТ СН'!$F$19</f>
        <v>1249.8548624399998</v>
      </c>
      <c r="G22" s="36">
        <f>SUMIFS(СВЦЭМ!$C$39:$C$782,СВЦЭМ!$A$39:$A$782,$A22,СВЦЭМ!$B$39:$B$782,G$11)+'СЕТ СН'!$F$9+СВЦЭМ!$D$10+'СЕТ СН'!$F$6-'СЕТ СН'!$F$19</f>
        <v>1265.25018002</v>
      </c>
      <c r="H22" s="36">
        <f>SUMIFS(СВЦЭМ!$C$39:$C$782,СВЦЭМ!$A$39:$A$782,$A22,СВЦЭМ!$B$39:$B$782,H$11)+'СЕТ СН'!$F$9+СВЦЭМ!$D$10+'СЕТ СН'!$F$6-'СЕТ СН'!$F$19</f>
        <v>1270.6133142899998</v>
      </c>
      <c r="I22" s="36">
        <f>SUMIFS(СВЦЭМ!$C$39:$C$782,СВЦЭМ!$A$39:$A$782,$A22,СВЦЭМ!$B$39:$B$782,I$11)+'СЕТ СН'!$F$9+СВЦЭМ!$D$10+'СЕТ СН'!$F$6-'СЕТ СН'!$F$19</f>
        <v>1207.14202445</v>
      </c>
      <c r="J22" s="36">
        <f>SUMIFS(СВЦЭМ!$C$39:$C$782,СВЦЭМ!$A$39:$A$782,$A22,СВЦЭМ!$B$39:$B$782,J$11)+'СЕТ СН'!$F$9+СВЦЭМ!$D$10+'СЕТ СН'!$F$6-'СЕТ СН'!$F$19</f>
        <v>1150.6755475399998</v>
      </c>
      <c r="K22" s="36">
        <f>SUMIFS(СВЦЭМ!$C$39:$C$782,СВЦЭМ!$A$39:$A$782,$A22,СВЦЭМ!$B$39:$B$782,K$11)+'СЕТ СН'!$F$9+СВЦЭМ!$D$10+'СЕТ СН'!$F$6-'СЕТ СН'!$F$19</f>
        <v>1122.8258760599999</v>
      </c>
      <c r="L22" s="36">
        <f>SUMIFS(СВЦЭМ!$C$39:$C$782,СВЦЭМ!$A$39:$A$782,$A22,СВЦЭМ!$B$39:$B$782,L$11)+'СЕТ СН'!$F$9+СВЦЭМ!$D$10+'СЕТ СН'!$F$6-'СЕТ СН'!$F$19</f>
        <v>1116.2315839199998</v>
      </c>
      <c r="M22" s="36">
        <f>SUMIFS(СВЦЭМ!$C$39:$C$782,СВЦЭМ!$A$39:$A$782,$A22,СВЦЭМ!$B$39:$B$782,M$11)+'СЕТ СН'!$F$9+СВЦЭМ!$D$10+'СЕТ СН'!$F$6-'СЕТ СН'!$F$19</f>
        <v>1121.5065370699999</v>
      </c>
      <c r="N22" s="36">
        <f>SUMIFS(СВЦЭМ!$C$39:$C$782,СВЦЭМ!$A$39:$A$782,$A22,СВЦЭМ!$B$39:$B$782,N$11)+'СЕТ СН'!$F$9+СВЦЭМ!$D$10+'СЕТ СН'!$F$6-'СЕТ СН'!$F$19</f>
        <v>1140.7970414599999</v>
      </c>
      <c r="O22" s="36">
        <f>SUMIFS(СВЦЭМ!$C$39:$C$782,СВЦЭМ!$A$39:$A$782,$A22,СВЦЭМ!$B$39:$B$782,O$11)+'СЕТ СН'!$F$9+СВЦЭМ!$D$10+'СЕТ СН'!$F$6-'СЕТ СН'!$F$19</f>
        <v>1176.7759311799998</v>
      </c>
      <c r="P22" s="36">
        <f>SUMIFS(СВЦЭМ!$C$39:$C$782,СВЦЭМ!$A$39:$A$782,$A22,СВЦЭМ!$B$39:$B$782,P$11)+'СЕТ СН'!$F$9+СВЦЭМ!$D$10+'СЕТ СН'!$F$6-'СЕТ СН'!$F$19</f>
        <v>1201.9080065599999</v>
      </c>
      <c r="Q22" s="36">
        <f>SUMIFS(СВЦЭМ!$C$39:$C$782,СВЦЭМ!$A$39:$A$782,$A22,СВЦЭМ!$B$39:$B$782,Q$11)+'СЕТ СН'!$F$9+СВЦЭМ!$D$10+'СЕТ СН'!$F$6-'СЕТ СН'!$F$19</f>
        <v>1248.65664399</v>
      </c>
      <c r="R22" s="36">
        <f>SUMIFS(СВЦЭМ!$C$39:$C$782,СВЦЭМ!$A$39:$A$782,$A22,СВЦЭМ!$B$39:$B$782,R$11)+'СЕТ СН'!$F$9+СВЦЭМ!$D$10+'СЕТ СН'!$F$6-'СЕТ СН'!$F$19</f>
        <v>1234.52545169</v>
      </c>
      <c r="S22" s="36">
        <f>SUMIFS(СВЦЭМ!$C$39:$C$782,СВЦЭМ!$A$39:$A$782,$A22,СВЦЭМ!$B$39:$B$782,S$11)+'СЕТ СН'!$F$9+СВЦЭМ!$D$10+'СЕТ СН'!$F$6-'СЕТ СН'!$F$19</f>
        <v>1184.5991037699998</v>
      </c>
      <c r="T22" s="36">
        <f>SUMIFS(СВЦЭМ!$C$39:$C$782,СВЦЭМ!$A$39:$A$782,$A22,СВЦЭМ!$B$39:$B$782,T$11)+'СЕТ СН'!$F$9+СВЦЭМ!$D$10+'СЕТ СН'!$F$6-'СЕТ СН'!$F$19</f>
        <v>1097.1410986000001</v>
      </c>
      <c r="U22" s="36">
        <f>SUMIFS(СВЦЭМ!$C$39:$C$782,СВЦЭМ!$A$39:$A$782,$A22,СВЦЭМ!$B$39:$B$782,U$11)+'СЕТ СН'!$F$9+СВЦЭМ!$D$10+'СЕТ СН'!$F$6-'СЕТ СН'!$F$19</f>
        <v>1063.6104669900001</v>
      </c>
      <c r="V22" s="36">
        <f>SUMIFS(СВЦЭМ!$C$39:$C$782,СВЦЭМ!$A$39:$A$782,$A22,СВЦЭМ!$B$39:$B$782,V$11)+'СЕТ СН'!$F$9+СВЦЭМ!$D$10+'СЕТ СН'!$F$6-'СЕТ СН'!$F$19</f>
        <v>1076.34576049</v>
      </c>
      <c r="W22" s="36">
        <f>SUMIFS(СВЦЭМ!$C$39:$C$782,СВЦЭМ!$A$39:$A$782,$A22,СВЦЭМ!$B$39:$B$782,W$11)+'СЕТ СН'!$F$9+СВЦЭМ!$D$10+'СЕТ СН'!$F$6-'СЕТ СН'!$F$19</f>
        <v>1091.48331362</v>
      </c>
      <c r="X22" s="36">
        <f>SUMIFS(СВЦЭМ!$C$39:$C$782,СВЦЭМ!$A$39:$A$782,$A22,СВЦЭМ!$B$39:$B$782,X$11)+'СЕТ СН'!$F$9+СВЦЭМ!$D$10+'СЕТ СН'!$F$6-'СЕТ СН'!$F$19</f>
        <v>1110.07815908</v>
      </c>
      <c r="Y22" s="36">
        <f>SUMIFS(СВЦЭМ!$C$39:$C$782,СВЦЭМ!$A$39:$A$782,$A22,СВЦЭМ!$B$39:$B$782,Y$11)+'СЕТ СН'!$F$9+СВЦЭМ!$D$10+'СЕТ СН'!$F$6-'СЕТ СН'!$F$19</f>
        <v>1123.8943187399998</v>
      </c>
    </row>
    <row r="23" spans="1:25" ht="15.75" x14ac:dyDescent="0.2">
      <c r="A23" s="35">
        <f t="shared" si="0"/>
        <v>44267</v>
      </c>
      <c r="B23" s="36">
        <f>SUMIFS(СВЦЭМ!$C$39:$C$782,СВЦЭМ!$A$39:$A$782,$A23,СВЦЭМ!$B$39:$B$782,B$11)+'СЕТ СН'!$F$9+СВЦЭМ!$D$10+'СЕТ СН'!$F$6-'СЕТ СН'!$F$19</f>
        <v>1173.9977300599999</v>
      </c>
      <c r="C23" s="36">
        <f>SUMIFS(СВЦЭМ!$C$39:$C$782,СВЦЭМ!$A$39:$A$782,$A23,СВЦЭМ!$B$39:$B$782,C$11)+'СЕТ СН'!$F$9+СВЦЭМ!$D$10+'СЕТ СН'!$F$6-'СЕТ СН'!$F$19</f>
        <v>1249.6734615799999</v>
      </c>
      <c r="D23" s="36">
        <f>SUMIFS(СВЦЭМ!$C$39:$C$782,СВЦЭМ!$A$39:$A$782,$A23,СВЦЭМ!$B$39:$B$782,D$11)+'СЕТ СН'!$F$9+СВЦЭМ!$D$10+'СЕТ СН'!$F$6-'СЕТ СН'!$F$19</f>
        <v>1249.4808677899998</v>
      </c>
      <c r="E23" s="36">
        <f>SUMIFS(СВЦЭМ!$C$39:$C$782,СВЦЭМ!$A$39:$A$782,$A23,СВЦЭМ!$B$39:$B$782,E$11)+'СЕТ СН'!$F$9+СВЦЭМ!$D$10+'СЕТ СН'!$F$6-'СЕТ СН'!$F$19</f>
        <v>1253.2192227199998</v>
      </c>
      <c r="F23" s="36">
        <f>SUMIFS(СВЦЭМ!$C$39:$C$782,СВЦЭМ!$A$39:$A$782,$A23,СВЦЭМ!$B$39:$B$782,F$11)+'СЕТ СН'!$F$9+СВЦЭМ!$D$10+'СЕТ СН'!$F$6-'СЕТ СН'!$F$19</f>
        <v>1246.5330454499999</v>
      </c>
      <c r="G23" s="36">
        <f>SUMIFS(СВЦЭМ!$C$39:$C$782,СВЦЭМ!$A$39:$A$782,$A23,СВЦЭМ!$B$39:$B$782,G$11)+'СЕТ СН'!$F$9+СВЦЭМ!$D$10+'СЕТ СН'!$F$6-'СЕТ СН'!$F$19</f>
        <v>1258.12378356</v>
      </c>
      <c r="H23" s="36">
        <f>SUMIFS(СВЦЭМ!$C$39:$C$782,СВЦЭМ!$A$39:$A$782,$A23,СВЦЭМ!$B$39:$B$782,H$11)+'СЕТ СН'!$F$9+СВЦЭМ!$D$10+'СЕТ СН'!$F$6-'СЕТ СН'!$F$19</f>
        <v>1253.48565996</v>
      </c>
      <c r="I23" s="36">
        <f>SUMIFS(СВЦЭМ!$C$39:$C$782,СВЦЭМ!$A$39:$A$782,$A23,СВЦЭМ!$B$39:$B$782,I$11)+'СЕТ СН'!$F$9+СВЦЭМ!$D$10+'СЕТ СН'!$F$6-'СЕТ СН'!$F$19</f>
        <v>1185.7788839799998</v>
      </c>
      <c r="J23" s="36">
        <f>SUMIFS(СВЦЭМ!$C$39:$C$782,СВЦЭМ!$A$39:$A$782,$A23,СВЦЭМ!$B$39:$B$782,J$11)+'СЕТ СН'!$F$9+СВЦЭМ!$D$10+'СЕТ СН'!$F$6-'СЕТ СН'!$F$19</f>
        <v>1128.5680124899998</v>
      </c>
      <c r="K23" s="36">
        <f>SUMIFS(СВЦЭМ!$C$39:$C$782,СВЦЭМ!$A$39:$A$782,$A23,СВЦЭМ!$B$39:$B$782,K$11)+'СЕТ СН'!$F$9+СВЦЭМ!$D$10+'СЕТ СН'!$F$6-'СЕТ СН'!$F$19</f>
        <v>1088.69512472</v>
      </c>
      <c r="L23" s="36">
        <f>SUMIFS(СВЦЭМ!$C$39:$C$782,СВЦЭМ!$A$39:$A$782,$A23,СВЦЭМ!$B$39:$B$782,L$11)+'СЕТ СН'!$F$9+СВЦЭМ!$D$10+'СЕТ СН'!$F$6-'СЕТ СН'!$F$19</f>
        <v>1089.55151202</v>
      </c>
      <c r="M23" s="36">
        <f>SUMIFS(СВЦЭМ!$C$39:$C$782,СВЦЭМ!$A$39:$A$782,$A23,СВЦЭМ!$B$39:$B$782,M$11)+'СЕТ СН'!$F$9+СВЦЭМ!$D$10+'СЕТ СН'!$F$6-'СЕТ СН'!$F$19</f>
        <v>1096.6919190599999</v>
      </c>
      <c r="N23" s="36">
        <f>SUMIFS(СВЦЭМ!$C$39:$C$782,СВЦЭМ!$A$39:$A$782,$A23,СВЦЭМ!$B$39:$B$782,N$11)+'СЕТ СН'!$F$9+СВЦЭМ!$D$10+'СЕТ СН'!$F$6-'СЕТ СН'!$F$19</f>
        <v>1101.7717285399999</v>
      </c>
      <c r="O23" s="36">
        <f>SUMIFS(СВЦЭМ!$C$39:$C$782,СВЦЭМ!$A$39:$A$782,$A23,СВЦЭМ!$B$39:$B$782,O$11)+'СЕТ СН'!$F$9+СВЦЭМ!$D$10+'СЕТ СН'!$F$6-'СЕТ СН'!$F$19</f>
        <v>1123.6496970599999</v>
      </c>
      <c r="P23" s="36">
        <f>SUMIFS(СВЦЭМ!$C$39:$C$782,СВЦЭМ!$A$39:$A$782,$A23,СВЦЭМ!$B$39:$B$782,P$11)+'СЕТ СН'!$F$9+СВЦЭМ!$D$10+'СЕТ СН'!$F$6-'СЕТ СН'!$F$19</f>
        <v>1171.4462143999999</v>
      </c>
      <c r="Q23" s="36">
        <f>SUMIFS(СВЦЭМ!$C$39:$C$782,СВЦЭМ!$A$39:$A$782,$A23,СВЦЭМ!$B$39:$B$782,Q$11)+'СЕТ СН'!$F$9+СВЦЭМ!$D$10+'СЕТ СН'!$F$6-'СЕТ СН'!$F$19</f>
        <v>1221.5383816699998</v>
      </c>
      <c r="R23" s="36">
        <f>SUMIFS(СВЦЭМ!$C$39:$C$782,СВЦЭМ!$A$39:$A$782,$A23,СВЦЭМ!$B$39:$B$782,R$11)+'СЕТ СН'!$F$9+СВЦЭМ!$D$10+'СЕТ СН'!$F$6-'СЕТ СН'!$F$19</f>
        <v>1222.8620472299999</v>
      </c>
      <c r="S23" s="36">
        <f>SUMIFS(СВЦЭМ!$C$39:$C$782,СВЦЭМ!$A$39:$A$782,$A23,СВЦЭМ!$B$39:$B$782,S$11)+'СЕТ СН'!$F$9+СВЦЭМ!$D$10+'СЕТ СН'!$F$6-'СЕТ СН'!$F$19</f>
        <v>1174.80834396</v>
      </c>
      <c r="T23" s="36">
        <f>SUMIFS(СВЦЭМ!$C$39:$C$782,СВЦЭМ!$A$39:$A$782,$A23,СВЦЭМ!$B$39:$B$782,T$11)+'СЕТ СН'!$F$9+СВЦЭМ!$D$10+'СЕТ СН'!$F$6-'СЕТ СН'!$F$19</f>
        <v>1099.6236869300001</v>
      </c>
      <c r="U23" s="36">
        <f>SUMIFS(СВЦЭМ!$C$39:$C$782,СВЦЭМ!$A$39:$A$782,$A23,СВЦЭМ!$B$39:$B$782,U$11)+'СЕТ СН'!$F$9+СВЦЭМ!$D$10+'СЕТ СН'!$F$6-'СЕТ СН'!$F$19</f>
        <v>1073.38858428</v>
      </c>
      <c r="V23" s="36">
        <f>SUMIFS(СВЦЭМ!$C$39:$C$782,СВЦЭМ!$A$39:$A$782,$A23,СВЦЭМ!$B$39:$B$782,V$11)+'СЕТ СН'!$F$9+СВЦЭМ!$D$10+'СЕТ СН'!$F$6-'СЕТ СН'!$F$19</f>
        <v>1072.52470045</v>
      </c>
      <c r="W23" s="36">
        <f>SUMIFS(СВЦЭМ!$C$39:$C$782,СВЦЭМ!$A$39:$A$782,$A23,СВЦЭМ!$B$39:$B$782,W$11)+'СЕТ СН'!$F$9+СВЦЭМ!$D$10+'СЕТ СН'!$F$6-'СЕТ СН'!$F$19</f>
        <v>1094.0239684399999</v>
      </c>
      <c r="X23" s="36">
        <f>SUMIFS(СВЦЭМ!$C$39:$C$782,СВЦЭМ!$A$39:$A$782,$A23,СВЦЭМ!$B$39:$B$782,X$11)+'СЕТ СН'!$F$9+СВЦЭМ!$D$10+'СЕТ СН'!$F$6-'СЕТ СН'!$F$19</f>
        <v>1112.8126326899999</v>
      </c>
      <c r="Y23" s="36">
        <f>SUMIFS(СВЦЭМ!$C$39:$C$782,СВЦЭМ!$A$39:$A$782,$A23,СВЦЭМ!$B$39:$B$782,Y$11)+'СЕТ СН'!$F$9+СВЦЭМ!$D$10+'СЕТ СН'!$F$6-'СЕТ СН'!$F$19</f>
        <v>1130.2023519299998</v>
      </c>
    </row>
    <row r="24" spans="1:25" ht="15.75" x14ac:dyDescent="0.2">
      <c r="A24" s="35">
        <f t="shared" si="0"/>
        <v>44268</v>
      </c>
      <c r="B24" s="36">
        <f>SUMIFS(СВЦЭМ!$C$39:$C$782,СВЦЭМ!$A$39:$A$782,$A24,СВЦЭМ!$B$39:$B$782,B$11)+'СЕТ СН'!$F$9+СВЦЭМ!$D$10+'СЕТ СН'!$F$6-'СЕТ СН'!$F$19</f>
        <v>1255.9176452699999</v>
      </c>
      <c r="C24" s="36">
        <f>SUMIFS(СВЦЭМ!$C$39:$C$782,СВЦЭМ!$A$39:$A$782,$A24,СВЦЭМ!$B$39:$B$782,C$11)+'СЕТ СН'!$F$9+СВЦЭМ!$D$10+'СЕТ СН'!$F$6-'СЕТ СН'!$F$19</f>
        <v>1286.19903905</v>
      </c>
      <c r="D24" s="36">
        <f>SUMIFS(СВЦЭМ!$C$39:$C$782,СВЦЭМ!$A$39:$A$782,$A24,СВЦЭМ!$B$39:$B$782,D$11)+'СЕТ СН'!$F$9+СВЦЭМ!$D$10+'СЕТ СН'!$F$6-'СЕТ СН'!$F$19</f>
        <v>1259.21026489</v>
      </c>
      <c r="E24" s="36">
        <f>SUMIFS(СВЦЭМ!$C$39:$C$782,СВЦЭМ!$A$39:$A$782,$A24,СВЦЭМ!$B$39:$B$782,E$11)+'СЕТ СН'!$F$9+СВЦЭМ!$D$10+'СЕТ СН'!$F$6-'СЕТ СН'!$F$19</f>
        <v>1254.3924916199999</v>
      </c>
      <c r="F24" s="36">
        <f>SUMIFS(СВЦЭМ!$C$39:$C$782,СВЦЭМ!$A$39:$A$782,$A24,СВЦЭМ!$B$39:$B$782,F$11)+'СЕТ СН'!$F$9+СВЦЭМ!$D$10+'СЕТ СН'!$F$6-'СЕТ СН'!$F$19</f>
        <v>1255.0903764899999</v>
      </c>
      <c r="G24" s="36">
        <f>SUMIFS(СВЦЭМ!$C$39:$C$782,СВЦЭМ!$A$39:$A$782,$A24,СВЦЭМ!$B$39:$B$782,G$11)+'СЕТ СН'!$F$9+СВЦЭМ!$D$10+'СЕТ СН'!$F$6-'СЕТ СН'!$F$19</f>
        <v>1261.6177646199999</v>
      </c>
      <c r="H24" s="36">
        <f>SUMIFS(СВЦЭМ!$C$39:$C$782,СВЦЭМ!$A$39:$A$782,$A24,СВЦЭМ!$B$39:$B$782,H$11)+'СЕТ СН'!$F$9+СВЦЭМ!$D$10+'СЕТ СН'!$F$6-'СЕТ СН'!$F$19</f>
        <v>1270.6511013899999</v>
      </c>
      <c r="I24" s="36">
        <f>SUMIFS(СВЦЭМ!$C$39:$C$782,СВЦЭМ!$A$39:$A$782,$A24,СВЦЭМ!$B$39:$B$782,I$11)+'СЕТ СН'!$F$9+СВЦЭМ!$D$10+'СЕТ СН'!$F$6-'СЕТ СН'!$F$19</f>
        <v>1248.6442787799999</v>
      </c>
      <c r="J24" s="36">
        <f>SUMIFS(СВЦЭМ!$C$39:$C$782,СВЦЭМ!$A$39:$A$782,$A24,СВЦЭМ!$B$39:$B$782,J$11)+'СЕТ СН'!$F$9+СВЦЭМ!$D$10+'СЕТ СН'!$F$6-'СЕТ СН'!$F$19</f>
        <v>1175.72518135</v>
      </c>
      <c r="K24" s="36">
        <f>SUMIFS(СВЦЭМ!$C$39:$C$782,СВЦЭМ!$A$39:$A$782,$A24,СВЦЭМ!$B$39:$B$782,K$11)+'СЕТ СН'!$F$9+СВЦЭМ!$D$10+'СЕТ СН'!$F$6-'СЕТ СН'!$F$19</f>
        <v>1130.7963521099998</v>
      </c>
      <c r="L24" s="36">
        <f>SUMIFS(СВЦЭМ!$C$39:$C$782,СВЦЭМ!$A$39:$A$782,$A24,СВЦЭМ!$B$39:$B$782,L$11)+'СЕТ СН'!$F$9+СВЦЭМ!$D$10+'СЕТ СН'!$F$6-'СЕТ СН'!$F$19</f>
        <v>1129.5988770500001</v>
      </c>
      <c r="M24" s="36">
        <f>SUMIFS(СВЦЭМ!$C$39:$C$782,СВЦЭМ!$A$39:$A$782,$A24,СВЦЭМ!$B$39:$B$782,M$11)+'СЕТ СН'!$F$9+СВЦЭМ!$D$10+'СЕТ СН'!$F$6-'СЕТ СН'!$F$19</f>
        <v>1135.63823458</v>
      </c>
      <c r="N24" s="36">
        <f>SUMIFS(СВЦЭМ!$C$39:$C$782,СВЦЭМ!$A$39:$A$782,$A24,СВЦЭМ!$B$39:$B$782,N$11)+'СЕТ СН'!$F$9+СВЦЭМ!$D$10+'СЕТ СН'!$F$6-'СЕТ СН'!$F$19</f>
        <v>1155.1449189999998</v>
      </c>
      <c r="O24" s="36">
        <f>SUMIFS(СВЦЭМ!$C$39:$C$782,СВЦЭМ!$A$39:$A$782,$A24,СВЦЭМ!$B$39:$B$782,O$11)+'СЕТ СН'!$F$9+СВЦЭМ!$D$10+'СЕТ СН'!$F$6-'СЕТ СН'!$F$19</f>
        <v>1197.25778036</v>
      </c>
      <c r="P24" s="36">
        <f>SUMIFS(СВЦЭМ!$C$39:$C$782,СВЦЭМ!$A$39:$A$782,$A24,СВЦЭМ!$B$39:$B$782,P$11)+'СЕТ СН'!$F$9+СВЦЭМ!$D$10+'СЕТ СН'!$F$6-'СЕТ СН'!$F$19</f>
        <v>1243.8388847799999</v>
      </c>
      <c r="Q24" s="36">
        <f>SUMIFS(СВЦЭМ!$C$39:$C$782,СВЦЭМ!$A$39:$A$782,$A24,СВЦЭМ!$B$39:$B$782,Q$11)+'СЕТ СН'!$F$9+СВЦЭМ!$D$10+'СЕТ СН'!$F$6-'СЕТ СН'!$F$19</f>
        <v>1214.3331323699999</v>
      </c>
      <c r="R24" s="36">
        <f>SUMIFS(СВЦЭМ!$C$39:$C$782,СВЦЭМ!$A$39:$A$782,$A24,СВЦЭМ!$B$39:$B$782,R$11)+'СЕТ СН'!$F$9+СВЦЭМ!$D$10+'СЕТ СН'!$F$6-'СЕТ СН'!$F$19</f>
        <v>1181.34913362</v>
      </c>
      <c r="S24" s="36">
        <f>SUMIFS(СВЦЭМ!$C$39:$C$782,СВЦЭМ!$A$39:$A$782,$A24,СВЦЭМ!$B$39:$B$782,S$11)+'СЕТ СН'!$F$9+СВЦЭМ!$D$10+'СЕТ СН'!$F$6-'СЕТ СН'!$F$19</f>
        <v>1137.8121771199999</v>
      </c>
      <c r="T24" s="36">
        <f>SUMIFS(СВЦЭМ!$C$39:$C$782,СВЦЭМ!$A$39:$A$782,$A24,СВЦЭМ!$B$39:$B$782,T$11)+'СЕТ СН'!$F$9+СВЦЭМ!$D$10+'СЕТ СН'!$F$6-'СЕТ СН'!$F$19</f>
        <v>1065.1724934700001</v>
      </c>
      <c r="U24" s="36">
        <f>SUMIFS(СВЦЭМ!$C$39:$C$782,СВЦЭМ!$A$39:$A$782,$A24,СВЦЭМ!$B$39:$B$782,U$11)+'СЕТ СН'!$F$9+СВЦЭМ!$D$10+'СЕТ СН'!$F$6-'СЕТ СН'!$F$19</f>
        <v>1031.3380496</v>
      </c>
      <c r="V24" s="36">
        <f>SUMIFS(СВЦЭМ!$C$39:$C$782,СВЦЭМ!$A$39:$A$782,$A24,СВЦЭМ!$B$39:$B$782,V$11)+'СЕТ СН'!$F$9+СВЦЭМ!$D$10+'СЕТ СН'!$F$6-'СЕТ СН'!$F$19</f>
        <v>1041.7071871399999</v>
      </c>
      <c r="W24" s="36">
        <f>SUMIFS(СВЦЭМ!$C$39:$C$782,СВЦЭМ!$A$39:$A$782,$A24,СВЦЭМ!$B$39:$B$782,W$11)+'СЕТ СН'!$F$9+СВЦЭМ!$D$10+'СЕТ СН'!$F$6-'СЕТ СН'!$F$19</f>
        <v>1048.52354208</v>
      </c>
      <c r="X24" s="36">
        <f>SUMIFS(СВЦЭМ!$C$39:$C$782,СВЦЭМ!$A$39:$A$782,$A24,СВЦЭМ!$B$39:$B$782,X$11)+'СЕТ СН'!$F$9+СВЦЭМ!$D$10+'СЕТ СН'!$F$6-'СЕТ СН'!$F$19</f>
        <v>1067.6340077</v>
      </c>
      <c r="Y24" s="36">
        <f>SUMIFS(СВЦЭМ!$C$39:$C$782,СВЦЭМ!$A$39:$A$782,$A24,СВЦЭМ!$B$39:$B$782,Y$11)+'СЕТ СН'!$F$9+СВЦЭМ!$D$10+'СЕТ СН'!$F$6-'СЕТ СН'!$F$19</f>
        <v>1094.5461518499999</v>
      </c>
    </row>
    <row r="25" spans="1:25" ht="15.75" x14ac:dyDescent="0.2">
      <c r="A25" s="35">
        <f t="shared" si="0"/>
        <v>44269</v>
      </c>
      <c r="B25" s="36">
        <f>SUMIFS(СВЦЭМ!$C$39:$C$782,СВЦЭМ!$A$39:$A$782,$A25,СВЦЭМ!$B$39:$B$782,B$11)+'СЕТ СН'!$F$9+СВЦЭМ!$D$10+'СЕТ СН'!$F$6-'СЕТ СН'!$F$19</f>
        <v>1153.2420271799999</v>
      </c>
      <c r="C25" s="36">
        <f>SUMIFS(СВЦЭМ!$C$39:$C$782,СВЦЭМ!$A$39:$A$782,$A25,СВЦЭМ!$B$39:$B$782,C$11)+'СЕТ СН'!$F$9+СВЦЭМ!$D$10+'СЕТ СН'!$F$6-'СЕТ СН'!$F$19</f>
        <v>1195.78079667</v>
      </c>
      <c r="D25" s="36">
        <f>SUMIFS(СВЦЭМ!$C$39:$C$782,СВЦЭМ!$A$39:$A$782,$A25,СВЦЭМ!$B$39:$B$782,D$11)+'СЕТ СН'!$F$9+СВЦЭМ!$D$10+'СЕТ СН'!$F$6-'СЕТ СН'!$F$19</f>
        <v>1227.0753860899999</v>
      </c>
      <c r="E25" s="36">
        <f>SUMIFS(СВЦЭМ!$C$39:$C$782,СВЦЭМ!$A$39:$A$782,$A25,СВЦЭМ!$B$39:$B$782,E$11)+'СЕТ СН'!$F$9+СВЦЭМ!$D$10+'СЕТ СН'!$F$6-'СЕТ СН'!$F$19</f>
        <v>1244.51523834</v>
      </c>
      <c r="F25" s="36">
        <f>SUMIFS(СВЦЭМ!$C$39:$C$782,СВЦЭМ!$A$39:$A$782,$A25,СВЦЭМ!$B$39:$B$782,F$11)+'СЕТ СН'!$F$9+СВЦЭМ!$D$10+'СЕТ СН'!$F$6-'СЕТ СН'!$F$19</f>
        <v>1245.6432183499999</v>
      </c>
      <c r="G25" s="36">
        <f>SUMIFS(СВЦЭМ!$C$39:$C$782,СВЦЭМ!$A$39:$A$782,$A25,СВЦЭМ!$B$39:$B$782,G$11)+'СЕТ СН'!$F$9+СВЦЭМ!$D$10+'СЕТ СН'!$F$6-'СЕТ СН'!$F$19</f>
        <v>1244.30256248</v>
      </c>
      <c r="H25" s="36">
        <f>SUMIFS(СВЦЭМ!$C$39:$C$782,СВЦЭМ!$A$39:$A$782,$A25,СВЦЭМ!$B$39:$B$782,H$11)+'СЕТ СН'!$F$9+СВЦЭМ!$D$10+'СЕТ СН'!$F$6-'СЕТ СН'!$F$19</f>
        <v>1253.5917530499999</v>
      </c>
      <c r="I25" s="36">
        <f>SUMIFS(СВЦЭМ!$C$39:$C$782,СВЦЭМ!$A$39:$A$782,$A25,СВЦЭМ!$B$39:$B$782,I$11)+'СЕТ СН'!$F$9+СВЦЭМ!$D$10+'СЕТ СН'!$F$6-'СЕТ СН'!$F$19</f>
        <v>1221.73523419</v>
      </c>
      <c r="J25" s="36">
        <f>SUMIFS(СВЦЭМ!$C$39:$C$782,СВЦЭМ!$A$39:$A$782,$A25,СВЦЭМ!$B$39:$B$782,J$11)+'СЕТ СН'!$F$9+СВЦЭМ!$D$10+'СЕТ СН'!$F$6-'СЕТ СН'!$F$19</f>
        <v>1143.3889027999999</v>
      </c>
      <c r="K25" s="36">
        <f>SUMIFS(СВЦЭМ!$C$39:$C$782,СВЦЭМ!$A$39:$A$782,$A25,СВЦЭМ!$B$39:$B$782,K$11)+'СЕТ СН'!$F$9+СВЦЭМ!$D$10+'СЕТ СН'!$F$6-'СЕТ СН'!$F$19</f>
        <v>1110.42576687</v>
      </c>
      <c r="L25" s="36">
        <f>SUMIFS(СВЦЭМ!$C$39:$C$782,СВЦЭМ!$A$39:$A$782,$A25,СВЦЭМ!$B$39:$B$782,L$11)+'СЕТ СН'!$F$9+СВЦЭМ!$D$10+'СЕТ СН'!$F$6-'СЕТ СН'!$F$19</f>
        <v>1085.9052630199999</v>
      </c>
      <c r="M25" s="36">
        <f>SUMIFS(СВЦЭМ!$C$39:$C$782,СВЦЭМ!$A$39:$A$782,$A25,СВЦЭМ!$B$39:$B$782,M$11)+'СЕТ СН'!$F$9+СВЦЭМ!$D$10+'СЕТ СН'!$F$6-'СЕТ СН'!$F$19</f>
        <v>1096.25646031</v>
      </c>
      <c r="N25" s="36">
        <f>SUMIFS(СВЦЭМ!$C$39:$C$782,СВЦЭМ!$A$39:$A$782,$A25,СВЦЭМ!$B$39:$B$782,N$11)+'СЕТ СН'!$F$9+СВЦЭМ!$D$10+'СЕТ СН'!$F$6-'СЕТ СН'!$F$19</f>
        <v>1114.9929493</v>
      </c>
      <c r="O25" s="36">
        <f>SUMIFS(СВЦЭМ!$C$39:$C$782,СВЦЭМ!$A$39:$A$782,$A25,СВЦЭМ!$B$39:$B$782,O$11)+'СЕТ СН'!$F$9+СВЦЭМ!$D$10+'СЕТ СН'!$F$6-'СЕТ СН'!$F$19</f>
        <v>1158.8340292599999</v>
      </c>
      <c r="P25" s="36">
        <f>SUMIFS(СВЦЭМ!$C$39:$C$782,СВЦЭМ!$A$39:$A$782,$A25,СВЦЭМ!$B$39:$B$782,P$11)+'СЕТ СН'!$F$9+СВЦЭМ!$D$10+'СЕТ СН'!$F$6-'СЕТ СН'!$F$19</f>
        <v>1202.7927571599998</v>
      </c>
      <c r="Q25" s="36">
        <f>SUMIFS(СВЦЭМ!$C$39:$C$782,СВЦЭМ!$A$39:$A$782,$A25,СВЦЭМ!$B$39:$B$782,Q$11)+'СЕТ СН'!$F$9+СВЦЭМ!$D$10+'СЕТ СН'!$F$6-'СЕТ СН'!$F$19</f>
        <v>1212.3518955499999</v>
      </c>
      <c r="R25" s="36">
        <f>SUMIFS(СВЦЭМ!$C$39:$C$782,СВЦЭМ!$A$39:$A$782,$A25,СВЦЭМ!$B$39:$B$782,R$11)+'СЕТ СН'!$F$9+СВЦЭМ!$D$10+'СЕТ СН'!$F$6-'СЕТ СН'!$F$19</f>
        <v>1200.4394945899999</v>
      </c>
      <c r="S25" s="36">
        <f>SUMIFS(СВЦЭМ!$C$39:$C$782,СВЦЭМ!$A$39:$A$782,$A25,СВЦЭМ!$B$39:$B$782,S$11)+'СЕТ СН'!$F$9+СВЦЭМ!$D$10+'СЕТ СН'!$F$6-'СЕТ СН'!$F$19</f>
        <v>1162.43459891</v>
      </c>
      <c r="T25" s="36">
        <f>SUMIFS(СВЦЭМ!$C$39:$C$782,СВЦЭМ!$A$39:$A$782,$A25,СВЦЭМ!$B$39:$B$782,T$11)+'СЕТ СН'!$F$9+СВЦЭМ!$D$10+'СЕТ СН'!$F$6-'СЕТ СН'!$F$19</f>
        <v>1091.7360759599999</v>
      </c>
      <c r="U25" s="36">
        <f>SUMIFS(СВЦЭМ!$C$39:$C$782,СВЦЭМ!$A$39:$A$782,$A25,СВЦЭМ!$B$39:$B$782,U$11)+'СЕТ СН'!$F$9+СВЦЭМ!$D$10+'СЕТ СН'!$F$6-'СЕТ СН'!$F$19</f>
        <v>1046.19669731</v>
      </c>
      <c r="V25" s="36">
        <f>SUMIFS(СВЦЭМ!$C$39:$C$782,СВЦЭМ!$A$39:$A$782,$A25,СВЦЭМ!$B$39:$B$782,V$11)+'СЕТ СН'!$F$9+СВЦЭМ!$D$10+'СЕТ СН'!$F$6-'СЕТ СН'!$F$19</f>
        <v>1050.3930489499999</v>
      </c>
      <c r="W25" s="36">
        <f>SUMIFS(СВЦЭМ!$C$39:$C$782,СВЦЭМ!$A$39:$A$782,$A25,СВЦЭМ!$B$39:$B$782,W$11)+'СЕТ СН'!$F$9+СВЦЭМ!$D$10+'СЕТ СН'!$F$6-'СЕТ СН'!$F$19</f>
        <v>1068.1560924400001</v>
      </c>
      <c r="X25" s="36">
        <f>SUMIFS(СВЦЭМ!$C$39:$C$782,СВЦЭМ!$A$39:$A$782,$A25,СВЦЭМ!$B$39:$B$782,X$11)+'СЕТ СН'!$F$9+СВЦЭМ!$D$10+'СЕТ СН'!$F$6-'СЕТ СН'!$F$19</f>
        <v>1086.39449799</v>
      </c>
      <c r="Y25" s="36">
        <f>SUMIFS(СВЦЭМ!$C$39:$C$782,СВЦЭМ!$A$39:$A$782,$A25,СВЦЭМ!$B$39:$B$782,Y$11)+'СЕТ СН'!$F$9+СВЦЭМ!$D$10+'СЕТ СН'!$F$6-'СЕТ СН'!$F$19</f>
        <v>1102.06069103</v>
      </c>
    </row>
    <row r="26" spans="1:25" ht="15.75" x14ac:dyDescent="0.2">
      <c r="A26" s="35">
        <f t="shared" si="0"/>
        <v>44270</v>
      </c>
      <c r="B26" s="36">
        <f>SUMIFS(СВЦЭМ!$C$39:$C$782,СВЦЭМ!$A$39:$A$782,$A26,СВЦЭМ!$B$39:$B$782,B$11)+'СЕТ СН'!$F$9+СВЦЭМ!$D$10+'СЕТ СН'!$F$6-'СЕТ СН'!$F$19</f>
        <v>1211.4111616599998</v>
      </c>
      <c r="C26" s="36">
        <f>SUMIFS(СВЦЭМ!$C$39:$C$782,СВЦЭМ!$A$39:$A$782,$A26,СВЦЭМ!$B$39:$B$782,C$11)+'СЕТ СН'!$F$9+СВЦЭМ!$D$10+'СЕТ СН'!$F$6-'СЕТ СН'!$F$19</f>
        <v>1254.59504208</v>
      </c>
      <c r="D26" s="36">
        <f>SUMIFS(СВЦЭМ!$C$39:$C$782,СВЦЭМ!$A$39:$A$782,$A26,СВЦЭМ!$B$39:$B$782,D$11)+'СЕТ СН'!$F$9+СВЦЭМ!$D$10+'СЕТ СН'!$F$6-'СЕТ СН'!$F$19</f>
        <v>1241.9516454699999</v>
      </c>
      <c r="E26" s="36">
        <f>SUMIFS(СВЦЭМ!$C$39:$C$782,СВЦЭМ!$A$39:$A$782,$A26,СВЦЭМ!$B$39:$B$782,E$11)+'СЕТ СН'!$F$9+СВЦЭМ!$D$10+'СЕТ СН'!$F$6-'СЕТ СН'!$F$19</f>
        <v>1247.3946734699998</v>
      </c>
      <c r="F26" s="36">
        <f>SUMIFS(СВЦЭМ!$C$39:$C$782,СВЦЭМ!$A$39:$A$782,$A26,СВЦЭМ!$B$39:$B$782,F$11)+'СЕТ СН'!$F$9+СВЦЭМ!$D$10+'СЕТ СН'!$F$6-'СЕТ СН'!$F$19</f>
        <v>1252.9803235699999</v>
      </c>
      <c r="G26" s="36">
        <f>SUMIFS(СВЦЭМ!$C$39:$C$782,СВЦЭМ!$A$39:$A$782,$A26,СВЦЭМ!$B$39:$B$782,G$11)+'СЕТ СН'!$F$9+СВЦЭМ!$D$10+'СЕТ СН'!$F$6-'СЕТ СН'!$F$19</f>
        <v>1258.90725312</v>
      </c>
      <c r="H26" s="36">
        <f>SUMIFS(СВЦЭМ!$C$39:$C$782,СВЦЭМ!$A$39:$A$782,$A26,СВЦЭМ!$B$39:$B$782,H$11)+'СЕТ СН'!$F$9+СВЦЭМ!$D$10+'СЕТ СН'!$F$6-'СЕТ СН'!$F$19</f>
        <v>1260.85672774</v>
      </c>
      <c r="I26" s="36">
        <f>SUMIFS(СВЦЭМ!$C$39:$C$782,СВЦЭМ!$A$39:$A$782,$A26,СВЦЭМ!$B$39:$B$782,I$11)+'СЕТ СН'!$F$9+СВЦЭМ!$D$10+'СЕТ СН'!$F$6-'СЕТ СН'!$F$19</f>
        <v>1197.10183166</v>
      </c>
      <c r="J26" s="36">
        <f>SUMIFS(СВЦЭМ!$C$39:$C$782,СВЦЭМ!$A$39:$A$782,$A26,СВЦЭМ!$B$39:$B$782,J$11)+'СЕТ СН'!$F$9+СВЦЭМ!$D$10+'СЕТ СН'!$F$6-'СЕТ СН'!$F$19</f>
        <v>1135.5885305099998</v>
      </c>
      <c r="K26" s="36">
        <f>SUMIFS(СВЦЭМ!$C$39:$C$782,СВЦЭМ!$A$39:$A$782,$A26,СВЦЭМ!$B$39:$B$782,K$11)+'СЕТ СН'!$F$9+СВЦЭМ!$D$10+'СЕТ СН'!$F$6-'СЕТ СН'!$F$19</f>
        <v>1103.7146785799998</v>
      </c>
      <c r="L26" s="36">
        <f>SUMIFS(СВЦЭМ!$C$39:$C$782,СВЦЭМ!$A$39:$A$782,$A26,СВЦЭМ!$B$39:$B$782,L$11)+'СЕТ СН'!$F$9+СВЦЭМ!$D$10+'СЕТ СН'!$F$6-'СЕТ СН'!$F$19</f>
        <v>1092.5376219499999</v>
      </c>
      <c r="M26" s="36">
        <f>SUMIFS(СВЦЭМ!$C$39:$C$782,СВЦЭМ!$A$39:$A$782,$A26,СВЦЭМ!$B$39:$B$782,M$11)+'СЕТ СН'!$F$9+СВЦЭМ!$D$10+'СЕТ СН'!$F$6-'СЕТ СН'!$F$19</f>
        <v>1107.6715060099998</v>
      </c>
      <c r="N26" s="36">
        <f>SUMIFS(СВЦЭМ!$C$39:$C$782,СВЦЭМ!$A$39:$A$782,$A26,СВЦЭМ!$B$39:$B$782,N$11)+'СЕТ СН'!$F$9+СВЦЭМ!$D$10+'СЕТ СН'!$F$6-'СЕТ СН'!$F$19</f>
        <v>1119.4239675599999</v>
      </c>
      <c r="O26" s="36">
        <f>SUMIFS(СВЦЭМ!$C$39:$C$782,СВЦЭМ!$A$39:$A$782,$A26,СВЦЭМ!$B$39:$B$782,O$11)+'СЕТ СН'!$F$9+СВЦЭМ!$D$10+'СЕТ СН'!$F$6-'СЕТ СН'!$F$19</f>
        <v>1152.21142489</v>
      </c>
      <c r="P26" s="36">
        <f>SUMIFS(СВЦЭМ!$C$39:$C$782,СВЦЭМ!$A$39:$A$782,$A26,СВЦЭМ!$B$39:$B$782,P$11)+'СЕТ СН'!$F$9+СВЦЭМ!$D$10+'СЕТ СН'!$F$6-'СЕТ СН'!$F$19</f>
        <v>1200.6618714399999</v>
      </c>
      <c r="Q26" s="36">
        <f>SUMIFS(СВЦЭМ!$C$39:$C$782,СВЦЭМ!$A$39:$A$782,$A26,СВЦЭМ!$B$39:$B$782,Q$11)+'СЕТ СН'!$F$9+СВЦЭМ!$D$10+'СЕТ СН'!$F$6-'СЕТ СН'!$F$19</f>
        <v>1221.0982159799998</v>
      </c>
      <c r="R26" s="36">
        <f>SUMIFS(СВЦЭМ!$C$39:$C$782,СВЦЭМ!$A$39:$A$782,$A26,СВЦЭМ!$B$39:$B$782,R$11)+'СЕТ СН'!$F$9+СВЦЭМ!$D$10+'СЕТ СН'!$F$6-'СЕТ СН'!$F$19</f>
        <v>1196.2952950599999</v>
      </c>
      <c r="S26" s="36">
        <f>SUMIFS(СВЦЭМ!$C$39:$C$782,СВЦЭМ!$A$39:$A$782,$A26,СВЦЭМ!$B$39:$B$782,S$11)+'СЕТ СН'!$F$9+СВЦЭМ!$D$10+'СЕТ СН'!$F$6-'СЕТ СН'!$F$19</f>
        <v>1154.4292295999999</v>
      </c>
      <c r="T26" s="36">
        <f>SUMIFS(СВЦЭМ!$C$39:$C$782,СВЦЭМ!$A$39:$A$782,$A26,СВЦЭМ!$B$39:$B$782,T$11)+'СЕТ СН'!$F$9+СВЦЭМ!$D$10+'СЕТ СН'!$F$6-'СЕТ СН'!$F$19</f>
        <v>1053.22392416</v>
      </c>
      <c r="U26" s="36">
        <f>SUMIFS(СВЦЭМ!$C$39:$C$782,СВЦЭМ!$A$39:$A$782,$A26,СВЦЭМ!$B$39:$B$782,U$11)+'СЕТ СН'!$F$9+СВЦЭМ!$D$10+'СЕТ СН'!$F$6-'СЕТ СН'!$F$19</f>
        <v>1013.15044945</v>
      </c>
      <c r="V26" s="36">
        <f>SUMIFS(СВЦЭМ!$C$39:$C$782,СВЦЭМ!$A$39:$A$782,$A26,СВЦЭМ!$B$39:$B$782,V$11)+'СЕТ СН'!$F$9+СВЦЭМ!$D$10+'СЕТ СН'!$F$6-'СЕТ СН'!$F$19</f>
        <v>1012.8103902300001</v>
      </c>
      <c r="W26" s="36">
        <f>SUMIFS(СВЦЭМ!$C$39:$C$782,СВЦЭМ!$A$39:$A$782,$A26,СВЦЭМ!$B$39:$B$782,W$11)+'СЕТ СН'!$F$9+СВЦЭМ!$D$10+'СЕТ СН'!$F$6-'СЕТ СН'!$F$19</f>
        <v>1018.78934101</v>
      </c>
      <c r="X26" s="36">
        <f>SUMIFS(СВЦЭМ!$C$39:$C$782,СВЦЭМ!$A$39:$A$782,$A26,СВЦЭМ!$B$39:$B$782,X$11)+'СЕТ СН'!$F$9+СВЦЭМ!$D$10+'СЕТ СН'!$F$6-'СЕТ СН'!$F$19</f>
        <v>1016.11474159</v>
      </c>
      <c r="Y26" s="36">
        <f>SUMIFS(СВЦЭМ!$C$39:$C$782,СВЦЭМ!$A$39:$A$782,$A26,СВЦЭМ!$B$39:$B$782,Y$11)+'СЕТ СН'!$F$9+СВЦЭМ!$D$10+'СЕТ СН'!$F$6-'СЕТ СН'!$F$19</f>
        <v>1026.9075974699999</v>
      </c>
    </row>
    <row r="27" spans="1:25" ht="15.75" x14ac:dyDescent="0.2">
      <c r="A27" s="35">
        <f t="shared" si="0"/>
        <v>44271</v>
      </c>
      <c r="B27" s="36">
        <f>SUMIFS(СВЦЭМ!$C$39:$C$782,СВЦЭМ!$A$39:$A$782,$A27,СВЦЭМ!$B$39:$B$782,B$11)+'СЕТ СН'!$F$9+СВЦЭМ!$D$10+'СЕТ СН'!$F$6-'СЕТ СН'!$F$19</f>
        <v>1107.3640800699998</v>
      </c>
      <c r="C27" s="36">
        <f>SUMIFS(СВЦЭМ!$C$39:$C$782,СВЦЭМ!$A$39:$A$782,$A27,СВЦЭМ!$B$39:$B$782,C$11)+'СЕТ СН'!$F$9+СВЦЭМ!$D$10+'СЕТ СН'!$F$6-'СЕТ СН'!$F$19</f>
        <v>1203.9829602899999</v>
      </c>
      <c r="D27" s="36">
        <f>SUMIFS(СВЦЭМ!$C$39:$C$782,СВЦЭМ!$A$39:$A$782,$A27,СВЦЭМ!$B$39:$B$782,D$11)+'СЕТ СН'!$F$9+СВЦЭМ!$D$10+'СЕТ СН'!$F$6-'СЕТ СН'!$F$19</f>
        <v>1241.12051995</v>
      </c>
      <c r="E27" s="36">
        <f>SUMIFS(СВЦЭМ!$C$39:$C$782,СВЦЭМ!$A$39:$A$782,$A27,СВЦЭМ!$B$39:$B$782,E$11)+'СЕТ СН'!$F$9+СВЦЭМ!$D$10+'СЕТ СН'!$F$6-'СЕТ СН'!$F$19</f>
        <v>1243.1137698</v>
      </c>
      <c r="F27" s="36">
        <f>SUMIFS(СВЦЭМ!$C$39:$C$782,СВЦЭМ!$A$39:$A$782,$A27,СВЦЭМ!$B$39:$B$782,F$11)+'СЕТ СН'!$F$9+СВЦЭМ!$D$10+'СЕТ СН'!$F$6-'СЕТ СН'!$F$19</f>
        <v>1241.53141667</v>
      </c>
      <c r="G27" s="36">
        <f>SUMIFS(СВЦЭМ!$C$39:$C$782,СВЦЭМ!$A$39:$A$782,$A27,СВЦЭМ!$B$39:$B$782,G$11)+'СЕТ СН'!$F$9+СВЦЭМ!$D$10+'СЕТ СН'!$F$6-'СЕТ СН'!$F$19</f>
        <v>1248.1762150999998</v>
      </c>
      <c r="H27" s="36">
        <f>SUMIFS(СВЦЭМ!$C$39:$C$782,СВЦЭМ!$A$39:$A$782,$A27,СВЦЭМ!$B$39:$B$782,H$11)+'СЕТ СН'!$F$9+СВЦЭМ!$D$10+'СЕТ СН'!$F$6-'СЕТ СН'!$F$19</f>
        <v>1275.2439351099999</v>
      </c>
      <c r="I27" s="36">
        <f>SUMIFS(СВЦЭМ!$C$39:$C$782,СВЦЭМ!$A$39:$A$782,$A27,СВЦЭМ!$B$39:$B$782,I$11)+'СЕТ СН'!$F$9+СВЦЭМ!$D$10+'СЕТ СН'!$F$6-'СЕТ СН'!$F$19</f>
        <v>1216.97436477</v>
      </c>
      <c r="J27" s="36">
        <f>SUMIFS(СВЦЭМ!$C$39:$C$782,СВЦЭМ!$A$39:$A$782,$A27,СВЦЭМ!$B$39:$B$782,J$11)+'СЕТ СН'!$F$9+СВЦЭМ!$D$10+'СЕТ СН'!$F$6-'СЕТ СН'!$F$19</f>
        <v>1169.0707526899998</v>
      </c>
      <c r="K27" s="36">
        <f>SUMIFS(СВЦЭМ!$C$39:$C$782,СВЦЭМ!$A$39:$A$782,$A27,СВЦЭМ!$B$39:$B$782,K$11)+'СЕТ СН'!$F$9+СВЦЭМ!$D$10+'СЕТ СН'!$F$6-'СЕТ СН'!$F$19</f>
        <v>1147.3711070899999</v>
      </c>
      <c r="L27" s="36">
        <f>SUMIFS(СВЦЭМ!$C$39:$C$782,СВЦЭМ!$A$39:$A$782,$A27,СВЦЭМ!$B$39:$B$782,L$11)+'СЕТ СН'!$F$9+СВЦЭМ!$D$10+'СЕТ СН'!$F$6-'СЕТ СН'!$F$19</f>
        <v>1138.08414176</v>
      </c>
      <c r="M27" s="36">
        <f>SUMIFS(СВЦЭМ!$C$39:$C$782,СВЦЭМ!$A$39:$A$782,$A27,СВЦЭМ!$B$39:$B$782,M$11)+'СЕТ СН'!$F$9+СВЦЭМ!$D$10+'СЕТ СН'!$F$6-'СЕТ СН'!$F$19</f>
        <v>1133.3191055199998</v>
      </c>
      <c r="N27" s="36">
        <f>SUMIFS(СВЦЭМ!$C$39:$C$782,СВЦЭМ!$A$39:$A$782,$A27,СВЦЭМ!$B$39:$B$782,N$11)+'СЕТ СН'!$F$9+СВЦЭМ!$D$10+'СЕТ СН'!$F$6-'СЕТ СН'!$F$19</f>
        <v>1132.8415493199998</v>
      </c>
      <c r="O27" s="36">
        <f>SUMIFS(СВЦЭМ!$C$39:$C$782,СВЦЭМ!$A$39:$A$782,$A27,СВЦЭМ!$B$39:$B$782,O$11)+'СЕТ СН'!$F$9+СВЦЭМ!$D$10+'СЕТ СН'!$F$6-'СЕТ СН'!$F$19</f>
        <v>1164.6770923299998</v>
      </c>
      <c r="P27" s="36">
        <f>SUMIFS(СВЦЭМ!$C$39:$C$782,СВЦЭМ!$A$39:$A$782,$A27,СВЦЭМ!$B$39:$B$782,P$11)+'СЕТ СН'!$F$9+СВЦЭМ!$D$10+'СЕТ СН'!$F$6-'СЕТ СН'!$F$19</f>
        <v>1206.8923506599999</v>
      </c>
      <c r="Q27" s="36">
        <f>SUMIFS(СВЦЭМ!$C$39:$C$782,СВЦЭМ!$A$39:$A$782,$A27,СВЦЭМ!$B$39:$B$782,Q$11)+'СЕТ СН'!$F$9+СВЦЭМ!$D$10+'СЕТ СН'!$F$6-'СЕТ СН'!$F$19</f>
        <v>1213.0637105399999</v>
      </c>
      <c r="R27" s="36">
        <f>SUMIFS(СВЦЭМ!$C$39:$C$782,СВЦЭМ!$A$39:$A$782,$A27,СВЦЭМ!$B$39:$B$782,R$11)+'СЕТ СН'!$F$9+СВЦЭМ!$D$10+'СЕТ СН'!$F$6-'СЕТ СН'!$F$19</f>
        <v>1195.15808494</v>
      </c>
      <c r="S27" s="36">
        <f>SUMIFS(СВЦЭМ!$C$39:$C$782,СВЦЭМ!$A$39:$A$782,$A27,СВЦЭМ!$B$39:$B$782,S$11)+'СЕТ СН'!$F$9+СВЦЭМ!$D$10+'СЕТ СН'!$F$6-'СЕТ СН'!$F$19</f>
        <v>1182.7858678599998</v>
      </c>
      <c r="T27" s="36">
        <f>SUMIFS(СВЦЭМ!$C$39:$C$782,СВЦЭМ!$A$39:$A$782,$A27,СВЦЭМ!$B$39:$B$782,T$11)+'СЕТ СН'!$F$9+СВЦЭМ!$D$10+'СЕТ СН'!$F$6-'СЕТ СН'!$F$19</f>
        <v>1117.4245747399998</v>
      </c>
      <c r="U27" s="36">
        <f>SUMIFS(СВЦЭМ!$C$39:$C$782,СВЦЭМ!$A$39:$A$782,$A27,СВЦЭМ!$B$39:$B$782,U$11)+'СЕТ СН'!$F$9+СВЦЭМ!$D$10+'СЕТ СН'!$F$6-'СЕТ СН'!$F$19</f>
        <v>1075.45182176</v>
      </c>
      <c r="V27" s="36">
        <f>SUMIFS(СВЦЭМ!$C$39:$C$782,СВЦЭМ!$A$39:$A$782,$A27,СВЦЭМ!$B$39:$B$782,V$11)+'СЕТ СН'!$F$9+СВЦЭМ!$D$10+'СЕТ СН'!$F$6-'СЕТ СН'!$F$19</f>
        <v>1089.5168128</v>
      </c>
      <c r="W27" s="36">
        <f>SUMIFS(СВЦЭМ!$C$39:$C$782,СВЦЭМ!$A$39:$A$782,$A27,СВЦЭМ!$B$39:$B$782,W$11)+'СЕТ СН'!$F$9+СВЦЭМ!$D$10+'СЕТ СН'!$F$6-'СЕТ СН'!$F$19</f>
        <v>1099.2923570999999</v>
      </c>
      <c r="X27" s="36">
        <f>SUMIFS(СВЦЭМ!$C$39:$C$782,СВЦЭМ!$A$39:$A$782,$A27,СВЦЭМ!$B$39:$B$782,X$11)+'СЕТ СН'!$F$9+СВЦЭМ!$D$10+'СЕТ СН'!$F$6-'СЕТ СН'!$F$19</f>
        <v>1116.5729174599999</v>
      </c>
      <c r="Y27" s="36">
        <f>SUMIFS(СВЦЭМ!$C$39:$C$782,СВЦЭМ!$A$39:$A$782,$A27,СВЦЭМ!$B$39:$B$782,Y$11)+'СЕТ СН'!$F$9+СВЦЭМ!$D$10+'СЕТ СН'!$F$6-'СЕТ СН'!$F$19</f>
        <v>1127.9144621099999</v>
      </c>
    </row>
    <row r="28" spans="1:25" ht="15.75" x14ac:dyDescent="0.2">
      <c r="A28" s="35">
        <f t="shared" si="0"/>
        <v>44272</v>
      </c>
      <c r="B28" s="36">
        <f>SUMIFS(СВЦЭМ!$C$39:$C$782,СВЦЭМ!$A$39:$A$782,$A28,СВЦЭМ!$B$39:$B$782,B$11)+'СЕТ СН'!$F$9+СВЦЭМ!$D$10+'СЕТ СН'!$F$6-'СЕТ СН'!$F$19</f>
        <v>1244.00769829</v>
      </c>
      <c r="C28" s="36">
        <f>SUMIFS(СВЦЭМ!$C$39:$C$782,СВЦЭМ!$A$39:$A$782,$A28,СВЦЭМ!$B$39:$B$782,C$11)+'СЕТ СН'!$F$9+СВЦЭМ!$D$10+'СЕТ СН'!$F$6-'СЕТ СН'!$F$19</f>
        <v>1275.2216116999998</v>
      </c>
      <c r="D28" s="36">
        <f>SUMIFS(СВЦЭМ!$C$39:$C$782,СВЦЭМ!$A$39:$A$782,$A28,СВЦЭМ!$B$39:$B$782,D$11)+'СЕТ СН'!$F$9+СВЦЭМ!$D$10+'СЕТ СН'!$F$6-'СЕТ СН'!$F$19</f>
        <v>1256.9835775499998</v>
      </c>
      <c r="E28" s="36">
        <f>SUMIFS(СВЦЭМ!$C$39:$C$782,СВЦЭМ!$A$39:$A$782,$A28,СВЦЭМ!$B$39:$B$782,E$11)+'СЕТ СН'!$F$9+СВЦЭМ!$D$10+'СЕТ СН'!$F$6-'СЕТ СН'!$F$19</f>
        <v>1250.85136863</v>
      </c>
      <c r="F28" s="36">
        <f>SUMIFS(СВЦЭМ!$C$39:$C$782,СВЦЭМ!$A$39:$A$782,$A28,СВЦЭМ!$B$39:$B$782,F$11)+'СЕТ СН'!$F$9+СВЦЭМ!$D$10+'СЕТ СН'!$F$6-'СЕТ СН'!$F$19</f>
        <v>1254.6189876999999</v>
      </c>
      <c r="G28" s="36">
        <f>SUMIFS(СВЦЭМ!$C$39:$C$782,СВЦЭМ!$A$39:$A$782,$A28,СВЦЭМ!$B$39:$B$782,G$11)+'СЕТ СН'!$F$9+СВЦЭМ!$D$10+'СЕТ СН'!$F$6-'СЕТ СН'!$F$19</f>
        <v>1263.88413337</v>
      </c>
      <c r="H28" s="36">
        <f>SUMIFS(СВЦЭМ!$C$39:$C$782,СВЦЭМ!$A$39:$A$782,$A28,СВЦЭМ!$B$39:$B$782,H$11)+'СЕТ СН'!$F$9+СВЦЭМ!$D$10+'СЕТ СН'!$F$6-'СЕТ СН'!$F$19</f>
        <v>1276.66155912</v>
      </c>
      <c r="I28" s="36">
        <f>SUMIFS(СВЦЭМ!$C$39:$C$782,СВЦЭМ!$A$39:$A$782,$A28,СВЦЭМ!$B$39:$B$782,I$11)+'СЕТ СН'!$F$9+СВЦЭМ!$D$10+'СЕТ СН'!$F$6-'СЕТ СН'!$F$19</f>
        <v>1238.3592617299998</v>
      </c>
      <c r="J28" s="36">
        <f>SUMIFS(СВЦЭМ!$C$39:$C$782,СВЦЭМ!$A$39:$A$782,$A28,СВЦЭМ!$B$39:$B$782,J$11)+'СЕТ СН'!$F$9+СВЦЭМ!$D$10+'СЕТ СН'!$F$6-'СЕТ СН'!$F$19</f>
        <v>1194.6251559899999</v>
      </c>
      <c r="K28" s="36">
        <f>SUMIFS(СВЦЭМ!$C$39:$C$782,СВЦЭМ!$A$39:$A$782,$A28,СВЦЭМ!$B$39:$B$782,K$11)+'СЕТ СН'!$F$9+СВЦЭМ!$D$10+'СЕТ СН'!$F$6-'СЕТ СН'!$F$19</f>
        <v>1184.8669896499998</v>
      </c>
      <c r="L28" s="36">
        <f>SUMIFS(СВЦЭМ!$C$39:$C$782,СВЦЭМ!$A$39:$A$782,$A28,СВЦЭМ!$B$39:$B$782,L$11)+'СЕТ СН'!$F$9+СВЦЭМ!$D$10+'СЕТ СН'!$F$6-'СЕТ СН'!$F$19</f>
        <v>1179.5643537999999</v>
      </c>
      <c r="M28" s="36">
        <f>SUMIFS(СВЦЭМ!$C$39:$C$782,СВЦЭМ!$A$39:$A$782,$A28,СВЦЭМ!$B$39:$B$782,M$11)+'СЕТ СН'!$F$9+СВЦЭМ!$D$10+'СЕТ СН'!$F$6-'СЕТ СН'!$F$19</f>
        <v>1172.7644885</v>
      </c>
      <c r="N28" s="36">
        <f>SUMIFS(СВЦЭМ!$C$39:$C$782,СВЦЭМ!$A$39:$A$782,$A28,СВЦЭМ!$B$39:$B$782,N$11)+'СЕТ СН'!$F$9+СВЦЭМ!$D$10+'СЕТ СН'!$F$6-'СЕТ СН'!$F$19</f>
        <v>1185.6319176</v>
      </c>
      <c r="O28" s="36">
        <f>SUMIFS(СВЦЭМ!$C$39:$C$782,СВЦЭМ!$A$39:$A$782,$A28,СВЦЭМ!$B$39:$B$782,O$11)+'СЕТ СН'!$F$9+СВЦЭМ!$D$10+'СЕТ СН'!$F$6-'СЕТ СН'!$F$19</f>
        <v>1202.3093501799999</v>
      </c>
      <c r="P28" s="36">
        <f>SUMIFS(СВЦЭМ!$C$39:$C$782,СВЦЭМ!$A$39:$A$782,$A28,СВЦЭМ!$B$39:$B$782,P$11)+'СЕТ СН'!$F$9+СВЦЭМ!$D$10+'СЕТ СН'!$F$6-'СЕТ СН'!$F$19</f>
        <v>1242.1188428199998</v>
      </c>
      <c r="Q28" s="36">
        <f>SUMIFS(СВЦЭМ!$C$39:$C$782,СВЦЭМ!$A$39:$A$782,$A28,СВЦЭМ!$B$39:$B$782,Q$11)+'СЕТ СН'!$F$9+СВЦЭМ!$D$10+'СЕТ СН'!$F$6-'СЕТ СН'!$F$19</f>
        <v>1283.36404657</v>
      </c>
      <c r="R28" s="36">
        <f>SUMIFS(СВЦЭМ!$C$39:$C$782,СВЦЭМ!$A$39:$A$782,$A28,СВЦЭМ!$B$39:$B$782,R$11)+'СЕТ СН'!$F$9+СВЦЭМ!$D$10+'СЕТ СН'!$F$6-'СЕТ СН'!$F$19</f>
        <v>1263.3445587399999</v>
      </c>
      <c r="S28" s="36">
        <f>SUMIFS(СВЦЭМ!$C$39:$C$782,СВЦЭМ!$A$39:$A$782,$A28,СВЦЭМ!$B$39:$B$782,S$11)+'СЕТ СН'!$F$9+СВЦЭМ!$D$10+'СЕТ СН'!$F$6-'СЕТ СН'!$F$19</f>
        <v>1240.2283652399999</v>
      </c>
      <c r="T28" s="36">
        <f>SUMIFS(СВЦЭМ!$C$39:$C$782,СВЦЭМ!$A$39:$A$782,$A28,СВЦЭМ!$B$39:$B$782,T$11)+'СЕТ СН'!$F$9+СВЦЭМ!$D$10+'СЕТ СН'!$F$6-'СЕТ СН'!$F$19</f>
        <v>1176.9702344499999</v>
      </c>
      <c r="U28" s="36">
        <f>SUMIFS(СВЦЭМ!$C$39:$C$782,СВЦЭМ!$A$39:$A$782,$A28,СВЦЭМ!$B$39:$B$782,U$11)+'СЕТ СН'!$F$9+СВЦЭМ!$D$10+'СЕТ СН'!$F$6-'СЕТ СН'!$F$19</f>
        <v>1143.8454547199999</v>
      </c>
      <c r="V28" s="36">
        <f>SUMIFS(СВЦЭМ!$C$39:$C$782,СВЦЭМ!$A$39:$A$782,$A28,СВЦЭМ!$B$39:$B$782,V$11)+'СЕТ СН'!$F$9+СВЦЭМ!$D$10+'СЕТ СН'!$F$6-'СЕТ СН'!$F$19</f>
        <v>1137.5826706</v>
      </c>
      <c r="W28" s="36">
        <f>SUMIFS(СВЦЭМ!$C$39:$C$782,СВЦЭМ!$A$39:$A$782,$A28,СВЦЭМ!$B$39:$B$782,W$11)+'СЕТ СН'!$F$9+СВЦЭМ!$D$10+'СЕТ СН'!$F$6-'СЕТ СН'!$F$19</f>
        <v>1147.9969253100001</v>
      </c>
      <c r="X28" s="36">
        <f>SUMIFS(СВЦЭМ!$C$39:$C$782,СВЦЭМ!$A$39:$A$782,$A28,СВЦЭМ!$B$39:$B$782,X$11)+'СЕТ СН'!$F$9+СВЦЭМ!$D$10+'СЕТ СН'!$F$6-'СЕТ СН'!$F$19</f>
        <v>1162.9589907</v>
      </c>
      <c r="Y28" s="36">
        <f>SUMIFS(СВЦЭМ!$C$39:$C$782,СВЦЭМ!$A$39:$A$782,$A28,СВЦЭМ!$B$39:$B$782,Y$11)+'СЕТ СН'!$F$9+СВЦЭМ!$D$10+'СЕТ СН'!$F$6-'СЕТ СН'!$F$19</f>
        <v>1170.9782353099999</v>
      </c>
    </row>
    <row r="29" spans="1:25" ht="15.75" x14ac:dyDescent="0.2">
      <c r="A29" s="35">
        <f t="shared" si="0"/>
        <v>44273</v>
      </c>
      <c r="B29" s="36">
        <f>SUMIFS(СВЦЭМ!$C$39:$C$782,СВЦЭМ!$A$39:$A$782,$A29,СВЦЭМ!$B$39:$B$782,B$11)+'СЕТ СН'!$F$9+СВЦЭМ!$D$10+'СЕТ СН'!$F$6-'СЕТ СН'!$F$19</f>
        <v>1190.8447421399999</v>
      </c>
      <c r="C29" s="36">
        <f>SUMIFS(СВЦЭМ!$C$39:$C$782,СВЦЭМ!$A$39:$A$782,$A29,СВЦЭМ!$B$39:$B$782,C$11)+'СЕТ СН'!$F$9+СВЦЭМ!$D$10+'СЕТ СН'!$F$6-'СЕТ СН'!$F$19</f>
        <v>1271.2210216599999</v>
      </c>
      <c r="D29" s="36">
        <f>SUMIFS(СВЦЭМ!$C$39:$C$782,СВЦЭМ!$A$39:$A$782,$A29,СВЦЭМ!$B$39:$B$782,D$11)+'СЕТ СН'!$F$9+СВЦЭМ!$D$10+'СЕТ СН'!$F$6-'СЕТ СН'!$F$19</f>
        <v>1346.9992898099999</v>
      </c>
      <c r="E29" s="36">
        <f>SUMIFS(СВЦЭМ!$C$39:$C$782,СВЦЭМ!$A$39:$A$782,$A29,СВЦЭМ!$B$39:$B$782,E$11)+'СЕТ СН'!$F$9+СВЦЭМ!$D$10+'СЕТ СН'!$F$6-'СЕТ СН'!$F$19</f>
        <v>1350.7971556699999</v>
      </c>
      <c r="F29" s="36">
        <f>SUMIFS(СВЦЭМ!$C$39:$C$782,СВЦЭМ!$A$39:$A$782,$A29,СВЦЭМ!$B$39:$B$782,F$11)+'СЕТ СН'!$F$9+СВЦЭМ!$D$10+'СЕТ СН'!$F$6-'СЕТ СН'!$F$19</f>
        <v>1356.3130683499999</v>
      </c>
      <c r="G29" s="36">
        <f>SUMIFS(СВЦЭМ!$C$39:$C$782,СВЦЭМ!$A$39:$A$782,$A29,СВЦЭМ!$B$39:$B$782,G$11)+'СЕТ СН'!$F$9+СВЦЭМ!$D$10+'СЕТ СН'!$F$6-'СЕТ СН'!$F$19</f>
        <v>1351.3967969599998</v>
      </c>
      <c r="H29" s="36">
        <f>SUMIFS(СВЦЭМ!$C$39:$C$782,СВЦЭМ!$A$39:$A$782,$A29,СВЦЭМ!$B$39:$B$782,H$11)+'СЕТ СН'!$F$9+СВЦЭМ!$D$10+'СЕТ СН'!$F$6-'СЕТ СН'!$F$19</f>
        <v>1303.9132783799998</v>
      </c>
      <c r="I29" s="36">
        <f>SUMIFS(СВЦЭМ!$C$39:$C$782,СВЦЭМ!$A$39:$A$782,$A29,СВЦЭМ!$B$39:$B$782,I$11)+'СЕТ СН'!$F$9+СВЦЭМ!$D$10+'СЕТ СН'!$F$6-'СЕТ СН'!$F$19</f>
        <v>1227.2838959999999</v>
      </c>
      <c r="J29" s="36">
        <f>SUMIFS(СВЦЭМ!$C$39:$C$782,СВЦЭМ!$A$39:$A$782,$A29,СВЦЭМ!$B$39:$B$782,J$11)+'СЕТ СН'!$F$9+СВЦЭМ!$D$10+'СЕТ СН'!$F$6-'СЕТ СН'!$F$19</f>
        <v>1181.5210003899999</v>
      </c>
      <c r="K29" s="36">
        <f>SUMIFS(СВЦЭМ!$C$39:$C$782,СВЦЭМ!$A$39:$A$782,$A29,СВЦЭМ!$B$39:$B$782,K$11)+'СЕТ СН'!$F$9+СВЦЭМ!$D$10+'СЕТ СН'!$F$6-'СЕТ СН'!$F$19</f>
        <v>1147.2105356699999</v>
      </c>
      <c r="L29" s="36">
        <f>SUMIFS(СВЦЭМ!$C$39:$C$782,СВЦЭМ!$A$39:$A$782,$A29,СВЦЭМ!$B$39:$B$782,L$11)+'СЕТ СН'!$F$9+СВЦЭМ!$D$10+'СЕТ СН'!$F$6-'СЕТ СН'!$F$19</f>
        <v>1152.90826075</v>
      </c>
      <c r="M29" s="36">
        <f>SUMIFS(СВЦЭМ!$C$39:$C$782,СВЦЭМ!$A$39:$A$782,$A29,СВЦЭМ!$B$39:$B$782,M$11)+'СЕТ СН'!$F$9+СВЦЭМ!$D$10+'СЕТ СН'!$F$6-'СЕТ СН'!$F$19</f>
        <v>1160.2429552999999</v>
      </c>
      <c r="N29" s="36">
        <f>SUMIFS(СВЦЭМ!$C$39:$C$782,СВЦЭМ!$A$39:$A$782,$A29,СВЦЭМ!$B$39:$B$782,N$11)+'СЕТ СН'!$F$9+СВЦЭМ!$D$10+'СЕТ СН'!$F$6-'СЕТ СН'!$F$19</f>
        <v>1167.9665935599999</v>
      </c>
      <c r="O29" s="36">
        <f>SUMIFS(СВЦЭМ!$C$39:$C$782,СВЦЭМ!$A$39:$A$782,$A29,СВЦЭМ!$B$39:$B$782,O$11)+'СЕТ СН'!$F$9+СВЦЭМ!$D$10+'СЕТ СН'!$F$6-'СЕТ СН'!$F$19</f>
        <v>1185.6717953799998</v>
      </c>
      <c r="P29" s="36">
        <f>SUMIFS(СВЦЭМ!$C$39:$C$782,СВЦЭМ!$A$39:$A$782,$A29,СВЦЭМ!$B$39:$B$782,P$11)+'СЕТ СН'!$F$9+СВЦЭМ!$D$10+'СЕТ СН'!$F$6-'СЕТ СН'!$F$19</f>
        <v>1230.09283938</v>
      </c>
      <c r="Q29" s="36">
        <f>SUMIFS(СВЦЭМ!$C$39:$C$782,СВЦЭМ!$A$39:$A$782,$A29,СВЦЭМ!$B$39:$B$782,Q$11)+'СЕТ СН'!$F$9+СВЦЭМ!$D$10+'СЕТ СН'!$F$6-'СЕТ СН'!$F$19</f>
        <v>1262.4886894199999</v>
      </c>
      <c r="R29" s="36">
        <f>SUMIFS(СВЦЭМ!$C$39:$C$782,СВЦЭМ!$A$39:$A$782,$A29,СВЦЭМ!$B$39:$B$782,R$11)+'СЕТ СН'!$F$9+СВЦЭМ!$D$10+'СЕТ СН'!$F$6-'СЕТ СН'!$F$19</f>
        <v>1246.4892890399999</v>
      </c>
      <c r="S29" s="36">
        <f>SUMIFS(СВЦЭМ!$C$39:$C$782,СВЦЭМ!$A$39:$A$782,$A29,СВЦЭМ!$B$39:$B$782,S$11)+'СЕТ СН'!$F$9+СВЦЭМ!$D$10+'СЕТ СН'!$F$6-'СЕТ СН'!$F$19</f>
        <v>1229.8378433599999</v>
      </c>
      <c r="T29" s="36">
        <f>SUMIFS(СВЦЭМ!$C$39:$C$782,СВЦЭМ!$A$39:$A$782,$A29,СВЦЭМ!$B$39:$B$782,T$11)+'СЕТ СН'!$F$9+СВЦЭМ!$D$10+'СЕТ СН'!$F$6-'СЕТ СН'!$F$19</f>
        <v>1142.18044857</v>
      </c>
      <c r="U29" s="36">
        <f>SUMIFS(СВЦЭМ!$C$39:$C$782,СВЦЭМ!$A$39:$A$782,$A29,СВЦЭМ!$B$39:$B$782,U$11)+'СЕТ СН'!$F$9+СВЦЭМ!$D$10+'СЕТ СН'!$F$6-'СЕТ СН'!$F$19</f>
        <v>1110.8103406499999</v>
      </c>
      <c r="V29" s="36">
        <f>SUMIFS(СВЦЭМ!$C$39:$C$782,СВЦЭМ!$A$39:$A$782,$A29,СВЦЭМ!$B$39:$B$782,V$11)+'СЕТ СН'!$F$9+СВЦЭМ!$D$10+'СЕТ СН'!$F$6-'СЕТ СН'!$F$19</f>
        <v>1122.5620952699999</v>
      </c>
      <c r="W29" s="36">
        <f>SUMIFS(СВЦЭМ!$C$39:$C$782,СВЦЭМ!$A$39:$A$782,$A29,СВЦЭМ!$B$39:$B$782,W$11)+'СЕТ СН'!$F$9+СВЦЭМ!$D$10+'СЕТ СН'!$F$6-'СЕТ СН'!$F$19</f>
        <v>1136.87049486</v>
      </c>
      <c r="X29" s="36">
        <f>SUMIFS(СВЦЭМ!$C$39:$C$782,СВЦЭМ!$A$39:$A$782,$A29,СВЦЭМ!$B$39:$B$782,X$11)+'СЕТ СН'!$F$9+СВЦЭМ!$D$10+'СЕТ СН'!$F$6-'СЕТ СН'!$F$19</f>
        <v>1144.8273972</v>
      </c>
      <c r="Y29" s="36">
        <f>SUMIFS(СВЦЭМ!$C$39:$C$782,СВЦЭМ!$A$39:$A$782,$A29,СВЦЭМ!$B$39:$B$782,Y$11)+'СЕТ СН'!$F$9+СВЦЭМ!$D$10+'СЕТ СН'!$F$6-'СЕТ СН'!$F$19</f>
        <v>1156.478975</v>
      </c>
    </row>
    <row r="30" spans="1:25" ht="15.75" x14ac:dyDescent="0.2">
      <c r="A30" s="35">
        <f t="shared" si="0"/>
        <v>44274</v>
      </c>
      <c r="B30" s="36">
        <f>SUMIFS(СВЦЭМ!$C$39:$C$782,СВЦЭМ!$A$39:$A$782,$A30,СВЦЭМ!$B$39:$B$782,B$11)+'СЕТ СН'!$F$9+СВЦЭМ!$D$10+'СЕТ СН'!$F$6-'СЕТ СН'!$F$19</f>
        <v>1146.3445388799998</v>
      </c>
      <c r="C30" s="36">
        <f>SUMIFS(СВЦЭМ!$C$39:$C$782,СВЦЭМ!$A$39:$A$782,$A30,СВЦЭМ!$B$39:$B$782,C$11)+'СЕТ СН'!$F$9+СВЦЭМ!$D$10+'СЕТ СН'!$F$6-'СЕТ СН'!$F$19</f>
        <v>1217.1739140799998</v>
      </c>
      <c r="D30" s="36">
        <f>SUMIFS(СВЦЭМ!$C$39:$C$782,СВЦЭМ!$A$39:$A$782,$A30,СВЦЭМ!$B$39:$B$782,D$11)+'СЕТ СН'!$F$9+СВЦЭМ!$D$10+'СЕТ СН'!$F$6-'СЕТ СН'!$F$19</f>
        <v>1297.5648262999998</v>
      </c>
      <c r="E30" s="36">
        <f>SUMIFS(СВЦЭМ!$C$39:$C$782,СВЦЭМ!$A$39:$A$782,$A30,СВЦЭМ!$B$39:$B$782,E$11)+'СЕТ СН'!$F$9+СВЦЭМ!$D$10+'СЕТ СН'!$F$6-'СЕТ СН'!$F$19</f>
        <v>1300.7937554</v>
      </c>
      <c r="F30" s="36">
        <f>SUMIFS(СВЦЭМ!$C$39:$C$782,СВЦЭМ!$A$39:$A$782,$A30,СВЦЭМ!$B$39:$B$782,F$11)+'СЕТ СН'!$F$9+СВЦЭМ!$D$10+'СЕТ СН'!$F$6-'СЕТ СН'!$F$19</f>
        <v>1324.97745964</v>
      </c>
      <c r="G30" s="36">
        <f>SUMIFS(СВЦЭМ!$C$39:$C$782,СВЦЭМ!$A$39:$A$782,$A30,СВЦЭМ!$B$39:$B$782,G$11)+'СЕТ СН'!$F$9+СВЦЭМ!$D$10+'СЕТ СН'!$F$6-'СЕТ СН'!$F$19</f>
        <v>1304.9404408099999</v>
      </c>
      <c r="H30" s="36">
        <f>SUMIFS(СВЦЭМ!$C$39:$C$782,СВЦЭМ!$A$39:$A$782,$A30,СВЦЭМ!$B$39:$B$782,H$11)+'СЕТ СН'!$F$9+СВЦЭМ!$D$10+'СЕТ СН'!$F$6-'СЕТ СН'!$F$19</f>
        <v>1242.4902213099999</v>
      </c>
      <c r="I30" s="36">
        <f>SUMIFS(СВЦЭМ!$C$39:$C$782,СВЦЭМ!$A$39:$A$782,$A30,СВЦЭМ!$B$39:$B$782,I$11)+'СЕТ СН'!$F$9+СВЦЭМ!$D$10+'СЕТ СН'!$F$6-'СЕТ СН'!$F$19</f>
        <v>1186.6500853399998</v>
      </c>
      <c r="J30" s="36">
        <f>SUMIFS(СВЦЭМ!$C$39:$C$782,СВЦЭМ!$A$39:$A$782,$A30,СВЦЭМ!$B$39:$B$782,J$11)+'СЕТ СН'!$F$9+СВЦЭМ!$D$10+'СЕТ СН'!$F$6-'СЕТ СН'!$F$19</f>
        <v>1135.9810552399999</v>
      </c>
      <c r="K30" s="36">
        <f>SUMIFS(СВЦЭМ!$C$39:$C$782,СВЦЭМ!$A$39:$A$782,$A30,СВЦЭМ!$B$39:$B$782,K$11)+'СЕТ СН'!$F$9+СВЦЭМ!$D$10+'СЕТ СН'!$F$6-'СЕТ СН'!$F$19</f>
        <v>1110.44231874</v>
      </c>
      <c r="L30" s="36">
        <f>SUMIFS(СВЦЭМ!$C$39:$C$782,СВЦЭМ!$A$39:$A$782,$A30,СВЦЭМ!$B$39:$B$782,L$11)+'СЕТ СН'!$F$9+СВЦЭМ!$D$10+'СЕТ СН'!$F$6-'СЕТ СН'!$F$19</f>
        <v>1106.5758252899998</v>
      </c>
      <c r="M30" s="36">
        <f>SUMIFS(СВЦЭМ!$C$39:$C$782,СВЦЭМ!$A$39:$A$782,$A30,СВЦЭМ!$B$39:$B$782,M$11)+'СЕТ СН'!$F$9+СВЦЭМ!$D$10+'СЕТ СН'!$F$6-'СЕТ СН'!$F$19</f>
        <v>1114.4429659899999</v>
      </c>
      <c r="N30" s="36">
        <f>SUMIFS(СВЦЭМ!$C$39:$C$782,СВЦЭМ!$A$39:$A$782,$A30,СВЦЭМ!$B$39:$B$782,N$11)+'СЕТ СН'!$F$9+СВЦЭМ!$D$10+'СЕТ СН'!$F$6-'СЕТ СН'!$F$19</f>
        <v>1135.3250975799999</v>
      </c>
      <c r="O30" s="36">
        <f>SUMIFS(СВЦЭМ!$C$39:$C$782,СВЦЭМ!$A$39:$A$782,$A30,СВЦЭМ!$B$39:$B$782,O$11)+'СЕТ СН'!$F$9+СВЦЭМ!$D$10+'СЕТ СН'!$F$6-'СЕТ СН'!$F$19</f>
        <v>1139.1653874399999</v>
      </c>
      <c r="P30" s="36">
        <f>SUMIFS(СВЦЭМ!$C$39:$C$782,СВЦЭМ!$A$39:$A$782,$A30,СВЦЭМ!$B$39:$B$782,P$11)+'СЕТ СН'!$F$9+СВЦЭМ!$D$10+'СЕТ СН'!$F$6-'СЕТ СН'!$F$19</f>
        <v>1183.63427009</v>
      </c>
      <c r="Q30" s="36">
        <f>SUMIFS(СВЦЭМ!$C$39:$C$782,СВЦЭМ!$A$39:$A$782,$A30,СВЦЭМ!$B$39:$B$782,Q$11)+'СЕТ СН'!$F$9+СВЦЭМ!$D$10+'СЕТ СН'!$F$6-'СЕТ СН'!$F$19</f>
        <v>1222.3319608499999</v>
      </c>
      <c r="R30" s="36">
        <f>SUMIFS(СВЦЭМ!$C$39:$C$782,СВЦЭМ!$A$39:$A$782,$A30,СВЦЭМ!$B$39:$B$782,R$11)+'СЕТ СН'!$F$9+СВЦЭМ!$D$10+'СЕТ СН'!$F$6-'СЕТ СН'!$F$19</f>
        <v>1229.2990198499999</v>
      </c>
      <c r="S30" s="36">
        <f>SUMIFS(СВЦЭМ!$C$39:$C$782,СВЦЭМ!$A$39:$A$782,$A30,СВЦЭМ!$B$39:$B$782,S$11)+'СЕТ СН'!$F$9+СВЦЭМ!$D$10+'СЕТ СН'!$F$6-'СЕТ СН'!$F$19</f>
        <v>1217.4373521599998</v>
      </c>
      <c r="T30" s="36">
        <f>SUMIFS(СВЦЭМ!$C$39:$C$782,СВЦЭМ!$A$39:$A$782,$A30,СВЦЭМ!$B$39:$B$782,T$11)+'СЕТ СН'!$F$9+СВЦЭМ!$D$10+'СЕТ СН'!$F$6-'СЕТ СН'!$F$19</f>
        <v>1141.4571780599999</v>
      </c>
      <c r="U30" s="36">
        <f>SUMIFS(СВЦЭМ!$C$39:$C$782,СВЦЭМ!$A$39:$A$782,$A30,СВЦЭМ!$B$39:$B$782,U$11)+'СЕТ СН'!$F$9+СВЦЭМ!$D$10+'СЕТ СН'!$F$6-'СЕТ СН'!$F$19</f>
        <v>1098.98327638</v>
      </c>
      <c r="V30" s="36">
        <f>SUMIFS(СВЦЭМ!$C$39:$C$782,СВЦЭМ!$A$39:$A$782,$A30,СВЦЭМ!$B$39:$B$782,V$11)+'СЕТ СН'!$F$9+СВЦЭМ!$D$10+'СЕТ СН'!$F$6-'СЕТ СН'!$F$19</f>
        <v>1092.18332121</v>
      </c>
      <c r="W30" s="36">
        <f>SUMIFS(СВЦЭМ!$C$39:$C$782,СВЦЭМ!$A$39:$A$782,$A30,СВЦЭМ!$B$39:$B$782,W$11)+'СЕТ СН'!$F$9+СВЦЭМ!$D$10+'СЕТ СН'!$F$6-'СЕТ СН'!$F$19</f>
        <v>1097.8522165699999</v>
      </c>
      <c r="X30" s="36">
        <f>SUMIFS(СВЦЭМ!$C$39:$C$782,СВЦЭМ!$A$39:$A$782,$A30,СВЦЭМ!$B$39:$B$782,X$11)+'СЕТ СН'!$F$9+СВЦЭМ!$D$10+'СЕТ СН'!$F$6-'СЕТ СН'!$F$19</f>
        <v>1123.5694304799999</v>
      </c>
      <c r="Y30" s="36">
        <f>SUMIFS(СВЦЭМ!$C$39:$C$782,СВЦЭМ!$A$39:$A$782,$A30,СВЦЭМ!$B$39:$B$782,Y$11)+'СЕТ СН'!$F$9+СВЦЭМ!$D$10+'СЕТ СН'!$F$6-'СЕТ СН'!$F$19</f>
        <v>1136.7728664700001</v>
      </c>
    </row>
    <row r="31" spans="1:25" ht="15.75" x14ac:dyDescent="0.2">
      <c r="A31" s="35">
        <f t="shared" si="0"/>
        <v>44275</v>
      </c>
      <c r="B31" s="36">
        <f>SUMIFS(СВЦЭМ!$C$39:$C$782,СВЦЭМ!$A$39:$A$782,$A31,СВЦЭМ!$B$39:$B$782,B$11)+'СЕТ СН'!$F$9+СВЦЭМ!$D$10+'СЕТ СН'!$F$6-'СЕТ СН'!$F$19</f>
        <v>1159.4841368699999</v>
      </c>
      <c r="C31" s="36">
        <f>SUMIFS(СВЦЭМ!$C$39:$C$782,СВЦЭМ!$A$39:$A$782,$A31,СВЦЭМ!$B$39:$B$782,C$11)+'СЕТ СН'!$F$9+СВЦЭМ!$D$10+'СЕТ СН'!$F$6-'СЕТ СН'!$F$19</f>
        <v>1233.29649524</v>
      </c>
      <c r="D31" s="36">
        <f>SUMIFS(СВЦЭМ!$C$39:$C$782,СВЦЭМ!$A$39:$A$782,$A31,СВЦЭМ!$B$39:$B$782,D$11)+'СЕТ СН'!$F$9+СВЦЭМ!$D$10+'СЕТ СН'!$F$6-'СЕТ СН'!$F$19</f>
        <v>1303.3730131499999</v>
      </c>
      <c r="E31" s="36">
        <f>SUMIFS(СВЦЭМ!$C$39:$C$782,СВЦЭМ!$A$39:$A$782,$A31,СВЦЭМ!$B$39:$B$782,E$11)+'СЕТ СН'!$F$9+СВЦЭМ!$D$10+'СЕТ СН'!$F$6-'СЕТ СН'!$F$19</f>
        <v>1307.4917791199998</v>
      </c>
      <c r="F31" s="36">
        <f>SUMIFS(СВЦЭМ!$C$39:$C$782,СВЦЭМ!$A$39:$A$782,$A31,СВЦЭМ!$B$39:$B$782,F$11)+'СЕТ СН'!$F$9+СВЦЭМ!$D$10+'СЕТ СН'!$F$6-'СЕТ СН'!$F$19</f>
        <v>1327.6437127699999</v>
      </c>
      <c r="G31" s="36">
        <f>SUMIFS(СВЦЭМ!$C$39:$C$782,СВЦЭМ!$A$39:$A$782,$A31,СВЦЭМ!$B$39:$B$782,G$11)+'СЕТ СН'!$F$9+СВЦЭМ!$D$10+'СЕТ СН'!$F$6-'СЕТ СН'!$F$19</f>
        <v>1313.3575910699999</v>
      </c>
      <c r="H31" s="36">
        <f>SUMIFS(СВЦЭМ!$C$39:$C$782,СВЦЭМ!$A$39:$A$782,$A31,СВЦЭМ!$B$39:$B$782,H$11)+'СЕТ СН'!$F$9+СВЦЭМ!$D$10+'СЕТ СН'!$F$6-'СЕТ СН'!$F$19</f>
        <v>1295.8751117299998</v>
      </c>
      <c r="I31" s="36">
        <f>SUMIFS(СВЦЭМ!$C$39:$C$782,СВЦЭМ!$A$39:$A$782,$A31,СВЦЭМ!$B$39:$B$782,I$11)+'СЕТ СН'!$F$9+СВЦЭМ!$D$10+'СЕТ СН'!$F$6-'СЕТ СН'!$F$19</f>
        <v>1257.3628195399999</v>
      </c>
      <c r="J31" s="36">
        <f>SUMIFS(СВЦЭМ!$C$39:$C$782,СВЦЭМ!$A$39:$A$782,$A31,СВЦЭМ!$B$39:$B$782,J$11)+'СЕТ СН'!$F$9+СВЦЭМ!$D$10+'СЕТ СН'!$F$6-'СЕТ СН'!$F$19</f>
        <v>1166.6964743399999</v>
      </c>
      <c r="K31" s="36">
        <f>SUMIFS(СВЦЭМ!$C$39:$C$782,СВЦЭМ!$A$39:$A$782,$A31,СВЦЭМ!$B$39:$B$782,K$11)+'СЕТ СН'!$F$9+СВЦЭМ!$D$10+'СЕТ СН'!$F$6-'СЕТ СН'!$F$19</f>
        <v>1123.38348148</v>
      </c>
      <c r="L31" s="36">
        <f>SUMIFS(СВЦЭМ!$C$39:$C$782,СВЦЭМ!$A$39:$A$782,$A31,СВЦЭМ!$B$39:$B$782,L$11)+'СЕТ СН'!$F$9+СВЦЭМ!$D$10+'СЕТ СН'!$F$6-'СЕТ СН'!$F$19</f>
        <v>1116.46161125</v>
      </c>
      <c r="M31" s="36">
        <f>SUMIFS(СВЦЭМ!$C$39:$C$782,СВЦЭМ!$A$39:$A$782,$A31,СВЦЭМ!$B$39:$B$782,M$11)+'СЕТ СН'!$F$9+СВЦЭМ!$D$10+'СЕТ СН'!$F$6-'СЕТ СН'!$F$19</f>
        <v>1126.39728648</v>
      </c>
      <c r="N31" s="36">
        <f>SUMIFS(СВЦЭМ!$C$39:$C$782,СВЦЭМ!$A$39:$A$782,$A31,СВЦЭМ!$B$39:$B$782,N$11)+'СЕТ СН'!$F$9+СВЦЭМ!$D$10+'СЕТ СН'!$F$6-'СЕТ СН'!$F$19</f>
        <v>1146.5611734299998</v>
      </c>
      <c r="O31" s="36">
        <f>SUMIFS(СВЦЭМ!$C$39:$C$782,СВЦЭМ!$A$39:$A$782,$A31,СВЦЭМ!$B$39:$B$782,O$11)+'СЕТ СН'!$F$9+СВЦЭМ!$D$10+'СЕТ СН'!$F$6-'СЕТ СН'!$F$19</f>
        <v>1161.2347039699998</v>
      </c>
      <c r="P31" s="36">
        <f>SUMIFS(СВЦЭМ!$C$39:$C$782,СВЦЭМ!$A$39:$A$782,$A31,СВЦЭМ!$B$39:$B$782,P$11)+'СЕТ СН'!$F$9+СВЦЭМ!$D$10+'СЕТ СН'!$F$6-'СЕТ СН'!$F$19</f>
        <v>1199.3236713699998</v>
      </c>
      <c r="Q31" s="36">
        <f>SUMIFS(СВЦЭМ!$C$39:$C$782,СВЦЭМ!$A$39:$A$782,$A31,СВЦЭМ!$B$39:$B$782,Q$11)+'СЕТ СН'!$F$9+СВЦЭМ!$D$10+'СЕТ СН'!$F$6-'СЕТ СН'!$F$19</f>
        <v>1230.1608922099999</v>
      </c>
      <c r="R31" s="36">
        <f>SUMIFS(СВЦЭМ!$C$39:$C$782,СВЦЭМ!$A$39:$A$782,$A31,СВЦЭМ!$B$39:$B$782,R$11)+'СЕТ СН'!$F$9+СВЦЭМ!$D$10+'СЕТ СН'!$F$6-'СЕТ СН'!$F$19</f>
        <v>1229.67789591</v>
      </c>
      <c r="S31" s="36">
        <f>SUMIFS(СВЦЭМ!$C$39:$C$782,СВЦЭМ!$A$39:$A$782,$A31,СВЦЭМ!$B$39:$B$782,S$11)+'СЕТ СН'!$F$9+СВЦЭМ!$D$10+'СЕТ СН'!$F$6-'СЕТ СН'!$F$19</f>
        <v>1203.26697373</v>
      </c>
      <c r="T31" s="36">
        <f>SUMIFS(СВЦЭМ!$C$39:$C$782,СВЦЭМ!$A$39:$A$782,$A31,СВЦЭМ!$B$39:$B$782,T$11)+'СЕТ СН'!$F$9+СВЦЭМ!$D$10+'СЕТ СН'!$F$6-'СЕТ СН'!$F$19</f>
        <v>1134.7976416199999</v>
      </c>
      <c r="U31" s="36">
        <f>SUMIFS(СВЦЭМ!$C$39:$C$782,СВЦЭМ!$A$39:$A$782,$A31,СВЦЭМ!$B$39:$B$782,U$11)+'СЕТ СН'!$F$9+СВЦЭМ!$D$10+'СЕТ СН'!$F$6-'СЕТ СН'!$F$19</f>
        <v>1091.70232418</v>
      </c>
      <c r="V31" s="36">
        <f>SUMIFS(СВЦЭМ!$C$39:$C$782,СВЦЭМ!$A$39:$A$782,$A31,СВЦЭМ!$B$39:$B$782,V$11)+'СЕТ СН'!$F$9+СВЦЭМ!$D$10+'СЕТ СН'!$F$6-'СЕТ СН'!$F$19</f>
        <v>1078.9374303100001</v>
      </c>
      <c r="W31" s="36">
        <f>SUMIFS(СВЦЭМ!$C$39:$C$782,СВЦЭМ!$A$39:$A$782,$A31,СВЦЭМ!$B$39:$B$782,W$11)+'СЕТ СН'!$F$9+СВЦЭМ!$D$10+'СЕТ СН'!$F$6-'СЕТ СН'!$F$19</f>
        <v>1081.32154855</v>
      </c>
      <c r="X31" s="36">
        <f>SUMIFS(СВЦЭМ!$C$39:$C$782,СВЦЭМ!$A$39:$A$782,$A31,СВЦЭМ!$B$39:$B$782,X$11)+'СЕТ СН'!$F$9+СВЦЭМ!$D$10+'СЕТ СН'!$F$6-'СЕТ СН'!$F$19</f>
        <v>1103.8417557</v>
      </c>
      <c r="Y31" s="36">
        <f>SUMIFS(СВЦЭМ!$C$39:$C$782,СВЦЭМ!$A$39:$A$782,$A31,СВЦЭМ!$B$39:$B$782,Y$11)+'СЕТ СН'!$F$9+СВЦЭМ!$D$10+'СЕТ СН'!$F$6-'СЕТ СН'!$F$19</f>
        <v>1129.7885826899999</v>
      </c>
    </row>
    <row r="32" spans="1:25" ht="15.75" x14ac:dyDescent="0.2">
      <c r="A32" s="35">
        <f t="shared" si="0"/>
        <v>44276</v>
      </c>
      <c r="B32" s="36">
        <f>SUMIFS(СВЦЭМ!$C$39:$C$782,СВЦЭМ!$A$39:$A$782,$A32,СВЦЭМ!$B$39:$B$782,B$11)+'СЕТ СН'!$F$9+СВЦЭМ!$D$10+'СЕТ СН'!$F$6-'СЕТ СН'!$F$19</f>
        <v>1207.29690282</v>
      </c>
      <c r="C32" s="36">
        <f>SUMIFS(СВЦЭМ!$C$39:$C$782,СВЦЭМ!$A$39:$A$782,$A32,СВЦЭМ!$B$39:$B$782,C$11)+'СЕТ СН'!$F$9+СВЦЭМ!$D$10+'СЕТ СН'!$F$6-'СЕТ СН'!$F$19</f>
        <v>1272.57541571</v>
      </c>
      <c r="D32" s="36">
        <f>SUMIFS(СВЦЭМ!$C$39:$C$782,СВЦЭМ!$A$39:$A$782,$A32,СВЦЭМ!$B$39:$B$782,D$11)+'СЕТ СН'!$F$9+СВЦЭМ!$D$10+'СЕТ СН'!$F$6-'СЕТ СН'!$F$19</f>
        <v>1347.3318975299999</v>
      </c>
      <c r="E32" s="36">
        <f>SUMIFS(СВЦЭМ!$C$39:$C$782,СВЦЭМ!$A$39:$A$782,$A32,СВЦЭМ!$B$39:$B$782,E$11)+'СЕТ СН'!$F$9+СВЦЭМ!$D$10+'СЕТ СН'!$F$6-'СЕТ СН'!$F$19</f>
        <v>1341.2996566499999</v>
      </c>
      <c r="F32" s="36">
        <f>SUMIFS(СВЦЭМ!$C$39:$C$782,СВЦЭМ!$A$39:$A$782,$A32,СВЦЭМ!$B$39:$B$782,F$11)+'СЕТ СН'!$F$9+СВЦЭМ!$D$10+'СЕТ СН'!$F$6-'СЕТ СН'!$F$19</f>
        <v>1343.3414997599998</v>
      </c>
      <c r="G32" s="36">
        <f>SUMIFS(СВЦЭМ!$C$39:$C$782,СВЦЭМ!$A$39:$A$782,$A32,СВЦЭМ!$B$39:$B$782,G$11)+'СЕТ СН'!$F$9+СВЦЭМ!$D$10+'СЕТ СН'!$F$6-'СЕТ СН'!$F$19</f>
        <v>1352.4184196399999</v>
      </c>
      <c r="H32" s="36">
        <f>SUMIFS(СВЦЭМ!$C$39:$C$782,СВЦЭМ!$A$39:$A$782,$A32,СВЦЭМ!$B$39:$B$782,H$11)+'СЕТ СН'!$F$9+СВЦЭМ!$D$10+'СЕТ СН'!$F$6-'СЕТ СН'!$F$19</f>
        <v>1324.2506346299999</v>
      </c>
      <c r="I32" s="36">
        <f>SUMIFS(СВЦЭМ!$C$39:$C$782,СВЦЭМ!$A$39:$A$782,$A32,СВЦЭМ!$B$39:$B$782,I$11)+'СЕТ СН'!$F$9+СВЦЭМ!$D$10+'СЕТ СН'!$F$6-'СЕТ СН'!$F$19</f>
        <v>1254.0859221399999</v>
      </c>
      <c r="J32" s="36">
        <f>SUMIFS(СВЦЭМ!$C$39:$C$782,СВЦЭМ!$A$39:$A$782,$A32,СВЦЭМ!$B$39:$B$782,J$11)+'СЕТ СН'!$F$9+СВЦЭМ!$D$10+'СЕТ СН'!$F$6-'СЕТ СН'!$F$19</f>
        <v>1208.31179933</v>
      </c>
      <c r="K32" s="36">
        <f>SUMIFS(СВЦЭМ!$C$39:$C$782,СВЦЭМ!$A$39:$A$782,$A32,СВЦЭМ!$B$39:$B$782,K$11)+'СЕТ СН'!$F$9+СВЦЭМ!$D$10+'СЕТ СН'!$F$6-'СЕТ СН'!$F$19</f>
        <v>1150.5749069199999</v>
      </c>
      <c r="L32" s="36">
        <f>SUMIFS(СВЦЭМ!$C$39:$C$782,СВЦЭМ!$A$39:$A$782,$A32,СВЦЭМ!$B$39:$B$782,L$11)+'СЕТ СН'!$F$9+СВЦЭМ!$D$10+'СЕТ СН'!$F$6-'СЕТ СН'!$F$19</f>
        <v>1122.5659788299999</v>
      </c>
      <c r="M32" s="36">
        <f>SUMIFS(СВЦЭМ!$C$39:$C$782,СВЦЭМ!$A$39:$A$782,$A32,СВЦЭМ!$B$39:$B$782,M$11)+'СЕТ СН'!$F$9+СВЦЭМ!$D$10+'СЕТ СН'!$F$6-'СЕТ СН'!$F$19</f>
        <v>1125.8776058399999</v>
      </c>
      <c r="N32" s="36">
        <f>SUMIFS(СВЦЭМ!$C$39:$C$782,СВЦЭМ!$A$39:$A$782,$A32,СВЦЭМ!$B$39:$B$782,N$11)+'СЕТ СН'!$F$9+СВЦЭМ!$D$10+'СЕТ СН'!$F$6-'СЕТ СН'!$F$19</f>
        <v>1136.6746011899997</v>
      </c>
      <c r="O32" s="36">
        <f>SUMIFS(СВЦЭМ!$C$39:$C$782,СВЦЭМ!$A$39:$A$782,$A32,СВЦЭМ!$B$39:$B$782,O$11)+'СЕТ СН'!$F$9+СВЦЭМ!$D$10+'СЕТ СН'!$F$6-'СЕТ СН'!$F$19</f>
        <v>1149.9916682999999</v>
      </c>
      <c r="P32" s="36">
        <f>SUMIFS(СВЦЭМ!$C$39:$C$782,СВЦЭМ!$A$39:$A$782,$A32,СВЦЭМ!$B$39:$B$782,P$11)+'СЕТ СН'!$F$9+СВЦЭМ!$D$10+'СЕТ СН'!$F$6-'СЕТ СН'!$F$19</f>
        <v>1196.7345450099999</v>
      </c>
      <c r="Q32" s="36">
        <f>SUMIFS(СВЦЭМ!$C$39:$C$782,СВЦЭМ!$A$39:$A$782,$A32,СВЦЭМ!$B$39:$B$782,Q$11)+'СЕТ СН'!$F$9+СВЦЭМ!$D$10+'СЕТ СН'!$F$6-'СЕТ СН'!$F$19</f>
        <v>1222.4474650899999</v>
      </c>
      <c r="R32" s="36">
        <f>SUMIFS(СВЦЭМ!$C$39:$C$782,СВЦЭМ!$A$39:$A$782,$A32,СВЦЭМ!$B$39:$B$782,R$11)+'СЕТ СН'!$F$9+СВЦЭМ!$D$10+'СЕТ СН'!$F$6-'СЕТ СН'!$F$19</f>
        <v>1195.9569279699999</v>
      </c>
      <c r="S32" s="36">
        <f>SUMIFS(СВЦЭМ!$C$39:$C$782,СВЦЭМ!$A$39:$A$782,$A32,СВЦЭМ!$B$39:$B$782,S$11)+'СЕТ СН'!$F$9+СВЦЭМ!$D$10+'СЕТ СН'!$F$6-'СЕТ СН'!$F$19</f>
        <v>1187.1315994099998</v>
      </c>
      <c r="T32" s="36">
        <f>SUMIFS(СВЦЭМ!$C$39:$C$782,СВЦЭМ!$A$39:$A$782,$A32,СВЦЭМ!$B$39:$B$782,T$11)+'СЕТ СН'!$F$9+СВЦЭМ!$D$10+'СЕТ СН'!$F$6-'СЕТ СН'!$F$19</f>
        <v>1134.4834852899999</v>
      </c>
      <c r="U32" s="36">
        <f>SUMIFS(СВЦЭМ!$C$39:$C$782,СВЦЭМ!$A$39:$A$782,$A32,СВЦЭМ!$B$39:$B$782,U$11)+'СЕТ СН'!$F$9+СВЦЭМ!$D$10+'СЕТ СН'!$F$6-'СЕТ СН'!$F$19</f>
        <v>1084.5925062700001</v>
      </c>
      <c r="V32" s="36">
        <f>SUMIFS(СВЦЭМ!$C$39:$C$782,СВЦЭМ!$A$39:$A$782,$A32,СВЦЭМ!$B$39:$B$782,V$11)+'СЕТ СН'!$F$9+СВЦЭМ!$D$10+'СЕТ СН'!$F$6-'СЕТ СН'!$F$19</f>
        <v>1097.18255527</v>
      </c>
      <c r="W32" s="36">
        <f>SUMIFS(СВЦЭМ!$C$39:$C$782,СВЦЭМ!$A$39:$A$782,$A32,СВЦЭМ!$B$39:$B$782,W$11)+'СЕТ СН'!$F$9+СВЦЭМ!$D$10+'СЕТ СН'!$F$6-'СЕТ СН'!$F$19</f>
        <v>1110.9957883599998</v>
      </c>
      <c r="X32" s="36">
        <f>SUMIFS(СВЦЭМ!$C$39:$C$782,СВЦЭМ!$A$39:$A$782,$A32,СВЦЭМ!$B$39:$B$782,X$11)+'СЕТ СН'!$F$9+СВЦЭМ!$D$10+'СЕТ СН'!$F$6-'СЕТ СН'!$F$19</f>
        <v>1134.6957743299999</v>
      </c>
      <c r="Y32" s="36">
        <f>SUMIFS(СВЦЭМ!$C$39:$C$782,СВЦЭМ!$A$39:$A$782,$A32,СВЦЭМ!$B$39:$B$782,Y$11)+'СЕТ СН'!$F$9+СВЦЭМ!$D$10+'СЕТ СН'!$F$6-'СЕТ СН'!$F$19</f>
        <v>1165.2079711399999</v>
      </c>
    </row>
    <row r="33" spans="1:25" ht="15.75" x14ac:dyDescent="0.2">
      <c r="A33" s="35">
        <f t="shared" si="0"/>
        <v>44277</v>
      </c>
      <c r="B33" s="36">
        <f>SUMIFS(СВЦЭМ!$C$39:$C$782,СВЦЭМ!$A$39:$A$782,$A33,СВЦЭМ!$B$39:$B$782,B$11)+'СЕТ СН'!$F$9+СВЦЭМ!$D$10+'СЕТ СН'!$F$6-'СЕТ СН'!$F$19</f>
        <v>1166.4606853099999</v>
      </c>
      <c r="C33" s="36">
        <f>SUMIFS(СВЦЭМ!$C$39:$C$782,СВЦЭМ!$A$39:$A$782,$A33,СВЦЭМ!$B$39:$B$782,C$11)+'СЕТ СН'!$F$9+СВЦЭМ!$D$10+'СЕТ СН'!$F$6-'СЕТ СН'!$F$19</f>
        <v>1214.62819982</v>
      </c>
      <c r="D33" s="36">
        <f>SUMIFS(СВЦЭМ!$C$39:$C$782,СВЦЭМ!$A$39:$A$782,$A33,СВЦЭМ!$B$39:$B$782,D$11)+'СЕТ СН'!$F$9+СВЦЭМ!$D$10+'СЕТ СН'!$F$6-'СЕТ СН'!$F$19</f>
        <v>1274.9324348299999</v>
      </c>
      <c r="E33" s="36">
        <f>SUMIFS(СВЦЭМ!$C$39:$C$782,СВЦЭМ!$A$39:$A$782,$A33,СВЦЭМ!$B$39:$B$782,E$11)+'СЕТ СН'!$F$9+СВЦЭМ!$D$10+'СЕТ СН'!$F$6-'СЕТ СН'!$F$19</f>
        <v>1270.2653011999998</v>
      </c>
      <c r="F33" s="36">
        <f>SUMIFS(СВЦЭМ!$C$39:$C$782,СВЦЭМ!$A$39:$A$782,$A33,СВЦЭМ!$B$39:$B$782,F$11)+'СЕТ СН'!$F$9+СВЦЭМ!$D$10+'СЕТ СН'!$F$6-'СЕТ СН'!$F$19</f>
        <v>1268.3907527499998</v>
      </c>
      <c r="G33" s="36">
        <f>SUMIFS(СВЦЭМ!$C$39:$C$782,СВЦЭМ!$A$39:$A$782,$A33,СВЦЭМ!$B$39:$B$782,G$11)+'СЕТ СН'!$F$9+СВЦЭМ!$D$10+'СЕТ СН'!$F$6-'СЕТ СН'!$F$19</f>
        <v>1238.62464817</v>
      </c>
      <c r="H33" s="36">
        <f>SUMIFS(СВЦЭМ!$C$39:$C$782,СВЦЭМ!$A$39:$A$782,$A33,СВЦЭМ!$B$39:$B$782,H$11)+'СЕТ СН'!$F$9+СВЦЭМ!$D$10+'СЕТ СН'!$F$6-'СЕТ СН'!$F$19</f>
        <v>1214.5958097999999</v>
      </c>
      <c r="I33" s="36">
        <f>SUMIFS(СВЦЭМ!$C$39:$C$782,СВЦЭМ!$A$39:$A$782,$A33,СВЦЭМ!$B$39:$B$782,I$11)+'СЕТ СН'!$F$9+СВЦЭМ!$D$10+'СЕТ СН'!$F$6-'СЕТ СН'!$F$19</f>
        <v>1157.9390399699998</v>
      </c>
      <c r="J33" s="36">
        <f>SUMIFS(СВЦЭМ!$C$39:$C$782,СВЦЭМ!$A$39:$A$782,$A33,СВЦЭМ!$B$39:$B$782,J$11)+'СЕТ СН'!$F$9+СВЦЭМ!$D$10+'СЕТ СН'!$F$6-'СЕТ СН'!$F$19</f>
        <v>1125.6683956499999</v>
      </c>
      <c r="K33" s="36">
        <f>SUMIFS(СВЦЭМ!$C$39:$C$782,СВЦЭМ!$A$39:$A$782,$A33,СВЦЭМ!$B$39:$B$782,K$11)+'СЕТ СН'!$F$9+СВЦЭМ!$D$10+'СЕТ СН'!$F$6-'СЕТ СН'!$F$19</f>
        <v>1125.4297316099999</v>
      </c>
      <c r="L33" s="36">
        <f>SUMIFS(СВЦЭМ!$C$39:$C$782,СВЦЭМ!$A$39:$A$782,$A33,СВЦЭМ!$B$39:$B$782,L$11)+'СЕТ СН'!$F$9+СВЦЭМ!$D$10+'СЕТ СН'!$F$6-'СЕТ СН'!$F$19</f>
        <v>1137.5081511199999</v>
      </c>
      <c r="M33" s="36">
        <f>SUMIFS(СВЦЭМ!$C$39:$C$782,СВЦЭМ!$A$39:$A$782,$A33,СВЦЭМ!$B$39:$B$782,M$11)+'СЕТ СН'!$F$9+СВЦЭМ!$D$10+'СЕТ СН'!$F$6-'СЕТ СН'!$F$19</f>
        <v>1131.1506155</v>
      </c>
      <c r="N33" s="36">
        <f>SUMIFS(СВЦЭМ!$C$39:$C$782,СВЦЭМ!$A$39:$A$782,$A33,СВЦЭМ!$B$39:$B$782,N$11)+'СЕТ СН'!$F$9+СВЦЭМ!$D$10+'СЕТ СН'!$F$6-'СЕТ СН'!$F$19</f>
        <v>1138.9868695499999</v>
      </c>
      <c r="O33" s="36">
        <f>SUMIFS(СВЦЭМ!$C$39:$C$782,СВЦЭМ!$A$39:$A$782,$A33,СВЦЭМ!$B$39:$B$782,O$11)+'СЕТ СН'!$F$9+СВЦЭМ!$D$10+'СЕТ СН'!$F$6-'СЕТ СН'!$F$19</f>
        <v>1190.78197269</v>
      </c>
      <c r="P33" s="36">
        <f>SUMIFS(СВЦЭМ!$C$39:$C$782,СВЦЭМ!$A$39:$A$782,$A33,СВЦЭМ!$B$39:$B$782,P$11)+'СЕТ СН'!$F$9+СВЦЭМ!$D$10+'СЕТ СН'!$F$6-'СЕТ СН'!$F$19</f>
        <v>1260.1789129199999</v>
      </c>
      <c r="Q33" s="36">
        <f>SUMIFS(СВЦЭМ!$C$39:$C$782,СВЦЭМ!$A$39:$A$782,$A33,СВЦЭМ!$B$39:$B$782,Q$11)+'СЕТ СН'!$F$9+СВЦЭМ!$D$10+'СЕТ СН'!$F$6-'СЕТ СН'!$F$19</f>
        <v>1268.1122738399999</v>
      </c>
      <c r="R33" s="36">
        <f>SUMIFS(СВЦЭМ!$C$39:$C$782,СВЦЭМ!$A$39:$A$782,$A33,СВЦЭМ!$B$39:$B$782,R$11)+'СЕТ СН'!$F$9+СВЦЭМ!$D$10+'СЕТ СН'!$F$6-'СЕТ СН'!$F$19</f>
        <v>1264.21701588</v>
      </c>
      <c r="S33" s="36">
        <f>SUMIFS(СВЦЭМ!$C$39:$C$782,СВЦЭМ!$A$39:$A$782,$A33,СВЦЭМ!$B$39:$B$782,S$11)+'СЕТ СН'!$F$9+СВЦЭМ!$D$10+'СЕТ СН'!$F$6-'СЕТ СН'!$F$19</f>
        <v>1233.2440447899999</v>
      </c>
      <c r="T33" s="36">
        <f>SUMIFS(СВЦЭМ!$C$39:$C$782,СВЦЭМ!$A$39:$A$782,$A33,СВЦЭМ!$B$39:$B$782,T$11)+'СЕТ СН'!$F$9+СВЦЭМ!$D$10+'СЕТ СН'!$F$6-'СЕТ СН'!$F$19</f>
        <v>1161.2511479099999</v>
      </c>
      <c r="U33" s="36">
        <f>SUMIFS(СВЦЭМ!$C$39:$C$782,СВЦЭМ!$A$39:$A$782,$A33,СВЦЭМ!$B$39:$B$782,U$11)+'СЕТ СН'!$F$9+СВЦЭМ!$D$10+'СЕТ СН'!$F$6-'СЕТ СН'!$F$19</f>
        <v>1118.4749576199999</v>
      </c>
      <c r="V33" s="36">
        <f>SUMIFS(СВЦЭМ!$C$39:$C$782,СВЦЭМ!$A$39:$A$782,$A33,СВЦЭМ!$B$39:$B$782,V$11)+'СЕТ СН'!$F$9+СВЦЭМ!$D$10+'СЕТ СН'!$F$6-'СЕТ СН'!$F$19</f>
        <v>1091.66280299</v>
      </c>
      <c r="W33" s="36">
        <f>SUMIFS(СВЦЭМ!$C$39:$C$782,СВЦЭМ!$A$39:$A$782,$A33,СВЦЭМ!$B$39:$B$782,W$11)+'СЕТ СН'!$F$9+СВЦЭМ!$D$10+'СЕТ СН'!$F$6-'СЕТ СН'!$F$19</f>
        <v>1093.13699131</v>
      </c>
      <c r="X33" s="36">
        <f>SUMIFS(СВЦЭМ!$C$39:$C$782,СВЦЭМ!$A$39:$A$782,$A33,СВЦЭМ!$B$39:$B$782,X$11)+'СЕТ СН'!$F$9+СВЦЭМ!$D$10+'СЕТ СН'!$F$6-'СЕТ СН'!$F$19</f>
        <v>1115.25781209</v>
      </c>
      <c r="Y33" s="36">
        <f>SUMIFS(СВЦЭМ!$C$39:$C$782,СВЦЭМ!$A$39:$A$782,$A33,СВЦЭМ!$B$39:$B$782,Y$11)+'СЕТ СН'!$F$9+СВЦЭМ!$D$10+'СЕТ СН'!$F$6-'СЕТ СН'!$F$19</f>
        <v>1133.28709026</v>
      </c>
    </row>
    <row r="34" spans="1:25" ht="15.75" x14ac:dyDescent="0.2">
      <c r="A34" s="35">
        <f t="shared" si="0"/>
        <v>44278</v>
      </c>
      <c r="B34" s="36">
        <f>SUMIFS(СВЦЭМ!$C$39:$C$782,СВЦЭМ!$A$39:$A$782,$A34,СВЦЭМ!$B$39:$B$782,B$11)+'СЕТ СН'!$F$9+СВЦЭМ!$D$10+'СЕТ СН'!$F$6-'СЕТ СН'!$F$19</f>
        <v>1139.3670432500001</v>
      </c>
      <c r="C34" s="36">
        <f>SUMIFS(СВЦЭМ!$C$39:$C$782,СВЦЭМ!$A$39:$A$782,$A34,СВЦЭМ!$B$39:$B$782,C$11)+'СЕТ СН'!$F$9+СВЦЭМ!$D$10+'СЕТ СН'!$F$6-'СЕТ СН'!$F$19</f>
        <v>1204.0327671399998</v>
      </c>
      <c r="D34" s="36">
        <f>SUMIFS(СВЦЭМ!$C$39:$C$782,СВЦЭМ!$A$39:$A$782,$A34,СВЦЭМ!$B$39:$B$782,D$11)+'СЕТ СН'!$F$9+СВЦЭМ!$D$10+'СЕТ СН'!$F$6-'СЕТ СН'!$F$19</f>
        <v>1257.9849179799999</v>
      </c>
      <c r="E34" s="36">
        <f>SUMIFS(СВЦЭМ!$C$39:$C$782,СВЦЭМ!$A$39:$A$782,$A34,СВЦЭМ!$B$39:$B$782,E$11)+'СЕТ СН'!$F$9+СВЦЭМ!$D$10+'СЕТ СН'!$F$6-'СЕТ СН'!$F$19</f>
        <v>1260.7092865099999</v>
      </c>
      <c r="F34" s="36">
        <f>SUMIFS(СВЦЭМ!$C$39:$C$782,СВЦЭМ!$A$39:$A$782,$A34,СВЦЭМ!$B$39:$B$782,F$11)+'СЕТ СН'!$F$9+СВЦЭМ!$D$10+'СЕТ СН'!$F$6-'СЕТ СН'!$F$19</f>
        <v>1257.50584624</v>
      </c>
      <c r="G34" s="36">
        <f>SUMIFS(СВЦЭМ!$C$39:$C$782,СВЦЭМ!$A$39:$A$782,$A34,СВЦЭМ!$B$39:$B$782,G$11)+'СЕТ СН'!$F$9+СВЦЭМ!$D$10+'СЕТ СН'!$F$6-'СЕТ СН'!$F$19</f>
        <v>1236.55819516</v>
      </c>
      <c r="H34" s="36">
        <f>SUMIFS(СВЦЭМ!$C$39:$C$782,СВЦЭМ!$A$39:$A$782,$A34,СВЦЭМ!$B$39:$B$782,H$11)+'СЕТ СН'!$F$9+СВЦЭМ!$D$10+'СЕТ СН'!$F$6-'СЕТ СН'!$F$19</f>
        <v>1210.1650455299998</v>
      </c>
      <c r="I34" s="36">
        <f>SUMIFS(СВЦЭМ!$C$39:$C$782,СВЦЭМ!$A$39:$A$782,$A34,СВЦЭМ!$B$39:$B$782,I$11)+'СЕТ СН'!$F$9+СВЦЭМ!$D$10+'СЕТ СН'!$F$6-'СЕТ СН'!$F$19</f>
        <v>1149.7686814299998</v>
      </c>
      <c r="J34" s="36">
        <f>SUMIFS(СВЦЭМ!$C$39:$C$782,СВЦЭМ!$A$39:$A$782,$A34,СВЦЭМ!$B$39:$B$782,J$11)+'СЕТ СН'!$F$9+СВЦЭМ!$D$10+'СЕТ СН'!$F$6-'СЕТ СН'!$F$19</f>
        <v>1097.05073793</v>
      </c>
      <c r="K34" s="36">
        <f>SUMIFS(СВЦЭМ!$C$39:$C$782,СВЦЭМ!$A$39:$A$782,$A34,СВЦЭМ!$B$39:$B$782,K$11)+'СЕТ СН'!$F$9+СВЦЭМ!$D$10+'СЕТ СН'!$F$6-'СЕТ СН'!$F$19</f>
        <v>1077.32116142</v>
      </c>
      <c r="L34" s="36">
        <f>SUMIFS(СВЦЭМ!$C$39:$C$782,СВЦЭМ!$A$39:$A$782,$A34,СВЦЭМ!$B$39:$B$782,L$11)+'СЕТ СН'!$F$9+СВЦЭМ!$D$10+'СЕТ СН'!$F$6-'СЕТ СН'!$F$19</f>
        <v>1119.1344116399998</v>
      </c>
      <c r="M34" s="36">
        <f>SUMIFS(СВЦЭМ!$C$39:$C$782,СВЦЭМ!$A$39:$A$782,$A34,СВЦЭМ!$B$39:$B$782,M$11)+'СЕТ СН'!$F$9+СВЦЭМ!$D$10+'СЕТ СН'!$F$6-'СЕТ СН'!$F$19</f>
        <v>1133.0928749</v>
      </c>
      <c r="N34" s="36">
        <f>SUMIFS(СВЦЭМ!$C$39:$C$782,СВЦЭМ!$A$39:$A$782,$A34,СВЦЭМ!$B$39:$B$782,N$11)+'СЕТ СН'!$F$9+СВЦЭМ!$D$10+'СЕТ СН'!$F$6-'СЕТ СН'!$F$19</f>
        <v>1177.1729473299999</v>
      </c>
      <c r="O34" s="36">
        <f>SUMIFS(СВЦЭМ!$C$39:$C$782,СВЦЭМ!$A$39:$A$782,$A34,СВЦЭМ!$B$39:$B$782,O$11)+'СЕТ СН'!$F$9+СВЦЭМ!$D$10+'СЕТ СН'!$F$6-'СЕТ СН'!$F$19</f>
        <v>1210.71256223</v>
      </c>
      <c r="P34" s="36">
        <f>SUMIFS(СВЦЭМ!$C$39:$C$782,СВЦЭМ!$A$39:$A$782,$A34,СВЦЭМ!$B$39:$B$782,P$11)+'СЕТ СН'!$F$9+СВЦЭМ!$D$10+'СЕТ СН'!$F$6-'СЕТ СН'!$F$19</f>
        <v>1237.4795632099999</v>
      </c>
      <c r="Q34" s="36">
        <f>SUMIFS(СВЦЭМ!$C$39:$C$782,СВЦЭМ!$A$39:$A$782,$A34,СВЦЭМ!$B$39:$B$782,Q$11)+'СЕТ СН'!$F$9+СВЦЭМ!$D$10+'СЕТ СН'!$F$6-'СЕТ СН'!$F$19</f>
        <v>1256.1170081599998</v>
      </c>
      <c r="R34" s="36">
        <f>SUMIFS(СВЦЭМ!$C$39:$C$782,СВЦЭМ!$A$39:$A$782,$A34,СВЦЭМ!$B$39:$B$782,R$11)+'СЕТ СН'!$F$9+СВЦЭМ!$D$10+'СЕТ СН'!$F$6-'СЕТ СН'!$F$19</f>
        <v>1245.7378649299999</v>
      </c>
      <c r="S34" s="36">
        <f>SUMIFS(СВЦЭМ!$C$39:$C$782,СВЦЭМ!$A$39:$A$782,$A34,СВЦЭМ!$B$39:$B$782,S$11)+'СЕТ СН'!$F$9+СВЦЭМ!$D$10+'СЕТ СН'!$F$6-'СЕТ СН'!$F$19</f>
        <v>1208.15866693</v>
      </c>
      <c r="T34" s="36">
        <f>SUMIFS(СВЦЭМ!$C$39:$C$782,СВЦЭМ!$A$39:$A$782,$A34,СВЦЭМ!$B$39:$B$782,T$11)+'СЕТ СН'!$F$9+СВЦЭМ!$D$10+'СЕТ СН'!$F$6-'СЕТ СН'!$F$19</f>
        <v>1125.5374345999999</v>
      </c>
      <c r="U34" s="36">
        <f>SUMIFS(СВЦЭМ!$C$39:$C$782,СВЦЭМ!$A$39:$A$782,$A34,СВЦЭМ!$B$39:$B$782,U$11)+'СЕТ СН'!$F$9+СВЦЭМ!$D$10+'СЕТ СН'!$F$6-'СЕТ СН'!$F$19</f>
        <v>1076.5804523699999</v>
      </c>
      <c r="V34" s="36">
        <f>SUMIFS(СВЦЭМ!$C$39:$C$782,СВЦЭМ!$A$39:$A$782,$A34,СВЦЭМ!$B$39:$B$782,V$11)+'СЕТ СН'!$F$9+СВЦЭМ!$D$10+'СЕТ СН'!$F$6-'СЕТ СН'!$F$19</f>
        <v>1090.4190520100001</v>
      </c>
      <c r="W34" s="36">
        <f>SUMIFS(СВЦЭМ!$C$39:$C$782,СВЦЭМ!$A$39:$A$782,$A34,СВЦЭМ!$B$39:$B$782,W$11)+'СЕТ СН'!$F$9+СВЦЭМ!$D$10+'СЕТ СН'!$F$6-'СЕТ СН'!$F$19</f>
        <v>1072.9033878099999</v>
      </c>
      <c r="X34" s="36">
        <f>SUMIFS(СВЦЭМ!$C$39:$C$782,СВЦЭМ!$A$39:$A$782,$A34,СВЦЭМ!$B$39:$B$782,X$11)+'СЕТ СН'!$F$9+СВЦЭМ!$D$10+'СЕТ СН'!$F$6-'СЕТ СН'!$F$19</f>
        <v>1083.9524987699999</v>
      </c>
      <c r="Y34" s="36">
        <f>SUMIFS(СВЦЭМ!$C$39:$C$782,СВЦЭМ!$A$39:$A$782,$A34,СВЦЭМ!$B$39:$B$782,Y$11)+'СЕТ СН'!$F$9+СВЦЭМ!$D$10+'СЕТ СН'!$F$6-'СЕТ СН'!$F$19</f>
        <v>1105.17647027</v>
      </c>
    </row>
    <row r="35" spans="1:25" ht="15.75" x14ac:dyDescent="0.2">
      <c r="A35" s="35">
        <f t="shared" si="0"/>
        <v>44279</v>
      </c>
      <c r="B35" s="36">
        <f>SUMIFS(СВЦЭМ!$C$39:$C$782,СВЦЭМ!$A$39:$A$782,$A35,СВЦЭМ!$B$39:$B$782,B$11)+'СЕТ СН'!$F$9+СВЦЭМ!$D$10+'СЕТ СН'!$F$6-'СЕТ СН'!$F$19</f>
        <v>1152.0685583899999</v>
      </c>
      <c r="C35" s="36">
        <f>SUMIFS(СВЦЭМ!$C$39:$C$782,СВЦЭМ!$A$39:$A$782,$A35,СВЦЭМ!$B$39:$B$782,C$11)+'СЕТ СН'!$F$9+СВЦЭМ!$D$10+'СЕТ СН'!$F$6-'СЕТ СН'!$F$19</f>
        <v>1199.5677930499999</v>
      </c>
      <c r="D35" s="36">
        <f>SUMIFS(СВЦЭМ!$C$39:$C$782,СВЦЭМ!$A$39:$A$782,$A35,СВЦЭМ!$B$39:$B$782,D$11)+'СЕТ СН'!$F$9+СВЦЭМ!$D$10+'СЕТ СН'!$F$6-'СЕТ СН'!$F$19</f>
        <v>1262.64009943</v>
      </c>
      <c r="E35" s="36">
        <f>SUMIFS(СВЦЭМ!$C$39:$C$782,СВЦЭМ!$A$39:$A$782,$A35,СВЦЭМ!$B$39:$B$782,E$11)+'СЕТ СН'!$F$9+СВЦЭМ!$D$10+'СЕТ СН'!$F$6-'СЕТ СН'!$F$19</f>
        <v>1266.9827595899999</v>
      </c>
      <c r="F35" s="36">
        <f>SUMIFS(СВЦЭМ!$C$39:$C$782,СВЦЭМ!$A$39:$A$782,$A35,СВЦЭМ!$B$39:$B$782,F$11)+'СЕТ СН'!$F$9+СВЦЭМ!$D$10+'СЕТ СН'!$F$6-'СЕТ СН'!$F$19</f>
        <v>1269.4932717899999</v>
      </c>
      <c r="G35" s="36">
        <f>SUMIFS(СВЦЭМ!$C$39:$C$782,СВЦЭМ!$A$39:$A$782,$A35,СВЦЭМ!$B$39:$B$782,G$11)+'СЕТ СН'!$F$9+СВЦЭМ!$D$10+'СЕТ СН'!$F$6-'СЕТ СН'!$F$19</f>
        <v>1245.6770306899998</v>
      </c>
      <c r="H35" s="36">
        <f>SUMIFS(СВЦЭМ!$C$39:$C$782,СВЦЭМ!$A$39:$A$782,$A35,СВЦЭМ!$B$39:$B$782,H$11)+'СЕТ СН'!$F$9+СВЦЭМ!$D$10+'СЕТ СН'!$F$6-'СЕТ СН'!$F$19</f>
        <v>1219.5816366099998</v>
      </c>
      <c r="I35" s="36">
        <f>SUMIFS(СВЦЭМ!$C$39:$C$782,СВЦЭМ!$A$39:$A$782,$A35,СВЦЭМ!$B$39:$B$782,I$11)+'СЕТ СН'!$F$9+СВЦЭМ!$D$10+'СЕТ СН'!$F$6-'СЕТ СН'!$F$19</f>
        <v>1166.48937912</v>
      </c>
      <c r="J35" s="36">
        <f>SUMIFS(СВЦЭМ!$C$39:$C$782,СВЦЭМ!$A$39:$A$782,$A35,СВЦЭМ!$B$39:$B$782,J$11)+'СЕТ СН'!$F$9+СВЦЭМ!$D$10+'СЕТ СН'!$F$6-'СЕТ СН'!$F$19</f>
        <v>1107.4982051599998</v>
      </c>
      <c r="K35" s="36">
        <f>SUMIFS(СВЦЭМ!$C$39:$C$782,СВЦЭМ!$A$39:$A$782,$A35,СВЦЭМ!$B$39:$B$782,K$11)+'СЕТ СН'!$F$9+СВЦЭМ!$D$10+'СЕТ СН'!$F$6-'СЕТ СН'!$F$19</f>
        <v>1084.0720195900001</v>
      </c>
      <c r="L35" s="36">
        <f>SUMIFS(СВЦЭМ!$C$39:$C$782,СВЦЭМ!$A$39:$A$782,$A35,СВЦЭМ!$B$39:$B$782,L$11)+'СЕТ СН'!$F$9+СВЦЭМ!$D$10+'СЕТ СН'!$F$6-'СЕТ СН'!$F$19</f>
        <v>1111.7218510199998</v>
      </c>
      <c r="M35" s="36">
        <f>SUMIFS(СВЦЭМ!$C$39:$C$782,СВЦЭМ!$A$39:$A$782,$A35,СВЦЭМ!$B$39:$B$782,M$11)+'СЕТ СН'!$F$9+СВЦЭМ!$D$10+'СЕТ СН'!$F$6-'СЕТ СН'!$F$19</f>
        <v>1101.9104803299999</v>
      </c>
      <c r="N35" s="36">
        <f>SUMIFS(СВЦЭМ!$C$39:$C$782,СВЦЭМ!$A$39:$A$782,$A35,СВЦЭМ!$B$39:$B$782,N$11)+'СЕТ СН'!$F$9+СВЦЭМ!$D$10+'СЕТ СН'!$F$6-'СЕТ СН'!$F$19</f>
        <v>1122.6368184599999</v>
      </c>
      <c r="O35" s="36">
        <f>SUMIFS(СВЦЭМ!$C$39:$C$782,СВЦЭМ!$A$39:$A$782,$A35,СВЦЭМ!$B$39:$B$782,O$11)+'СЕТ СН'!$F$9+СВЦЭМ!$D$10+'СЕТ СН'!$F$6-'СЕТ СН'!$F$19</f>
        <v>1165.16329236</v>
      </c>
      <c r="P35" s="36">
        <f>SUMIFS(СВЦЭМ!$C$39:$C$782,СВЦЭМ!$A$39:$A$782,$A35,СВЦЭМ!$B$39:$B$782,P$11)+'СЕТ СН'!$F$9+СВЦЭМ!$D$10+'СЕТ СН'!$F$6-'СЕТ СН'!$F$19</f>
        <v>1205.79883305</v>
      </c>
      <c r="Q35" s="36">
        <f>SUMIFS(СВЦЭМ!$C$39:$C$782,СВЦЭМ!$A$39:$A$782,$A35,СВЦЭМ!$B$39:$B$782,Q$11)+'СЕТ СН'!$F$9+СВЦЭМ!$D$10+'СЕТ СН'!$F$6-'СЕТ СН'!$F$19</f>
        <v>1229.89214907</v>
      </c>
      <c r="R35" s="36">
        <f>SUMIFS(СВЦЭМ!$C$39:$C$782,СВЦЭМ!$A$39:$A$782,$A35,СВЦЭМ!$B$39:$B$782,R$11)+'СЕТ СН'!$F$9+СВЦЭМ!$D$10+'СЕТ СН'!$F$6-'СЕТ СН'!$F$19</f>
        <v>1218.03453479</v>
      </c>
      <c r="S35" s="36">
        <f>SUMIFS(СВЦЭМ!$C$39:$C$782,СВЦЭМ!$A$39:$A$782,$A35,СВЦЭМ!$B$39:$B$782,S$11)+'СЕТ СН'!$F$9+СВЦЭМ!$D$10+'СЕТ СН'!$F$6-'СЕТ СН'!$F$19</f>
        <v>1171.1874100699999</v>
      </c>
      <c r="T35" s="36">
        <f>SUMIFS(СВЦЭМ!$C$39:$C$782,СВЦЭМ!$A$39:$A$782,$A35,СВЦЭМ!$B$39:$B$782,T$11)+'СЕТ СН'!$F$9+СВЦЭМ!$D$10+'СЕТ СН'!$F$6-'СЕТ СН'!$F$19</f>
        <v>1079.6436592099999</v>
      </c>
      <c r="U35" s="36">
        <f>SUMIFS(СВЦЭМ!$C$39:$C$782,СВЦЭМ!$A$39:$A$782,$A35,СВЦЭМ!$B$39:$B$782,U$11)+'СЕТ СН'!$F$9+СВЦЭМ!$D$10+'СЕТ СН'!$F$6-'СЕТ СН'!$F$19</f>
        <v>1043.8891243400001</v>
      </c>
      <c r="V35" s="36">
        <f>SUMIFS(СВЦЭМ!$C$39:$C$782,СВЦЭМ!$A$39:$A$782,$A35,СВЦЭМ!$B$39:$B$782,V$11)+'СЕТ СН'!$F$9+СВЦЭМ!$D$10+'СЕТ СН'!$F$6-'СЕТ СН'!$F$19</f>
        <v>1054.43602128</v>
      </c>
      <c r="W35" s="36">
        <f>SUMIFS(СВЦЭМ!$C$39:$C$782,СВЦЭМ!$A$39:$A$782,$A35,СВЦЭМ!$B$39:$B$782,W$11)+'СЕТ СН'!$F$9+СВЦЭМ!$D$10+'СЕТ СН'!$F$6-'СЕТ СН'!$F$19</f>
        <v>1043.7023834500001</v>
      </c>
      <c r="X35" s="36">
        <f>SUMIFS(СВЦЭМ!$C$39:$C$782,СВЦЭМ!$A$39:$A$782,$A35,СВЦЭМ!$B$39:$B$782,X$11)+'СЕТ СН'!$F$9+СВЦЭМ!$D$10+'СЕТ СН'!$F$6-'СЕТ СН'!$F$19</f>
        <v>1051.2552742999999</v>
      </c>
      <c r="Y35" s="36">
        <f>SUMIFS(СВЦЭМ!$C$39:$C$782,СВЦЭМ!$A$39:$A$782,$A35,СВЦЭМ!$B$39:$B$782,Y$11)+'СЕТ СН'!$F$9+СВЦЭМ!$D$10+'СЕТ СН'!$F$6-'СЕТ СН'!$F$19</f>
        <v>1066.4187622100001</v>
      </c>
    </row>
    <row r="36" spans="1:25" ht="15.75" x14ac:dyDescent="0.2">
      <c r="A36" s="35">
        <f t="shared" si="0"/>
        <v>44280</v>
      </c>
      <c r="B36" s="36">
        <f>SUMIFS(СВЦЭМ!$C$39:$C$782,СВЦЭМ!$A$39:$A$782,$A36,СВЦЭМ!$B$39:$B$782,B$11)+'СЕТ СН'!$F$9+СВЦЭМ!$D$10+'СЕТ СН'!$F$6-'СЕТ СН'!$F$19</f>
        <v>1125.8316955499999</v>
      </c>
      <c r="C36" s="36">
        <f>SUMIFS(СВЦЭМ!$C$39:$C$782,СВЦЭМ!$A$39:$A$782,$A36,СВЦЭМ!$B$39:$B$782,C$11)+'СЕТ СН'!$F$9+СВЦЭМ!$D$10+'СЕТ СН'!$F$6-'СЕТ СН'!$F$19</f>
        <v>1172.71988461</v>
      </c>
      <c r="D36" s="36">
        <f>SUMIFS(СВЦЭМ!$C$39:$C$782,СВЦЭМ!$A$39:$A$782,$A36,СВЦЭМ!$B$39:$B$782,D$11)+'СЕТ СН'!$F$9+СВЦЭМ!$D$10+'СЕТ СН'!$F$6-'СЕТ СН'!$F$19</f>
        <v>1239.2119981799999</v>
      </c>
      <c r="E36" s="36">
        <f>SUMIFS(СВЦЭМ!$C$39:$C$782,СВЦЭМ!$A$39:$A$782,$A36,СВЦЭМ!$B$39:$B$782,E$11)+'СЕТ СН'!$F$9+СВЦЭМ!$D$10+'СЕТ СН'!$F$6-'СЕТ СН'!$F$19</f>
        <v>1250.57490033</v>
      </c>
      <c r="F36" s="36">
        <f>SUMIFS(СВЦЭМ!$C$39:$C$782,СВЦЭМ!$A$39:$A$782,$A36,СВЦЭМ!$B$39:$B$782,F$11)+'СЕТ СН'!$F$9+СВЦЭМ!$D$10+'СЕТ СН'!$F$6-'СЕТ СН'!$F$19</f>
        <v>1247.06871746</v>
      </c>
      <c r="G36" s="36">
        <f>SUMIFS(СВЦЭМ!$C$39:$C$782,СВЦЭМ!$A$39:$A$782,$A36,СВЦЭМ!$B$39:$B$782,G$11)+'СЕТ СН'!$F$9+СВЦЭМ!$D$10+'СЕТ СН'!$F$6-'СЕТ СН'!$F$19</f>
        <v>1224.32567264</v>
      </c>
      <c r="H36" s="36">
        <f>SUMIFS(СВЦЭМ!$C$39:$C$782,СВЦЭМ!$A$39:$A$782,$A36,СВЦЭМ!$B$39:$B$782,H$11)+'СЕТ СН'!$F$9+СВЦЭМ!$D$10+'СЕТ СН'!$F$6-'СЕТ СН'!$F$19</f>
        <v>1185.83141297</v>
      </c>
      <c r="I36" s="36">
        <f>SUMIFS(СВЦЭМ!$C$39:$C$782,СВЦЭМ!$A$39:$A$782,$A36,СВЦЭМ!$B$39:$B$782,I$11)+'СЕТ СН'!$F$9+СВЦЭМ!$D$10+'СЕТ СН'!$F$6-'СЕТ СН'!$F$19</f>
        <v>1124.4990726099998</v>
      </c>
      <c r="J36" s="36">
        <f>SUMIFS(СВЦЭМ!$C$39:$C$782,СВЦЭМ!$A$39:$A$782,$A36,СВЦЭМ!$B$39:$B$782,J$11)+'СЕТ СН'!$F$9+СВЦЭМ!$D$10+'СЕТ СН'!$F$6-'СЕТ СН'!$F$19</f>
        <v>1080.3754470599999</v>
      </c>
      <c r="K36" s="36">
        <f>SUMIFS(СВЦЭМ!$C$39:$C$782,СВЦЭМ!$A$39:$A$782,$A36,СВЦЭМ!$B$39:$B$782,K$11)+'СЕТ СН'!$F$9+СВЦЭМ!$D$10+'СЕТ СН'!$F$6-'СЕТ СН'!$F$19</f>
        <v>1072.3075902799999</v>
      </c>
      <c r="L36" s="36">
        <f>SUMIFS(СВЦЭМ!$C$39:$C$782,СВЦЭМ!$A$39:$A$782,$A36,СВЦЭМ!$B$39:$B$782,L$11)+'СЕТ СН'!$F$9+СВЦЭМ!$D$10+'СЕТ СН'!$F$6-'СЕТ СН'!$F$19</f>
        <v>1097.46392752</v>
      </c>
      <c r="M36" s="36">
        <f>SUMIFS(СВЦЭМ!$C$39:$C$782,СВЦЭМ!$A$39:$A$782,$A36,СВЦЭМ!$B$39:$B$782,M$11)+'СЕТ СН'!$F$9+СВЦЭМ!$D$10+'СЕТ СН'!$F$6-'СЕТ СН'!$F$19</f>
        <v>1100.3997483099999</v>
      </c>
      <c r="N36" s="36">
        <f>SUMIFS(СВЦЭМ!$C$39:$C$782,СВЦЭМ!$A$39:$A$782,$A36,СВЦЭМ!$B$39:$B$782,N$11)+'СЕТ СН'!$F$9+СВЦЭМ!$D$10+'СЕТ СН'!$F$6-'СЕТ СН'!$F$19</f>
        <v>1121.1015817099999</v>
      </c>
      <c r="O36" s="36">
        <f>SUMIFS(СВЦЭМ!$C$39:$C$782,СВЦЭМ!$A$39:$A$782,$A36,СВЦЭМ!$B$39:$B$782,O$11)+'СЕТ СН'!$F$9+СВЦЭМ!$D$10+'СЕТ СН'!$F$6-'СЕТ СН'!$F$19</f>
        <v>1158.1187051699999</v>
      </c>
      <c r="P36" s="36">
        <f>SUMIFS(СВЦЭМ!$C$39:$C$782,СВЦЭМ!$A$39:$A$782,$A36,СВЦЭМ!$B$39:$B$782,P$11)+'СЕТ СН'!$F$9+СВЦЭМ!$D$10+'СЕТ СН'!$F$6-'СЕТ СН'!$F$19</f>
        <v>1209.2916509699999</v>
      </c>
      <c r="Q36" s="36">
        <f>SUMIFS(СВЦЭМ!$C$39:$C$782,СВЦЭМ!$A$39:$A$782,$A36,СВЦЭМ!$B$39:$B$782,Q$11)+'СЕТ СН'!$F$9+СВЦЭМ!$D$10+'СЕТ СН'!$F$6-'СЕТ СН'!$F$19</f>
        <v>1236.1991460899999</v>
      </c>
      <c r="R36" s="36">
        <f>SUMIFS(СВЦЭМ!$C$39:$C$782,СВЦЭМ!$A$39:$A$782,$A36,СВЦЭМ!$B$39:$B$782,R$11)+'СЕТ СН'!$F$9+СВЦЭМ!$D$10+'СЕТ СН'!$F$6-'СЕТ СН'!$F$19</f>
        <v>1228.08608076</v>
      </c>
      <c r="S36" s="36">
        <f>SUMIFS(СВЦЭМ!$C$39:$C$782,СВЦЭМ!$A$39:$A$782,$A36,СВЦЭМ!$B$39:$B$782,S$11)+'СЕТ СН'!$F$9+СВЦЭМ!$D$10+'СЕТ СН'!$F$6-'СЕТ СН'!$F$19</f>
        <v>1183.2669304599999</v>
      </c>
      <c r="T36" s="36">
        <f>SUMIFS(СВЦЭМ!$C$39:$C$782,СВЦЭМ!$A$39:$A$782,$A36,СВЦЭМ!$B$39:$B$782,T$11)+'СЕТ СН'!$F$9+СВЦЭМ!$D$10+'СЕТ СН'!$F$6-'СЕТ СН'!$F$19</f>
        <v>1100.25068446</v>
      </c>
      <c r="U36" s="36">
        <f>SUMIFS(СВЦЭМ!$C$39:$C$782,СВЦЭМ!$A$39:$A$782,$A36,СВЦЭМ!$B$39:$B$782,U$11)+'СЕТ СН'!$F$9+СВЦЭМ!$D$10+'СЕТ СН'!$F$6-'СЕТ СН'!$F$19</f>
        <v>1056.8326285999999</v>
      </c>
      <c r="V36" s="36">
        <f>SUMIFS(СВЦЭМ!$C$39:$C$782,СВЦЭМ!$A$39:$A$782,$A36,СВЦЭМ!$B$39:$B$782,V$11)+'СЕТ СН'!$F$9+СВЦЭМ!$D$10+'СЕТ СН'!$F$6-'СЕТ СН'!$F$19</f>
        <v>1059.0791616899999</v>
      </c>
      <c r="W36" s="36">
        <f>SUMIFS(СВЦЭМ!$C$39:$C$782,СВЦЭМ!$A$39:$A$782,$A36,СВЦЭМ!$B$39:$B$782,W$11)+'СЕТ СН'!$F$9+СВЦЭМ!$D$10+'СЕТ СН'!$F$6-'СЕТ СН'!$F$19</f>
        <v>1042.1730638399999</v>
      </c>
      <c r="X36" s="36">
        <f>SUMIFS(СВЦЭМ!$C$39:$C$782,СВЦЭМ!$A$39:$A$782,$A36,СВЦЭМ!$B$39:$B$782,X$11)+'СЕТ СН'!$F$9+СВЦЭМ!$D$10+'СЕТ СН'!$F$6-'СЕТ СН'!$F$19</f>
        <v>1065.22788238</v>
      </c>
      <c r="Y36" s="36">
        <f>SUMIFS(СВЦЭМ!$C$39:$C$782,СВЦЭМ!$A$39:$A$782,$A36,СВЦЭМ!$B$39:$B$782,Y$11)+'СЕТ СН'!$F$9+СВЦЭМ!$D$10+'СЕТ СН'!$F$6-'СЕТ СН'!$F$19</f>
        <v>1094.33191246</v>
      </c>
    </row>
    <row r="37" spans="1:25" ht="15.75" x14ac:dyDescent="0.2">
      <c r="A37" s="35">
        <f t="shared" si="0"/>
        <v>44281</v>
      </c>
      <c r="B37" s="36">
        <f>SUMIFS(СВЦЭМ!$C$39:$C$782,СВЦЭМ!$A$39:$A$782,$A37,СВЦЭМ!$B$39:$B$782,B$11)+'СЕТ СН'!$F$9+СВЦЭМ!$D$10+'СЕТ СН'!$F$6-'СЕТ СН'!$F$19</f>
        <v>1178.98599337</v>
      </c>
      <c r="C37" s="36">
        <f>SUMIFS(СВЦЭМ!$C$39:$C$782,СВЦЭМ!$A$39:$A$782,$A37,СВЦЭМ!$B$39:$B$782,C$11)+'СЕТ СН'!$F$9+СВЦЭМ!$D$10+'СЕТ СН'!$F$6-'СЕТ СН'!$F$19</f>
        <v>1244.0011969799998</v>
      </c>
      <c r="D37" s="36">
        <f>SUMIFS(СВЦЭМ!$C$39:$C$782,СВЦЭМ!$A$39:$A$782,$A37,СВЦЭМ!$B$39:$B$782,D$11)+'СЕТ СН'!$F$9+СВЦЭМ!$D$10+'СЕТ СН'!$F$6-'СЕТ СН'!$F$19</f>
        <v>1314.7884778399998</v>
      </c>
      <c r="E37" s="36">
        <f>SUMIFS(СВЦЭМ!$C$39:$C$782,СВЦЭМ!$A$39:$A$782,$A37,СВЦЭМ!$B$39:$B$782,E$11)+'СЕТ СН'!$F$9+СВЦЭМ!$D$10+'СЕТ СН'!$F$6-'СЕТ СН'!$F$19</f>
        <v>1330.3750280299998</v>
      </c>
      <c r="F37" s="36">
        <f>SUMIFS(СВЦЭМ!$C$39:$C$782,СВЦЭМ!$A$39:$A$782,$A37,СВЦЭМ!$B$39:$B$782,F$11)+'СЕТ СН'!$F$9+СВЦЭМ!$D$10+'СЕТ СН'!$F$6-'СЕТ СН'!$F$19</f>
        <v>1327.2580852399999</v>
      </c>
      <c r="G37" s="36">
        <f>SUMIFS(СВЦЭМ!$C$39:$C$782,СВЦЭМ!$A$39:$A$782,$A37,СВЦЭМ!$B$39:$B$782,G$11)+'СЕТ СН'!$F$9+СВЦЭМ!$D$10+'СЕТ СН'!$F$6-'СЕТ СН'!$F$19</f>
        <v>1311.58281375</v>
      </c>
      <c r="H37" s="36">
        <f>SUMIFS(СВЦЭМ!$C$39:$C$782,СВЦЭМ!$A$39:$A$782,$A37,СВЦЭМ!$B$39:$B$782,H$11)+'СЕТ СН'!$F$9+СВЦЭМ!$D$10+'СЕТ СН'!$F$6-'СЕТ СН'!$F$19</f>
        <v>1269.1792968799998</v>
      </c>
      <c r="I37" s="36">
        <f>SUMIFS(СВЦЭМ!$C$39:$C$782,СВЦЭМ!$A$39:$A$782,$A37,СВЦЭМ!$B$39:$B$782,I$11)+'СЕТ СН'!$F$9+СВЦЭМ!$D$10+'СЕТ СН'!$F$6-'СЕТ СН'!$F$19</f>
        <v>1190.4865359999999</v>
      </c>
      <c r="J37" s="36">
        <f>SUMIFS(СВЦЭМ!$C$39:$C$782,СВЦЭМ!$A$39:$A$782,$A37,СВЦЭМ!$B$39:$B$782,J$11)+'СЕТ СН'!$F$9+СВЦЭМ!$D$10+'СЕТ СН'!$F$6-'СЕТ СН'!$F$19</f>
        <v>1145.2997381600001</v>
      </c>
      <c r="K37" s="36">
        <f>SUMIFS(СВЦЭМ!$C$39:$C$782,СВЦЭМ!$A$39:$A$782,$A37,СВЦЭМ!$B$39:$B$782,K$11)+'СЕТ СН'!$F$9+СВЦЭМ!$D$10+'СЕТ СН'!$F$6-'СЕТ СН'!$F$19</f>
        <v>1126.2639584999999</v>
      </c>
      <c r="L37" s="36">
        <f>SUMIFS(СВЦЭМ!$C$39:$C$782,СВЦЭМ!$A$39:$A$782,$A37,СВЦЭМ!$B$39:$B$782,L$11)+'СЕТ СН'!$F$9+СВЦЭМ!$D$10+'СЕТ СН'!$F$6-'СЕТ СН'!$F$19</f>
        <v>1117.4401199299998</v>
      </c>
      <c r="M37" s="36">
        <f>SUMIFS(СВЦЭМ!$C$39:$C$782,СВЦЭМ!$A$39:$A$782,$A37,СВЦЭМ!$B$39:$B$782,M$11)+'СЕТ СН'!$F$9+СВЦЭМ!$D$10+'СЕТ СН'!$F$6-'СЕТ СН'!$F$19</f>
        <v>1115.8393140999999</v>
      </c>
      <c r="N37" s="36">
        <f>SUMIFS(СВЦЭМ!$C$39:$C$782,СВЦЭМ!$A$39:$A$782,$A37,СВЦЭМ!$B$39:$B$782,N$11)+'СЕТ СН'!$F$9+СВЦЭМ!$D$10+'СЕТ СН'!$F$6-'СЕТ СН'!$F$19</f>
        <v>1113.3792980999999</v>
      </c>
      <c r="O37" s="36">
        <f>SUMIFS(СВЦЭМ!$C$39:$C$782,СВЦЭМ!$A$39:$A$782,$A37,СВЦЭМ!$B$39:$B$782,O$11)+'СЕТ СН'!$F$9+СВЦЭМ!$D$10+'СЕТ СН'!$F$6-'СЕТ СН'!$F$19</f>
        <v>1141.6987372199999</v>
      </c>
      <c r="P37" s="36">
        <f>SUMIFS(СВЦЭМ!$C$39:$C$782,СВЦЭМ!$A$39:$A$782,$A37,СВЦЭМ!$B$39:$B$782,P$11)+'СЕТ СН'!$F$9+СВЦЭМ!$D$10+'СЕТ СН'!$F$6-'СЕТ СН'!$F$19</f>
        <v>1169.47412876</v>
      </c>
      <c r="Q37" s="36">
        <f>SUMIFS(СВЦЭМ!$C$39:$C$782,СВЦЭМ!$A$39:$A$782,$A37,СВЦЭМ!$B$39:$B$782,Q$11)+'СЕТ СН'!$F$9+СВЦЭМ!$D$10+'СЕТ СН'!$F$6-'СЕТ СН'!$F$19</f>
        <v>1197.31422692</v>
      </c>
      <c r="R37" s="36">
        <f>SUMIFS(СВЦЭМ!$C$39:$C$782,СВЦЭМ!$A$39:$A$782,$A37,СВЦЭМ!$B$39:$B$782,R$11)+'СЕТ СН'!$F$9+СВЦЭМ!$D$10+'СЕТ СН'!$F$6-'СЕТ СН'!$F$19</f>
        <v>1186.1114440199999</v>
      </c>
      <c r="S37" s="36">
        <f>SUMIFS(СВЦЭМ!$C$39:$C$782,СВЦЭМ!$A$39:$A$782,$A37,СВЦЭМ!$B$39:$B$782,S$11)+'СЕТ СН'!$F$9+СВЦЭМ!$D$10+'СЕТ СН'!$F$6-'СЕТ СН'!$F$19</f>
        <v>1151.4686149099998</v>
      </c>
      <c r="T37" s="36">
        <f>SUMIFS(СВЦЭМ!$C$39:$C$782,СВЦЭМ!$A$39:$A$782,$A37,СВЦЭМ!$B$39:$B$782,T$11)+'СЕТ СН'!$F$9+СВЦЭМ!$D$10+'СЕТ СН'!$F$6-'СЕТ СН'!$F$19</f>
        <v>1084.23530179</v>
      </c>
      <c r="U37" s="36">
        <f>SUMIFS(СВЦЭМ!$C$39:$C$782,СВЦЭМ!$A$39:$A$782,$A37,СВЦЭМ!$B$39:$B$782,U$11)+'СЕТ СН'!$F$9+СВЦЭМ!$D$10+'СЕТ СН'!$F$6-'СЕТ СН'!$F$19</f>
        <v>1048.1352009499999</v>
      </c>
      <c r="V37" s="36">
        <f>SUMIFS(СВЦЭМ!$C$39:$C$782,СВЦЭМ!$A$39:$A$782,$A37,СВЦЭМ!$B$39:$B$782,V$11)+'СЕТ СН'!$F$9+СВЦЭМ!$D$10+'СЕТ СН'!$F$6-'СЕТ СН'!$F$19</f>
        <v>1041.60677132</v>
      </c>
      <c r="W37" s="36">
        <f>SUMIFS(СВЦЭМ!$C$39:$C$782,СВЦЭМ!$A$39:$A$782,$A37,СВЦЭМ!$B$39:$B$782,W$11)+'СЕТ СН'!$F$9+СВЦЭМ!$D$10+'СЕТ СН'!$F$6-'СЕТ СН'!$F$19</f>
        <v>1030.9923795899999</v>
      </c>
      <c r="X37" s="36">
        <f>SUMIFS(СВЦЭМ!$C$39:$C$782,СВЦЭМ!$A$39:$A$782,$A37,СВЦЭМ!$B$39:$B$782,X$11)+'СЕТ СН'!$F$9+СВЦЭМ!$D$10+'СЕТ СН'!$F$6-'СЕТ СН'!$F$19</f>
        <v>1054.8030868799999</v>
      </c>
      <c r="Y37" s="36">
        <f>SUMIFS(СВЦЭМ!$C$39:$C$782,СВЦЭМ!$A$39:$A$782,$A37,СВЦЭМ!$B$39:$B$782,Y$11)+'СЕТ СН'!$F$9+СВЦЭМ!$D$10+'СЕТ СН'!$F$6-'СЕТ СН'!$F$19</f>
        <v>1086.75108993</v>
      </c>
    </row>
    <row r="38" spans="1:25" ht="15.75" x14ac:dyDescent="0.2">
      <c r="A38" s="35">
        <f t="shared" si="0"/>
        <v>44282</v>
      </c>
      <c r="B38" s="36">
        <f>SUMIFS(СВЦЭМ!$C$39:$C$782,СВЦЭМ!$A$39:$A$782,$A38,СВЦЭМ!$B$39:$B$782,B$11)+'СЕТ СН'!$F$9+СВЦЭМ!$D$10+'СЕТ СН'!$F$6-'СЕТ СН'!$F$19</f>
        <v>1049.6981132599999</v>
      </c>
      <c r="C38" s="36">
        <f>SUMIFS(СВЦЭМ!$C$39:$C$782,СВЦЭМ!$A$39:$A$782,$A38,СВЦЭМ!$B$39:$B$782,C$11)+'СЕТ СН'!$F$9+СВЦЭМ!$D$10+'СЕТ СН'!$F$6-'СЕТ СН'!$F$19</f>
        <v>1118.7952858299998</v>
      </c>
      <c r="D38" s="36">
        <f>SUMIFS(СВЦЭМ!$C$39:$C$782,СВЦЭМ!$A$39:$A$782,$A38,СВЦЭМ!$B$39:$B$782,D$11)+'СЕТ СН'!$F$9+СВЦЭМ!$D$10+'СЕТ СН'!$F$6-'СЕТ СН'!$F$19</f>
        <v>1180.5635936699998</v>
      </c>
      <c r="E38" s="36">
        <f>SUMIFS(СВЦЭМ!$C$39:$C$782,СВЦЭМ!$A$39:$A$782,$A38,СВЦЭМ!$B$39:$B$782,E$11)+'СЕТ СН'!$F$9+СВЦЭМ!$D$10+'СЕТ СН'!$F$6-'СЕТ СН'!$F$19</f>
        <v>1196.98669036</v>
      </c>
      <c r="F38" s="36">
        <f>SUMIFS(СВЦЭМ!$C$39:$C$782,СВЦЭМ!$A$39:$A$782,$A38,СВЦЭМ!$B$39:$B$782,F$11)+'СЕТ СН'!$F$9+СВЦЭМ!$D$10+'СЕТ СН'!$F$6-'СЕТ СН'!$F$19</f>
        <v>1211.05013773</v>
      </c>
      <c r="G38" s="36">
        <f>SUMIFS(СВЦЭМ!$C$39:$C$782,СВЦЭМ!$A$39:$A$782,$A38,СВЦЭМ!$B$39:$B$782,G$11)+'СЕТ СН'!$F$9+СВЦЭМ!$D$10+'СЕТ СН'!$F$6-'СЕТ СН'!$F$19</f>
        <v>1191.1730700999999</v>
      </c>
      <c r="H38" s="36">
        <f>SUMIFS(СВЦЭМ!$C$39:$C$782,СВЦЭМ!$A$39:$A$782,$A38,СВЦЭМ!$B$39:$B$782,H$11)+'СЕТ СН'!$F$9+СВЦЭМ!$D$10+'СЕТ СН'!$F$6-'СЕТ СН'!$F$19</f>
        <v>1170.2875444599999</v>
      </c>
      <c r="I38" s="36">
        <f>SUMIFS(СВЦЭМ!$C$39:$C$782,СВЦЭМ!$A$39:$A$782,$A38,СВЦЭМ!$B$39:$B$782,I$11)+'СЕТ СН'!$F$9+СВЦЭМ!$D$10+'СЕТ СН'!$F$6-'СЕТ СН'!$F$19</f>
        <v>1124.1640779499999</v>
      </c>
      <c r="J38" s="36">
        <f>SUMIFS(СВЦЭМ!$C$39:$C$782,СВЦЭМ!$A$39:$A$782,$A38,СВЦЭМ!$B$39:$B$782,J$11)+'СЕТ СН'!$F$9+СВЦЭМ!$D$10+'СЕТ СН'!$F$6-'СЕТ СН'!$F$19</f>
        <v>1071.9581228699999</v>
      </c>
      <c r="K38" s="36">
        <f>SUMIFS(СВЦЭМ!$C$39:$C$782,СВЦЭМ!$A$39:$A$782,$A38,СВЦЭМ!$B$39:$B$782,K$11)+'СЕТ СН'!$F$9+СВЦЭМ!$D$10+'СЕТ СН'!$F$6-'СЕТ СН'!$F$19</f>
        <v>1035.06173921</v>
      </c>
      <c r="L38" s="36">
        <f>SUMIFS(СВЦЭМ!$C$39:$C$782,СВЦЭМ!$A$39:$A$782,$A38,СВЦЭМ!$B$39:$B$782,L$11)+'СЕТ СН'!$F$9+СВЦЭМ!$D$10+'СЕТ СН'!$F$6-'СЕТ СН'!$F$19</f>
        <v>1051.4201997800001</v>
      </c>
      <c r="M38" s="36">
        <f>SUMIFS(СВЦЭМ!$C$39:$C$782,СВЦЭМ!$A$39:$A$782,$A38,СВЦЭМ!$B$39:$B$782,M$11)+'СЕТ СН'!$F$9+СВЦЭМ!$D$10+'СЕТ СН'!$F$6-'СЕТ СН'!$F$19</f>
        <v>1052.8050374100001</v>
      </c>
      <c r="N38" s="36">
        <f>SUMIFS(СВЦЭМ!$C$39:$C$782,СВЦЭМ!$A$39:$A$782,$A38,СВЦЭМ!$B$39:$B$782,N$11)+'СЕТ СН'!$F$9+СВЦЭМ!$D$10+'СЕТ СН'!$F$6-'СЕТ СН'!$F$19</f>
        <v>1066.3563099099999</v>
      </c>
      <c r="O38" s="36">
        <f>SUMIFS(СВЦЭМ!$C$39:$C$782,СВЦЭМ!$A$39:$A$782,$A38,СВЦЭМ!$B$39:$B$782,O$11)+'СЕТ СН'!$F$9+СВЦЭМ!$D$10+'СЕТ СН'!$F$6-'СЕТ СН'!$F$19</f>
        <v>1084.4493253099999</v>
      </c>
      <c r="P38" s="36">
        <f>SUMIFS(СВЦЭМ!$C$39:$C$782,СВЦЭМ!$A$39:$A$782,$A38,СВЦЭМ!$B$39:$B$782,P$11)+'СЕТ СН'!$F$9+СВЦЭМ!$D$10+'СЕТ СН'!$F$6-'СЕТ СН'!$F$19</f>
        <v>1128.3316420499998</v>
      </c>
      <c r="Q38" s="36">
        <f>SUMIFS(СВЦЭМ!$C$39:$C$782,СВЦЭМ!$A$39:$A$782,$A38,СВЦЭМ!$B$39:$B$782,Q$11)+'СЕТ СН'!$F$9+СВЦЭМ!$D$10+'СЕТ СН'!$F$6-'СЕТ СН'!$F$19</f>
        <v>1164.2616350399999</v>
      </c>
      <c r="R38" s="36">
        <f>SUMIFS(СВЦЭМ!$C$39:$C$782,СВЦЭМ!$A$39:$A$782,$A38,СВЦЭМ!$B$39:$B$782,R$11)+'СЕТ СН'!$F$9+СВЦЭМ!$D$10+'СЕТ СН'!$F$6-'СЕТ СН'!$F$19</f>
        <v>1154.03434507</v>
      </c>
      <c r="S38" s="36">
        <f>SUMIFS(СВЦЭМ!$C$39:$C$782,СВЦЭМ!$A$39:$A$782,$A38,СВЦЭМ!$B$39:$B$782,S$11)+'СЕТ СН'!$F$9+СВЦЭМ!$D$10+'СЕТ СН'!$F$6-'СЕТ СН'!$F$19</f>
        <v>1121.13178554</v>
      </c>
      <c r="T38" s="36">
        <f>SUMIFS(СВЦЭМ!$C$39:$C$782,СВЦЭМ!$A$39:$A$782,$A38,СВЦЭМ!$B$39:$B$782,T$11)+'СЕТ СН'!$F$9+СВЦЭМ!$D$10+'СЕТ СН'!$F$6-'СЕТ СН'!$F$19</f>
        <v>1047.79033409</v>
      </c>
      <c r="U38" s="36">
        <f>SUMIFS(СВЦЭМ!$C$39:$C$782,СВЦЭМ!$A$39:$A$782,$A38,СВЦЭМ!$B$39:$B$782,U$11)+'СЕТ СН'!$F$9+СВЦЭМ!$D$10+'СЕТ СН'!$F$6-'СЕТ СН'!$F$19</f>
        <v>1014.9442923700001</v>
      </c>
      <c r="V38" s="36">
        <f>SUMIFS(СВЦЭМ!$C$39:$C$782,СВЦЭМ!$A$39:$A$782,$A38,СВЦЭМ!$B$39:$B$782,V$11)+'СЕТ СН'!$F$9+СВЦЭМ!$D$10+'СЕТ СН'!$F$6-'СЕТ СН'!$F$19</f>
        <v>1014.02816208</v>
      </c>
      <c r="W38" s="36">
        <f>SUMIFS(СВЦЭМ!$C$39:$C$782,СВЦЭМ!$A$39:$A$782,$A38,СВЦЭМ!$B$39:$B$782,W$11)+'СЕТ СН'!$F$9+СВЦЭМ!$D$10+'СЕТ СН'!$F$6-'СЕТ СН'!$F$19</f>
        <v>992.42772521000006</v>
      </c>
      <c r="X38" s="36">
        <f>SUMIFS(СВЦЭМ!$C$39:$C$782,СВЦЭМ!$A$39:$A$782,$A38,СВЦЭМ!$B$39:$B$782,X$11)+'СЕТ СН'!$F$9+СВЦЭМ!$D$10+'СЕТ СН'!$F$6-'СЕТ СН'!$F$19</f>
        <v>1009.7369920900001</v>
      </c>
      <c r="Y38" s="36">
        <f>SUMIFS(СВЦЭМ!$C$39:$C$782,СВЦЭМ!$A$39:$A$782,$A38,СВЦЭМ!$B$39:$B$782,Y$11)+'СЕТ СН'!$F$9+СВЦЭМ!$D$10+'СЕТ СН'!$F$6-'СЕТ СН'!$F$19</f>
        <v>1034.38207676</v>
      </c>
    </row>
    <row r="39" spans="1:25" ht="15.75" x14ac:dyDescent="0.2">
      <c r="A39" s="35">
        <f t="shared" si="0"/>
        <v>44283</v>
      </c>
      <c r="B39" s="36">
        <f>SUMIFS(СВЦЭМ!$C$39:$C$782,СВЦЭМ!$A$39:$A$782,$A39,СВЦЭМ!$B$39:$B$782,B$11)+'СЕТ СН'!$F$9+СВЦЭМ!$D$10+'СЕТ СН'!$F$6-'СЕТ СН'!$F$19</f>
        <v>1070.5446434599999</v>
      </c>
      <c r="C39" s="36">
        <f>SUMIFS(СВЦЭМ!$C$39:$C$782,СВЦЭМ!$A$39:$A$782,$A39,СВЦЭМ!$B$39:$B$782,C$11)+'СЕТ СН'!$F$9+СВЦЭМ!$D$10+'СЕТ СН'!$F$6-'СЕТ СН'!$F$19</f>
        <v>1155.8273626499999</v>
      </c>
      <c r="D39" s="36">
        <f>SUMIFS(СВЦЭМ!$C$39:$C$782,СВЦЭМ!$A$39:$A$782,$A39,СВЦЭМ!$B$39:$B$782,D$11)+'СЕТ СН'!$F$9+СВЦЭМ!$D$10+'СЕТ СН'!$F$6-'СЕТ СН'!$F$19</f>
        <v>1190.8703321799999</v>
      </c>
      <c r="E39" s="36">
        <f>SUMIFS(СВЦЭМ!$C$39:$C$782,СВЦЭМ!$A$39:$A$782,$A39,СВЦЭМ!$B$39:$B$782,E$11)+'СЕТ СН'!$F$9+СВЦЭМ!$D$10+'СЕТ СН'!$F$6-'СЕТ СН'!$F$19</f>
        <v>1196.9135202299999</v>
      </c>
      <c r="F39" s="36">
        <f>SUMIFS(СВЦЭМ!$C$39:$C$782,СВЦЭМ!$A$39:$A$782,$A39,СВЦЭМ!$B$39:$B$782,F$11)+'СЕТ СН'!$F$9+СВЦЭМ!$D$10+'СЕТ СН'!$F$6-'СЕТ СН'!$F$19</f>
        <v>1185.8616741199999</v>
      </c>
      <c r="G39" s="36">
        <f>SUMIFS(СВЦЭМ!$C$39:$C$782,СВЦЭМ!$A$39:$A$782,$A39,СВЦЭМ!$B$39:$B$782,G$11)+'СЕТ СН'!$F$9+СВЦЭМ!$D$10+'СЕТ СН'!$F$6-'СЕТ СН'!$F$19</f>
        <v>1155.8461264399998</v>
      </c>
      <c r="H39" s="36">
        <f>SUMIFS(СВЦЭМ!$C$39:$C$782,СВЦЭМ!$A$39:$A$782,$A39,СВЦЭМ!$B$39:$B$782,H$11)+'СЕТ СН'!$F$9+СВЦЭМ!$D$10+'СЕТ СН'!$F$6-'СЕТ СН'!$F$19</f>
        <v>1132.5858358899998</v>
      </c>
      <c r="I39" s="36">
        <f>SUMIFS(СВЦЭМ!$C$39:$C$782,СВЦЭМ!$A$39:$A$782,$A39,СВЦЭМ!$B$39:$B$782,I$11)+'СЕТ СН'!$F$9+СВЦЭМ!$D$10+'СЕТ СН'!$F$6-'СЕТ СН'!$F$19</f>
        <v>1103.57906626</v>
      </c>
      <c r="J39" s="36">
        <f>SUMIFS(СВЦЭМ!$C$39:$C$782,СВЦЭМ!$A$39:$A$782,$A39,СВЦЭМ!$B$39:$B$782,J$11)+'СЕТ СН'!$F$9+СВЦЭМ!$D$10+'СЕТ СН'!$F$6-'СЕТ СН'!$F$19</f>
        <v>1017.9712030100001</v>
      </c>
      <c r="K39" s="36">
        <f>SUMIFS(СВЦЭМ!$C$39:$C$782,СВЦЭМ!$A$39:$A$782,$A39,СВЦЭМ!$B$39:$B$782,K$11)+'СЕТ СН'!$F$9+СВЦЭМ!$D$10+'СЕТ СН'!$F$6-'СЕТ СН'!$F$19</f>
        <v>1000.89000104</v>
      </c>
      <c r="L39" s="36">
        <f>SUMIFS(СВЦЭМ!$C$39:$C$782,СВЦЭМ!$A$39:$A$782,$A39,СВЦЭМ!$B$39:$B$782,L$11)+'СЕТ СН'!$F$9+СВЦЭМ!$D$10+'СЕТ СН'!$F$6-'СЕТ СН'!$F$19</f>
        <v>1040.9858476899999</v>
      </c>
      <c r="M39" s="36">
        <f>SUMIFS(СВЦЭМ!$C$39:$C$782,СВЦЭМ!$A$39:$A$782,$A39,СВЦЭМ!$B$39:$B$782,M$11)+'СЕТ СН'!$F$9+СВЦЭМ!$D$10+'СЕТ СН'!$F$6-'СЕТ СН'!$F$19</f>
        <v>1077.08698316</v>
      </c>
      <c r="N39" s="36">
        <f>SUMIFS(СВЦЭМ!$C$39:$C$782,СВЦЭМ!$A$39:$A$782,$A39,СВЦЭМ!$B$39:$B$782,N$11)+'СЕТ СН'!$F$9+СВЦЭМ!$D$10+'СЕТ СН'!$F$6-'СЕТ СН'!$F$19</f>
        <v>1115.8101753499998</v>
      </c>
      <c r="O39" s="36">
        <f>SUMIFS(СВЦЭМ!$C$39:$C$782,СВЦЭМ!$A$39:$A$782,$A39,СВЦЭМ!$B$39:$B$782,O$11)+'СЕТ СН'!$F$9+СВЦЭМ!$D$10+'СЕТ СН'!$F$6-'СЕТ СН'!$F$19</f>
        <v>1141.8300219199998</v>
      </c>
      <c r="P39" s="36">
        <f>SUMIFS(СВЦЭМ!$C$39:$C$782,СВЦЭМ!$A$39:$A$782,$A39,СВЦЭМ!$B$39:$B$782,P$11)+'СЕТ СН'!$F$9+СВЦЭМ!$D$10+'СЕТ СН'!$F$6-'СЕТ СН'!$F$19</f>
        <v>1183.52771631</v>
      </c>
      <c r="Q39" s="36">
        <f>SUMIFS(СВЦЭМ!$C$39:$C$782,СВЦЭМ!$A$39:$A$782,$A39,СВЦЭМ!$B$39:$B$782,Q$11)+'СЕТ СН'!$F$9+СВЦЭМ!$D$10+'СЕТ СН'!$F$6-'СЕТ СН'!$F$19</f>
        <v>1210.1622449899999</v>
      </c>
      <c r="R39" s="36">
        <f>SUMIFS(СВЦЭМ!$C$39:$C$782,СВЦЭМ!$A$39:$A$782,$A39,СВЦЭМ!$B$39:$B$782,R$11)+'СЕТ СН'!$F$9+СВЦЭМ!$D$10+'СЕТ СН'!$F$6-'СЕТ СН'!$F$19</f>
        <v>1198.3449965099999</v>
      </c>
      <c r="S39" s="36">
        <f>SUMIFS(СВЦЭМ!$C$39:$C$782,СВЦЭМ!$A$39:$A$782,$A39,СВЦЭМ!$B$39:$B$782,S$11)+'СЕТ СН'!$F$9+СВЦЭМ!$D$10+'СЕТ СН'!$F$6-'СЕТ СН'!$F$19</f>
        <v>1162.5650884899999</v>
      </c>
      <c r="T39" s="36">
        <f>SUMIFS(СВЦЭМ!$C$39:$C$782,СВЦЭМ!$A$39:$A$782,$A39,СВЦЭМ!$B$39:$B$782,T$11)+'СЕТ СН'!$F$9+СВЦЭМ!$D$10+'СЕТ СН'!$F$6-'СЕТ СН'!$F$19</f>
        <v>1092.8351632199999</v>
      </c>
      <c r="U39" s="36">
        <f>SUMIFS(СВЦЭМ!$C$39:$C$782,СВЦЭМ!$A$39:$A$782,$A39,СВЦЭМ!$B$39:$B$782,U$11)+'СЕТ СН'!$F$9+СВЦЭМ!$D$10+'СЕТ СН'!$F$6-'СЕТ СН'!$F$19</f>
        <v>1065.3503591599999</v>
      </c>
      <c r="V39" s="36">
        <f>SUMIFS(СВЦЭМ!$C$39:$C$782,СВЦЭМ!$A$39:$A$782,$A39,СВЦЭМ!$B$39:$B$782,V$11)+'СЕТ СН'!$F$9+СВЦЭМ!$D$10+'СЕТ СН'!$F$6-'СЕТ СН'!$F$19</f>
        <v>1069.19501556</v>
      </c>
      <c r="W39" s="36">
        <f>SUMIFS(СВЦЭМ!$C$39:$C$782,СВЦЭМ!$A$39:$A$782,$A39,СВЦЭМ!$B$39:$B$782,W$11)+'СЕТ СН'!$F$9+СВЦЭМ!$D$10+'СЕТ СН'!$F$6-'СЕТ СН'!$F$19</f>
        <v>1043.5172281600001</v>
      </c>
      <c r="X39" s="36">
        <f>SUMIFS(СВЦЭМ!$C$39:$C$782,СВЦЭМ!$A$39:$A$782,$A39,СВЦЭМ!$B$39:$B$782,X$11)+'СЕТ СН'!$F$9+СВЦЭМ!$D$10+'СЕТ СН'!$F$6-'СЕТ СН'!$F$19</f>
        <v>1034.3934056999999</v>
      </c>
      <c r="Y39" s="36">
        <f>SUMIFS(СВЦЭМ!$C$39:$C$782,СВЦЭМ!$A$39:$A$782,$A39,СВЦЭМ!$B$39:$B$782,Y$11)+'СЕТ СН'!$F$9+СВЦЭМ!$D$10+'СЕТ СН'!$F$6-'СЕТ СН'!$F$19</f>
        <v>1028.0434860999999</v>
      </c>
    </row>
    <row r="40" spans="1:25" ht="15.75" x14ac:dyDescent="0.2">
      <c r="A40" s="35">
        <f t="shared" si="0"/>
        <v>44284</v>
      </c>
      <c r="B40" s="36">
        <f>SUMIFS(СВЦЭМ!$C$39:$C$782,СВЦЭМ!$A$39:$A$782,$A40,СВЦЭМ!$B$39:$B$782,B$11)+'СЕТ СН'!$F$9+СВЦЭМ!$D$10+'СЕТ СН'!$F$6-'СЕТ СН'!$F$19</f>
        <v>1116.3034406699999</v>
      </c>
      <c r="C40" s="36">
        <f>SUMIFS(СВЦЭМ!$C$39:$C$782,СВЦЭМ!$A$39:$A$782,$A40,СВЦЭМ!$B$39:$B$782,C$11)+'СЕТ СН'!$F$9+СВЦЭМ!$D$10+'СЕТ СН'!$F$6-'СЕТ СН'!$F$19</f>
        <v>1203.9988543099998</v>
      </c>
      <c r="D40" s="36">
        <f>SUMIFS(СВЦЭМ!$C$39:$C$782,СВЦЭМ!$A$39:$A$782,$A40,СВЦЭМ!$B$39:$B$782,D$11)+'СЕТ СН'!$F$9+СВЦЭМ!$D$10+'СЕТ СН'!$F$6-'СЕТ СН'!$F$19</f>
        <v>1254.2484566199998</v>
      </c>
      <c r="E40" s="36">
        <f>SUMIFS(СВЦЭМ!$C$39:$C$782,СВЦЭМ!$A$39:$A$782,$A40,СВЦЭМ!$B$39:$B$782,E$11)+'СЕТ СН'!$F$9+СВЦЭМ!$D$10+'СЕТ СН'!$F$6-'СЕТ СН'!$F$19</f>
        <v>1273.98786724</v>
      </c>
      <c r="F40" s="36">
        <f>SUMIFS(СВЦЭМ!$C$39:$C$782,СВЦЭМ!$A$39:$A$782,$A40,СВЦЭМ!$B$39:$B$782,F$11)+'СЕТ СН'!$F$9+СВЦЭМ!$D$10+'СЕТ СН'!$F$6-'СЕТ СН'!$F$19</f>
        <v>1262.96151592</v>
      </c>
      <c r="G40" s="36">
        <f>SUMIFS(СВЦЭМ!$C$39:$C$782,СВЦЭМ!$A$39:$A$782,$A40,СВЦЭМ!$B$39:$B$782,G$11)+'СЕТ СН'!$F$9+СВЦЭМ!$D$10+'СЕТ СН'!$F$6-'СЕТ СН'!$F$19</f>
        <v>1220.21861371</v>
      </c>
      <c r="H40" s="36">
        <f>SUMIFS(СВЦЭМ!$C$39:$C$782,СВЦЭМ!$A$39:$A$782,$A40,СВЦЭМ!$B$39:$B$782,H$11)+'СЕТ СН'!$F$9+СВЦЭМ!$D$10+'СЕТ СН'!$F$6-'СЕТ СН'!$F$19</f>
        <v>1181.3980955999998</v>
      </c>
      <c r="I40" s="36">
        <f>SUMIFS(СВЦЭМ!$C$39:$C$782,СВЦЭМ!$A$39:$A$782,$A40,СВЦЭМ!$B$39:$B$782,I$11)+'СЕТ СН'!$F$9+СВЦЭМ!$D$10+'СЕТ СН'!$F$6-'СЕТ СН'!$F$19</f>
        <v>1126.9922716599999</v>
      </c>
      <c r="J40" s="36">
        <f>SUMIFS(СВЦЭМ!$C$39:$C$782,СВЦЭМ!$A$39:$A$782,$A40,СВЦЭМ!$B$39:$B$782,J$11)+'СЕТ СН'!$F$9+СВЦЭМ!$D$10+'СЕТ СН'!$F$6-'СЕТ СН'!$F$19</f>
        <v>1072.0700212300001</v>
      </c>
      <c r="K40" s="36">
        <f>SUMIFS(СВЦЭМ!$C$39:$C$782,СВЦЭМ!$A$39:$A$782,$A40,СВЦЭМ!$B$39:$B$782,K$11)+'СЕТ СН'!$F$9+СВЦЭМ!$D$10+'СЕТ СН'!$F$6-'СЕТ СН'!$F$19</f>
        <v>1055.9175614799999</v>
      </c>
      <c r="L40" s="36">
        <f>SUMIFS(СВЦЭМ!$C$39:$C$782,СВЦЭМ!$A$39:$A$782,$A40,СВЦЭМ!$B$39:$B$782,L$11)+'СЕТ СН'!$F$9+СВЦЭМ!$D$10+'СЕТ СН'!$F$6-'СЕТ СН'!$F$19</f>
        <v>1055.8394205100001</v>
      </c>
      <c r="M40" s="36">
        <f>SUMIFS(СВЦЭМ!$C$39:$C$782,СВЦЭМ!$A$39:$A$782,$A40,СВЦЭМ!$B$39:$B$782,M$11)+'СЕТ СН'!$F$9+СВЦЭМ!$D$10+'СЕТ СН'!$F$6-'СЕТ СН'!$F$19</f>
        <v>1055.1927948499999</v>
      </c>
      <c r="N40" s="36">
        <f>SUMIFS(СВЦЭМ!$C$39:$C$782,СВЦЭМ!$A$39:$A$782,$A40,СВЦЭМ!$B$39:$B$782,N$11)+'СЕТ СН'!$F$9+СВЦЭМ!$D$10+'СЕТ СН'!$F$6-'СЕТ СН'!$F$19</f>
        <v>1062.8248993699999</v>
      </c>
      <c r="O40" s="36">
        <f>SUMIFS(СВЦЭМ!$C$39:$C$782,СВЦЭМ!$A$39:$A$782,$A40,СВЦЭМ!$B$39:$B$782,O$11)+'СЕТ СН'!$F$9+СВЦЭМ!$D$10+'СЕТ СН'!$F$6-'СЕТ СН'!$F$19</f>
        <v>1095.2136745999999</v>
      </c>
      <c r="P40" s="36">
        <f>SUMIFS(СВЦЭМ!$C$39:$C$782,СВЦЭМ!$A$39:$A$782,$A40,СВЦЭМ!$B$39:$B$782,P$11)+'СЕТ СН'!$F$9+СВЦЭМ!$D$10+'СЕТ СН'!$F$6-'СЕТ СН'!$F$19</f>
        <v>1144.51706072</v>
      </c>
      <c r="Q40" s="36">
        <f>SUMIFS(СВЦЭМ!$C$39:$C$782,СВЦЭМ!$A$39:$A$782,$A40,СВЦЭМ!$B$39:$B$782,Q$11)+'СЕТ СН'!$F$9+СВЦЭМ!$D$10+'СЕТ СН'!$F$6-'СЕТ СН'!$F$19</f>
        <v>1168.7355591799999</v>
      </c>
      <c r="R40" s="36">
        <f>SUMIFS(СВЦЭМ!$C$39:$C$782,СВЦЭМ!$A$39:$A$782,$A40,СВЦЭМ!$B$39:$B$782,R$11)+'СЕТ СН'!$F$9+СВЦЭМ!$D$10+'СЕТ СН'!$F$6-'СЕТ СН'!$F$19</f>
        <v>1158.3039035199999</v>
      </c>
      <c r="S40" s="36">
        <f>SUMIFS(СВЦЭМ!$C$39:$C$782,СВЦЭМ!$A$39:$A$782,$A40,СВЦЭМ!$B$39:$B$782,S$11)+'СЕТ СН'!$F$9+СВЦЭМ!$D$10+'СЕТ СН'!$F$6-'СЕТ СН'!$F$19</f>
        <v>1127.6589050499999</v>
      </c>
      <c r="T40" s="36">
        <f>SUMIFS(СВЦЭМ!$C$39:$C$782,СВЦЭМ!$A$39:$A$782,$A40,СВЦЭМ!$B$39:$B$782,T$11)+'СЕТ СН'!$F$9+СВЦЭМ!$D$10+'СЕТ СН'!$F$6-'СЕТ СН'!$F$19</f>
        <v>1059.13905318</v>
      </c>
      <c r="U40" s="36">
        <f>SUMIFS(СВЦЭМ!$C$39:$C$782,СВЦЭМ!$A$39:$A$782,$A40,СВЦЭМ!$B$39:$B$782,U$11)+'СЕТ СН'!$F$9+СВЦЭМ!$D$10+'СЕТ СН'!$F$6-'СЕТ СН'!$F$19</f>
        <v>1030.9313841999999</v>
      </c>
      <c r="V40" s="36">
        <f>SUMIFS(СВЦЭМ!$C$39:$C$782,СВЦЭМ!$A$39:$A$782,$A40,СВЦЭМ!$B$39:$B$782,V$11)+'СЕТ СН'!$F$9+СВЦЭМ!$D$10+'СЕТ СН'!$F$6-'СЕТ СН'!$F$19</f>
        <v>1031.4437542799999</v>
      </c>
      <c r="W40" s="36">
        <f>SUMIFS(СВЦЭМ!$C$39:$C$782,СВЦЭМ!$A$39:$A$782,$A40,СВЦЭМ!$B$39:$B$782,W$11)+'СЕТ СН'!$F$9+СВЦЭМ!$D$10+'СЕТ СН'!$F$6-'СЕТ СН'!$F$19</f>
        <v>1030.84177787</v>
      </c>
      <c r="X40" s="36">
        <f>SUMIFS(СВЦЭМ!$C$39:$C$782,СВЦЭМ!$A$39:$A$782,$A40,СВЦЭМ!$B$39:$B$782,X$11)+'СЕТ СН'!$F$9+СВЦЭМ!$D$10+'СЕТ СН'!$F$6-'СЕТ СН'!$F$19</f>
        <v>1049.4135532999999</v>
      </c>
      <c r="Y40" s="36">
        <f>SUMIFS(СВЦЭМ!$C$39:$C$782,СВЦЭМ!$A$39:$A$782,$A40,СВЦЭМ!$B$39:$B$782,Y$11)+'СЕТ СН'!$F$9+СВЦЭМ!$D$10+'СЕТ СН'!$F$6-'СЕТ СН'!$F$19</f>
        <v>1045.50886915</v>
      </c>
    </row>
    <row r="41" spans="1:25" ht="15.75" x14ac:dyDescent="0.2">
      <c r="A41" s="35">
        <f t="shared" si="0"/>
        <v>44285</v>
      </c>
      <c r="B41" s="36">
        <f>SUMIFS(СВЦЭМ!$C$39:$C$782,СВЦЭМ!$A$39:$A$782,$A41,СВЦЭМ!$B$39:$B$782,B$11)+'СЕТ СН'!$F$9+СВЦЭМ!$D$10+'СЕТ СН'!$F$6-'СЕТ СН'!$F$19</f>
        <v>1109.37298261</v>
      </c>
      <c r="C41" s="36">
        <f>SUMIFS(СВЦЭМ!$C$39:$C$782,СВЦЭМ!$A$39:$A$782,$A41,СВЦЭМ!$B$39:$B$782,C$11)+'СЕТ СН'!$F$9+СВЦЭМ!$D$10+'СЕТ СН'!$F$6-'СЕТ СН'!$F$19</f>
        <v>1178.2726760999999</v>
      </c>
      <c r="D41" s="36">
        <f>SUMIFS(СВЦЭМ!$C$39:$C$782,СВЦЭМ!$A$39:$A$782,$A41,СВЦЭМ!$B$39:$B$782,D$11)+'СЕТ СН'!$F$9+СВЦЭМ!$D$10+'СЕТ СН'!$F$6-'СЕТ СН'!$F$19</f>
        <v>1176.67159586</v>
      </c>
      <c r="E41" s="36">
        <f>SUMIFS(СВЦЭМ!$C$39:$C$782,СВЦЭМ!$A$39:$A$782,$A41,СВЦЭМ!$B$39:$B$782,E$11)+'СЕТ СН'!$F$9+СВЦЭМ!$D$10+'СЕТ СН'!$F$6-'СЕТ СН'!$F$19</f>
        <v>1175.73126344</v>
      </c>
      <c r="F41" s="36">
        <f>SUMIFS(СВЦЭМ!$C$39:$C$782,СВЦЭМ!$A$39:$A$782,$A41,СВЦЭМ!$B$39:$B$782,F$11)+'СЕТ СН'!$F$9+СВЦЭМ!$D$10+'СЕТ СН'!$F$6-'СЕТ СН'!$F$19</f>
        <v>1174.4081367899998</v>
      </c>
      <c r="G41" s="36">
        <f>SUMIFS(СВЦЭМ!$C$39:$C$782,СВЦЭМ!$A$39:$A$782,$A41,СВЦЭМ!$B$39:$B$782,G$11)+'СЕТ СН'!$F$9+СВЦЭМ!$D$10+'СЕТ СН'!$F$6-'СЕТ СН'!$F$19</f>
        <v>1176.24810983</v>
      </c>
      <c r="H41" s="36">
        <f>SUMIFS(СВЦЭМ!$C$39:$C$782,СВЦЭМ!$A$39:$A$782,$A41,СВЦЭМ!$B$39:$B$782,H$11)+'СЕТ СН'!$F$9+СВЦЭМ!$D$10+'СЕТ СН'!$F$6-'СЕТ СН'!$F$19</f>
        <v>1167.2847229899999</v>
      </c>
      <c r="I41" s="36">
        <f>SUMIFS(СВЦЭМ!$C$39:$C$782,СВЦЭМ!$A$39:$A$782,$A41,СВЦЭМ!$B$39:$B$782,I$11)+'СЕТ СН'!$F$9+СВЦЭМ!$D$10+'СЕТ СН'!$F$6-'СЕТ СН'!$F$19</f>
        <v>1123.5882840100001</v>
      </c>
      <c r="J41" s="36">
        <f>SUMIFS(СВЦЭМ!$C$39:$C$782,СВЦЭМ!$A$39:$A$782,$A41,СВЦЭМ!$B$39:$B$782,J$11)+'СЕТ СН'!$F$9+СВЦЭМ!$D$10+'СЕТ СН'!$F$6-'СЕТ СН'!$F$19</f>
        <v>1085.0293080700001</v>
      </c>
      <c r="K41" s="36">
        <f>SUMIFS(СВЦЭМ!$C$39:$C$782,СВЦЭМ!$A$39:$A$782,$A41,СВЦЭМ!$B$39:$B$782,K$11)+'СЕТ СН'!$F$9+СВЦЭМ!$D$10+'СЕТ СН'!$F$6-'СЕТ СН'!$F$19</f>
        <v>1071.4893009299999</v>
      </c>
      <c r="L41" s="36">
        <f>SUMIFS(СВЦЭМ!$C$39:$C$782,СВЦЭМ!$A$39:$A$782,$A41,СВЦЭМ!$B$39:$B$782,L$11)+'СЕТ СН'!$F$9+СВЦЭМ!$D$10+'СЕТ СН'!$F$6-'СЕТ СН'!$F$19</f>
        <v>1100.8449956299999</v>
      </c>
      <c r="M41" s="36">
        <f>SUMIFS(СВЦЭМ!$C$39:$C$782,СВЦЭМ!$A$39:$A$782,$A41,СВЦЭМ!$B$39:$B$782,M$11)+'СЕТ СН'!$F$9+СВЦЭМ!$D$10+'СЕТ СН'!$F$6-'СЕТ СН'!$F$19</f>
        <v>1128.6934937899998</v>
      </c>
      <c r="N41" s="36">
        <f>SUMIFS(СВЦЭМ!$C$39:$C$782,СВЦЭМ!$A$39:$A$782,$A41,СВЦЭМ!$B$39:$B$782,N$11)+'СЕТ СН'!$F$9+СВЦЭМ!$D$10+'СЕТ СН'!$F$6-'СЕТ СН'!$F$19</f>
        <v>1144.0188885299999</v>
      </c>
      <c r="O41" s="36">
        <f>SUMIFS(СВЦЭМ!$C$39:$C$782,СВЦЭМ!$A$39:$A$782,$A41,СВЦЭМ!$B$39:$B$782,O$11)+'СЕТ СН'!$F$9+СВЦЭМ!$D$10+'СЕТ СН'!$F$6-'СЕТ СН'!$F$19</f>
        <v>1186.4232789599998</v>
      </c>
      <c r="P41" s="36">
        <f>SUMIFS(СВЦЭМ!$C$39:$C$782,СВЦЭМ!$A$39:$A$782,$A41,СВЦЭМ!$B$39:$B$782,P$11)+'СЕТ СН'!$F$9+СВЦЭМ!$D$10+'СЕТ СН'!$F$6-'СЕТ СН'!$F$19</f>
        <v>1237.38463252</v>
      </c>
      <c r="Q41" s="36">
        <f>SUMIFS(СВЦЭМ!$C$39:$C$782,СВЦЭМ!$A$39:$A$782,$A41,СВЦЭМ!$B$39:$B$782,Q$11)+'СЕТ СН'!$F$9+СВЦЭМ!$D$10+'СЕТ СН'!$F$6-'СЕТ СН'!$F$19</f>
        <v>1249.40571482</v>
      </c>
      <c r="R41" s="36">
        <f>SUMIFS(СВЦЭМ!$C$39:$C$782,СВЦЭМ!$A$39:$A$782,$A41,СВЦЭМ!$B$39:$B$782,R$11)+'СЕТ СН'!$F$9+СВЦЭМ!$D$10+'СЕТ СН'!$F$6-'СЕТ СН'!$F$19</f>
        <v>1223.6444350899999</v>
      </c>
      <c r="S41" s="36">
        <f>SUMIFS(СВЦЭМ!$C$39:$C$782,СВЦЭМ!$A$39:$A$782,$A41,СВЦЭМ!$B$39:$B$782,S$11)+'СЕТ СН'!$F$9+СВЦЭМ!$D$10+'СЕТ СН'!$F$6-'СЕТ СН'!$F$19</f>
        <v>1195.9762670799998</v>
      </c>
      <c r="T41" s="36">
        <f>SUMIFS(СВЦЭМ!$C$39:$C$782,СВЦЭМ!$A$39:$A$782,$A41,СВЦЭМ!$B$39:$B$782,T$11)+'СЕТ СН'!$F$9+СВЦЭМ!$D$10+'СЕТ СН'!$F$6-'СЕТ СН'!$F$19</f>
        <v>1134.7122317199999</v>
      </c>
      <c r="U41" s="36">
        <f>SUMIFS(СВЦЭМ!$C$39:$C$782,СВЦЭМ!$A$39:$A$782,$A41,СВЦЭМ!$B$39:$B$782,U$11)+'СЕТ СН'!$F$9+СВЦЭМ!$D$10+'СЕТ СН'!$F$6-'СЕТ СН'!$F$19</f>
        <v>1095.32160699</v>
      </c>
      <c r="V41" s="36">
        <f>SUMIFS(СВЦЭМ!$C$39:$C$782,СВЦЭМ!$A$39:$A$782,$A41,СВЦЭМ!$B$39:$B$782,V$11)+'СЕТ СН'!$F$9+СВЦЭМ!$D$10+'СЕТ СН'!$F$6-'СЕТ СН'!$F$19</f>
        <v>1086.3233594599999</v>
      </c>
      <c r="W41" s="36">
        <f>SUMIFS(СВЦЭМ!$C$39:$C$782,СВЦЭМ!$A$39:$A$782,$A41,СВЦЭМ!$B$39:$B$782,W$11)+'СЕТ СН'!$F$9+СВЦЭМ!$D$10+'СЕТ СН'!$F$6-'СЕТ СН'!$F$19</f>
        <v>1095.47801278</v>
      </c>
      <c r="X41" s="36">
        <f>SUMIFS(СВЦЭМ!$C$39:$C$782,СВЦЭМ!$A$39:$A$782,$A41,СВЦЭМ!$B$39:$B$782,X$11)+'СЕТ СН'!$F$9+СВЦЭМ!$D$10+'СЕТ СН'!$F$6-'СЕТ СН'!$F$19</f>
        <v>1111.2680337499999</v>
      </c>
      <c r="Y41" s="36">
        <f>SUMIFS(СВЦЭМ!$C$39:$C$782,СВЦЭМ!$A$39:$A$782,$A41,СВЦЭМ!$B$39:$B$782,Y$11)+'СЕТ СН'!$F$9+СВЦЭМ!$D$10+'СЕТ СН'!$F$6-'СЕТ СН'!$F$19</f>
        <v>1106.4721310299999</v>
      </c>
    </row>
    <row r="42" spans="1:25" ht="15.75" x14ac:dyDescent="0.2">
      <c r="A42" s="35">
        <f t="shared" si="0"/>
        <v>44286</v>
      </c>
      <c r="B42" s="36">
        <f>SUMIFS(СВЦЭМ!$C$39:$C$782,СВЦЭМ!$A$39:$A$782,$A42,СВЦЭМ!$B$39:$B$782,B$11)+'СЕТ СН'!$F$9+СВЦЭМ!$D$10+'СЕТ СН'!$F$6-'СЕТ СН'!$F$19</f>
        <v>1191.0288897799999</v>
      </c>
      <c r="C42" s="36">
        <f>SUMIFS(СВЦЭМ!$C$39:$C$782,СВЦЭМ!$A$39:$A$782,$A42,СВЦЭМ!$B$39:$B$782,C$11)+'СЕТ СН'!$F$9+СВЦЭМ!$D$10+'СЕТ СН'!$F$6-'СЕТ СН'!$F$19</f>
        <v>1215.9518351899999</v>
      </c>
      <c r="D42" s="36">
        <f>SUMIFS(СВЦЭМ!$C$39:$C$782,СВЦЭМ!$A$39:$A$782,$A42,СВЦЭМ!$B$39:$B$782,D$11)+'СЕТ СН'!$F$9+СВЦЭМ!$D$10+'СЕТ СН'!$F$6-'СЕТ СН'!$F$19</f>
        <v>1186.29118109</v>
      </c>
      <c r="E42" s="36">
        <f>SUMIFS(СВЦЭМ!$C$39:$C$782,СВЦЭМ!$A$39:$A$782,$A42,СВЦЭМ!$B$39:$B$782,E$11)+'СЕТ СН'!$F$9+СВЦЭМ!$D$10+'СЕТ СН'!$F$6-'СЕТ СН'!$F$19</f>
        <v>1188.0045161999999</v>
      </c>
      <c r="F42" s="36">
        <f>SUMIFS(СВЦЭМ!$C$39:$C$782,СВЦЭМ!$A$39:$A$782,$A42,СВЦЭМ!$B$39:$B$782,F$11)+'СЕТ СН'!$F$9+СВЦЭМ!$D$10+'СЕТ СН'!$F$6-'СЕТ СН'!$F$19</f>
        <v>1187.9216271499999</v>
      </c>
      <c r="G42" s="36">
        <f>SUMIFS(СВЦЭМ!$C$39:$C$782,СВЦЭМ!$A$39:$A$782,$A42,СВЦЭМ!$B$39:$B$782,G$11)+'СЕТ СН'!$F$9+СВЦЭМ!$D$10+'СЕТ СН'!$F$6-'СЕТ СН'!$F$19</f>
        <v>1189.19431665</v>
      </c>
      <c r="H42" s="36">
        <f>SUMIFS(СВЦЭМ!$C$39:$C$782,СВЦЭМ!$A$39:$A$782,$A42,СВЦЭМ!$B$39:$B$782,H$11)+'СЕТ СН'!$F$9+СВЦЭМ!$D$10+'СЕТ СН'!$F$6-'СЕТ СН'!$F$19</f>
        <v>1202.4478505499999</v>
      </c>
      <c r="I42" s="36">
        <f>SUMIFS(СВЦЭМ!$C$39:$C$782,СВЦЭМ!$A$39:$A$782,$A42,СВЦЭМ!$B$39:$B$782,I$11)+'СЕТ СН'!$F$9+СВЦЭМ!$D$10+'СЕТ СН'!$F$6-'СЕТ СН'!$F$19</f>
        <v>1154.5845368399998</v>
      </c>
      <c r="J42" s="36">
        <f>SUMIFS(СВЦЭМ!$C$39:$C$782,СВЦЭМ!$A$39:$A$782,$A42,СВЦЭМ!$B$39:$B$782,J$11)+'СЕТ СН'!$F$9+СВЦЭМ!$D$10+'СЕТ СН'!$F$6-'СЕТ СН'!$F$19</f>
        <v>1094.5647936</v>
      </c>
      <c r="K42" s="36">
        <f>SUMIFS(СВЦЭМ!$C$39:$C$782,СВЦЭМ!$A$39:$A$782,$A42,СВЦЭМ!$B$39:$B$782,K$11)+'СЕТ СН'!$F$9+СВЦЭМ!$D$10+'СЕТ СН'!$F$6-'СЕТ СН'!$F$19</f>
        <v>1070.5051109799999</v>
      </c>
      <c r="L42" s="36">
        <f>SUMIFS(СВЦЭМ!$C$39:$C$782,СВЦЭМ!$A$39:$A$782,$A42,СВЦЭМ!$B$39:$B$782,L$11)+'СЕТ СН'!$F$9+СВЦЭМ!$D$10+'СЕТ СН'!$F$6-'СЕТ СН'!$F$19</f>
        <v>1075.9255348500001</v>
      </c>
      <c r="M42" s="36">
        <f>SUMIFS(СВЦЭМ!$C$39:$C$782,СВЦЭМ!$A$39:$A$782,$A42,СВЦЭМ!$B$39:$B$782,M$11)+'СЕТ СН'!$F$9+СВЦЭМ!$D$10+'СЕТ СН'!$F$6-'СЕТ СН'!$F$19</f>
        <v>1088.70075316</v>
      </c>
      <c r="N42" s="36">
        <f>SUMIFS(СВЦЭМ!$C$39:$C$782,СВЦЭМ!$A$39:$A$782,$A42,СВЦЭМ!$B$39:$B$782,N$11)+'СЕТ СН'!$F$9+СВЦЭМ!$D$10+'СЕТ СН'!$F$6-'СЕТ СН'!$F$19</f>
        <v>1121.24648026</v>
      </c>
      <c r="O42" s="36">
        <f>SUMIFS(СВЦЭМ!$C$39:$C$782,СВЦЭМ!$A$39:$A$782,$A42,СВЦЭМ!$B$39:$B$782,O$11)+'СЕТ СН'!$F$9+СВЦЭМ!$D$10+'СЕТ СН'!$F$6-'СЕТ СН'!$F$19</f>
        <v>1156.3602061899999</v>
      </c>
      <c r="P42" s="36">
        <f>SUMIFS(СВЦЭМ!$C$39:$C$782,СВЦЭМ!$A$39:$A$782,$A42,СВЦЭМ!$B$39:$B$782,P$11)+'СЕТ СН'!$F$9+СВЦЭМ!$D$10+'СЕТ СН'!$F$6-'СЕТ СН'!$F$19</f>
        <v>1207.9462715499999</v>
      </c>
      <c r="Q42" s="36">
        <f>SUMIFS(СВЦЭМ!$C$39:$C$782,СВЦЭМ!$A$39:$A$782,$A42,СВЦЭМ!$B$39:$B$782,Q$11)+'СЕТ СН'!$F$9+СВЦЭМ!$D$10+'СЕТ СН'!$F$6-'СЕТ СН'!$F$19</f>
        <v>1236.0171346899999</v>
      </c>
      <c r="R42" s="36">
        <f>SUMIFS(СВЦЭМ!$C$39:$C$782,СВЦЭМ!$A$39:$A$782,$A42,СВЦЭМ!$B$39:$B$782,R$11)+'СЕТ СН'!$F$9+СВЦЭМ!$D$10+'СЕТ СН'!$F$6-'СЕТ СН'!$F$19</f>
        <v>1226.4609315799999</v>
      </c>
      <c r="S42" s="36">
        <f>SUMIFS(СВЦЭМ!$C$39:$C$782,СВЦЭМ!$A$39:$A$782,$A42,СВЦЭМ!$B$39:$B$782,S$11)+'СЕТ СН'!$F$9+СВЦЭМ!$D$10+'СЕТ СН'!$F$6-'СЕТ СН'!$F$19</f>
        <v>1195.9618655299998</v>
      </c>
      <c r="T42" s="36">
        <f>SUMIFS(СВЦЭМ!$C$39:$C$782,СВЦЭМ!$A$39:$A$782,$A42,СВЦЭМ!$B$39:$B$782,T$11)+'СЕТ СН'!$F$9+СВЦЭМ!$D$10+'СЕТ СН'!$F$6-'СЕТ СН'!$F$19</f>
        <v>1121.7152035500001</v>
      </c>
      <c r="U42" s="36">
        <f>SUMIFS(СВЦЭМ!$C$39:$C$782,СВЦЭМ!$A$39:$A$782,$A42,СВЦЭМ!$B$39:$B$782,U$11)+'СЕТ СН'!$F$9+СВЦЭМ!$D$10+'СЕТ СН'!$F$6-'СЕТ СН'!$F$19</f>
        <v>1080.77126172</v>
      </c>
      <c r="V42" s="36">
        <f>SUMIFS(СВЦЭМ!$C$39:$C$782,СВЦЭМ!$A$39:$A$782,$A42,СВЦЭМ!$B$39:$B$782,V$11)+'СЕТ СН'!$F$9+СВЦЭМ!$D$10+'СЕТ СН'!$F$6-'СЕТ СН'!$F$19</f>
        <v>1099.6130236899999</v>
      </c>
      <c r="W42" s="36">
        <f>SUMIFS(СВЦЭМ!$C$39:$C$782,СВЦЭМ!$A$39:$A$782,$A42,СВЦЭМ!$B$39:$B$782,W$11)+'СЕТ СН'!$F$9+СВЦЭМ!$D$10+'СЕТ СН'!$F$6-'СЕТ СН'!$F$19</f>
        <v>1096.1819151899999</v>
      </c>
      <c r="X42" s="36">
        <f>SUMIFS(СВЦЭМ!$C$39:$C$782,СВЦЭМ!$A$39:$A$782,$A42,СВЦЭМ!$B$39:$B$782,X$11)+'СЕТ СН'!$F$9+СВЦЭМ!$D$10+'СЕТ СН'!$F$6-'СЕТ СН'!$F$19</f>
        <v>1126.3079643899998</v>
      </c>
      <c r="Y42" s="36">
        <f>SUMIFS(СВЦЭМ!$C$39:$C$782,СВЦЭМ!$A$39:$A$782,$A42,СВЦЭМ!$B$39:$B$782,Y$11)+'СЕТ СН'!$F$9+СВЦЭМ!$D$10+'СЕТ СН'!$F$6-'СЕТ СН'!$F$19</f>
        <v>1136.67522945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01.03.2021</v>
      </c>
      <c r="B48" s="36">
        <f>SUMIFS(СВЦЭМ!$C$39:$C$782,СВЦЭМ!$A$39:$A$782,$A48,СВЦЭМ!$B$39:$B$782,B$47)+'СЕТ СН'!$G$9+СВЦЭМ!$D$10+'СЕТ СН'!$G$6-'СЕТ СН'!$G$19</f>
        <v>1726.6782509499999</v>
      </c>
      <c r="C48" s="36">
        <f>SUMIFS(СВЦЭМ!$C$39:$C$782,СВЦЭМ!$A$39:$A$782,$A48,СВЦЭМ!$B$39:$B$782,C$47)+'СЕТ СН'!$G$9+СВЦЭМ!$D$10+'СЕТ СН'!$G$6-'СЕТ СН'!$G$19</f>
        <v>1760.7845806699997</v>
      </c>
      <c r="D48" s="36">
        <f>SUMIFS(СВЦЭМ!$C$39:$C$782,СВЦЭМ!$A$39:$A$782,$A48,СВЦЭМ!$B$39:$B$782,D$47)+'СЕТ СН'!$G$9+СВЦЭМ!$D$10+'СЕТ СН'!$G$6-'СЕТ СН'!$G$19</f>
        <v>1808.4669325199998</v>
      </c>
      <c r="E48" s="36">
        <f>SUMIFS(СВЦЭМ!$C$39:$C$782,СВЦЭМ!$A$39:$A$782,$A48,СВЦЭМ!$B$39:$B$782,E$47)+'СЕТ СН'!$G$9+СВЦЭМ!$D$10+'СЕТ СН'!$G$6-'СЕТ СН'!$G$19</f>
        <v>1818.0365368899998</v>
      </c>
      <c r="F48" s="36">
        <f>SUMIFS(СВЦЭМ!$C$39:$C$782,СВЦЭМ!$A$39:$A$782,$A48,СВЦЭМ!$B$39:$B$782,F$47)+'СЕТ СН'!$G$9+СВЦЭМ!$D$10+'СЕТ СН'!$G$6-'СЕТ СН'!$G$19</f>
        <v>1814.9500544699999</v>
      </c>
      <c r="G48" s="36">
        <f>SUMIFS(СВЦЭМ!$C$39:$C$782,СВЦЭМ!$A$39:$A$782,$A48,СВЦЭМ!$B$39:$B$782,G$47)+'СЕТ СН'!$G$9+СВЦЭМ!$D$10+'СЕТ СН'!$G$6-'СЕТ СН'!$G$19</f>
        <v>1798.5674980999997</v>
      </c>
      <c r="H48" s="36">
        <f>SUMIFS(СВЦЭМ!$C$39:$C$782,СВЦЭМ!$A$39:$A$782,$A48,СВЦЭМ!$B$39:$B$782,H$47)+'СЕТ СН'!$G$9+СВЦЭМ!$D$10+'СЕТ СН'!$G$6-'СЕТ СН'!$G$19</f>
        <v>1767.9640916600001</v>
      </c>
      <c r="I48" s="36">
        <f>SUMIFS(СВЦЭМ!$C$39:$C$782,СВЦЭМ!$A$39:$A$782,$A48,СВЦЭМ!$B$39:$B$782,I$47)+'СЕТ СН'!$G$9+СВЦЭМ!$D$10+'СЕТ СН'!$G$6-'СЕТ СН'!$G$19</f>
        <v>1715.7858159799998</v>
      </c>
      <c r="J48" s="36">
        <f>SUMIFS(СВЦЭМ!$C$39:$C$782,СВЦЭМ!$A$39:$A$782,$A48,СВЦЭМ!$B$39:$B$782,J$47)+'СЕТ СН'!$G$9+СВЦЭМ!$D$10+'СЕТ СН'!$G$6-'СЕТ СН'!$G$19</f>
        <v>1665.3702059900002</v>
      </c>
      <c r="K48" s="36">
        <f>SUMIFS(СВЦЭМ!$C$39:$C$782,СВЦЭМ!$A$39:$A$782,$A48,СВЦЭМ!$B$39:$B$782,K$47)+'СЕТ СН'!$G$9+СВЦЭМ!$D$10+'СЕТ СН'!$G$6-'СЕТ СН'!$G$19</f>
        <v>1646.8604646999997</v>
      </c>
      <c r="L48" s="36">
        <f>SUMIFS(СВЦЭМ!$C$39:$C$782,СВЦЭМ!$A$39:$A$782,$A48,СВЦЭМ!$B$39:$B$782,L$47)+'СЕТ СН'!$G$9+СВЦЭМ!$D$10+'СЕТ СН'!$G$6-'СЕТ СН'!$G$19</f>
        <v>1639.4037394900001</v>
      </c>
      <c r="M48" s="36">
        <f>SUMIFS(СВЦЭМ!$C$39:$C$782,СВЦЭМ!$A$39:$A$782,$A48,СВЦЭМ!$B$39:$B$782,M$47)+'СЕТ СН'!$G$9+СВЦЭМ!$D$10+'СЕТ СН'!$G$6-'СЕТ СН'!$G$19</f>
        <v>1646.27829088</v>
      </c>
      <c r="N48" s="36">
        <f>SUMIFS(СВЦЭМ!$C$39:$C$782,СВЦЭМ!$A$39:$A$782,$A48,СВЦЭМ!$B$39:$B$782,N$47)+'СЕТ СН'!$G$9+СВЦЭМ!$D$10+'СЕТ СН'!$G$6-'СЕТ СН'!$G$19</f>
        <v>1647.9935131799998</v>
      </c>
      <c r="O48" s="36">
        <f>SUMIFS(СВЦЭМ!$C$39:$C$782,СВЦЭМ!$A$39:$A$782,$A48,СВЦЭМ!$B$39:$B$782,O$47)+'СЕТ СН'!$G$9+СВЦЭМ!$D$10+'СЕТ СН'!$G$6-'СЕТ СН'!$G$19</f>
        <v>1700.1626859799999</v>
      </c>
      <c r="P48" s="36">
        <f>SUMIFS(СВЦЭМ!$C$39:$C$782,СВЦЭМ!$A$39:$A$782,$A48,СВЦЭМ!$B$39:$B$782,P$47)+'СЕТ СН'!$G$9+СВЦЭМ!$D$10+'СЕТ СН'!$G$6-'СЕТ СН'!$G$19</f>
        <v>1713.8258113500001</v>
      </c>
      <c r="Q48" s="36">
        <f>SUMIFS(СВЦЭМ!$C$39:$C$782,СВЦЭМ!$A$39:$A$782,$A48,СВЦЭМ!$B$39:$B$782,Q$47)+'СЕТ СН'!$G$9+СВЦЭМ!$D$10+'СЕТ СН'!$G$6-'СЕТ СН'!$G$19</f>
        <v>1741.5750965699999</v>
      </c>
      <c r="R48" s="36">
        <f>SUMIFS(СВЦЭМ!$C$39:$C$782,СВЦЭМ!$A$39:$A$782,$A48,СВЦЭМ!$B$39:$B$782,R$47)+'СЕТ СН'!$G$9+СВЦЭМ!$D$10+'СЕТ СН'!$G$6-'СЕТ СН'!$G$19</f>
        <v>1748.0901134000001</v>
      </c>
      <c r="S48" s="36">
        <f>SUMIFS(СВЦЭМ!$C$39:$C$782,СВЦЭМ!$A$39:$A$782,$A48,СВЦЭМ!$B$39:$B$782,S$47)+'СЕТ СН'!$G$9+СВЦЭМ!$D$10+'СЕТ СН'!$G$6-'СЕТ СН'!$G$19</f>
        <v>1709.2020419099999</v>
      </c>
      <c r="T48" s="36">
        <f>SUMIFS(СВЦЭМ!$C$39:$C$782,СВЦЭМ!$A$39:$A$782,$A48,СВЦЭМ!$B$39:$B$782,T$47)+'СЕТ СН'!$G$9+СВЦЭМ!$D$10+'СЕТ СН'!$G$6-'СЕТ СН'!$G$19</f>
        <v>1667.76302919</v>
      </c>
      <c r="U48" s="36">
        <f>SUMIFS(СВЦЭМ!$C$39:$C$782,СВЦЭМ!$A$39:$A$782,$A48,СВЦЭМ!$B$39:$B$782,U$47)+'СЕТ СН'!$G$9+СВЦЭМ!$D$10+'СЕТ СН'!$G$6-'СЕТ СН'!$G$19</f>
        <v>1629.5548177800001</v>
      </c>
      <c r="V48" s="36">
        <f>SUMIFS(СВЦЭМ!$C$39:$C$782,СВЦЭМ!$A$39:$A$782,$A48,СВЦЭМ!$B$39:$B$782,V$47)+'СЕТ СН'!$G$9+СВЦЭМ!$D$10+'СЕТ СН'!$G$6-'СЕТ СН'!$G$19</f>
        <v>1622.8243568500002</v>
      </c>
      <c r="W48" s="36">
        <f>SUMIFS(СВЦЭМ!$C$39:$C$782,СВЦЭМ!$A$39:$A$782,$A48,СВЦЭМ!$B$39:$B$782,W$47)+'СЕТ СН'!$G$9+СВЦЭМ!$D$10+'СЕТ СН'!$G$6-'СЕТ СН'!$G$19</f>
        <v>1655.1363527600001</v>
      </c>
      <c r="X48" s="36">
        <f>SUMIFS(СВЦЭМ!$C$39:$C$782,СВЦЭМ!$A$39:$A$782,$A48,СВЦЭМ!$B$39:$B$782,X$47)+'СЕТ СН'!$G$9+СВЦЭМ!$D$10+'СЕТ СН'!$G$6-'СЕТ СН'!$G$19</f>
        <v>1675.6852919399998</v>
      </c>
      <c r="Y48" s="36">
        <f>SUMIFS(СВЦЭМ!$C$39:$C$782,СВЦЭМ!$A$39:$A$782,$A48,СВЦЭМ!$B$39:$B$782,Y$47)+'СЕТ СН'!$G$9+СВЦЭМ!$D$10+'СЕТ СН'!$G$6-'СЕТ СН'!$G$19</f>
        <v>1688.8307582899997</v>
      </c>
    </row>
    <row r="49" spans="1:25" ht="15.75" x14ac:dyDescent="0.2">
      <c r="A49" s="35">
        <f>A48+1</f>
        <v>44257</v>
      </c>
      <c r="B49" s="36">
        <f>SUMIFS(СВЦЭМ!$C$39:$C$782,СВЦЭМ!$A$39:$A$782,$A49,СВЦЭМ!$B$39:$B$782,B$47)+'СЕТ СН'!$G$9+СВЦЭМ!$D$10+'СЕТ СН'!$G$6-'СЕТ СН'!$G$19</f>
        <v>1725.94674867</v>
      </c>
      <c r="C49" s="36">
        <f>SUMIFS(СВЦЭМ!$C$39:$C$782,СВЦЭМ!$A$39:$A$782,$A49,СВЦЭМ!$B$39:$B$782,C$47)+'СЕТ СН'!$G$9+СВЦЭМ!$D$10+'СЕТ СН'!$G$6-'СЕТ СН'!$G$19</f>
        <v>1795.86680591</v>
      </c>
      <c r="D49" s="36">
        <f>SUMIFS(СВЦЭМ!$C$39:$C$782,СВЦЭМ!$A$39:$A$782,$A49,СВЦЭМ!$B$39:$B$782,D$47)+'СЕТ СН'!$G$9+СВЦЭМ!$D$10+'СЕТ СН'!$G$6-'СЕТ СН'!$G$19</f>
        <v>1789.8853754699999</v>
      </c>
      <c r="E49" s="36">
        <f>SUMIFS(СВЦЭМ!$C$39:$C$782,СВЦЭМ!$A$39:$A$782,$A49,СВЦЭМ!$B$39:$B$782,E$47)+'СЕТ СН'!$G$9+СВЦЭМ!$D$10+'СЕТ СН'!$G$6-'СЕТ СН'!$G$19</f>
        <v>1785.07167329</v>
      </c>
      <c r="F49" s="36">
        <f>SUMIFS(СВЦЭМ!$C$39:$C$782,СВЦЭМ!$A$39:$A$782,$A49,СВЦЭМ!$B$39:$B$782,F$47)+'СЕТ СН'!$G$9+СВЦЭМ!$D$10+'СЕТ СН'!$G$6-'СЕТ СН'!$G$19</f>
        <v>1784.1237732899999</v>
      </c>
      <c r="G49" s="36">
        <f>SUMIFS(СВЦЭМ!$C$39:$C$782,СВЦЭМ!$A$39:$A$782,$A49,СВЦЭМ!$B$39:$B$782,G$47)+'СЕТ СН'!$G$9+СВЦЭМ!$D$10+'СЕТ СН'!$G$6-'СЕТ СН'!$G$19</f>
        <v>1796.2612025200001</v>
      </c>
      <c r="H49" s="36">
        <f>SUMIFS(СВЦЭМ!$C$39:$C$782,СВЦЭМ!$A$39:$A$782,$A49,СВЦЭМ!$B$39:$B$782,H$47)+'СЕТ СН'!$G$9+СВЦЭМ!$D$10+'СЕТ СН'!$G$6-'СЕТ СН'!$G$19</f>
        <v>1803.8803136500001</v>
      </c>
      <c r="I49" s="36">
        <f>SUMIFS(СВЦЭМ!$C$39:$C$782,СВЦЭМ!$A$39:$A$782,$A49,СВЦЭМ!$B$39:$B$782,I$47)+'СЕТ СН'!$G$9+СВЦЭМ!$D$10+'СЕТ СН'!$G$6-'СЕТ СН'!$G$19</f>
        <v>1757.4620745399998</v>
      </c>
      <c r="J49" s="36">
        <f>SUMIFS(СВЦЭМ!$C$39:$C$782,СВЦЭМ!$A$39:$A$782,$A49,СВЦЭМ!$B$39:$B$782,J$47)+'СЕТ СН'!$G$9+СВЦЭМ!$D$10+'СЕТ СН'!$G$6-'СЕТ СН'!$G$19</f>
        <v>1703.8386561299999</v>
      </c>
      <c r="K49" s="36">
        <f>SUMIFS(СВЦЭМ!$C$39:$C$782,СВЦЭМ!$A$39:$A$782,$A49,СВЦЭМ!$B$39:$B$782,K$47)+'СЕТ СН'!$G$9+СВЦЭМ!$D$10+'СЕТ СН'!$G$6-'СЕТ СН'!$G$19</f>
        <v>1676.9739148799999</v>
      </c>
      <c r="L49" s="36">
        <f>SUMIFS(СВЦЭМ!$C$39:$C$782,СВЦЭМ!$A$39:$A$782,$A49,СВЦЭМ!$B$39:$B$782,L$47)+'СЕТ СН'!$G$9+СВЦЭМ!$D$10+'СЕТ СН'!$G$6-'СЕТ СН'!$G$19</f>
        <v>1673.3728156399998</v>
      </c>
      <c r="M49" s="36">
        <f>SUMIFS(СВЦЭМ!$C$39:$C$782,СВЦЭМ!$A$39:$A$782,$A49,СВЦЭМ!$B$39:$B$782,M$47)+'СЕТ СН'!$G$9+СВЦЭМ!$D$10+'СЕТ СН'!$G$6-'СЕТ СН'!$G$19</f>
        <v>1678.84813841</v>
      </c>
      <c r="N49" s="36">
        <f>SUMIFS(СВЦЭМ!$C$39:$C$782,СВЦЭМ!$A$39:$A$782,$A49,СВЦЭМ!$B$39:$B$782,N$47)+'СЕТ СН'!$G$9+СВЦЭМ!$D$10+'СЕТ СН'!$G$6-'СЕТ СН'!$G$19</f>
        <v>1690.1567994699999</v>
      </c>
      <c r="O49" s="36">
        <f>SUMIFS(СВЦЭМ!$C$39:$C$782,СВЦЭМ!$A$39:$A$782,$A49,СВЦЭМ!$B$39:$B$782,O$47)+'СЕТ СН'!$G$9+СВЦЭМ!$D$10+'СЕТ СН'!$G$6-'СЕТ СН'!$G$19</f>
        <v>1733.8621861699999</v>
      </c>
      <c r="P49" s="36">
        <f>SUMIFS(СВЦЭМ!$C$39:$C$782,СВЦЭМ!$A$39:$A$782,$A49,СВЦЭМ!$B$39:$B$782,P$47)+'СЕТ СН'!$G$9+СВЦЭМ!$D$10+'СЕТ СН'!$G$6-'СЕТ СН'!$G$19</f>
        <v>1747.1170082899998</v>
      </c>
      <c r="Q49" s="36">
        <f>SUMIFS(СВЦЭМ!$C$39:$C$782,СВЦЭМ!$A$39:$A$782,$A49,СВЦЭМ!$B$39:$B$782,Q$47)+'СЕТ СН'!$G$9+СВЦЭМ!$D$10+'СЕТ СН'!$G$6-'СЕТ СН'!$G$19</f>
        <v>1765.55874189</v>
      </c>
      <c r="R49" s="36">
        <f>SUMIFS(СВЦЭМ!$C$39:$C$782,СВЦЭМ!$A$39:$A$782,$A49,СВЦЭМ!$B$39:$B$782,R$47)+'СЕТ СН'!$G$9+СВЦЭМ!$D$10+'СЕТ СН'!$G$6-'СЕТ СН'!$G$19</f>
        <v>1769.8671183199999</v>
      </c>
      <c r="S49" s="36">
        <f>SUMIFS(СВЦЭМ!$C$39:$C$782,СВЦЭМ!$A$39:$A$782,$A49,СВЦЭМ!$B$39:$B$782,S$47)+'СЕТ СН'!$G$9+СВЦЭМ!$D$10+'СЕТ СН'!$G$6-'СЕТ СН'!$G$19</f>
        <v>1737.0755104899999</v>
      </c>
      <c r="T49" s="36">
        <f>SUMIFS(СВЦЭМ!$C$39:$C$782,СВЦЭМ!$A$39:$A$782,$A49,СВЦЭМ!$B$39:$B$782,T$47)+'СЕТ СН'!$G$9+СВЦЭМ!$D$10+'СЕТ СН'!$G$6-'СЕТ СН'!$G$19</f>
        <v>1688.5850679099999</v>
      </c>
      <c r="U49" s="36">
        <f>SUMIFS(СВЦЭМ!$C$39:$C$782,СВЦЭМ!$A$39:$A$782,$A49,СВЦЭМ!$B$39:$B$782,U$47)+'СЕТ СН'!$G$9+СВЦЭМ!$D$10+'СЕТ СН'!$G$6-'СЕТ СН'!$G$19</f>
        <v>1645.5446050199998</v>
      </c>
      <c r="V49" s="36">
        <f>SUMIFS(СВЦЭМ!$C$39:$C$782,СВЦЭМ!$A$39:$A$782,$A49,СВЦЭМ!$B$39:$B$782,V$47)+'СЕТ СН'!$G$9+СВЦЭМ!$D$10+'СЕТ СН'!$G$6-'СЕТ СН'!$G$19</f>
        <v>1643.6888416100001</v>
      </c>
      <c r="W49" s="36">
        <f>SUMIFS(СВЦЭМ!$C$39:$C$782,СВЦЭМ!$A$39:$A$782,$A49,СВЦЭМ!$B$39:$B$782,W$47)+'СЕТ СН'!$G$9+СВЦЭМ!$D$10+'СЕТ СН'!$G$6-'СЕТ СН'!$G$19</f>
        <v>1656.72695204</v>
      </c>
      <c r="X49" s="36">
        <f>SUMIFS(СВЦЭМ!$C$39:$C$782,СВЦЭМ!$A$39:$A$782,$A49,СВЦЭМ!$B$39:$B$782,X$47)+'СЕТ СН'!$G$9+СВЦЭМ!$D$10+'СЕТ СН'!$G$6-'СЕТ СН'!$G$19</f>
        <v>1685.45114685</v>
      </c>
      <c r="Y49" s="36">
        <f>SUMIFS(СВЦЭМ!$C$39:$C$782,СВЦЭМ!$A$39:$A$782,$A49,СВЦЭМ!$B$39:$B$782,Y$47)+'СЕТ СН'!$G$9+СВЦЭМ!$D$10+'СЕТ СН'!$G$6-'СЕТ СН'!$G$19</f>
        <v>1694.1928926199998</v>
      </c>
    </row>
    <row r="50" spans="1:25" ht="15.75" x14ac:dyDescent="0.2">
      <c r="A50" s="35">
        <f t="shared" ref="A50:A78" si="1">A49+1</f>
        <v>44258</v>
      </c>
      <c r="B50" s="36">
        <f>SUMIFS(СВЦЭМ!$C$39:$C$782,СВЦЭМ!$A$39:$A$782,$A50,СВЦЭМ!$B$39:$B$782,B$47)+'СЕТ СН'!$G$9+СВЦЭМ!$D$10+'СЕТ СН'!$G$6-'СЕТ СН'!$G$19</f>
        <v>1699.76538966</v>
      </c>
      <c r="C50" s="36">
        <f>SUMIFS(СВЦЭМ!$C$39:$C$782,СВЦЭМ!$A$39:$A$782,$A50,СВЦЭМ!$B$39:$B$782,C$47)+'СЕТ СН'!$G$9+СВЦЭМ!$D$10+'СЕТ СН'!$G$6-'СЕТ СН'!$G$19</f>
        <v>1763.41449517</v>
      </c>
      <c r="D50" s="36">
        <f>SUMIFS(СВЦЭМ!$C$39:$C$782,СВЦЭМ!$A$39:$A$782,$A50,СВЦЭМ!$B$39:$B$782,D$47)+'СЕТ СН'!$G$9+СВЦЭМ!$D$10+'СЕТ СН'!$G$6-'СЕТ СН'!$G$19</f>
        <v>1791.62899771</v>
      </c>
      <c r="E50" s="36">
        <f>SUMIFS(СВЦЭМ!$C$39:$C$782,СВЦЭМ!$A$39:$A$782,$A50,СВЦЭМ!$B$39:$B$782,E$47)+'СЕТ СН'!$G$9+СВЦЭМ!$D$10+'СЕТ СН'!$G$6-'СЕТ СН'!$G$19</f>
        <v>1783.66551729</v>
      </c>
      <c r="F50" s="36">
        <f>SUMIFS(СВЦЭМ!$C$39:$C$782,СВЦЭМ!$A$39:$A$782,$A50,СВЦЭМ!$B$39:$B$782,F$47)+'СЕТ СН'!$G$9+СВЦЭМ!$D$10+'СЕТ СН'!$G$6-'СЕТ СН'!$G$19</f>
        <v>1794.1832776000001</v>
      </c>
      <c r="G50" s="36">
        <f>SUMIFS(СВЦЭМ!$C$39:$C$782,СВЦЭМ!$A$39:$A$782,$A50,СВЦЭМ!$B$39:$B$782,G$47)+'СЕТ СН'!$G$9+СВЦЭМ!$D$10+'СЕТ СН'!$G$6-'СЕТ СН'!$G$19</f>
        <v>1802.3561906199998</v>
      </c>
      <c r="H50" s="36">
        <f>SUMIFS(СВЦЭМ!$C$39:$C$782,СВЦЭМ!$A$39:$A$782,$A50,СВЦЭМ!$B$39:$B$782,H$47)+'СЕТ СН'!$G$9+СВЦЭМ!$D$10+'СЕТ СН'!$G$6-'СЕТ СН'!$G$19</f>
        <v>1790.80350791</v>
      </c>
      <c r="I50" s="36">
        <f>SUMIFS(СВЦЭМ!$C$39:$C$782,СВЦЭМ!$A$39:$A$782,$A50,СВЦЭМ!$B$39:$B$782,I$47)+'СЕТ СН'!$G$9+СВЦЭМ!$D$10+'СЕТ СН'!$G$6-'СЕТ СН'!$G$19</f>
        <v>1751.5592508499999</v>
      </c>
      <c r="J50" s="36">
        <f>SUMIFS(СВЦЭМ!$C$39:$C$782,СВЦЭМ!$A$39:$A$782,$A50,СВЦЭМ!$B$39:$B$782,J$47)+'СЕТ СН'!$G$9+СВЦЭМ!$D$10+'СЕТ СН'!$G$6-'СЕТ СН'!$G$19</f>
        <v>1695.2827783399998</v>
      </c>
      <c r="K50" s="36">
        <f>SUMIFS(СВЦЭМ!$C$39:$C$782,СВЦЭМ!$A$39:$A$782,$A50,СВЦЭМ!$B$39:$B$782,K$47)+'СЕТ СН'!$G$9+СВЦЭМ!$D$10+'СЕТ СН'!$G$6-'СЕТ СН'!$G$19</f>
        <v>1670.8913115199998</v>
      </c>
      <c r="L50" s="36">
        <f>SUMIFS(СВЦЭМ!$C$39:$C$782,СВЦЭМ!$A$39:$A$782,$A50,СВЦЭМ!$B$39:$B$782,L$47)+'СЕТ СН'!$G$9+СВЦЭМ!$D$10+'СЕТ СН'!$G$6-'СЕТ СН'!$G$19</f>
        <v>1668.67026068</v>
      </c>
      <c r="M50" s="36">
        <f>SUMIFS(СВЦЭМ!$C$39:$C$782,СВЦЭМ!$A$39:$A$782,$A50,СВЦЭМ!$B$39:$B$782,M$47)+'СЕТ СН'!$G$9+СВЦЭМ!$D$10+'СЕТ СН'!$G$6-'СЕТ СН'!$G$19</f>
        <v>1679.4493710199999</v>
      </c>
      <c r="N50" s="36">
        <f>SUMIFS(СВЦЭМ!$C$39:$C$782,СВЦЭМ!$A$39:$A$782,$A50,СВЦЭМ!$B$39:$B$782,N$47)+'СЕТ СН'!$G$9+СВЦЭМ!$D$10+'СЕТ СН'!$G$6-'СЕТ СН'!$G$19</f>
        <v>1660.4966422100001</v>
      </c>
      <c r="O50" s="36">
        <f>SUMIFS(СВЦЭМ!$C$39:$C$782,СВЦЭМ!$A$39:$A$782,$A50,СВЦЭМ!$B$39:$B$782,O$47)+'СЕТ СН'!$G$9+СВЦЭМ!$D$10+'СЕТ СН'!$G$6-'СЕТ СН'!$G$19</f>
        <v>1692.58281192</v>
      </c>
      <c r="P50" s="36">
        <f>SUMIFS(СВЦЭМ!$C$39:$C$782,СВЦЭМ!$A$39:$A$782,$A50,СВЦЭМ!$B$39:$B$782,P$47)+'СЕТ СН'!$G$9+СВЦЭМ!$D$10+'СЕТ СН'!$G$6-'СЕТ СН'!$G$19</f>
        <v>1710.3968071300001</v>
      </c>
      <c r="Q50" s="36">
        <f>SUMIFS(СВЦЭМ!$C$39:$C$782,СВЦЭМ!$A$39:$A$782,$A50,СВЦЭМ!$B$39:$B$782,Q$47)+'СЕТ СН'!$G$9+СВЦЭМ!$D$10+'СЕТ СН'!$G$6-'СЕТ СН'!$G$19</f>
        <v>1720.7649207899999</v>
      </c>
      <c r="R50" s="36">
        <f>SUMIFS(СВЦЭМ!$C$39:$C$782,СВЦЭМ!$A$39:$A$782,$A50,СВЦЭМ!$B$39:$B$782,R$47)+'СЕТ СН'!$G$9+СВЦЭМ!$D$10+'СЕТ СН'!$G$6-'СЕТ СН'!$G$19</f>
        <v>1717.9447984099997</v>
      </c>
      <c r="S50" s="36">
        <f>SUMIFS(СВЦЭМ!$C$39:$C$782,СВЦЭМ!$A$39:$A$782,$A50,СВЦЭМ!$B$39:$B$782,S$47)+'СЕТ СН'!$G$9+СВЦЭМ!$D$10+'СЕТ СН'!$G$6-'СЕТ СН'!$G$19</f>
        <v>1690.3883276900001</v>
      </c>
      <c r="T50" s="36">
        <f>SUMIFS(СВЦЭМ!$C$39:$C$782,СВЦЭМ!$A$39:$A$782,$A50,СВЦЭМ!$B$39:$B$782,T$47)+'СЕТ СН'!$G$9+СВЦЭМ!$D$10+'СЕТ СН'!$G$6-'СЕТ СН'!$G$19</f>
        <v>1645.9931484200001</v>
      </c>
      <c r="U50" s="36">
        <f>SUMIFS(СВЦЭМ!$C$39:$C$782,СВЦЭМ!$A$39:$A$782,$A50,СВЦЭМ!$B$39:$B$782,U$47)+'СЕТ СН'!$G$9+СВЦЭМ!$D$10+'СЕТ СН'!$G$6-'СЕТ СН'!$G$19</f>
        <v>1608.12823708</v>
      </c>
      <c r="V50" s="36">
        <f>SUMIFS(СВЦЭМ!$C$39:$C$782,СВЦЭМ!$A$39:$A$782,$A50,СВЦЭМ!$B$39:$B$782,V$47)+'СЕТ СН'!$G$9+СВЦЭМ!$D$10+'СЕТ СН'!$G$6-'СЕТ СН'!$G$19</f>
        <v>1606.46043751</v>
      </c>
      <c r="W50" s="36">
        <f>SUMIFS(СВЦЭМ!$C$39:$C$782,СВЦЭМ!$A$39:$A$782,$A50,СВЦЭМ!$B$39:$B$782,W$47)+'СЕТ СН'!$G$9+СВЦЭМ!$D$10+'СЕТ СН'!$G$6-'СЕТ СН'!$G$19</f>
        <v>1625.4321749699998</v>
      </c>
      <c r="X50" s="36">
        <f>SUMIFS(СВЦЭМ!$C$39:$C$782,СВЦЭМ!$A$39:$A$782,$A50,СВЦЭМ!$B$39:$B$782,X$47)+'СЕТ СН'!$G$9+СВЦЭМ!$D$10+'СЕТ СН'!$G$6-'СЕТ СН'!$G$19</f>
        <v>1640.8399303800002</v>
      </c>
      <c r="Y50" s="36">
        <f>SUMIFS(СВЦЭМ!$C$39:$C$782,СВЦЭМ!$A$39:$A$782,$A50,СВЦЭМ!$B$39:$B$782,Y$47)+'СЕТ СН'!$G$9+СВЦЭМ!$D$10+'СЕТ СН'!$G$6-'СЕТ СН'!$G$19</f>
        <v>1663.5585757200001</v>
      </c>
    </row>
    <row r="51" spans="1:25" ht="15.75" x14ac:dyDescent="0.2">
      <c r="A51" s="35">
        <f t="shared" si="1"/>
        <v>44259</v>
      </c>
      <c r="B51" s="36">
        <f>SUMIFS(СВЦЭМ!$C$39:$C$782,СВЦЭМ!$A$39:$A$782,$A51,СВЦЭМ!$B$39:$B$782,B$47)+'СЕТ СН'!$G$9+СВЦЭМ!$D$10+'СЕТ СН'!$G$6-'СЕТ СН'!$G$19</f>
        <v>1641.5959849599999</v>
      </c>
      <c r="C51" s="36">
        <f>SUMIFS(СВЦЭМ!$C$39:$C$782,СВЦЭМ!$A$39:$A$782,$A51,СВЦЭМ!$B$39:$B$782,C$47)+'СЕТ СН'!$G$9+СВЦЭМ!$D$10+'СЕТ СН'!$G$6-'СЕТ СН'!$G$19</f>
        <v>1703.8958053399997</v>
      </c>
      <c r="D51" s="36">
        <f>SUMIFS(СВЦЭМ!$C$39:$C$782,СВЦЭМ!$A$39:$A$782,$A51,СВЦЭМ!$B$39:$B$782,D$47)+'СЕТ СН'!$G$9+СВЦЭМ!$D$10+'СЕТ СН'!$G$6-'СЕТ СН'!$G$19</f>
        <v>1755.78939696</v>
      </c>
      <c r="E51" s="36">
        <f>SUMIFS(СВЦЭМ!$C$39:$C$782,СВЦЭМ!$A$39:$A$782,$A51,СВЦЭМ!$B$39:$B$782,E$47)+'СЕТ СН'!$G$9+СВЦЭМ!$D$10+'СЕТ СН'!$G$6-'СЕТ СН'!$G$19</f>
        <v>1763.1460490099998</v>
      </c>
      <c r="F51" s="36">
        <f>SUMIFS(СВЦЭМ!$C$39:$C$782,СВЦЭМ!$A$39:$A$782,$A51,СВЦЭМ!$B$39:$B$782,F$47)+'СЕТ СН'!$G$9+СВЦЭМ!$D$10+'СЕТ СН'!$G$6-'СЕТ СН'!$G$19</f>
        <v>1777.5297990199997</v>
      </c>
      <c r="G51" s="36">
        <f>SUMIFS(СВЦЭМ!$C$39:$C$782,СВЦЭМ!$A$39:$A$782,$A51,СВЦЭМ!$B$39:$B$782,G$47)+'СЕТ СН'!$G$9+СВЦЭМ!$D$10+'СЕТ СН'!$G$6-'СЕТ СН'!$G$19</f>
        <v>1761.65649274</v>
      </c>
      <c r="H51" s="36">
        <f>SUMIFS(СВЦЭМ!$C$39:$C$782,СВЦЭМ!$A$39:$A$782,$A51,СВЦЭМ!$B$39:$B$782,H$47)+'СЕТ СН'!$G$9+СВЦЭМ!$D$10+'СЕТ СН'!$G$6-'СЕТ СН'!$G$19</f>
        <v>1727.5767966999997</v>
      </c>
      <c r="I51" s="36">
        <f>SUMIFS(СВЦЭМ!$C$39:$C$782,СВЦЭМ!$A$39:$A$782,$A51,СВЦЭМ!$B$39:$B$782,I$47)+'СЕТ СН'!$G$9+СВЦЭМ!$D$10+'СЕТ СН'!$G$6-'СЕТ СН'!$G$19</f>
        <v>1684.92465094</v>
      </c>
      <c r="J51" s="36">
        <f>SUMIFS(СВЦЭМ!$C$39:$C$782,СВЦЭМ!$A$39:$A$782,$A51,СВЦЭМ!$B$39:$B$782,J$47)+'СЕТ СН'!$G$9+СВЦЭМ!$D$10+'СЕТ СН'!$G$6-'СЕТ СН'!$G$19</f>
        <v>1648.5403824</v>
      </c>
      <c r="K51" s="36">
        <f>SUMIFS(СВЦЭМ!$C$39:$C$782,СВЦЭМ!$A$39:$A$782,$A51,СВЦЭМ!$B$39:$B$782,K$47)+'СЕТ СН'!$G$9+СВЦЭМ!$D$10+'СЕТ СН'!$G$6-'СЕТ СН'!$G$19</f>
        <v>1644.0471007699998</v>
      </c>
      <c r="L51" s="36">
        <f>SUMIFS(СВЦЭМ!$C$39:$C$782,СВЦЭМ!$A$39:$A$782,$A51,СВЦЭМ!$B$39:$B$782,L$47)+'СЕТ СН'!$G$9+СВЦЭМ!$D$10+'СЕТ СН'!$G$6-'СЕТ СН'!$G$19</f>
        <v>1647.3941210899998</v>
      </c>
      <c r="M51" s="36">
        <f>SUMIFS(СВЦЭМ!$C$39:$C$782,СВЦЭМ!$A$39:$A$782,$A51,СВЦЭМ!$B$39:$B$782,M$47)+'СЕТ СН'!$G$9+СВЦЭМ!$D$10+'СЕТ СН'!$G$6-'СЕТ СН'!$G$19</f>
        <v>1654.4277009299999</v>
      </c>
      <c r="N51" s="36">
        <f>SUMIFS(СВЦЭМ!$C$39:$C$782,СВЦЭМ!$A$39:$A$782,$A51,СВЦЭМ!$B$39:$B$782,N$47)+'СЕТ СН'!$G$9+СВЦЭМ!$D$10+'СЕТ СН'!$G$6-'СЕТ СН'!$G$19</f>
        <v>1656.0488210200001</v>
      </c>
      <c r="O51" s="36">
        <f>SUMIFS(СВЦЭМ!$C$39:$C$782,СВЦЭМ!$A$39:$A$782,$A51,СВЦЭМ!$B$39:$B$782,O$47)+'СЕТ СН'!$G$9+СВЦЭМ!$D$10+'СЕТ СН'!$G$6-'СЕТ СН'!$G$19</f>
        <v>1710.7867487899998</v>
      </c>
      <c r="P51" s="36">
        <f>SUMIFS(СВЦЭМ!$C$39:$C$782,СВЦЭМ!$A$39:$A$782,$A51,СВЦЭМ!$B$39:$B$782,P$47)+'СЕТ СН'!$G$9+СВЦЭМ!$D$10+'СЕТ СН'!$G$6-'СЕТ СН'!$G$19</f>
        <v>1759.5161758499999</v>
      </c>
      <c r="Q51" s="36">
        <f>SUMIFS(СВЦЭМ!$C$39:$C$782,СВЦЭМ!$A$39:$A$782,$A51,СВЦЭМ!$B$39:$B$782,Q$47)+'СЕТ СН'!$G$9+СВЦЭМ!$D$10+'СЕТ СН'!$G$6-'СЕТ СН'!$G$19</f>
        <v>1770.35777616</v>
      </c>
      <c r="R51" s="36">
        <f>SUMIFS(СВЦЭМ!$C$39:$C$782,СВЦЭМ!$A$39:$A$782,$A51,СВЦЭМ!$B$39:$B$782,R$47)+'СЕТ СН'!$G$9+СВЦЭМ!$D$10+'СЕТ СН'!$G$6-'СЕТ СН'!$G$19</f>
        <v>1759.7655734199998</v>
      </c>
      <c r="S51" s="36">
        <f>SUMIFS(СВЦЭМ!$C$39:$C$782,СВЦЭМ!$A$39:$A$782,$A51,СВЦЭМ!$B$39:$B$782,S$47)+'СЕТ СН'!$G$9+СВЦЭМ!$D$10+'СЕТ СН'!$G$6-'СЕТ СН'!$G$19</f>
        <v>1724.58220768</v>
      </c>
      <c r="T51" s="36">
        <f>SUMIFS(СВЦЭМ!$C$39:$C$782,СВЦЭМ!$A$39:$A$782,$A51,СВЦЭМ!$B$39:$B$782,T$47)+'СЕТ СН'!$G$9+СВЦЭМ!$D$10+'СЕТ СН'!$G$6-'СЕТ СН'!$G$19</f>
        <v>1637.4709785999999</v>
      </c>
      <c r="U51" s="36">
        <f>SUMIFS(СВЦЭМ!$C$39:$C$782,СВЦЭМ!$A$39:$A$782,$A51,СВЦЭМ!$B$39:$B$782,U$47)+'СЕТ СН'!$G$9+СВЦЭМ!$D$10+'СЕТ СН'!$G$6-'СЕТ СН'!$G$19</f>
        <v>1599.32168856</v>
      </c>
      <c r="V51" s="36">
        <f>SUMIFS(СВЦЭМ!$C$39:$C$782,СВЦЭМ!$A$39:$A$782,$A51,СВЦЭМ!$B$39:$B$782,V$47)+'СЕТ СН'!$G$9+СВЦЭМ!$D$10+'СЕТ СН'!$G$6-'СЕТ СН'!$G$19</f>
        <v>1602.34423094</v>
      </c>
      <c r="W51" s="36">
        <f>SUMIFS(СВЦЭМ!$C$39:$C$782,СВЦЭМ!$A$39:$A$782,$A51,СВЦЭМ!$B$39:$B$782,W$47)+'СЕТ СН'!$G$9+СВЦЭМ!$D$10+'СЕТ СН'!$G$6-'СЕТ СН'!$G$19</f>
        <v>1624.1921561700001</v>
      </c>
      <c r="X51" s="36">
        <f>SUMIFS(СВЦЭМ!$C$39:$C$782,СВЦЭМ!$A$39:$A$782,$A51,СВЦЭМ!$B$39:$B$782,X$47)+'СЕТ СН'!$G$9+СВЦЭМ!$D$10+'СЕТ СН'!$G$6-'СЕТ СН'!$G$19</f>
        <v>1639.2928183099998</v>
      </c>
      <c r="Y51" s="36">
        <f>SUMIFS(СВЦЭМ!$C$39:$C$782,СВЦЭМ!$A$39:$A$782,$A51,СВЦЭМ!$B$39:$B$782,Y$47)+'СЕТ СН'!$G$9+СВЦЭМ!$D$10+'СЕТ СН'!$G$6-'СЕТ СН'!$G$19</f>
        <v>1648.5284839199999</v>
      </c>
    </row>
    <row r="52" spans="1:25" ht="15.75" x14ac:dyDescent="0.2">
      <c r="A52" s="35">
        <f t="shared" si="1"/>
        <v>44260</v>
      </c>
      <c r="B52" s="36">
        <f>SUMIFS(СВЦЭМ!$C$39:$C$782,СВЦЭМ!$A$39:$A$782,$A52,СВЦЭМ!$B$39:$B$782,B$47)+'СЕТ СН'!$G$9+СВЦЭМ!$D$10+'СЕТ СН'!$G$6-'СЕТ СН'!$G$19</f>
        <v>1679.8849670199997</v>
      </c>
      <c r="C52" s="36">
        <f>SUMIFS(СВЦЭМ!$C$39:$C$782,СВЦЭМ!$A$39:$A$782,$A52,СВЦЭМ!$B$39:$B$782,C$47)+'СЕТ СН'!$G$9+СВЦЭМ!$D$10+'СЕТ СН'!$G$6-'СЕТ СН'!$G$19</f>
        <v>1719.4925444</v>
      </c>
      <c r="D52" s="36">
        <f>SUMIFS(СВЦЭМ!$C$39:$C$782,СВЦЭМ!$A$39:$A$782,$A52,СВЦЭМ!$B$39:$B$782,D$47)+'СЕТ СН'!$G$9+СВЦЭМ!$D$10+'СЕТ СН'!$G$6-'СЕТ СН'!$G$19</f>
        <v>1748.8512405900001</v>
      </c>
      <c r="E52" s="36">
        <f>SUMIFS(СВЦЭМ!$C$39:$C$782,СВЦЭМ!$A$39:$A$782,$A52,СВЦЭМ!$B$39:$B$782,E$47)+'СЕТ СН'!$G$9+СВЦЭМ!$D$10+'СЕТ СН'!$G$6-'СЕТ СН'!$G$19</f>
        <v>1756.0837474099999</v>
      </c>
      <c r="F52" s="36">
        <f>SUMIFS(СВЦЭМ!$C$39:$C$782,СВЦЭМ!$A$39:$A$782,$A52,СВЦЭМ!$B$39:$B$782,F$47)+'СЕТ СН'!$G$9+СВЦЭМ!$D$10+'СЕТ СН'!$G$6-'СЕТ СН'!$G$19</f>
        <v>1791.7719855199998</v>
      </c>
      <c r="G52" s="36">
        <f>SUMIFS(СВЦЭМ!$C$39:$C$782,СВЦЭМ!$A$39:$A$782,$A52,СВЦЭМ!$B$39:$B$782,G$47)+'СЕТ СН'!$G$9+СВЦЭМ!$D$10+'СЕТ СН'!$G$6-'СЕТ СН'!$G$19</f>
        <v>1790.64066177</v>
      </c>
      <c r="H52" s="36">
        <f>SUMIFS(СВЦЭМ!$C$39:$C$782,СВЦЭМ!$A$39:$A$782,$A52,СВЦЭМ!$B$39:$B$782,H$47)+'СЕТ СН'!$G$9+СВЦЭМ!$D$10+'СЕТ СН'!$G$6-'СЕТ СН'!$G$19</f>
        <v>1772.0675393900001</v>
      </c>
      <c r="I52" s="36">
        <f>SUMIFS(СВЦЭМ!$C$39:$C$782,СВЦЭМ!$A$39:$A$782,$A52,СВЦЭМ!$B$39:$B$782,I$47)+'СЕТ СН'!$G$9+СВЦЭМ!$D$10+'СЕТ СН'!$G$6-'СЕТ СН'!$G$19</f>
        <v>1723.3854530200001</v>
      </c>
      <c r="J52" s="36">
        <f>SUMIFS(СВЦЭМ!$C$39:$C$782,СВЦЭМ!$A$39:$A$782,$A52,СВЦЭМ!$B$39:$B$782,J$47)+'СЕТ СН'!$G$9+СВЦЭМ!$D$10+'СЕТ СН'!$G$6-'СЕТ СН'!$G$19</f>
        <v>1679.3075039999999</v>
      </c>
      <c r="K52" s="36">
        <f>SUMIFS(СВЦЭМ!$C$39:$C$782,СВЦЭМ!$A$39:$A$782,$A52,СВЦЭМ!$B$39:$B$782,K$47)+'СЕТ СН'!$G$9+СВЦЭМ!$D$10+'СЕТ СН'!$G$6-'СЕТ СН'!$G$19</f>
        <v>1647.5444399399998</v>
      </c>
      <c r="L52" s="36">
        <f>SUMIFS(СВЦЭМ!$C$39:$C$782,СВЦЭМ!$A$39:$A$782,$A52,СВЦЭМ!$B$39:$B$782,L$47)+'СЕТ СН'!$G$9+СВЦЭМ!$D$10+'СЕТ СН'!$G$6-'СЕТ СН'!$G$19</f>
        <v>1640.9695614500001</v>
      </c>
      <c r="M52" s="36">
        <f>SUMIFS(СВЦЭМ!$C$39:$C$782,СВЦЭМ!$A$39:$A$782,$A52,СВЦЭМ!$B$39:$B$782,M$47)+'СЕТ СН'!$G$9+СВЦЭМ!$D$10+'СЕТ СН'!$G$6-'СЕТ СН'!$G$19</f>
        <v>1639.8450810999998</v>
      </c>
      <c r="N52" s="36">
        <f>SUMIFS(СВЦЭМ!$C$39:$C$782,СВЦЭМ!$A$39:$A$782,$A52,СВЦЭМ!$B$39:$B$782,N$47)+'СЕТ СН'!$G$9+СВЦЭМ!$D$10+'СЕТ СН'!$G$6-'СЕТ СН'!$G$19</f>
        <v>1657.71522332</v>
      </c>
      <c r="O52" s="36">
        <f>SUMIFS(СВЦЭМ!$C$39:$C$782,СВЦЭМ!$A$39:$A$782,$A52,СВЦЭМ!$B$39:$B$782,O$47)+'СЕТ СН'!$G$9+СВЦЭМ!$D$10+'СЕТ СН'!$G$6-'СЕТ СН'!$G$19</f>
        <v>1708.8520648599997</v>
      </c>
      <c r="P52" s="36">
        <f>SUMIFS(СВЦЭМ!$C$39:$C$782,СВЦЭМ!$A$39:$A$782,$A52,СВЦЭМ!$B$39:$B$782,P$47)+'СЕТ СН'!$G$9+СВЦЭМ!$D$10+'СЕТ СН'!$G$6-'СЕТ СН'!$G$19</f>
        <v>1733.6302889499998</v>
      </c>
      <c r="Q52" s="36">
        <f>SUMIFS(СВЦЭМ!$C$39:$C$782,СВЦЭМ!$A$39:$A$782,$A52,СВЦЭМ!$B$39:$B$782,Q$47)+'СЕТ СН'!$G$9+СВЦЭМ!$D$10+'СЕТ СН'!$G$6-'СЕТ СН'!$G$19</f>
        <v>1751.78652126</v>
      </c>
      <c r="R52" s="36">
        <f>SUMIFS(СВЦЭМ!$C$39:$C$782,СВЦЭМ!$A$39:$A$782,$A52,СВЦЭМ!$B$39:$B$782,R$47)+'СЕТ СН'!$G$9+СВЦЭМ!$D$10+'СЕТ СН'!$G$6-'СЕТ СН'!$G$19</f>
        <v>1750.6785337199999</v>
      </c>
      <c r="S52" s="36">
        <f>SUMIFS(СВЦЭМ!$C$39:$C$782,СВЦЭМ!$A$39:$A$782,$A52,СВЦЭМ!$B$39:$B$782,S$47)+'СЕТ СН'!$G$9+СВЦЭМ!$D$10+'СЕТ СН'!$G$6-'СЕТ СН'!$G$19</f>
        <v>1711.3556837599999</v>
      </c>
      <c r="T52" s="36">
        <f>SUMIFS(СВЦЭМ!$C$39:$C$782,СВЦЭМ!$A$39:$A$782,$A52,СВЦЭМ!$B$39:$B$782,T$47)+'СЕТ СН'!$G$9+СВЦЭМ!$D$10+'СЕТ СН'!$G$6-'СЕТ СН'!$G$19</f>
        <v>1652.0708403399999</v>
      </c>
      <c r="U52" s="36">
        <f>SUMIFS(СВЦЭМ!$C$39:$C$782,СВЦЭМ!$A$39:$A$782,$A52,СВЦЭМ!$B$39:$B$782,U$47)+'СЕТ СН'!$G$9+СВЦЭМ!$D$10+'СЕТ СН'!$G$6-'СЕТ СН'!$G$19</f>
        <v>1610.7382204599999</v>
      </c>
      <c r="V52" s="36">
        <f>SUMIFS(СВЦЭМ!$C$39:$C$782,СВЦЭМ!$A$39:$A$782,$A52,СВЦЭМ!$B$39:$B$782,V$47)+'СЕТ СН'!$G$9+СВЦЭМ!$D$10+'СЕТ СН'!$G$6-'СЕТ СН'!$G$19</f>
        <v>1631.7182547900002</v>
      </c>
      <c r="W52" s="36">
        <f>SUMIFS(СВЦЭМ!$C$39:$C$782,СВЦЭМ!$A$39:$A$782,$A52,СВЦЭМ!$B$39:$B$782,W$47)+'СЕТ СН'!$G$9+СВЦЭМ!$D$10+'СЕТ СН'!$G$6-'СЕТ СН'!$G$19</f>
        <v>1642.8051705100002</v>
      </c>
      <c r="X52" s="36">
        <f>SUMIFS(СВЦЭМ!$C$39:$C$782,СВЦЭМ!$A$39:$A$782,$A52,СВЦЭМ!$B$39:$B$782,X$47)+'СЕТ СН'!$G$9+СВЦЭМ!$D$10+'СЕТ СН'!$G$6-'СЕТ СН'!$G$19</f>
        <v>1663.9944087099998</v>
      </c>
      <c r="Y52" s="36">
        <f>SUMIFS(СВЦЭМ!$C$39:$C$782,СВЦЭМ!$A$39:$A$782,$A52,СВЦЭМ!$B$39:$B$782,Y$47)+'СЕТ СН'!$G$9+СВЦЭМ!$D$10+'СЕТ СН'!$G$6-'СЕТ СН'!$G$19</f>
        <v>1671.9131781900001</v>
      </c>
    </row>
    <row r="53" spans="1:25" ht="15.75" x14ac:dyDescent="0.2">
      <c r="A53" s="35">
        <f t="shared" si="1"/>
        <v>44261</v>
      </c>
      <c r="B53" s="36">
        <f>SUMIFS(СВЦЭМ!$C$39:$C$782,СВЦЭМ!$A$39:$A$782,$A53,СВЦЭМ!$B$39:$B$782,B$47)+'СЕТ СН'!$G$9+СВЦЭМ!$D$10+'СЕТ СН'!$G$6-'СЕТ СН'!$G$19</f>
        <v>1734.0856636099998</v>
      </c>
      <c r="C53" s="36">
        <f>SUMIFS(СВЦЭМ!$C$39:$C$782,СВЦЭМ!$A$39:$A$782,$A53,СВЦЭМ!$B$39:$B$782,C$47)+'СЕТ СН'!$G$9+СВЦЭМ!$D$10+'СЕТ СН'!$G$6-'СЕТ СН'!$G$19</f>
        <v>1805.3294880499998</v>
      </c>
      <c r="D53" s="36">
        <f>SUMIFS(СВЦЭМ!$C$39:$C$782,СВЦЭМ!$A$39:$A$782,$A53,СВЦЭМ!$B$39:$B$782,D$47)+'СЕТ СН'!$G$9+СВЦЭМ!$D$10+'СЕТ СН'!$G$6-'СЕТ СН'!$G$19</f>
        <v>1818.6802224899998</v>
      </c>
      <c r="E53" s="36">
        <f>SUMIFS(СВЦЭМ!$C$39:$C$782,СВЦЭМ!$A$39:$A$782,$A53,СВЦЭМ!$B$39:$B$782,E$47)+'СЕТ СН'!$G$9+СВЦЭМ!$D$10+'СЕТ СН'!$G$6-'СЕТ СН'!$G$19</f>
        <v>1831.6148206399998</v>
      </c>
      <c r="F53" s="36">
        <f>SUMIFS(СВЦЭМ!$C$39:$C$782,СВЦЭМ!$A$39:$A$782,$A53,СВЦЭМ!$B$39:$B$782,F$47)+'СЕТ СН'!$G$9+СВЦЭМ!$D$10+'СЕТ СН'!$G$6-'СЕТ СН'!$G$19</f>
        <v>1837.1172545599998</v>
      </c>
      <c r="G53" s="36">
        <f>SUMIFS(СВЦЭМ!$C$39:$C$782,СВЦЭМ!$A$39:$A$782,$A53,СВЦЭМ!$B$39:$B$782,G$47)+'СЕТ СН'!$G$9+СВЦЭМ!$D$10+'СЕТ СН'!$G$6-'СЕТ СН'!$G$19</f>
        <v>1828.45853201</v>
      </c>
      <c r="H53" s="36">
        <f>SUMIFS(СВЦЭМ!$C$39:$C$782,СВЦЭМ!$A$39:$A$782,$A53,СВЦЭМ!$B$39:$B$782,H$47)+'СЕТ СН'!$G$9+СВЦЭМ!$D$10+'СЕТ СН'!$G$6-'СЕТ СН'!$G$19</f>
        <v>1833.4693099699998</v>
      </c>
      <c r="I53" s="36">
        <f>SUMIFS(СВЦЭМ!$C$39:$C$782,СВЦЭМ!$A$39:$A$782,$A53,СВЦЭМ!$B$39:$B$782,I$47)+'СЕТ СН'!$G$9+СВЦЭМ!$D$10+'СЕТ СН'!$G$6-'СЕТ СН'!$G$19</f>
        <v>1798.8774485700001</v>
      </c>
      <c r="J53" s="36">
        <f>SUMIFS(СВЦЭМ!$C$39:$C$782,СВЦЭМ!$A$39:$A$782,$A53,СВЦЭМ!$B$39:$B$782,J$47)+'СЕТ СН'!$G$9+СВЦЭМ!$D$10+'СЕТ СН'!$G$6-'СЕТ СН'!$G$19</f>
        <v>1719.7269713199998</v>
      </c>
      <c r="K53" s="36">
        <f>SUMIFS(СВЦЭМ!$C$39:$C$782,СВЦЭМ!$A$39:$A$782,$A53,СВЦЭМ!$B$39:$B$782,K$47)+'СЕТ СН'!$G$9+СВЦЭМ!$D$10+'СЕТ СН'!$G$6-'СЕТ СН'!$G$19</f>
        <v>1656.5278664299999</v>
      </c>
      <c r="L53" s="36">
        <f>SUMIFS(СВЦЭМ!$C$39:$C$782,СВЦЭМ!$A$39:$A$782,$A53,СВЦЭМ!$B$39:$B$782,L$47)+'СЕТ СН'!$G$9+СВЦЭМ!$D$10+'СЕТ СН'!$G$6-'СЕТ СН'!$G$19</f>
        <v>1625.8301733899998</v>
      </c>
      <c r="M53" s="36">
        <f>SUMIFS(СВЦЭМ!$C$39:$C$782,СВЦЭМ!$A$39:$A$782,$A53,СВЦЭМ!$B$39:$B$782,M$47)+'СЕТ СН'!$G$9+СВЦЭМ!$D$10+'СЕТ СН'!$G$6-'СЕТ СН'!$G$19</f>
        <v>1626.71062308</v>
      </c>
      <c r="N53" s="36">
        <f>SUMIFS(СВЦЭМ!$C$39:$C$782,СВЦЭМ!$A$39:$A$782,$A53,СВЦЭМ!$B$39:$B$782,N$47)+'СЕТ СН'!$G$9+СВЦЭМ!$D$10+'СЕТ СН'!$G$6-'СЕТ СН'!$G$19</f>
        <v>1636.3681249599999</v>
      </c>
      <c r="O53" s="36">
        <f>SUMIFS(СВЦЭМ!$C$39:$C$782,СВЦЭМ!$A$39:$A$782,$A53,СВЦЭМ!$B$39:$B$782,O$47)+'СЕТ СН'!$G$9+СВЦЭМ!$D$10+'СЕТ СН'!$G$6-'СЕТ СН'!$G$19</f>
        <v>1687.1584585299997</v>
      </c>
      <c r="P53" s="36">
        <f>SUMIFS(СВЦЭМ!$C$39:$C$782,СВЦЭМ!$A$39:$A$782,$A53,СВЦЭМ!$B$39:$B$782,P$47)+'СЕТ СН'!$G$9+СВЦЭМ!$D$10+'СЕТ СН'!$G$6-'СЕТ СН'!$G$19</f>
        <v>1703.9203709600001</v>
      </c>
      <c r="Q53" s="36">
        <f>SUMIFS(СВЦЭМ!$C$39:$C$782,СВЦЭМ!$A$39:$A$782,$A53,СВЦЭМ!$B$39:$B$782,Q$47)+'СЕТ СН'!$G$9+СВЦЭМ!$D$10+'СЕТ СН'!$G$6-'СЕТ СН'!$G$19</f>
        <v>1725.21516501</v>
      </c>
      <c r="R53" s="36">
        <f>SUMIFS(СВЦЭМ!$C$39:$C$782,СВЦЭМ!$A$39:$A$782,$A53,СВЦЭМ!$B$39:$B$782,R$47)+'СЕТ СН'!$G$9+СВЦЭМ!$D$10+'СЕТ СН'!$G$6-'СЕТ СН'!$G$19</f>
        <v>1715.1448162299998</v>
      </c>
      <c r="S53" s="36">
        <f>SUMIFS(СВЦЭМ!$C$39:$C$782,СВЦЭМ!$A$39:$A$782,$A53,СВЦЭМ!$B$39:$B$782,S$47)+'СЕТ СН'!$G$9+СВЦЭМ!$D$10+'СЕТ СН'!$G$6-'СЕТ СН'!$G$19</f>
        <v>1665.9957878700002</v>
      </c>
      <c r="T53" s="36">
        <f>SUMIFS(СВЦЭМ!$C$39:$C$782,СВЦЭМ!$A$39:$A$782,$A53,СВЦЭМ!$B$39:$B$782,T$47)+'СЕТ СН'!$G$9+СВЦЭМ!$D$10+'СЕТ СН'!$G$6-'СЕТ СН'!$G$19</f>
        <v>1620.3697830699998</v>
      </c>
      <c r="U53" s="36">
        <f>SUMIFS(СВЦЭМ!$C$39:$C$782,СВЦЭМ!$A$39:$A$782,$A53,СВЦЭМ!$B$39:$B$782,U$47)+'СЕТ СН'!$G$9+СВЦЭМ!$D$10+'СЕТ СН'!$G$6-'СЕТ СН'!$G$19</f>
        <v>1595.13905507</v>
      </c>
      <c r="V53" s="36">
        <f>SUMIFS(СВЦЭМ!$C$39:$C$782,СВЦЭМ!$A$39:$A$782,$A53,СВЦЭМ!$B$39:$B$782,V$47)+'СЕТ СН'!$G$9+СВЦЭМ!$D$10+'СЕТ СН'!$G$6-'СЕТ СН'!$G$19</f>
        <v>1598.6557277299999</v>
      </c>
      <c r="W53" s="36">
        <f>SUMIFS(СВЦЭМ!$C$39:$C$782,СВЦЭМ!$A$39:$A$782,$A53,СВЦЭМ!$B$39:$B$782,W$47)+'СЕТ СН'!$G$9+СВЦЭМ!$D$10+'СЕТ СН'!$G$6-'СЕТ СН'!$G$19</f>
        <v>1606.94282656</v>
      </c>
      <c r="X53" s="36">
        <f>SUMIFS(СВЦЭМ!$C$39:$C$782,СВЦЭМ!$A$39:$A$782,$A53,СВЦЭМ!$B$39:$B$782,X$47)+'СЕТ СН'!$G$9+СВЦЭМ!$D$10+'СЕТ СН'!$G$6-'СЕТ СН'!$G$19</f>
        <v>1633.0905927499998</v>
      </c>
      <c r="Y53" s="36">
        <f>SUMIFS(СВЦЭМ!$C$39:$C$782,СВЦЭМ!$A$39:$A$782,$A53,СВЦЭМ!$B$39:$B$782,Y$47)+'СЕТ СН'!$G$9+СВЦЭМ!$D$10+'СЕТ СН'!$G$6-'СЕТ СН'!$G$19</f>
        <v>1655.85116647</v>
      </c>
    </row>
    <row r="54" spans="1:25" ht="15.75" x14ac:dyDescent="0.2">
      <c r="A54" s="35">
        <f t="shared" si="1"/>
        <v>44262</v>
      </c>
      <c r="B54" s="36">
        <f>SUMIFS(СВЦЭМ!$C$39:$C$782,СВЦЭМ!$A$39:$A$782,$A54,СВЦЭМ!$B$39:$B$782,B$47)+'СЕТ СН'!$G$9+СВЦЭМ!$D$10+'СЕТ СН'!$G$6-'СЕТ СН'!$G$19</f>
        <v>1689.3956501399998</v>
      </c>
      <c r="C54" s="36">
        <f>SUMIFS(СВЦЭМ!$C$39:$C$782,СВЦЭМ!$A$39:$A$782,$A54,СВЦЭМ!$B$39:$B$782,C$47)+'СЕТ СН'!$G$9+СВЦЭМ!$D$10+'СЕТ СН'!$G$6-'СЕТ СН'!$G$19</f>
        <v>1753.4939045699998</v>
      </c>
      <c r="D54" s="36">
        <f>SUMIFS(СВЦЭМ!$C$39:$C$782,СВЦЭМ!$A$39:$A$782,$A54,СВЦЭМ!$B$39:$B$782,D$47)+'СЕТ СН'!$G$9+СВЦЭМ!$D$10+'СЕТ СН'!$G$6-'СЕТ СН'!$G$19</f>
        <v>1787.8404293999997</v>
      </c>
      <c r="E54" s="36">
        <f>SUMIFS(СВЦЭМ!$C$39:$C$782,СВЦЭМ!$A$39:$A$782,$A54,СВЦЭМ!$B$39:$B$782,E$47)+'СЕТ СН'!$G$9+СВЦЭМ!$D$10+'СЕТ СН'!$G$6-'СЕТ СН'!$G$19</f>
        <v>1791.87475976</v>
      </c>
      <c r="F54" s="36">
        <f>SUMIFS(СВЦЭМ!$C$39:$C$782,СВЦЭМ!$A$39:$A$782,$A54,СВЦЭМ!$B$39:$B$782,F$47)+'СЕТ СН'!$G$9+СВЦЭМ!$D$10+'СЕТ СН'!$G$6-'СЕТ СН'!$G$19</f>
        <v>1806.5427654499999</v>
      </c>
      <c r="G54" s="36">
        <f>SUMIFS(СВЦЭМ!$C$39:$C$782,СВЦЭМ!$A$39:$A$782,$A54,СВЦЭМ!$B$39:$B$782,G$47)+'СЕТ СН'!$G$9+СВЦЭМ!$D$10+'СЕТ СН'!$G$6-'СЕТ СН'!$G$19</f>
        <v>1810.14576072</v>
      </c>
      <c r="H54" s="36">
        <f>SUMIFS(СВЦЭМ!$C$39:$C$782,СВЦЭМ!$A$39:$A$782,$A54,СВЦЭМ!$B$39:$B$782,H$47)+'СЕТ СН'!$G$9+СВЦЭМ!$D$10+'СЕТ СН'!$G$6-'СЕТ СН'!$G$19</f>
        <v>1792.44483115</v>
      </c>
      <c r="I54" s="36">
        <f>SUMIFS(СВЦЭМ!$C$39:$C$782,СВЦЭМ!$A$39:$A$782,$A54,СВЦЭМ!$B$39:$B$782,I$47)+'СЕТ СН'!$G$9+СВЦЭМ!$D$10+'СЕТ СН'!$G$6-'СЕТ СН'!$G$19</f>
        <v>1755.47673588</v>
      </c>
      <c r="J54" s="36">
        <f>SUMIFS(СВЦЭМ!$C$39:$C$782,СВЦЭМ!$A$39:$A$782,$A54,СВЦЭМ!$B$39:$B$782,J$47)+'СЕТ СН'!$G$9+СВЦЭМ!$D$10+'СЕТ СН'!$G$6-'СЕТ СН'!$G$19</f>
        <v>1693.6934683599998</v>
      </c>
      <c r="K54" s="36">
        <f>SUMIFS(СВЦЭМ!$C$39:$C$782,СВЦЭМ!$A$39:$A$782,$A54,СВЦЭМ!$B$39:$B$782,K$47)+'СЕТ СН'!$G$9+СВЦЭМ!$D$10+'СЕТ СН'!$G$6-'СЕТ СН'!$G$19</f>
        <v>1652.0321158000002</v>
      </c>
      <c r="L54" s="36">
        <f>SUMIFS(СВЦЭМ!$C$39:$C$782,СВЦЭМ!$A$39:$A$782,$A54,СВЦЭМ!$B$39:$B$782,L$47)+'СЕТ СН'!$G$9+СВЦЭМ!$D$10+'СЕТ СН'!$G$6-'СЕТ СН'!$G$19</f>
        <v>1636.47529502</v>
      </c>
      <c r="M54" s="36">
        <f>SUMIFS(СВЦЭМ!$C$39:$C$782,СВЦЭМ!$A$39:$A$782,$A54,СВЦЭМ!$B$39:$B$782,M$47)+'СЕТ СН'!$G$9+СВЦЭМ!$D$10+'СЕТ СН'!$G$6-'СЕТ СН'!$G$19</f>
        <v>1641.93005124</v>
      </c>
      <c r="N54" s="36">
        <f>SUMIFS(СВЦЭМ!$C$39:$C$782,СВЦЭМ!$A$39:$A$782,$A54,СВЦЭМ!$B$39:$B$782,N$47)+'СЕТ СН'!$G$9+СВЦЭМ!$D$10+'СЕТ СН'!$G$6-'СЕТ СН'!$G$19</f>
        <v>1663.6705700799998</v>
      </c>
      <c r="O54" s="36">
        <f>SUMIFS(СВЦЭМ!$C$39:$C$782,СВЦЭМ!$A$39:$A$782,$A54,СВЦЭМ!$B$39:$B$782,O$47)+'СЕТ СН'!$G$9+СВЦЭМ!$D$10+'СЕТ СН'!$G$6-'СЕТ СН'!$G$19</f>
        <v>1696.7193056799997</v>
      </c>
      <c r="P54" s="36">
        <f>SUMIFS(СВЦЭМ!$C$39:$C$782,СВЦЭМ!$A$39:$A$782,$A54,СВЦЭМ!$B$39:$B$782,P$47)+'СЕТ СН'!$G$9+СВЦЭМ!$D$10+'СЕТ СН'!$G$6-'СЕТ СН'!$G$19</f>
        <v>1736.4769043699998</v>
      </c>
      <c r="Q54" s="36">
        <f>SUMIFS(СВЦЭМ!$C$39:$C$782,СВЦЭМ!$A$39:$A$782,$A54,СВЦЭМ!$B$39:$B$782,Q$47)+'СЕТ СН'!$G$9+СВЦЭМ!$D$10+'СЕТ СН'!$G$6-'СЕТ СН'!$G$19</f>
        <v>1758.1229567999999</v>
      </c>
      <c r="R54" s="36">
        <f>SUMIFS(СВЦЭМ!$C$39:$C$782,СВЦЭМ!$A$39:$A$782,$A54,СВЦЭМ!$B$39:$B$782,R$47)+'СЕТ СН'!$G$9+СВЦЭМ!$D$10+'СЕТ СН'!$G$6-'СЕТ СН'!$G$19</f>
        <v>1747.84955997</v>
      </c>
      <c r="S54" s="36">
        <f>SUMIFS(СВЦЭМ!$C$39:$C$782,СВЦЭМ!$A$39:$A$782,$A54,СВЦЭМ!$B$39:$B$782,S$47)+'СЕТ СН'!$G$9+СВЦЭМ!$D$10+'СЕТ СН'!$G$6-'СЕТ СН'!$G$19</f>
        <v>1710.6965166800001</v>
      </c>
      <c r="T54" s="36">
        <f>SUMIFS(СВЦЭМ!$C$39:$C$782,СВЦЭМ!$A$39:$A$782,$A54,СВЦЭМ!$B$39:$B$782,T$47)+'СЕТ СН'!$G$9+СВЦЭМ!$D$10+'СЕТ СН'!$G$6-'СЕТ СН'!$G$19</f>
        <v>1650.9569702899998</v>
      </c>
      <c r="U54" s="36">
        <f>SUMIFS(СВЦЭМ!$C$39:$C$782,СВЦЭМ!$A$39:$A$782,$A54,СВЦЭМ!$B$39:$B$782,U$47)+'СЕТ СН'!$G$9+СВЦЭМ!$D$10+'СЕТ СН'!$G$6-'СЕТ СН'!$G$19</f>
        <v>1620.8831693299999</v>
      </c>
      <c r="V54" s="36">
        <f>SUMIFS(СВЦЭМ!$C$39:$C$782,СВЦЭМ!$A$39:$A$782,$A54,СВЦЭМ!$B$39:$B$782,V$47)+'СЕТ СН'!$G$9+СВЦЭМ!$D$10+'СЕТ СН'!$G$6-'СЕТ СН'!$G$19</f>
        <v>1627.5417776499999</v>
      </c>
      <c r="W54" s="36">
        <f>SUMIFS(СВЦЭМ!$C$39:$C$782,СВЦЭМ!$A$39:$A$782,$A54,СВЦЭМ!$B$39:$B$782,W$47)+'СЕТ СН'!$G$9+СВЦЭМ!$D$10+'СЕТ СН'!$G$6-'СЕТ СН'!$G$19</f>
        <v>1643.1582795999998</v>
      </c>
      <c r="X54" s="36">
        <f>SUMIFS(СВЦЭМ!$C$39:$C$782,СВЦЭМ!$A$39:$A$782,$A54,СВЦЭМ!$B$39:$B$782,X$47)+'СЕТ СН'!$G$9+СВЦЭМ!$D$10+'СЕТ СН'!$G$6-'СЕТ СН'!$G$19</f>
        <v>1663.4939868000001</v>
      </c>
      <c r="Y54" s="36">
        <f>SUMIFS(СВЦЭМ!$C$39:$C$782,СВЦЭМ!$A$39:$A$782,$A54,СВЦЭМ!$B$39:$B$782,Y$47)+'СЕТ СН'!$G$9+СВЦЭМ!$D$10+'СЕТ СН'!$G$6-'СЕТ СН'!$G$19</f>
        <v>1681.9149480699998</v>
      </c>
    </row>
    <row r="55" spans="1:25" ht="15.75" x14ac:dyDescent="0.2">
      <c r="A55" s="35">
        <f t="shared" si="1"/>
        <v>44263</v>
      </c>
      <c r="B55" s="36">
        <f>SUMIFS(СВЦЭМ!$C$39:$C$782,СВЦЭМ!$A$39:$A$782,$A55,СВЦЭМ!$B$39:$B$782,B$47)+'СЕТ СН'!$G$9+СВЦЭМ!$D$10+'СЕТ СН'!$G$6-'СЕТ СН'!$G$19</f>
        <v>1694.48874411</v>
      </c>
      <c r="C55" s="36">
        <f>SUMIFS(СВЦЭМ!$C$39:$C$782,СВЦЭМ!$A$39:$A$782,$A55,СВЦЭМ!$B$39:$B$782,C$47)+'СЕТ СН'!$G$9+СВЦЭМ!$D$10+'СЕТ СН'!$G$6-'СЕТ СН'!$G$19</f>
        <v>1760.4497934999999</v>
      </c>
      <c r="D55" s="36">
        <f>SUMIFS(СВЦЭМ!$C$39:$C$782,СВЦЭМ!$A$39:$A$782,$A55,СВЦЭМ!$B$39:$B$782,D$47)+'СЕТ СН'!$G$9+СВЦЭМ!$D$10+'СЕТ СН'!$G$6-'СЕТ СН'!$G$19</f>
        <v>1800.3817573399997</v>
      </c>
      <c r="E55" s="36">
        <f>SUMIFS(СВЦЭМ!$C$39:$C$782,СВЦЭМ!$A$39:$A$782,$A55,СВЦЭМ!$B$39:$B$782,E$47)+'СЕТ СН'!$G$9+СВЦЭМ!$D$10+'СЕТ СН'!$G$6-'СЕТ СН'!$G$19</f>
        <v>1800.8144370699997</v>
      </c>
      <c r="F55" s="36">
        <f>SUMIFS(СВЦЭМ!$C$39:$C$782,СВЦЭМ!$A$39:$A$782,$A55,СВЦЭМ!$B$39:$B$782,F$47)+'СЕТ СН'!$G$9+СВЦЭМ!$D$10+'СЕТ СН'!$G$6-'СЕТ СН'!$G$19</f>
        <v>1793.7097570999999</v>
      </c>
      <c r="G55" s="36">
        <f>SUMIFS(СВЦЭМ!$C$39:$C$782,СВЦЭМ!$A$39:$A$782,$A55,СВЦЭМ!$B$39:$B$782,G$47)+'СЕТ СН'!$G$9+СВЦЭМ!$D$10+'СЕТ СН'!$G$6-'СЕТ СН'!$G$19</f>
        <v>1794.0083286199997</v>
      </c>
      <c r="H55" s="36">
        <f>SUMIFS(СВЦЭМ!$C$39:$C$782,СВЦЭМ!$A$39:$A$782,$A55,СВЦЭМ!$B$39:$B$782,H$47)+'СЕТ СН'!$G$9+СВЦЭМ!$D$10+'СЕТ СН'!$G$6-'СЕТ СН'!$G$19</f>
        <v>1794.1121108100001</v>
      </c>
      <c r="I55" s="36">
        <f>SUMIFS(СВЦЭМ!$C$39:$C$782,СВЦЭМ!$A$39:$A$782,$A55,СВЦЭМ!$B$39:$B$782,I$47)+'СЕТ СН'!$G$9+СВЦЭМ!$D$10+'СЕТ СН'!$G$6-'СЕТ СН'!$G$19</f>
        <v>1777.41535664</v>
      </c>
      <c r="J55" s="36">
        <f>SUMIFS(СВЦЭМ!$C$39:$C$782,СВЦЭМ!$A$39:$A$782,$A55,СВЦЭМ!$B$39:$B$782,J$47)+'СЕТ СН'!$G$9+СВЦЭМ!$D$10+'СЕТ СН'!$G$6-'СЕТ СН'!$G$19</f>
        <v>1719.97617459</v>
      </c>
      <c r="K55" s="36">
        <f>SUMIFS(СВЦЭМ!$C$39:$C$782,СВЦЭМ!$A$39:$A$782,$A55,СВЦЭМ!$B$39:$B$782,K$47)+'СЕТ СН'!$G$9+СВЦЭМ!$D$10+'СЕТ СН'!$G$6-'СЕТ СН'!$G$19</f>
        <v>1676.7325990499999</v>
      </c>
      <c r="L55" s="36">
        <f>SUMIFS(СВЦЭМ!$C$39:$C$782,СВЦЭМ!$A$39:$A$782,$A55,СВЦЭМ!$B$39:$B$782,L$47)+'СЕТ СН'!$G$9+СВЦЭМ!$D$10+'СЕТ СН'!$G$6-'СЕТ СН'!$G$19</f>
        <v>1663.4817667299999</v>
      </c>
      <c r="M55" s="36">
        <f>SUMIFS(СВЦЭМ!$C$39:$C$782,СВЦЭМ!$A$39:$A$782,$A55,СВЦЭМ!$B$39:$B$782,M$47)+'СЕТ СН'!$G$9+СВЦЭМ!$D$10+'СЕТ СН'!$G$6-'СЕТ СН'!$G$19</f>
        <v>1667.9725295499998</v>
      </c>
      <c r="N55" s="36">
        <f>SUMIFS(СВЦЭМ!$C$39:$C$782,СВЦЭМ!$A$39:$A$782,$A55,СВЦЭМ!$B$39:$B$782,N$47)+'СЕТ СН'!$G$9+СВЦЭМ!$D$10+'СЕТ СН'!$G$6-'СЕТ СН'!$G$19</f>
        <v>1671.6416115699999</v>
      </c>
      <c r="O55" s="36">
        <f>SUMIFS(СВЦЭМ!$C$39:$C$782,СВЦЭМ!$A$39:$A$782,$A55,СВЦЭМ!$B$39:$B$782,O$47)+'СЕТ СН'!$G$9+СВЦЭМ!$D$10+'СЕТ СН'!$G$6-'СЕТ СН'!$G$19</f>
        <v>1719.2987089499998</v>
      </c>
      <c r="P55" s="36">
        <f>SUMIFS(СВЦЭМ!$C$39:$C$782,СВЦЭМ!$A$39:$A$782,$A55,СВЦЭМ!$B$39:$B$782,P$47)+'СЕТ СН'!$G$9+СВЦЭМ!$D$10+'СЕТ СН'!$G$6-'СЕТ СН'!$G$19</f>
        <v>1731.8328951599997</v>
      </c>
      <c r="Q55" s="36">
        <f>SUMIFS(СВЦЭМ!$C$39:$C$782,СВЦЭМ!$A$39:$A$782,$A55,СВЦЭМ!$B$39:$B$782,Q$47)+'СЕТ СН'!$G$9+СВЦЭМ!$D$10+'СЕТ СН'!$G$6-'СЕТ СН'!$G$19</f>
        <v>1753.90306792</v>
      </c>
      <c r="R55" s="36">
        <f>SUMIFS(СВЦЭМ!$C$39:$C$782,СВЦЭМ!$A$39:$A$782,$A55,СВЦЭМ!$B$39:$B$782,R$47)+'СЕТ СН'!$G$9+СВЦЭМ!$D$10+'СЕТ СН'!$G$6-'СЕТ СН'!$G$19</f>
        <v>1765.29705371</v>
      </c>
      <c r="S55" s="36">
        <f>SUMIFS(СВЦЭМ!$C$39:$C$782,СВЦЭМ!$A$39:$A$782,$A55,СВЦЭМ!$B$39:$B$782,S$47)+'СЕТ СН'!$G$9+СВЦЭМ!$D$10+'СЕТ СН'!$G$6-'СЕТ СН'!$G$19</f>
        <v>1726.6153395900001</v>
      </c>
      <c r="T55" s="36">
        <f>SUMIFS(СВЦЭМ!$C$39:$C$782,СВЦЭМ!$A$39:$A$782,$A55,СВЦЭМ!$B$39:$B$782,T$47)+'СЕТ СН'!$G$9+СВЦЭМ!$D$10+'СЕТ СН'!$G$6-'СЕТ СН'!$G$19</f>
        <v>1658.2666128199999</v>
      </c>
      <c r="U55" s="36">
        <f>SUMIFS(СВЦЭМ!$C$39:$C$782,СВЦЭМ!$A$39:$A$782,$A55,СВЦЭМ!$B$39:$B$782,U$47)+'СЕТ СН'!$G$9+СВЦЭМ!$D$10+'СЕТ СН'!$G$6-'СЕТ СН'!$G$19</f>
        <v>1618.83750964</v>
      </c>
      <c r="V55" s="36">
        <f>SUMIFS(СВЦЭМ!$C$39:$C$782,СВЦЭМ!$A$39:$A$782,$A55,СВЦЭМ!$B$39:$B$782,V$47)+'СЕТ СН'!$G$9+СВЦЭМ!$D$10+'СЕТ СН'!$G$6-'СЕТ СН'!$G$19</f>
        <v>1629.3041529299999</v>
      </c>
      <c r="W55" s="36">
        <f>SUMIFS(СВЦЭМ!$C$39:$C$782,СВЦЭМ!$A$39:$A$782,$A55,СВЦЭМ!$B$39:$B$782,W$47)+'СЕТ СН'!$G$9+СВЦЭМ!$D$10+'СЕТ СН'!$G$6-'СЕТ СН'!$G$19</f>
        <v>1650.8508058699999</v>
      </c>
      <c r="X55" s="36">
        <f>SUMIFS(СВЦЭМ!$C$39:$C$782,СВЦЭМ!$A$39:$A$782,$A55,СВЦЭМ!$B$39:$B$782,X$47)+'СЕТ СН'!$G$9+СВЦЭМ!$D$10+'СЕТ СН'!$G$6-'СЕТ СН'!$G$19</f>
        <v>1662.7951420899999</v>
      </c>
      <c r="Y55" s="36">
        <f>SUMIFS(СВЦЭМ!$C$39:$C$782,СВЦЭМ!$A$39:$A$782,$A55,СВЦЭМ!$B$39:$B$782,Y$47)+'СЕТ СН'!$G$9+СВЦЭМ!$D$10+'СЕТ СН'!$G$6-'СЕТ СН'!$G$19</f>
        <v>1679.94264191</v>
      </c>
    </row>
    <row r="56" spans="1:25" ht="15.75" x14ac:dyDescent="0.2">
      <c r="A56" s="35">
        <f t="shared" si="1"/>
        <v>44264</v>
      </c>
      <c r="B56" s="36">
        <f>SUMIFS(СВЦЭМ!$C$39:$C$782,СВЦЭМ!$A$39:$A$782,$A56,СВЦЭМ!$B$39:$B$782,B$47)+'СЕТ СН'!$G$9+СВЦЭМ!$D$10+'СЕТ СН'!$G$6-'СЕТ СН'!$G$19</f>
        <v>1671.40742826</v>
      </c>
      <c r="C56" s="36">
        <f>SUMIFS(СВЦЭМ!$C$39:$C$782,СВЦЭМ!$A$39:$A$782,$A56,СВЦЭМ!$B$39:$B$782,C$47)+'СЕТ СН'!$G$9+СВЦЭМ!$D$10+'СЕТ СН'!$G$6-'СЕТ СН'!$G$19</f>
        <v>1718.1737444699997</v>
      </c>
      <c r="D56" s="36">
        <f>SUMIFS(СВЦЭМ!$C$39:$C$782,СВЦЭМ!$A$39:$A$782,$A56,СВЦЭМ!$B$39:$B$782,D$47)+'СЕТ СН'!$G$9+СВЦЭМ!$D$10+'СЕТ СН'!$G$6-'СЕТ СН'!$G$19</f>
        <v>1781.8471400499998</v>
      </c>
      <c r="E56" s="36">
        <f>SUMIFS(СВЦЭМ!$C$39:$C$782,СВЦЭМ!$A$39:$A$782,$A56,СВЦЭМ!$B$39:$B$782,E$47)+'СЕТ СН'!$G$9+СВЦЭМ!$D$10+'СЕТ СН'!$G$6-'СЕТ СН'!$G$19</f>
        <v>1793.0611799799999</v>
      </c>
      <c r="F56" s="36">
        <f>SUMIFS(СВЦЭМ!$C$39:$C$782,СВЦЭМ!$A$39:$A$782,$A56,СВЦЭМ!$B$39:$B$782,F$47)+'СЕТ СН'!$G$9+СВЦЭМ!$D$10+'СЕТ СН'!$G$6-'СЕТ СН'!$G$19</f>
        <v>1798.6591317699999</v>
      </c>
      <c r="G56" s="36">
        <f>SUMIFS(СВЦЭМ!$C$39:$C$782,СВЦЭМ!$A$39:$A$782,$A56,СВЦЭМ!$B$39:$B$782,G$47)+'СЕТ СН'!$G$9+СВЦЭМ!$D$10+'СЕТ СН'!$G$6-'СЕТ СН'!$G$19</f>
        <v>1780.9483220299999</v>
      </c>
      <c r="H56" s="36">
        <f>SUMIFS(СВЦЭМ!$C$39:$C$782,СВЦЭМ!$A$39:$A$782,$A56,СВЦЭМ!$B$39:$B$782,H$47)+'СЕТ СН'!$G$9+СВЦЭМ!$D$10+'СЕТ СН'!$G$6-'СЕТ СН'!$G$19</f>
        <v>1742.41225304</v>
      </c>
      <c r="I56" s="36">
        <f>SUMIFS(СВЦЭМ!$C$39:$C$782,СВЦЭМ!$A$39:$A$782,$A56,СВЦЭМ!$B$39:$B$782,I$47)+'СЕТ СН'!$G$9+СВЦЭМ!$D$10+'СЕТ СН'!$G$6-'СЕТ СН'!$G$19</f>
        <v>1711.9866299599998</v>
      </c>
      <c r="J56" s="36">
        <f>SUMIFS(СВЦЭМ!$C$39:$C$782,СВЦЭМ!$A$39:$A$782,$A56,СВЦЭМ!$B$39:$B$782,J$47)+'СЕТ СН'!$G$9+СВЦЭМ!$D$10+'СЕТ СН'!$G$6-'СЕТ СН'!$G$19</f>
        <v>1665.3069965700001</v>
      </c>
      <c r="K56" s="36">
        <f>SUMIFS(СВЦЭМ!$C$39:$C$782,СВЦЭМ!$A$39:$A$782,$A56,СВЦЭМ!$B$39:$B$782,K$47)+'СЕТ СН'!$G$9+СВЦЭМ!$D$10+'СЕТ СН'!$G$6-'СЕТ СН'!$G$19</f>
        <v>1658.7005446200001</v>
      </c>
      <c r="L56" s="36">
        <f>SUMIFS(СВЦЭМ!$C$39:$C$782,СВЦЭМ!$A$39:$A$782,$A56,СВЦЭМ!$B$39:$B$782,L$47)+'СЕТ СН'!$G$9+СВЦЭМ!$D$10+'СЕТ СН'!$G$6-'СЕТ СН'!$G$19</f>
        <v>1667.2860014399998</v>
      </c>
      <c r="M56" s="36">
        <f>SUMIFS(СВЦЭМ!$C$39:$C$782,СВЦЭМ!$A$39:$A$782,$A56,СВЦЭМ!$B$39:$B$782,M$47)+'СЕТ СН'!$G$9+СВЦЭМ!$D$10+'СЕТ СН'!$G$6-'СЕТ СН'!$G$19</f>
        <v>1676.2143301900001</v>
      </c>
      <c r="N56" s="36">
        <f>SUMIFS(СВЦЭМ!$C$39:$C$782,СВЦЭМ!$A$39:$A$782,$A56,СВЦЭМ!$B$39:$B$782,N$47)+'СЕТ СН'!$G$9+СВЦЭМ!$D$10+'СЕТ СН'!$G$6-'СЕТ СН'!$G$19</f>
        <v>1694.0996195299999</v>
      </c>
      <c r="O56" s="36">
        <f>SUMIFS(СВЦЭМ!$C$39:$C$782,СВЦЭМ!$A$39:$A$782,$A56,СВЦЭМ!$B$39:$B$782,O$47)+'СЕТ СН'!$G$9+СВЦЭМ!$D$10+'СЕТ СН'!$G$6-'СЕТ СН'!$G$19</f>
        <v>1727.2754694199998</v>
      </c>
      <c r="P56" s="36">
        <f>SUMIFS(СВЦЭМ!$C$39:$C$782,СВЦЭМ!$A$39:$A$782,$A56,СВЦЭМ!$B$39:$B$782,P$47)+'СЕТ СН'!$G$9+СВЦЭМ!$D$10+'СЕТ СН'!$G$6-'СЕТ СН'!$G$19</f>
        <v>1729.3040767299999</v>
      </c>
      <c r="Q56" s="36">
        <f>SUMIFS(СВЦЭМ!$C$39:$C$782,СВЦЭМ!$A$39:$A$782,$A56,СВЦЭМ!$B$39:$B$782,Q$47)+'СЕТ СН'!$G$9+СВЦЭМ!$D$10+'СЕТ СН'!$G$6-'СЕТ СН'!$G$19</f>
        <v>1731.29131495</v>
      </c>
      <c r="R56" s="36">
        <f>SUMIFS(СВЦЭМ!$C$39:$C$782,СВЦЭМ!$A$39:$A$782,$A56,СВЦЭМ!$B$39:$B$782,R$47)+'СЕТ СН'!$G$9+СВЦЭМ!$D$10+'СЕТ СН'!$G$6-'СЕТ СН'!$G$19</f>
        <v>1736.90900431</v>
      </c>
      <c r="S56" s="36">
        <f>SUMIFS(СВЦЭМ!$C$39:$C$782,СВЦЭМ!$A$39:$A$782,$A56,СВЦЭМ!$B$39:$B$782,S$47)+'СЕТ СН'!$G$9+СВЦЭМ!$D$10+'СЕТ СН'!$G$6-'СЕТ СН'!$G$19</f>
        <v>1720.2120981499997</v>
      </c>
      <c r="T56" s="36">
        <f>SUMIFS(СВЦЭМ!$C$39:$C$782,СВЦЭМ!$A$39:$A$782,$A56,СВЦЭМ!$B$39:$B$782,T$47)+'СЕТ СН'!$G$9+СВЦЭМ!$D$10+'СЕТ СН'!$G$6-'СЕТ СН'!$G$19</f>
        <v>1664.1157637000001</v>
      </c>
      <c r="U56" s="36">
        <f>SUMIFS(СВЦЭМ!$C$39:$C$782,СВЦЭМ!$A$39:$A$782,$A56,СВЦЭМ!$B$39:$B$782,U$47)+'СЕТ СН'!$G$9+СВЦЭМ!$D$10+'СЕТ СН'!$G$6-'СЕТ СН'!$G$19</f>
        <v>1624.8745768600002</v>
      </c>
      <c r="V56" s="36">
        <f>SUMIFS(СВЦЭМ!$C$39:$C$782,СВЦЭМ!$A$39:$A$782,$A56,СВЦЭМ!$B$39:$B$782,V$47)+'СЕТ СН'!$G$9+СВЦЭМ!$D$10+'СЕТ СН'!$G$6-'СЕТ СН'!$G$19</f>
        <v>1628.5865292399999</v>
      </c>
      <c r="W56" s="36">
        <f>SUMIFS(СВЦЭМ!$C$39:$C$782,СВЦЭМ!$A$39:$A$782,$A56,СВЦЭМ!$B$39:$B$782,W$47)+'СЕТ СН'!$G$9+СВЦЭМ!$D$10+'СЕТ СН'!$G$6-'СЕТ СН'!$G$19</f>
        <v>1649.73506765</v>
      </c>
      <c r="X56" s="36">
        <f>SUMIFS(СВЦЭМ!$C$39:$C$782,СВЦЭМ!$A$39:$A$782,$A56,СВЦЭМ!$B$39:$B$782,X$47)+'СЕТ СН'!$G$9+СВЦЭМ!$D$10+'СЕТ СН'!$G$6-'СЕТ СН'!$G$19</f>
        <v>1676.02479412</v>
      </c>
      <c r="Y56" s="36">
        <f>SUMIFS(СВЦЭМ!$C$39:$C$782,СВЦЭМ!$A$39:$A$782,$A56,СВЦЭМ!$B$39:$B$782,Y$47)+'СЕТ СН'!$G$9+СВЦЭМ!$D$10+'СЕТ СН'!$G$6-'СЕТ СН'!$G$19</f>
        <v>1693.7569145499997</v>
      </c>
    </row>
    <row r="57" spans="1:25" ht="15.75" x14ac:dyDescent="0.2">
      <c r="A57" s="35">
        <f t="shared" si="1"/>
        <v>44265</v>
      </c>
      <c r="B57" s="36">
        <f>SUMIFS(СВЦЭМ!$C$39:$C$782,СВЦЭМ!$A$39:$A$782,$A57,СВЦЭМ!$B$39:$B$782,B$47)+'СЕТ СН'!$G$9+СВЦЭМ!$D$10+'СЕТ СН'!$G$6-'СЕТ СН'!$G$19</f>
        <v>1703.0436676899999</v>
      </c>
      <c r="C57" s="36">
        <f>SUMIFS(СВЦЭМ!$C$39:$C$782,СВЦЭМ!$A$39:$A$782,$A57,СВЦЭМ!$B$39:$B$782,C$47)+'СЕТ СН'!$G$9+СВЦЭМ!$D$10+'СЕТ СН'!$G$6-'СЕТ СН'!$G$19</f>
        <v>1745.2079745000001</v>
      </c>
      <c r="D57" s="36">
        <f>SUMIFS(СВЦЭМ!$C$39:$C$782,СВЦЭМ!$A$39:$A$782,$A57,СВЦЭМ!$B$39:$B$782,D$47)+'СЕТ СН'!$G$9+СВЦЭМ!$D$10+'СЕТ СН'!$G$6-'СЕТ СН'!$G$19</f>
        <v>1801.08543358</v>
      </c>
      <c r="E57" s="36">
        <f>SUMIFS(СВЦЭМ!$C$39:$C$782,СВЦЭМ!$A$39:$A$782,$A57,СВЦЭМ!$B$39:$B$782,E$47)+'СЕТ СН'!$G$9+СВЦЭМ!$D$10+'СЕТ СН'!$G$6-'СЕТ СН'!$G$19</f>
        <v>1799.1782654399999</v>
      </c>
      <c r="F57" s="36">
        <f>SUMIFS(СВЦЭМ!$C$39:$C$782,СВЦЭМ!$A$39:$A$782,$A57,СВЦЭМ!$B$39:$B$782,F$47)+'СЕТ СН'!$G$9+СВЦЭМ!$D$10+'СЕТ СН'!$G$6-'СЕТ СН'!$G$19</f>
        <v>1804.4482843000001</v>
      </c>
      <c r="G57" s="36">
        <f>SUMIFS(СВЦЭМ!$C$39:$C$782,СВЦЭМ!$A$39:$A$782,$A57,СВЦЭМ!$B$39:$B$782,G$47)+'СЕТ СН'!$G$9+СВЦЭМ!$D$10+'СЕТ СН'!$G$6-'СЕТ СН'!$G$19</f>
        <v>1805.2813996499999</v>
      </c>
      <c r="H57" s="36">
        <f>SUMIFS(СВЦЭМ!$C$39:$C$782,СВЦЭМ!$A$39:$A$782,$A57,СВЦЭМ!$B$39:$B$782,H$47)+'СЕТ СН'!$G$9+СВЦЭМ!$D$10+'СЕТ СН'!$G$6-'СЕТ СН'!$G$19</f>
        <v>1779.33764952</v>
      </c>
      <c r="I57" s="36">
        <f>SUMIFS(СВЦЭМ!$C$39:$C$782,СВЦЭМ!$A$39:$A$782,$A57,СВЦЭМ!$B$39:$B$782,I$47)+'СЕТ СН'!$G$9+СВЦЭМ!$D$10+'СЕТ СН'!$G$6-'СЕТ СН'!$G$19</f>
        <v>1744.8839998200001</v>
      </c>
      <c r="J57" s="36">
        <f>SUMIFS(СВЦЭМ!$C$39:$C$782,СВЦЭМ!$A$39:$A$782,$A57,СВЦЭМ!$B$39:$B$782,J$47)+'СЕТ СН'!$G$9+СВЦЭМ!$D$10+'СЕТ СН'!$G$6-'СЕТ СН'!$G$19</f>
        <v>1706.84914415</v>
      </c>
      <c r="K57" s="36">
        <f>SUMIFS(СВЦЭМ!$C$39:$C$782,СВЦЭМ!$A$39:$A$782,$A57,СВЦЭМ!$B$39:$B$782,K$47)+'СЕТ СН'!$G$9+СВЦЭМ!$D$10+'СЕТ СН'!$G$6-'СЕТ СН'!$G$19</f>
        <v>1663.8610442200002</v>
      </c>
      <c r="L57" s="36">
        <f>SUMIFS(СВЦЭМ!$C$39:$C$782,СВЦЭМ!$A$39:$A$782,$A57,СВЦЭМ!$B$39:$B$782,L$47)+'СЕТ СН'!$G$9+СВЦЭМ!$D$10+'СЕТ СН'!$G$6-'СЕТ СН'!$G$19</f>
        <v>1655.2710505</v>
      </c>
      <c r="M57" s="36">
        <f>SUMIFS(СВЦЭМ!$C$39:$C$782,СВЦЭМ!$A$39:$A$782,$A57,СВЦЭМ!$B$39:$B$782,M$47)+'СЕТ СН'!$G$9+СВЦЭМ!$D$10+'СЕТ СН'!$G$6-'СЕТ СН'!$G$19</f>
        <v>1667.3266151899998</v>
      </c>
      <c r="N57" s="36">
        <f>SUMIFS(СВЦЭМ!$C$39:$C$782,СВЦЭМ!$A$39:$A$782,$A57,СВЦЭМ!$B$39:$B$782,N$47)+'СЕТ СН'!$G$9+СВЦЭМ!$D$10+'СЕТ СН'!$G$6-'СЕТ СН'!$G$19</f>
        <v>1670.5683782000001</v>
      </c>
      <c r="O57" s="36">
        <f>SUMIFS(СВЦЭМ!$C$39:$C$782,СВЦЭМ!$A$39:$A$782,$A57,СВЦЭМ!$B$39:$B$782,O$47)+'СЕТ СН'!$G$9+СВЦЭМ!$D$10+'СЕТ СН'!$G$6-'СЕТ СН'!$G$19</f>
        <v>1670.5849789600002</v>
      </c>
      <c r="P57" s="36">
        <f>SUMIFS(СВЦЭМ!$C$39:$C$782,СВЦЭМ!$A$39:$A$782,$A57,СВЦЭМ!$B$39:$B$782,P$47)+'СЕТ СН'!$G$9+СВЦЭМ!$D$10+'СЕТ СН'!$G$6-'СЕТ СН'!$G$19</f>
        <v>1718.1719733300001</v>
      </c>
      <c r="Q57" s="36">
        <f>SUMIFS(СВЦЭМ!$C$39:$C$782,СВЦЭМ!$A$39:$A$782,$A57,СВЦЭМ!$B$39:$B$782,Q$47)+'СЕТ СН'!$G$9+СВЦЭМ!$D$10+'СЕТ СН'!$G$6-'СЕТ СН'!$G$19</f>
        <v>1756.9513975999998</v>
      </c>
      <c r="R57" s="36">
        <f>SUMIFS(СВЦЭМ!$C$39:$C$782,СВЦЭМ!$A$39:$A$782,$A57,СВЦЭМ!$B$39:$B$782,R$47)+'СЕТ СН'!$G$9+СВЦЭМ!$D$10+'СЕТ СН'!$G$6-'СЕТ СН'!$G$19</f>
        <v>1753.8014127599999</v>
      </c>
      <c r="S57" s="36">
        <f>SUMIFS(СВЦЭМ!$C$39:$C$782,СВЦЭМ!$A$39:$A$782,$A57,СВЦЭМ!$B$39:$B$782,S$47)+'СЕТ СН'!$G$9+СВЦЭМ!$D$10+'СЕТ СН'!$G$6-'СЕТ СН'!$G$19</f>
        <v>1730.6519314899997</v>
      </c>
      <c r="T57" s="36">
        <f>SUMIFS(СВЦЭМ!$C$39:$C$782,СВЦЭМ!$A$39:$A$782,$A57,СВЦЭМ!$B$39:$B$782,T$47)+'СЕТ СН'!$G$9+СВЦЭМ!$D$10+'СЕТ СН'!$G$6-'СЕТ СН'!$G$19</f>
        <v>1650.2668636600001</v>
      </c>
      <c r="U57" s="36">
        <f>SUMIFS(СВЦЭМ!$C$39:$C$782,СВЦЭМ!$A$39:$A$782,$A57,СВЦЭМ!$B$39:$B$782,U$47)+'СЕТ СН'!$G$9+СВЦЭМ!$D$10+'СЕТ СН'!$G$6-'СЕТ СН'!$G$19</f>
        <v>1608.6464036900002</v>
      </c>
      <c r="V57" s="36">
        <f>SUMIFS(СВЦЭМ!$C$39:$C$782,СВЦЭМ!$A$39:$A$782,$A57,СВЦЭМ!$B$39:$B$782,V$47)+'СЕТ СН'!$G$9+СВЦЭМ!$D$10+'СЕТ СН'!$G$6-'СЕТ СН'!$G$19</f>
        <v>1614.07774606</v>
      </c>
      <c r="W57" s="36">
        <f>SUMIFS(СВЦЭМ!$C$39:$C$782,СВЦЭМ!$A$39:$A$782,$A57,СВЦЭМ!$B$39:$B$782,W$47)+'СЕТ СН'!$G$9+СВЦЭМ!$D$10+'СЕТ СН'!$G$6-'СЕТ СН'!$G$19</f>
        <v>1634.2291393</v>
      </c>
      <c r="X57" s="36">
        <f>SUMIFS(СВЦЭМ!$C$39:$C$782,СВЦЭМ!$A$39:$A$782,$A57,СВЦЭМ!$B$39:$B$782,X$47)+'СЕТ СН'!$G$9+СВЦЭМ!$D$10+'СЕТ СН'!$G$6-'СЕТ СН'!$G$19</f>
        <v>1658.7142577</v>
      </c>
      <c r="Y57" s="36">
        <f>SUMIFS(СВЦЭМ!$C$39:$C$782,СВЦЭМ!$A$39:$A$782,$A57,СВЦЭМ!$B$39:$B$782,Y$47)+'СЕТ СН'!$G$9+СВЦЭМ!$D$10+'СЕТ СН'!$G$6-'СЕТ СН'!$G$19</f>
        <v>1694.4009805599999</v>
      </c>
    </row>
    <row r="58" spans="1:25" ht="15.75" x14ac:dyDescent="0.2">
      <c r="A58" s="35">
        <f t="shared" si="1"/>
        <v>44266</v>
      </c>
      <c r="B58" s="36">
        <f>SUMIFS(СВЦЭМ!$C$39:$C$782,СВЦЭМ!$A$39:$A$782,$A58,СВЦЭМ!$B$39:$B$782,B$47)+'СЕТ СН'!$G$9+СВЦЭМ!$D$10+'СЕТ СН'!$G$6-'СЕТ СН'!$G$19</f>
        <v>1696.5723186</v>
      </c>
      <c r="C58" s="36">
        <f>SUMIFS(СВЦЭМ!$C$39:$C$782,СВЦЭМ!$A$39:$A$782,$A58,СВЦЭМ!$B$39:$B$782,C$47)+'СЕТ СН'!$G$9+СВЦЭМ!$D$10+'СЕТ СН'!$G$6-'СЕТ СН'!$G$19</f>
        <v>1742.8040013300001</v>
      </c>
      <c r="D58" s="36">
        <f>SUMIFS(СВЦЭМ!$C$39:$C$782,СВЦЭМ!$A$39:$A$782,$A58,СВЦЭМ!$B$39:$B$782,D$47)+'СЕТ СН'!$G$9+СВЦЭМ!$D$10+'СЕТ СН'!$G$6-'СЕТ СН'!$G$19</f>
        <v>1772.6013017199998</v>
      </c>
      <c r="E58" s="36">
        <f>SUMIFS(СВЦЭМ!$C$39:$C$782,СВЦЭМ!$A$39:$A$782,$A58,СВЦЭМ!$B$39:$B$782,E$47)+'СЕТ СН'!$G$9+СВЦЭМ!$D$10+'СЕТ СН'!$G$6-'СЕТ СН'!$G$19</f>
        <v>1765.89970851</v>
      </c>
      <c r="F58" s="36">
        <f>SUMIFS(СВЦЭМ!$C$39:$C$782,СВЦЭМ!$A$39:$A$782,$A58,СВЦЭМ!$B$39:$B$782,F$47)+'СЕТ СН'!$G$9+СВЦЭМ!$D$10+'СЕТ СН'!$G$6-'СЕТ СН'!$G$19</f>
        <v>1771.7448624399999</v>
      </c>
      <c r="G58" s="36">
        <f>SUMIFS(СВЦЭМ!$C$39:$C$782,СВЦЭМ!$A$39:$A$782,$A58,СВЦЭМ!$B$39:$B$782,G$47)+'СЕТ СН'!$G$9+СВЦЭМ!$D$10+'СЕТ СН'!$G$6-'СЕТ СН'!$G$19</f>
        <v>1787.1401800200001</v>
      </c>
      <c r="H58" s="36">
        <f>SUMIFS(СВЦЭМ!$C$39:$C$782,СВЦЭМ!$A$39:$A$782,$A58,СВЦЭМ!$B$39:$B$782,H$47)+'СЕТ СН'!$G$9+СВЦЭМ!$D$10+'СЕТ СН'!$G$6-'СЕТ СН'!$G$19</f>
        <v>1792.5033142899997</v>
      </c>
      <c r="I58" s="36">
        <f>SUMIFS(СВЦЭМ!$C$39:$C$782,СВЦЭМ!$A$39:$A$782,$A58,СВЦЭМ!$B$39:$B$782,I$47)+'СЕТ СН'!$G$9+СВЦЭМ!$D$10+'СЕТ СН'!$G$6-'СЕТ СН'!$G$19</f>
        <v>1729.0320244499999</v>
      </c>
      <c r="J58" s="36">
        <f>SUMIFS(СВЦЭМ!$C$39:$C$782,СВЦЭМ!$A$39:$A$782,$A58,СВЦЭМ!$B$39:$B$782,J$47)+'СЕТ СН'!$G$9+СВЦЭМ!$D$10+'СЕТ СН'!$G$6-'СЕТ СН'!$G$19</f>
        <v>1672.5655475399999</v>
      </c>
      <c r="K58" s="36">
        <f>SUMIFS(СВЦЭМ!$C$39:$C$782,СВЦЭМ!$A$39:$A$782,$A58,СВЦЭМ!$B$39:$B$782,K$47)+'СЕТ СН'!$G$9+СВЦЭМ!$D$10+'СЕТ СН'!$G$6-'СЕТ СН'!$G$19</f>
        <v>1644.71587606</v>
      </c>
      <c r="L58" s="36">
        <f>SUMIFS(СВЦЭМ!$C$39:$C$782,СВЦЭМ!$A$39:$A$782,$A58,СВЦЭМ!$B$39:$B$782,L$47)+'СЕТ СН'!$G$9+СВЦЭМ!$D$10+'СЕТ СН'!$G$6-'СЕТ СН'!$G$19</f>
        <v>1638.1215839199999</v>
      </c>
      <c r="M58" s="36">
        <f>SUMIFS(СВЦЭМ!$C$39:$C$782,СВЦЭМ!$A$39:$A$782,$A58,СВЦЭМ!$B$39:$B$782,M$47)+'СЕТ СН'!$G$9+СВЦЭМ!$D$10+'СЕТ СН'!$G$6-'СЕТ СН'!$G$19</f>
        <v>1643.3965370699998</v>
      </c>
      <c r="N58" s="36">
        <f>SUMIFS(СВЦЭМ!$C$39:$C$782,СВЦЭМ!$A$39:$A$782,$A58,СВЦЭМ!$B$39:$B$782,N$47)+'СЕТ СН'!$G$9+СВЦЭМ!$D$10+'СЕТ СН'!$G$6-'СЕТ СН'!$G$19</f>
        <v>1662.6870414599998</v>
      </c>
      <c r="O58" s="36">
        <f>SUMIFS(СВЦЭМ!$C$39:$C$782,СВЦЭМ!$A$39:$A$782,$A58,СВЦЭМ!$B$39:$B$782,O$47)+'СЕТ СН'!$G$9+СВЦЭМ!$D$10+'СЕТ СН'!$G$6-'СЕТ СН'!$G$19</f>
        <v>1698.6659311799999</v>
      </c>
      <c r="P58" s="36">
        <f>SUMIFS(СВЦЭМ!$C$39:$C$782,СВЦЭМ!$A$39:$A$782,$A58,СВЦЭМ!$B$39:$B$782,P$47)+'СЕТ СН'!$G$9+СВЦЭМ!$D$10+'СЕТ СН'!$G$6-'СЕТ СН'!$G$19</f>
        <v>1723.79800656</v>
      </c>
      <c r="Q58" s="36">
        <f>SUMIFS(СВЦЭМ!$C$39:$C$782,СВЦЭМ!$A$39:$A$782,$A58,СВЦЭМ!$B$39:$B$782,Q$47)+'СЕТ СН'!$G$9+СВЦЭМ!$D$10+'СЕТ СН'!$G$6-'СЕТ СН'!$G$19</f>
        <v>1770.5466439900001</v>
      </c>
      <c r="R58" s="36">
        <f>SUMIFS(СВЦЭМ!$C$39:$C$782,СВЦЭМ!$A$39:$A$782,$A58,СВЦЭМ!$B$39:$B$782,R$47)+'СЕТ СН'!$G$9+СВЦЭМ!$D$10+'СЕТ СН'!$G$6-'СЕТ СН'!$G$19</f>
        <v>1756.4154516899998</v>
      </c>
      <c r="S58" s="36">
        <f>SUMIFS(СВЦЭМ!$C$39:$C$782,СВЦЭМ!$A$39:$A$782,$A58,СВЦЭМ!$B$39:$B$782,S$47)+'СЕТ СН'!$G$9+СВЦЭМ!$D$10+'СЕТ СН'!$G$6-'СЕТ СН'!$G$19</f>
        <v>1706.4891037699999</v>
      </c>
      <c r="T58" s="36">
        <f>SUMIFS(СВЦЭМ!$C$39:$C$782,СВЦЭМ!$A$39:$A$782,$A58,СВЦЭМ!$B$39:$B$782,T$47)+'СЕТ СН'!$G$9+СВЦЭМ!$D$10+'СЕТ СН'!$G$6-'СЕТ СН'!$G$19</f>
        <v>1619.0310986</v>
      </c>
      <c r="U58" s="36">
        <f>SUMIFS(СВЦЭМ!$C$39:$C$782,СВЦЭМ!$A$39:$A$782,$A58,СВЦЭМ!$B$39:$B$782,U$47)+'СЕТ СН'!$G$9+СВЦЭМ!$D$10+'СЕТ СН'!$G$6-'СЕТ СН'!$G$19</f>
        <v>1585.5004669899999</v>
      </c>
      <c r="V58" s="36">
        <f>SUMIFS(СВЦЭМ!$C$39:$C$782,СВЦЭМ!$A$39:$A$782,$A58,СВЦЭМ!$B$39:$B$782,V$47)+'СЕТ СН'!$G$9+СВЦЭМ!$D$10+'СЕТ СН'!$G$6-'СЕТ СН'!$G$19</f>
        <v>1598.2357604899998</v>
      </c>
      <c r="W58" s="36">
        <f>SUMIFS(СВЦЭМ!$C$39:$C$782,СВЦЭМ!$A$39:$A$782,$A58,СВЦЭМ!$B$39:$B$782,W$47)+'СЕТ СН'!$G$9+СВЦЭМ!$D$10+'СЕТ СН'!$G$6-'СЕТ СН'!$G$19</f>
        <v>1613.3733136199999</v>
      </c>
      <c r="X58" s="36">
        <f>SUMIFS(СВЦЭМ!$C$39:$C$782,СВЦЭМ!$A$39:$A$782,$A58,СВЦЭМ!$B$39:$B$782,X$47)+'СЕТ СН'!$G$9+СВЦЭМ!$D$10+'СЕТ СН'!$G$6-'СЕТ СН'!$G$19</f>
        <v>1631.9681590800001</v>
      </c>
      <c r="Y58" s="36">
        <f>SUMIFS(СВЦЭМ!$C$39:$C$782,СВЦЭМ!$A$39:$A$782,$A58,СВЦЭМ!$B$39:$B$782,Y$47)+'СЕТ СН'!$G$9+СВЦЭМ!$D$10+'СЕТ СН'!$G$6-'СЕТ СН'!$G$19</f>
        <v>1645.7843187399999</v>
      </c>
    </row>
    <row r="59" spans="1:25" ht="15.75" x14ac:dyDescent="0.2">
      <c r="A59" s="35">
        <f t="shared" si="1"/>
        <v>44267</v>
      </c>
      <c r="B59" s="36">
        <f>SUMIFS(СВЦЭМ!$C$39:$C$782,СВЦЭМ!$A$39:$A$782,$A59,СВЦЭМ!$B$39:$B$782,B$47)+'СЕТ СН'!$G$9+СВЦЭМ!$D$10+'СЕТ СН'!$G$6-'СЕТ СН'!$G$19</f>
        <v>1695.8877300599997</v>
      </c>
      <c r="C59" s="36">
        <f>SUMIFS(СВЦЭМ!$C$39:$C$782,СВЦЭМ!$A$39:$A$782,$A59,СВЦЭМ!$B$39:$B$782,C$47)+'СЕТ СН'!$G$9+СВЦЭМ!$D$10+'СЕТ СН'!$G$6-'СЕТ СН'!$G$19</f>
        <v>1771.56346158</v>
      </c>
      <c r="D59" s="36">
        <f>SUMIFS(СВЦЭМ!$C$39:$C$782,СВЦЭМ!$A$39:$A$782,$A59,СВЦЭМ!$B$39:$B$782,D$47)+'СЕТ СН'!$G$9+СВЦЭМ!$D$10+'СЕТ СН'!$G$6-'СЕТ СН'!$G$19</f>
        <v>1771.3708677899999</v>
      </c>
      <c r="E59" s="36">
        <f>SUMIFS(СВЦЭМ!$C$39:$C$782,СВЦЭМ!$A$39:$A$782,$A59,СВЦЭМ!$B$39:$B$782,E$47)+'СЕТ СН'!$G$9+СВЦЭМ!$D$10+'СЕТ СН'!$G$6-'СЕТ СН'!$G$19</f>
        <v>1775.1092227199997</v>
      </c>
      <c r="F59" s="36">
        <f>SUMIFS(СВЦЭМ!$C$39:$C$782,СВЦЭМ!$A$39:$A$782,$A59,СВЦЭМ!$B$39:$B$782,F$47)+'СЕТ СН'!$G$9+СВЦЭМ!$D$10+'СЕТ СН'!$G$6-'СЕТ СН'!$G$19</f>
        <v>1768.4230454499998</v>
      </c>
      <c r="G59" s="36">
        <f>SUMIFS(СВЦЭМ!$C$39:$C$782,СВЦЭМ!$A$39:$A$782,$A59,СВЦЭМ!$B$39:$B$782,G$47)+'СЕТ СН'!$G$9+СВЦЭМ!$D$10+'СЕТ СН'!$G$6-'СЕТ СН'!$G$19</f>
        <v>1780.0137835599999</v>
      </c>
      <c r="H59" s="36">
        <f>SUMIFS(СВЦЭМ!$C$39:$C$782,СВЦЭМ!$A$39:$A$782,$A59,СВЦЭМ!$B$39:$B$782,H$47)+'СЕТ СН'!$G$9+СВЦЭМ!$D$10+'СЕТ СН'!$G$6-'СЕТ СН'!$G$19</f>
        <v>1775.3756599600001</v>
      </c>
      <c r="I59" s="36">
        <f>SUMIFS(СВЦЭМ!$C$39:$C$782,СВЦЭМ!$A$39:$A$782,$A59,СВЦЭМ!$B$39:$B$782,I$47)+'СЕТ СН'!$G$9+СВЦЭМ!$D$10+'СЕТ СН'!$G$6-'СЕТ СН'!$G$19</f>
        <v>1707.6688839799999</v>
      </c>
      <c r="J59" s="36">
        <f>SUMIFS(СВЦЭМ!$C$39:$C$782,СВЦЭМ!$A$39:$A$782,$A59,СВЦЭМ!$B$39:$B$782,J$47)+'СЕТ СН'!$G$9+СВЦЭМ!$D$10+'СЕТ СН'!$G$6-'СЕТ СН'!$G$19</f>
        <v>1650.4580124899999</v>
      </c>
      <c r="K59" s="36">
        <f>SUMIFS(СВЦЭМ!$C$39:$C$782,СВЦЭМ!$A$39:$A$782,$A59,СВЦЭМ!$B$39:$B$782,K$47)+'СЕТ СН'!$G$9+СВЦЭМ!$D$10+'СЕТ СН'!$G$6-'СЕТ СН'!$G$19</f>
        <v>1610.5851247200001</v>
      </c>
      <c r="L59" s="36">
        <f>SUMIFS(СВЦЭМ!$C$39:$C$782,СВЦЭМ!$A$39:$A$782,$A59,СВЦЭМ!$B$39:$B$782,L$47)+'СЕТ СН'!$G$9+СВЦЭМ!$D$10+'СЕТ СН'!$G$6-'СЕТ СН'!$G$19</f>
        <v>1611.4415120200001</v>
      </c>
      <c r="M59" s="36">
        <f>SUMIFS(СВЦЭМ!$C$39:$C$782,СВЦЭМ!$A$39:$A$782,$A59,СВЦЭМ!$B$39:$B$782,M$47)+'СЕТ СН'!$G$9+СВЦЭМ!$D$10+'СЕТ СН'!$G$6-'СЕТ СН'!$G$19</f>
        <v>1618.58191906</v>
      </c>
      <c r="N59" s="36">
        <f>SUMIFS(СВЦЭМ!$C$39:$C$782,СВЦЭМ!$A$39:$A$782,$A59,СВЦЭМ!$B$39:$B$782,N$47)+'СЕТ СН'!$G$9+СВЦЭМ!$D$10+'СЕТ СН'!$G$6-'СЕТ СН'!$G$19</f>
        <v>1623.6617285399998</v>
      </c>
      <c r="O59" s="36">
        <f>SUMIFS(СВЦЭМ!$C$39:$C$782,СВЦЭМ!$A$39:$A$782,$A59,СВЦЭМ!$B$39:$B$782,O$47)+'СЕТ СН'!$G$9+СВЦЭМ!$D$10+'СЕТ СН'!$G$6-'СЕТ СН'!$G$19</f>
        <v>1645.53969706</v>
      </c>
      <c r="P59" s="36">
        <f>SUMIFS(СВЦЭМ!$C$39:$C$782,СВЦЭМ!$A$39:$A$782,$A59,СВЦЭМ!$B$39:$B$782,P$47)+'СЕТ СН'!$G$9+СВЦЭМ!$D$10+'СЕТ СН'!$G$6-'СЕТ СН'!$G$19</f>
        <v>1693.3362143999998</v>
      </c>
      <c r="Q59" s="36">
        <f>SUMIFS(СВЦЭМ!$C$39:$C$782,СВЦЭМ!$A$39:$A$782,$A59,СВЦЭМ!$B$39:$B$782,Q$47)+'СЕТ СН'!$G$9+СВЦЭМ!$D$10+'СЕТ СН'!$G$6-'СЕТ СН'!$G$19</f>
        <v>1743.4283816699999</v>
      </c>
      <c r="R59" s="36">
        <f>SUMIFS(СВЦЭМ!$C$39:$C$782,СВЦЭМ!$A$39:$A$782,$A59,СВЦЭМ!$B$39:$B$782,R$47)+'СЕТ СН'!$G$9+СВЦЭМ!$D$10+'СЕТ СН'!$G$6-'СЕТ СН'!$G$19</f>
        <v>1744.7520472299998</v>
      </c>
      <c r="S59" s="36">
        <f>SUMIFS(СВЦЭМ!$C$39:$C$782,СВЦЭМ!$A$39:$A$782,$A59,СВЦЭМ!$B$39:$B$782,S$47)+'СЕТ СН'!$G$9+СВЦЭМ!$D$10+'СЕТ СН'!$G$6-'СЕТ СН'!$G$19</f>
        <v>1696.6983439599999</v>
      </c>
      <c r="T59" s="36">
        <f>SUMIFS(СВЦЭМ!$C$39:$C$782,СВЦЭМ!$A$39:$A$782,$A59,СВЦЭМ!$B$39:$B$782,T$47)+'СЕТ СН'!$G$9+СВЦЭМ!$D$10+'СЕТ СН'!$G$6-'СЕТ СН'!$G$19</f>
        <v>1621.5136869299999</v>
      </c>
      <c r="U59" s="36">
        <f>SUMIFS(СВЦЭМ!$C$39:$C$782,СВЦЭМ!$A$39:$A$782,$A59,СВЦЭМ!$B$39:$B$782,U$47)+'СЕТ СН'!$G$9+СВЦЭМ!$D$10+'СЕТ СН'!$G$6-'СЕТ СН'!$G$19</f>
        <v>1595.2785842799999</v>
      </c>
      <c r="V59" s="36">
        <f>SUMIFS(СВЦЭМ!$C$39:$C$782,СВЦЭМ!$A$39:$A$782,$A59,СВЦЭМ!$B$39:$B$782,V$47)+'СЕТ СН'!$G$9+СВЦЭМ!$D$10+'СЕТ СН'!$G$6-'СЕТ СН'!$G$19</f>
        <v>1594.4147004500001</v>
      </c>
      <c r="W59" s="36">
        <f>SUMIFS(СВЦЭМ!$C$39:$C$782,СВЦЭМ!$A$39:$A$782,$A59,СВЦЭМ!$B$39:$B$782,W$47)+'СЕТ СН'!$G$9+СВЦЭМ!$D$10+'СЕТ СН'!$G$6-'СЕТ СН'!$G$19</f>
        <v>1615.91396844</v>
      </c>
      <c r="X59" s="36">
        <f>SUMIFS(СВЦЭМ!$C$39:$C$782,СВЦЭМ!$A$39:$A$782,$A59,СВЦЭМ!$B$39:$B$782,X$47)+'СЕТ СН'!$G$9+СВЦЭМ!$D$10+'СЕТ СН'!$G$6-'СЕТ СН'!$G$19</f>
        <v>1634.70263269</v>
      </c>
      <c r="Y59" s="36">
        <f>SUMIFS(СВЦЭМ!$C$39:$C$782,СВЦЭМ!$A$39:$A$782,$A59,СВЦЭМ!$B$39:$B$782,Y$47)+'СЕТ СН'!$G$9+СВЦЭМ!$D$10+'СЕТ СН'!$G$6-'СЕТ СН'!$G$19</f>
        <v>1652.0923519299999</v>
      </c>
    </row>
    <row r="60" spans="1:25" ht="15.75" x14ac:dyDescent="0.2">
      <c r="A60" s="35">
        <f t="shared" si="1"/>
        <v>44268</v>
      </c>
      <c r="B60" s="36">
        <f>SUMIFS(СВЦЭМ!$C$39:$C$782,СВЦЭМ!$A$39:$A$782,$A60,СВЦЭМ!$B$39:$B$782,B$47)+'СЕТ СН'!$G$9+СВЦЭМ!$D$10+'СЕТ СН'!$G$6-'СЕТ СН'!$G$19</f>
        <v>1777.8076452699997</v>
      </c>
      <c r="C60" s="36">
        <f>SUMIFS(СВЦЭМ!$C$39:$C$782,СВЦЭМ!$A$39:$A$782,$A60,СВЦЭМ!$B$39:$B$782,C$47)+'СЕТ СН'!$G$9+СВЦЭМ!$D$10+'СЕТ СН'!$G$6-'СЕТ СН'!$G$19</f>
        <v>1808.0890390499999</v>
      </c>
      <c r="D60" s="36">
        <f>SUMIFS(СВЦЭМ!$C$39:$C$782,СВЦЭМ!$A$39:$A$782,$A60,СВЦЭМ!$B$39:$B$782,D$47)+'СЕТ СН'!$G$9+СВЦЭМ!$D$10+'СЕТ СН'!$G$6-'СЕТ СН'!$G$19</f>
        <v>1781.1002648899998</v>
      </c>
      <c r="E60" s="36">
        <f>SUMIFS(СВЦЭМ!$C$39:$C$782,СВЦЭМ!$A$39:$A$782,$A60,СВЦЭМ!$B$39:$B$782,E$47)+'СЕТ СН'!$G$9+СВЦЭМ!$D$10+'СЕТ СН'!$G$6-'СЕТ СН'!$G$19</f>
        <v>1776.2824916199997</v>
      </c>
      <c r="F60" s="36">
        <f>SUMIFS(СВЦЭМ!$C$39:$C$782,СВЦЭМ!$A$39:$A$782,$A60,СВЦЭМ!$B$39:$B$782,F$47)+'СЕТ СН'!$G$9+СВЦЭМ!$D$10+'СЕТ СН'!$G$6-'СЕТ СН'!$G$19</f>
        <v>1776.9803764899998</v>
      </c>
      <c r="G60" s="36">
        <f>SUMIFS(СВЦЭМ!$C$39:$C$782,СВЦЭМ!$A$39:$A$782,$A60,СВЦЭМ!$B$39:$B$782,G$47)+'СЕТ СН'!$G$9+СВЦЭМ!$D$10+'СЕТ СН'!$G$6-'СЕТ СН'!$G$19</f>
        <v>1783.5077646199998</v>
      </c>
      <c r="H60" s="36">
        <f>SUMIFS(СВЦЭМ!$C$39:$C$782,СВЦЭМ!$A$39:$A$782,$A60,СВЦЭМ!$B$39:$B$782,H$47)+'СЕТ СН'!$G$9+СВЦЭМ!$D$10+'СЕТ СН'!$G$6-'СЕТ СН'!$G$19</f>
        <v>1792.5411013899998</v>
      </c>
      <c r="I60" s="36">
        <f>SUMIFS(СВЦЭМ!$C$39:$C$782,СВЦЭМ!$A$39:$A$782,$A60,СВЦЭМ!$B$39:$B$782,I$47)+'СЕТ СН'!$G$9+СВЦЭМ!$D$10+'СЕТ СН'!$G$6-'СЕТ СН'!$G$19</f>
        <v>1770.53427878</v>
      </c>
      <c r="J60" s="36">
        <f>SUMIFS(СВЦЭМ!$C$39:$C$782,СВЦЭМ!$A$39:$A$782,$A60,СВЦЭМ!$B$39:$B$782,J$47)+'СЕТ СН'!$G$9+СВЦЭМ!$D$10+'СЕТ СН'!$G$6-'СЕТ СН'!$G$19</f>
        <v>1697.6151813500001</v>
      </c>
      <c r="K60" s="36">
        <f>SUMIFS(СВЦЭМ!$C$39:$C$782,СВЦЭМ!$A$39:$A$782,$A60,СВЦЭМ!$B$39:$B$782,K$47)+'СЕТ СН'!$G$9+СВЦЭМ!$D$10+'СЕТ СН'!$G$6-'СЕТ СН'!$G$19</f>
        <v>1652.6863521099999</v>
      </c>
      <c r="L60" s="36">
        <f>SUMIFS(СВЦЭМ!$C$39:$C$782,СВЦЭМ!$A$39:$A$782,$A60,СВЦЭМ!$B$39:$B$782,L$47)+'СЕТ СН'!$G$9+СВЦЭМ!$D$10+'СЕТ СН'!$G$6-'СЕТ СН'!$G$19</f>
        <v>1651.4888770500002</v>
      </c>
      <c r="M60" s="36">
        <f>SUMIFS(СВЦЭМ!$C$39:$C$782,СВЦЭМ!$A$39:$A$782,$A60,СВЦЭМ!$B$39:$B$782,M$47)+'СЕТ СН'!$G$9+СВЦЭМ!$D$10+'СЕТ СН'!$G$6-'СЕТ СН'!$G$19</f>
        <v>1657.5282345800001</v>
      </c>
      <c r="N60" s="36">
        <f>SUMIFS(СВЦЭМ!$C$39:$C$782,СВЦЭМ!$A$39:$A$782,$A60,СВЦЭМ!$B$39:$B$782,N$47)+'СЕТ СН'!$G$9+СВЦЭМ!$D$10+'СЕТ СН'!$G$6-'СЕТ СН'!$G$19</f>
        <v>1677.0349189999997</v>
      </c>
      <c r="O60" s="36">
        <f>SUMIFS(СВЦЭМ!$C$39:$C$782,СВЦЭМ!$A$39:$A$782,$A60,СВЦЭМ!$B$39:$B$782,O$47)+'СЕТ СН'!$G$9+СВЦЭМ!$D$10+'СЕТ СН'!$G$6-'СЕТ СН'!$G$19</f>
        <v>1719.1477803600001</v>
      </c>
      <c r="P60" s="36">
        <f>SUMIFS(СВЦЭМ!$C$39:$C$782,СВЦЭМ!$A$39:$A$782,$A60,СВЦЭМ!$B$39:$B$782,P$47)+'СЕТ СН'!$G$9+СВЦЭМ!$D$10+'СЕТ СН'!$G$6-'СЕТ СН'!$G$19</f>
        <v>1765.72888478</v>
      </c>
      <c r="Q60" s="36">
        <f>SUMIFS(СВЦЭМ!$C$39:$C$782,СВЦЭМ!$A$39:$A$782,$A60,СВЦЭМ!$B$39:$B$782,Q$47)+'СЕТ СН'!$G$9+СВЦЭМ!$D$10+'СЕТ СН'!$G$6-'СЕТ СН'!$G$19</f>
        <v>1736.2231323699998</v>
      </c>
      <c r="R60" s="36">
        <f>SUMIFS(СВЦЭМ!$C$39:$C$782,СВЦЭМ!$A$39:$A$782,$A60,СВЦЭМ!$B$39:$B$782,R$47)+'СЕТ СН'!$G$9+СВЦЭМ!$D$10+'СЕТ СН'!$G$6-'СЕТ СН'!$G$19</f>
        <v>1703.2391336199998</v>
      </c>
      <c r="S60" s="36">
        <f>SUMIFS(СВЦЭМ!$C$39:$C$782,СВЦЭМ!$A$39:$A$782,$A60,СВЦЭМ!$B$39:$B$782,S$47)+'СЕТ СН'!$G$9+СВЦЭМ!$D$10+'СЕТ СН'!$G$6-'СЕТ СН'!$G$19</f>
        <v>1659.7021771199998</v>
      </c>
      <c r="T60" s="36">
        <f>SUMIFS(СВЦЭМ!$C$39:$C$782,СВЦЭМ!$A$39:$A$782,$A60,СВЦЭМ!$B$39:$B$782,T$47)+'СЕТ СН'!$G$9+СВЦЭМ!$D$10+'СЕТ СН'!$G$6-'СЕТ СН'!$G$19</f>
        <v>1587.0624934699999</v>
      </c>
      <c r="U60" s="36">
        <f>SUMIFS(СВЦЭМ!$C$39:$C$782,СВЦЭМ!$A$39:$A$782,$A60,СВЦЭМ!$B$39:$B$782,U$47)+'СЕТ СН'!$G$9+СВЦЭМ!$D$10+'СЕТ СН'!$G$6-'СЕТ СН'!$G$19</f>
        <v>1553.2280495999998</v>
      </c>
      <c r="V60" s="36">
        <f>SUMIFS(СВЦЭМ!$C$39:$C$782,СВЦЭМ!$A$39:$A$782,$A60,СВЦЭМ!$B$39:$B$782,V$47)+'СЕТ СН'!$G$9+СВЦЭМ!$D$10+'СЕТ СН'!$G$6-'СЕТ СН'!$G$19</f>
        <v>1563.59718714</v>
      </c>
      <c r="W60" s="36">
        <f>SUMIFS(СВЦЭМ!$C$39:$C$782,СВЦЭМ!$A$39:$A$782,$A60,СВЦЭМ!$B$39:$B$782,W$47)+'СЕТ СН'!$G$9+СВЦЭМ!$D$10+'СЕТ СН'!$G$6-'СЕТ СН'!$G$19</f>
        <v>1570.4135420800001</v>
      </c>
      <c r="X60" s="36">
        <f>SUMIFS(СВЦЭМ!$C$39:$C$782,СВЦЭМ!$A$39:$A$782,$A60,СВЦЭМ!$B$39:$B$782,X$47)+'СЕТ СН'!$G$9+СВЦЭМ!$D$10+'СЕТ СН'!$G$6-'СЕТ СН'!$G$19</f>
        <v>1589.5240076999999</v>
      </c>
      <c r="Y60" s="36">
        <f>SUMIFS(СВЦЭМ!$C$39:$C$782,СВЦЭМ!$A$39:$A$782,$A60,СВЦЭМ!$B$39:$B$782,Y$47)+'СЕТ СН'!$G$9+СВЦЭМ!$D$10+'СЕТ СН'!$G$6-'СЕТ СН'!$G$19</f>
        <v>1616.43615185</v>
      </c>
    </row>
    <row r="61" spans="1:25" ht="15.75" x14ac:dyDescent="0.2">
      <c r="A61" s="35">
        <f t="shared" si="1"/>
        <v>44269</v>
      </c>
      <c r="B61" s="36">
        <f>SUMIFS(СВЦЭМ!$C$39:$C$782,СВЦЭМ!$A$39:$A$782,$A61,СВЦЭМ!$B$39:$B$782,B$47)+'СЕТ СН'!$G$9+СВЦЭМ!$D$10+'СЕТ СН'!$G$6-'СЕТ СН'!$G$19</f>
        <v>1675.13202718</v>
      </c>
      <c r="C61" s="36">
        <f>SUMIFS(СВЦЭМ!$C$39:$C$782,СВЦЭМ!$A$39:$A$782,$A61,СВЦЭМ!$B$39:$B$782,C$47)+'СЕТ СН'!$G$9+СВЦЭМ!$D$10+'СЕТ СН'!$G$6-'СЕТ СН'!$G$19</f>
        <v>1717.6707966700001</v>
      </c>
      <c r="D61" s="36">
        <f>SUMIFS(СВЦЭМ!$C$39:$C$782,СВЦЭМ!$A$39:$A$782,$A61,СВЦЭМ!$B$39:$B$782,D$47)+'СЕТ СН'!$G$9+СВЦЭМ!$D$10+'СЕТ СН'!$G$6-'СЕТ СН'!$G$19</f>
        <v>1748.9653860899998</v>
      </c>
      <c r="E61" s="36">
        <f>SUMIFS(СВЦЭМ!$C$39:$C$782,СВЦЭМ!$A$39:$A$782,$A61,СВЦЭМ!$B$39:$B$782,E$47)+'СЕТ СН'!$G$9+СВЦЭМ!$D$10+'СЕТ СН'!$G$6-'СЕТ СН'!$G$19</f>
        <v>1766.4052383399999</v>
      </c>
      <c r="F61" s="36">
        <f>SUMIFS(СВЦЭМ!$C$39:$C$782,СВЦЭМ!$A$39:$A$782,$A61,СВЦЭМ!$B$39:$B$782,F$47)+'СЕТ СН'!$G$9+СВЦЭМ!$D$10+'СЕТ СН'!$G$6-'СЕТ СН'!$G$19</f>
        <v>1767.53321835</v>
      </c>
      <c r="G61" s="36">
        <f>SUMIFS(СВЦЭМ!$C$39:$C$782,СВЦЭМ!$A$39:$A$782,$A61,СВЦЭМ!$B$39:$B$782,G$47)+'СЕТ СН'!$G$9+СВЦЭМ!$D$10+'СЕТ СН'!$G$6-'СЕТ СН'!$G$19</f>
        <v>1766.1925624800001</v>
      </c>
      <c r="H61" s="36">
        <f>SUMIFS(СВЦЭМ!$C$39:$C$782,СВЦЭМ!$A$39:$A$782,$A61,СВЦЭМ!$B$39:$B$782,H$47)+'СЕТ СН'!$G$9+СВЦЭМ!$D$10+'СЕТ СН'!$G$6-'СЕТ СН'!$G$19</f>
        <v>1775.48175305</v>
      </c>
      <c r="I61" s="36">
        <f>SUMIFS(СВЦЭМ!$C$39:$C$782,СВЦЭМ!$A$39:$A$782,$A61,СВЦЭМ!$B$39:$B$782,I$47)+'СЕТ СН'!$G$9+СВЦЭМ!$D$10+'СЕТ СН'!$G$6-'СЕТ СН'!$G$19</f>
        <v>1743.6252341899999</v>
      </c>
      <c r="J61" s="36">
        <f>SUMIFS(СВЦЭМ!$C$39:$C$782,СВЦЭМ!$A$39:$A$782,$A61,СВЦЭМ!$B$39:$B$782,J$47)+'СЕТ СН'!$G$9+СВЦЭМ!$D$10+'СЕТ СН'!$G$6-'СЕТ СН'!$G$19</f>
        <v>1665.2789027999997</v>
      </c>
      <c r="K61" s="36">
        <f>SUMIFS(СВЦЭМ!$C$39:$C$782,СВЦЭМ!$A$39:$A$782,$A61,СВЦЭМ!$B$39:$B$782,K$47)+'СЕТ СН'!$G$9+СВЦЭМ!$D$10+'СЕТ СН'!$G$6-'СЕТ СН'!$G$19</f>
        <v>1632.3157668700001</v>
      </c>
      <c r="L61" s="36">
        <f>SUMIFS(СВЦЭМ!$C$39:$C$782,СВЦЭМ!$A$39:$A$782,$A61,СВЦЭМ!$B$39:$B$782,L$47)+'СЕТ СН'!$G$9+СВЦЭМ!$D$10+'СЕТ СН'!$G$6-'СЕТ СН'!$G$19</f>
        <v>1607.79526302</v>
      </c>
      <c r="M61" s="36">
        <f>SUMIFS(СВЦЭМ!$C$39:$C$782,СВЦЭМ!$A$39:$A$782,$A61,СВЦЭМ!$B$39:$B$782,M$47)+'СЕТ СН'!$G$9+СВЦЭМ!$D$10+'СЕТ СН'!$G$6-'СЕТ СН'!$G$19</f>
        <v>1618.1464603100001</v>
      </c>
      <c r="N61" s="36">
        <f>SUMIFS(СВЦЭМ!$C$39:$C$782,СВЦЭМ!$A$39:$A$782,$A61,СВЦЭМ!$B$39:$B$782,N$47)+'СЕТ СН'!$G$9+СВЦЭМ!$D$10+'СЕТ СН'!$G$6-'СЕТ СН'!$G$19</f>
        <v>1636.8829492999998</v>
      </c>
      <c r="O61" s="36">
        <f>SUMIFS(СВЦЭМ!$C$39:$C$782,СВЦЭМ!$A$39:$A$782,$A61,СВЦЭМ!$B$39:$B$782,O$47)+'СЕТ СН'!$G$9+СВЦЭМ!$D$10+'СЕТ СН'!$G$6-'СЕТ СН'!$G$19</f>
        <v>1680.72402926</v>
      </c>
      <c r="P61" s="36">
        <f>SUMIFS(СВЦЭМ!$C$39:$C$782,СВЦЭМ!$A$39:$A$782,$A61,СВЦЭМ!$B$39:$B$782,P$47)+'СЕТ СН'!$G$9+СВЦЭМ!$D$10+'СЕТ СН'!$G$6-'СЕТ СН'!$G$19</f>
        <v>1724.6827571599997</v>
      </c>
      <c r="Q61" s="36">
        <f>SUMIFS(СВЦЭМ!$C$39:$C$782,СВЦЭМ!$A$39:$A$782,$A61,СВЦЭМ!$B$39:$B$782,Q$47)+'СЕТ СН'!$G$9+СВЦЭМ!$D$10+'СЕТ СН'!$G$6-'СЕТ СН'!$G$19</f>
        <v>1734.2418955499998</v>
      </c>
      <c r="R61" s="36">
        <f>SUMIFS(СВЦЭМ!$C$39:$C$782,СВЦЭМ!$A$39:$A$782,$A61,СВЦЭМ!$B$39:$B$782,R$47)+'СЕТ СН'!$G$9+СВЦЭМ!$D$10+'СЕТ СН'!$G$6-'СЕТ СН'!$G$19</f>
        <v>1722.3294945899997</v>
      </c>
      <c r="S61" s="36">
        <f>SUMIFS(СВЦЭМ!$C$39:$C$782,СВЦЭМ!$A$39:$A$782,$A61,СВЦЭМ!$B$39:$B$782,S$47)+'СЕТ СН'!$G$9+СВЦЭМ!$D$10+'СЕТ СН'!$G$6-'СЕТ СН'!$G$19</f>
        <v>1684.3245989100001</v>
      </c>
      <c r="T61" s="36">
        <f>SUMIFS(СВЦЭМ!$C$39:$C$782,СВЦЭМ!$A$39:$A$782,$A61,СВЦЭМ!$B$39:$B$782,T$47)+'СЕТ СН'!$G$9+СВЦЭМ!$D$10+'СЕТ СН'!$G$6-'СЕТ СН'!$G$19</f>
        <v>1613.62607596</v>
      </c>
      <c r="U61" s="36">
        <f>SUMIFS(СВЦЭМ!$C$39:$C$782,СВЦЭМ!$A$39:$A$782,$A61,СВЦЭМ!$B$39:$B$782,U$47)+'СЕТ СН'!$G$9+СВЦЭМ!$D$10+'СЕТ СН'!$G$6-'СЕТ СН'!$G$19</f>
        <v>1568.0866973100001</v>
      </c>
      <c r="V61" s="36">
        <f>SUMIFS(СВЦЭМ!$C$39:$C$782,СВЦЭМ!$A$39:$A$782,$A61,СВЦЭМ!$B$39:$B$782,V$47)+'СЕТ СН'!$G$9+СВЦЭМ!$D$10+'СЕТ СН'!$G$6-'СЕТ СН'!$G$19</f>
        <v>1572.28304895</v>
      </c>
      <c r="W61" s="36">
        <f>SUMIFS(СВЦЭМ!$C$39:$C$782,СВЦЭМ!$A$39:$A$782,$A61,СВЦЭМ!$B$39:$B$782,W$47)+'СЕТ СН'!$G$9+СВЦЭМ!$D$10+'СЕТ СН'!$G$6-'СЕТ СН'!$G$19</f>
        <v>1590.0460924399999</v>
      </c>
      <c r="X61" s="36">
        <f>SUMIFS(СВЦЭМ!$C$39:$C$782,СВЦЭМ!$A$39:$A$782,$A61,СВЦЭМ!$B$39:$B$782,X$47)+'СЕТ СН'!$G$9+СВЦЭМ!$D$10+'СЕТ СН'!$G$6-'СЕТ СН'!$G$19</f>
        <v>1608.2844979900001</v>
      </c>
      <c r="Y61" s="36">
        <f>SUMIFS(СВЦЭМ!$C$39:$C$782,СВЦЭМ!$A$39:$A$782,$A61,СВЦЭМ!$B$39:$B$782,Y$47)+'СЕТ СН'!$G$9+СВЦЭМ!$D$10+'СЕТ СН'!$G$6-'СЕТ СН'!$G$19</f>
        <v>1623.9506910300001</v>
      </c>
    </row>
    <row r="62" spans="1:25" ht="15.75" x14ac:dyDescent="0.2">
      <c r="A62" s="35">
        <f t="shared" si="1"/>
        <v>44270</v>
      </c>
      <c r="B62" s="36">
        <f>SUMIFS(СВЦЭМ!$C$39:$C$782,СВЦЭМ!$A$39:$A$782,$A62,СВЦЭМ!$B$39:$B$782,B$47)+'СЕТ СН'!$G$9+СВЦЭМ!$D$10+'СЕТ СН'!$G$6-'СЕТ СН'!$G$19</f>
        <v>1733.3011616599997</v>
      </c>
      <c r="C62" s="36">
        <f>SUMIFS(СВЦЭМ!$C$39:$C$782,СВЦЭМ!$A$39:$A$782,$A62,СВЦЭМ!$B$39:$B$782,C$47)+'СЕТ СН'!$G$9+СВЦЭМ!$D$10+'СЕТ СН'!$G$6-'СЕТ СН'!$G$19</f>
        <v>1776.4850420799999</v>
      </c>
      <c r="D62" s="36">
        <f>SUMIFS(СВЦЭМ!$C$39:$C$782,СВЦЭМ!$A$39:$A$782,$A62,СВЦЭМ!$B$39:$B$782,D$47)+'СЕТ СН'!$G$9+СВЦЭМ!$D$10+'СЕТ СН'!$G$6-'СЕТ СН'!$G$19</f>
        <v>1763.84164547</v>
      </c>
      <c r="E62" s="36">
        <f>SUMIFS(СВЦЭМ!$C$39:$C$782,СВЦЭМ!$A$39:$A$782,$A62,СВЦЭМ!$B$39:$B$782,E$47)+'СЕТ СН'!$G$9+СВЦЭМ!$D$10+'СЕТ СН'!$G$6-'СЕТ СН'!$G$19</f>
        <v>1769.2846734699997</v>
      </c>
      <c r="F62" s="36">
        <f>SUMIFS(СВЦЭМ!$C$39:$C$782,СВЦЭМ!$A$39:$A$782,$A62,СВЦЭМ!$B$39:$B$782,F$47)+'СЕТ СН'!$G$9+СВЦЭМ!$D$10+'СЕТ СН'!$G$6-'СЕТ СН'!$G$19</f>
        <v>1774.87032357</v>
      </c>
      <c r="G62" s="36">
        <f>SUMIFS(СВЦЭМ!$C$39:$C$782,СВЦЭМ!$A$39:$A$782,$A62,СВЦЭМ!$B$39:$B$782,G$47)+'СЕТ СН'!$G$9+СВЦЭМ!$D$10+'СЕТ СН'!$G$6-'СЕТ СН'!$G$19</f>
        <v>1780.7972531199998</v>
      </c>
      <c r="H62" s="36">
        <f>SUMIFS(СВЦЭМ!$C$39:$C$782,СВЦЭМ!$A$39:$A$782,$A62,СВЦЭМ!$B$39:$B$782,H$47)+'СЕТ СН'!$G$9+СВЦЭМ!$D$10+'СЕТ СН'!$G$6-'СЕТ СН'!$G$19</f>
        <v>1782.7467277400001</v>
      </c>
      <c r="I62" s="36">
        <f>SUMIFS(СВЦЭМ!$C$39:$C$782,СВЦЭМ!$A$39:$A$782,$A62,СВЦЭМ!$B$39:$B$782,I$47)+'СЕТ СН'!$G$9+СВЦЭМ!$D$10+'СЕТ СН'!$G$6-'СЕТ СН'!$G$19</f>
        <v>1718.9918316600001</v>
      </c>
      <c r="J62" s="36">
        <f>SUMIFS(СВЦЭМ!$C$39:$C$782,СВЦЭМ!$A$39:$A$782,$A62,СВЦЭМ!$B$39:$B$782,J$47)+'СЕТ СН'!$G$9+СВЦЭМ!$D$10+'СЕТ СН'!$G$6-'СЕТ СН'!$G$19</f>
        <v>1657.4785305099999</v>
      </c>
      <c r="K62" s="36">
        <f>SUMIFS(СВЦЭМ!$C$39:$C$782,СВЦЭМ!$A$39:$A$782,$A62,СВЦЭМ!$B$39:$B$782,K$47)+'СЕТ СН'!$G$9+СВЦЭМ!$D$10+'СЕТ СН'!$G$6-'СЕТ СН'!$G$19</f>
        <v>1625.6046785799999</v>
      </c>
      <c r="L62" s="36">
        <f>SUMIFS(СВЦЭМ!$C$39:$C$782,СВЦЭМ!$A$39:$A$782,$A62,СВЦЭМ!$B$39:$B$782,L$47)+'СЕТ СН'!$G$9+СВЦЭМ!$D$10+'СЕТ СН'!$G$6-'СЕТ СН'!$G$19</f>
        <v>1614.42762195</v>
      </c>
      <c r="M62" s="36">
        <f>SUMIFS(СВЦЭМ!$C$39:$C$782,СВЦЭМ!$A$39:$A$782,$A62,СВЦЭМ!$B$39:$B$782,M$47)+'СЕТ СН'!$G$9+СВЦЭМ!$D$10+'СЕТ СН'!$G$6-'СЕТ СН'!$G$19</f>
        <v>1629.5615060099999</v>
      </c>
      <c r="N62" s="36">
        <f>SUMIFS(СВЦЭМ!$C$39:$C$782,СВЦЭМ!$A$39:$A$782,$A62,СВЦЭМ!$B$39:$B$782,N$47)+'СЕТ СН'!$G$9+СВЦЭМ!$D$10+'СЕТ СН'!$G$6-'СЕТ СН'!$G$19</f>
        <v>1641.31396756</v>
      </c>
      <c r="O62" s="36">
        <f>SUMIFS(СВЦЭМ!$C$39:$C$782,СВЦЭМ!$A$39:$A$782,$A62,СВЦЭМ!$B$39:$B$782,O$47)+'СЕТ СН'!$G$9+СВЦЭМ!$D$10+'СЕТ СН'!$G$6-'СЕТ СН'!$G$19</f>
        <v>1674.1014248900001</v>
      </c>
      <c r="P62" s="36">
        <f>SUMIFS(СВЦЭМ!$C$39:$C$782,СВЦЭМ!$A$39:$A$782,$A62,СВЦЭМ!$B$39:$B$782,P$47)+'СЕТ СН'!$G$9+СВЦЭМ!$D$10+'СЕТ СН'!$G$6-'СЕТ СН'!$G$19</f>
        <v>1722.55187144</v>
      </c>
      <c r="Q62" s="36">
        <f>SUMIFS(СВЦЭМ!$C$39:$C$782,СВЦЭМ!$A$39:$A$782,$A62,СВЦЭМ!$B$39:$B$782,Q$47)+'СЕТ СН'!$G$9+СВЦЭМ!$D$10+'СЕТ СН'!$G$6-'СЕТ СН'!$G$19</f>
        <v>1742.9882159799999</v>
      </c>
      <c r="R62" s="36">
        <f>SUMIFS(СВЦЭМ!$C$39:$C$782,СВЦЭМ!$A$39:$A$782,$A62,СВЦЭМ!$B$39:$B$782,R$47)+'СЕТ СН'!$G$9+СВЦЭМ!$D$10+'СЕТ СН'!$G$6-'СЕТ СН'!$G$19</f>
        <v>1718.18529506</v>
      </c>
      <c r="S62" s="36">
        <f>SUMIFS(СВЦЭМ!$C$39:$C$782,СВЦЭМ!$A$39:$A$782,$A62,СВЦЭМ!$B$39:$B$782,S$47)+'СЕТ СН'!$G$9+СВЦЭМ!$D$10+'СЕТ СН'!$G$6-'СЕТ СН'!$G$19</f>
        <v>1676.3192295999997</v>
      </c>
      <c r="T62" s="36">
        <f>SUMIFS(СВЦЭМ!$C$39:$C$782,СВЦЭМ!$A$39:$A$782,$A62,СВЦЭМ!$B$39:$B$782,T$47)+'СЕТ СН'!$G$9+СВЦЭМ!$D$10+'СЕТ СН'!$G$6-'СЕТ СН'!$G$19</f>
        <v>1575.1139241599999</v>
      </c>
      <c r="U62" s="36">
        <f>SUMIFS(СВЦЭМ!$C$39:$C$782,СВЦЭМ!$A$39:$A$782,$A62,СВЦЭМ!$B$39:$B$782,U$47)+'СЕТ СН'!$G$9+СВЦЭМ!$D$10+'СЕТ СН'!$G$6-'СЕТ СН'!$G$19</f>
        <v>1535.0404494499999</v>
      </c>
      <c r="V62" s="36">
        <f>SUMIFS(СВЦЭМ!$C$39:$C$782,СВЦЭМ!$A$39:$A$782,$A62,СВЦЭМ!$B$39:$B$782,V$47)+'СЕТ СН'!$G$9+СВЦЭМ!$D$10+'СЕТ СН'!$G$6-'СЕТ СН'!$G$19</f>
        <v>1534.70039023</v>
      </c>
      <c r="W62" s="36">
        <f>SUMIFS(СВЦЭМ!$C$39:$C$782,СВЦЭМ!$A$39:$A$782,$A62,СВЦЭМ!$B$39:$B$782,W$47)+'СЕТ СН'!$G$9+СВЦЭМ!$D$10+'СЕТ СН'!$G$6-'СЕТ СН'!$G$19</f>
        <v>1540.6793410099999</v>
      </c>
      <c r="X62" s="36">
        <f>SUMIFS(СВЦЭМ!$C$39:$C$782,СВЦЭМ!$A$39:$A$782,$A62,СВЦЭМ!$B$39:$B$782,X$47)+'СЕТ СН'!$G$9+СВЦЭМ!$D$10+'СЕТ СН'!$G$6-'СЕТ СН'!$G$19</f>
        <v>1538.0047415899999</v>
      </c>
      <c r="Y62" s="36">
        <f>SUMIFS(СВЦЭМ!$C$39:$C$782,СВЦЭМ!$A$39:$A$782,$A62,СВЦЭМ!$B$39:$B$782,Y$47)+'СЕТ СН'!$G$9+СВЦЭМ!$D$10+'СЕТ СН'!$G$6-'СЕТ СН'!$G$19</f>
        <v>1548.79759747</v>
      </c>
    </row>
    <row r="63" spans="1:25" ht="15.75" x14ac:dyDescent="0.2">
      <c r="A63" s="35">
        <f t="shared" si="1"/>
        <v>44271</v>
      </c>
      <c r="B63" s="36">
        <f>SUMIFS(СВЦЭМ!$C$39:$C$782,СВЦЭМ!$A$39:$A$782,$A63,СВЦЭМ!$B$39:$B$782,B$47)+'СЕТ СН'!$G$9+СВЦЭМ!$D$10+'СЕТ СН'!$G$6-'СЕТ СН'!$G$19</f>
        <v>1629.2540800699999</v>
      </c>
      <c r="C63" s="36">
        <f>SUMIFS(СВЦЭМ!$C$39:$C$782,СВЦЭМ!$A$39:$A$782,$A63,СВЦЭМ!$B$39:$B$782,C$47)+'СЕТ СН'!$G$9+СВЦЭМ!$D$10+'СЕТ СН'!$G$6-'СЕТ СН'!$G$19</f>
        <v>1725.8729602899998</v>
      </c>
      <c r="D63" s="36">
        <f>SUMIFS(СВЦЭМ!$C$39:$C$782,СВЦЭМ!$A$39:$A$782,$A63,СВЦЭМ!$B$39:$B$782,D$47)+'СЕТ СН'!$G$9+СВЦЭМ!$D$10+'СЕТ СН'!$G$6-'СЕТ СН'!$G$19</f>
        <v>1763.0105199499999</v>
      </c>
      <c r="E63" s="36">
        <f>SUMIFS(СВЦЭМ!$C$39:$C$782,СВЦЭМ!$A$39:$A$782,$A63,СВЦЭМ!$B$39:$B$782,E$47)+'СЕТ СН'!$G$9+СВЦЭМ!$D$10+'СЕТ СН'!$G$6-'СЕТ СН'!$G$19</f>
        <v>1765.0037698000001</v>
      </c>
      <c r="F63" s="36">
        <f>SUMIFS(СВЦЭМ!$C$39:$C$782,СВЦЭМ!$A$39:$A$782,$A63,СВЦЭМ!$B$39:$B$782,F$47)+'СЕТ СН'!$G$9+СВЦЭМ!$D$10+'СЕТ СН'!$G$6-'СЕТ СН'!$G$19</f>
        <v>1763.4214166699999</v>
      </c>
      <c r="G63" s="36">
        <f>SUMIFS(СВЦЭМ!$C$39:$C$782,СВЦЭМ!$A$39:$A$782,$A63,СВЦЭМ!$B$39:$B$782,G$47)+'СЕТ СН'!$G$9+СВЦЭМ!$D$10+'СЕТ СН'!$G$6-'СЕТ СН'!$G$19</f>
        <v>1770.0662150999997</v>
      </c>
      <c r="H63" s="36">
        <f>SUMIFS(СВЦЭМ!$C$39:$C$782,СВЦЭМ!$A$39:$A$782,$A63,СВЦЭМ!$B$39:$B$782,H$47)+'СЕТ СН'!$G$9+СВЦЭМ!$D$10+'СЕТ СН'!$G$6-'СЕТ СН'!$G$19</f>
        <v>1797.13393511</v>
      </c>
      <c r="I63" s="36">
        <f>SUMIFS(СВЦЭМ!$C$39:$C$782,СВЦЭМ!$A$39:$A$782,$A63,СВЦЭМ!$B$39:$B$782,I$47)+'СЕТ СН'!$G$9+СВЦЭМ!$D$10+'СЕТ СН'!$G$6-'СЕТ СН'!$G$19</f>
        <v>1738.8643647700001</v>
      </c>
      <c r="J63" s="36">
        <f>SUMIFS(СВЦЭМ!$C$39:$C$782,СВЦЭМ!$A$39:$A$782,$A63,СВЦЭМ!$B$39:$B$782,J$47)+'СЕТ СН'!$G$9+СВЦЭМ!$D$10+'СЕТ СН'!$G$6-'СЕТ СН'!$G$19</f>
        <v>1690.9607526899999</v>
      </c>
      <c r="K63" s="36">
        <f>SUMIFS(СВЦЭМ!$C$39:$C$782,СВЦЭМ!$A$39:$A$782,$A63,СВЦЭМ!$B$39:$B$782,K$47)+'СЕТ СН'!$G$9+СВЦЭМ!$D$10+'СЕТ СН'!$G$6-'СЕТ СН'!$G$19</f>
        <v>1669.2611070899998</v>
      </c>
      <c r="L63" s="36">
        <f>SUMIFS(СВЦЭМ!$C$39:$C$782,СВЦЭМ!$A$39:$A$782,$A63,СВЦЭМ!$B$39:$B$782,L$47)+'СЕТ СН'!$G$9+СВЦЭМ!$D$10+'СЕТ СН'!$G$6-'СЕТ СН'!$G$19</f>
        <v>1659.9741417599998</v>
      </c>
      <c r="M63" s="36">
        <f>SUMIFS(СВЦЭМ!$C$39:$C$782,СВЦЭМ!$A$39:$A$782,$A63,СВЦЭМ!$B$39:$B$782,M$47)+'СЕТ СН'!$G$9+СВЦЭМ!$D$10+'СЕТ СН'!$G$6-'СЕТ СН'!$G$19</f>
        <v>1655.2091055199999</v>
      </c>
      <c r="N63" s="36">
        <f>SUMIFS(СВЦЭМ!$C$39:$C$782,СВЦЭМ!$A$39:$A$782,$A63,СВЦЭМ!$B$39:$B$782,N$47)+'СЕТ СН'!$G$9+СВЦЭМ!$D$10+'СЕТ СН'!$G$6-'СЕТ СН'!$G$19</f>
        <v>1654.7315493199999</v>
      </c>
      <c r="O63" s="36">
        <f>SUMIFS(СВЦЭМ!$C$39:$C$782,СВЦЭМ!$A$39:$A$782,$A63,СВЦЭМ!$B$39:$B$782,O$47)+'СЕТ СН'!$G$9+СВЦЭМ!$D$10+'СЕТ СН'!$G$6-'СЕТ СН'!$G$19</f>
        <v>1686.5670923299999</v>
      </c>
      <c r="P63" s="36">
        <f>SUMIFS(СВЦЭМ!$C$39:$C$782,СВЦЭМ!$A$39:$A$782,$A63,СВЦЭМ!$B$39:$B$782,P$47)+'СЕТ СН'!$G$9+СВЦЭМ!$D$10+'СЕТ СН'!$G$6-'СЕТ СН'!$G$19</f>
        <v>1728.7823506599998</v>
      </c>
      <c r="Q63" s="36">
        <f>SUMIFS(СВЦЭМ!$C$39:$C$782,СВЦЭМ!$A$39:$A$782,$A63,СВЦЭМ!$B$39:$B$782,Q$47)+'СЕТ СН'!$G$9+СВЦЭМ!$D$10+'СЕТ СН'!$G$6-'СЕТ СН'!$G$19</f>
        <v>1734.95371054</v>
      </c>
      <c r="R63" s="36">
        <f>SUMIFS(СВЦЭМ!$C$39:$C$782,СВЦЭМ!$A$39:$A$782,$A63,СВЦЭМ!$B$39:$B$782,R$47)+'СЕТ СН'!$G$9+СВЦЭМ!$D$10+'СЕТ СН'!$G$6-'СЕТ СН'!$G$19</f>
        <v>1717.0480849400001</v>
      </c>
      <c r="S63" s="36">
        <f>SUMIFS(СВЦЭМ!$C$39:$C$782,СВЦЭМ!$A$39:$A$782,$A63,СВЦЭМ!$B$39:$B$782,S$47)+'СЕТ СН'!$G$9+СВЦЭМ!$D$10+'СЕТ СН'!$G$6-'СЕТ СН'!$G$19</f>
        <v>1704.6758678599999</v>
      </c>
      <c r="T63" s="36">
        <f>SUMIFS(СВЦЭМ!$C$39:$C$782,СВЦЭМ!$A$39:$A$782,$A63,СВЦЭМ!$B$39:$B$782,T$47)+'СЕТ СН'!$G$9+СВЦЭМ!$D$10+'СЕТ СН'!$G$6-'СЕТ СН'!$G$19</f>
        <v>1639.3145747399999</v>
      </c>
      <c r="U63" s="36">
        <f>SUMIFS(СВЦЭМ!$C$39:$C$782,СВЦЭМ!$A$39:$A$782,$A63,СВЦЭМ!$B$39:$B$782,U$47)+'СЕТ СН'!$G$9+СВЦЭМ!$D$10+'СЕТ СН'!$G$6-'СЕТ СН'!$G$19</f>
        <v>1597.3418217600001</v>
      </c>
      <c r="V63" s="36">
        <f>SUMIFS(СВЦЭМ!$C$39:$C$782,СВЦЭМ!$A$39:$A$782,$A63,СВЦЭМ!$B$39:$B$782,V$47)+'СЕТ СН'!$G$9+СВЦЭМ!$D$10+'СЕТ СН'!$G$6-'СЕТ СН'!$G$19</f>
        <v>1611.4068127999999</v>
      </c>
      <c r="W63" s="36">
        <f>SUMIFS(СВЦЭМ!$C$39:$C$782,СВЦЭМ!$A$39:$A$782,$A63,СВЦЭМ!$B$39:$B$782,W$47)+'СЕТ СН'!$G$9+СВЦЭМ!$D$10+'СЕТ СН'!$G$6-'СЕТ СН'!$G$19</f>
        <v>1621.1823571</v>
      </c>
      <c r="X63" s="36">
        <f>SUMIFS(СВЦЭМ!$C$39:$C$782,СВЦЭМ!$A$39:$A$782,$A63,СВЦЭМ!$B$39:$B$782,X$47)+'СЕТ СН'!$G$9+СВЦЭМ!$D$10+'СЕТ СН'!$G$6-'СЕТ СН'!$G$19</f>
        <v>1638.46291746</v>
      </c>
      <c r="Y63" s="36">
        <f>SUMIFS(СВЦЭМ!$C$39:$C$782,СВЦЭМ!$A$39:$A$782,$A63,СВЦЭМ!$B$39:$B$782,Y$47)+'СЕТ СН'!$G$9+СВЦЭМ!$D$10+'СЕТ СН'!$G$6-'СЕТ СН'!$G$19</f>
        <v>1649.8044621099998</v>
      </c>
    </row>
    <row r="64" spans="1:25" ht="15.75" x14ac:dyDescent="0.2">
      <c r="A64" s="35">
        <f t="shared" si="1"/>
        <v>44272</v>
      </c>
      <c r="B64" s="36">
        <f>SUMIFS(СВЦЭМ!$C$39:$C$782,СВЦЭМ!$A$39:$A$782,$A64,СВЦЭМ!$B$39:$B$782,B$47)+'СЕТ СН'!$G$9+СВЦЭМ!$D$10+'СЕТ СН'!$G$6-'СЕТ СН'!$G$19</f>
        <v>1765.8976982899999</v>
      </c>
      <c r="C64" s="36">
        <f>SUMIFS(СВЦЭМ!$C$39:$C$782,СВЦЭМ!$A$39:$A$782,$A64,СВЦЭМ!$B$39:$B$782,C$47)+'СЕТ СН'!$G$9+СВЦЭМ!$D$10+'СЕТ СН'!$G$6-'СЕТ СН'!$G$19</f>
        <v>1797.1116116999997</v>
      </c>
      <c r="D64" s="36">
        <f>SUMIFS(СВЦЭМ!$C$39:$C$782,СВЦЭМ!$A$39:$A$782,$A64,СВЦЭМ!$B$39:$B$782,D$47)+'СЕТ СН'!$G$9+СВЦЭМ!$D$10+'СЕТ СН'!$G$6-'СЕТ СН'!$G$19</f>
        <v>1778.8735775499999</v>
      </c>
      <c r="E64" s="36">
        <f>SUMIFS(СВЦЭМ!$C$39:$C$782,СВЦЭМ!$A$39:$A$782,$A64,СВЦЭМ!$B$39:$B$782,E$47)+'СЕТ СН'!$G$9+СВЦЭМ!$D$10+'СЕТ СН'!$G$6-'СЕТ СН'!$G$19</f>
        <v>1772.7413686300001</v>
      </c>
      <c r="F64" s="36">
        <f>SUMIFS(СВЦЭМ!$C$39:$C$782,СВЦЭМ!$A$39:$A$782,$A64,СВЦЭМ!$B$39:$B$782,F$47)+'СЕТ СН'!$G$9+СВЦЭМ!$D$10+'СЕТ СН'!$G$6-'СЕТ СН'!$G$19</f>
        <v>1776.5089877</v>
      </c>
      <c r="G64" s="36">
        <f>SUMIFS(СВЦЭМ!$C$39:$C$782,СВЦЭМ!$A$39:$A$782,$A64,СВЦЭМ!$B$39:$B$782,G$47)+'СЕТ СН'!$G$9+СВЦЭМ!$D$10+'СЕТ СН'!$G$6-'СЕТ СН'!$G$19</f>
        <v>1785.7741333700001</v>
      </c>
      <c r="H64" s="36">
        <f>SUMIFS(СВЦЭМ!$C$39:$C$782,СВЦЭМ!$A$39:$A$782,$A64,СВЦЭМ!$B$39:$B$782,H$47)+'СЕТ СН'!$G$9+СВЦЭМ!$D$10+'СЕТ СН'!$G$6-'СЕТ СН'!$G$19</f>
        <v>1798.5515591200001</v>
      </c>
      <c r="I64" s="36">
        <f>SUMIFS(СВЦЭМ!$C$39:$C$782,СВЦЭМ!$A$39:$A$782,$A64,СВЦЭМ!$B$39:$B$782,I$47)+'СЕТ СН'!$G$9+СВЦЭМ!$D$10+'СЕТ СН'!$G$6-'СЕТ СН'!$G$19</f>
        <v>1760.2492617299999</v>
      </c>
      <c r="J64" s="36">
        <f>SUMIFS(СВЦЭМ!$C$39:$C$782,СВЦЭМ!$A$39:$A$782,$A64,СВЦЭМ!$B$39:$B$782,J$47)+'СЕТ СН'!$G$9+СВЦЭМ!$D$10+'СЕТ СН'!$G$6-'СЕТ СН'!$G$19</f>
        <v>1716.51515599</v>
      </c>
      <c r="K64" s="36">
        <f>SUMIFS(СВЦЭМ!$C$39:$C$782,СВЦЭМ!$A$39:$A$782,$A64,СВЦЭМ!$B$39:$B$782,K$47)+'СЕТ СН'!$G$9+СВЦЭМ!$D$10+'СЕТ СН'!$G$6-'СЕТ СН'!$G$19</f>
        <v>1706.7569896499999</v>
      </c>
      <c r="L64" s="36">
        <f>SUMIFS(СВЦЭМ!$C$39:$C$782,СВЦЭМ!$A$39:$A$782,$A64,СВЦЭМ!$B$39:$B$782,L$47)+'СЕТ СН'!$G$9+СВЦЭМ!$D$10+'СЕТ СН'!$G$6-'СЕТ СН'!$G$19</f>
        <v>1701.4543537999998</v>
      </c>
      <c r="M64" s="36">
        <f>SUMIFS(СВЦЭМ!$C$39:$C$782,СВЦЭМ!$A$39:$A$782,$A64,СВЦЭМ!$B$39:$B$782,M$47)+'СЕТ СН'!$G$9+СВЦЭМ!$D$10+'СЕТ СН'!$G$6-'СЕТ СН'!$G$19</f>
        <v>1694.6544884999998</v>
      </c>
      <c r="N64" s="36">
        <f>SUMIFS(СВЦЭМ!$C$39:$C$782,СВЦЭМ!$A$39:$A$782,$A64,СВЦЭМ!$B$39:$B$782,N$47)+'СЕТ СН'!$G$9+СВЦЭМ!$D$10+'СЕТ СН'!$G$6-'СЕТ СН'!$G$19</f>
        <v>1707.5219176000001</v>
      </c>
      <c r="O64" s="36">
        <f>SUMIFS(СВЦЭМ!$C$39:$C$782,СВЦЭМ!$A$39:$A$782,$A64,СВЦЭМ!$B$39:$B$782,O$47)+'СЕТ СН'!$G$9+СВЦЭМ!$D$10+'СЕТ СН'!$G$6-'СЕТ СН'!$G$19</f>
        <v>1724.1993501799998</v>
      </c>
      <c r="P64" s="36">
        <f>SUMIFS(СВЦЭМ!$C$39:$C$782,СВЦЭМ!$A$39:$A$782,$A64,СВЦЭМ!$B$39:$B$782,P$47)+'СЕТ СН'!$G$9+СВЦЭМ!$D$10+'СЕТ СН'!$G$6-'СЕТ СН'!$G$19</f>
        <v>1764.0088428199997</v>
      </c>
      <c r="Q64" s="36">
        <f>SUMIFS(СВЦЭМ!$C$39:$C$782,СВЦЭМ!$A$39:$A$782,$A64,СВЦЭМ!$B$39:$B$782,Q$47)+'СЕТ СН'!$G$9+СВЦЭМ!$D$10+'СЕТ СН'!$G$6-'СЕТ СН'!$G$19</f>
        <v>1805.2540465699999</v>
      </c>
      <c r="R64" s="36">
        <f>SUMIFS(СВЦЭМ!$C$39:$C$782,СВЦЭМ!$A$39:$A$782,$A64,СВЦЭМ!$B$39:$B$782,R$47)+'СЕТ СН'!$G$9+СВЦЭМ!$D$10+'СЕТ СН'!$G$6-'СЕТ СН'!$G$19</f>
        <v>1785.23455874</v>
      </c>
      <c r="S64" s="36">
        <f>SUMIFS(СВЦЭМ!$C$39:$C$782,СВЦЭМ!$A$39:$A$782,$A64,СВЦЭМ!$B$39:$B$782,S$47)+'СЕТ СН'!$G$9+СВЦЭМ!$D$10+'СЕТ СН'!$G$6-'СЕТ СН'!$G$19</f>
        <v>1762.11836524</v>
      </c>
      <c r="T64" s="36">
        <f>SUMIFS(СВЦЭМ!$C$39:$C$782,СВЦЭМ!$A$39:$A$782,$A64,СВЦЭМ!$B$39:$B$782,T$47)+'СЕТ СН'!$G$9+СВЦЭМ!$D$10+'СЕТ СН'!$G$6-'СЕТ СН'!$G$19</f>
        <v>1698.86023445</v>
      </c>
      <c r="U64" s="36">
        <f>SUMIFS(СВЦЭМ!$C$39:$C$782,СВЦЭМ!$A$39:$A$782,$A64,СВЦЭМ!$B$39:$B$782,U$47)+'СЕТ СН'!$G$9+СВЦЭМ!$D$10+'СЕТ СН'!$G$6-'СЕТ СН'!$G$19</f>
        <v>1665.7354547199998</v>
      </c>
      <c r="V64" s="36">
        <f>SUMIFS(СВЦЭМ!$C$39:$C$782,СВЦЭМ!$A$39:$A$782,$A64,СВЦЭМ!$B$39:$B$782,V$47)+'СЕТ СН'!$G$9+СВЦЭМ!$D$10+'СЕТ СН'!$G$6-'СЕТ СН'!$G$19</f>
        <v>1659.4726706000001</v>
      </c>
      <c r="W64" s="36">
        <f>SUMIFS(СВЦЭМ!$C$39:$C$782,СВЦЭМ!$A$39:$A$782,$A64,СВЦЭМ!$B$39:$B$782,W$47)+'СЕТ СН'!$G$9+СВЦЭМ!$D$10+'СЕТ СН'!$G$6-'СЕТ СН'!$G$19</f>
        <v>1669.8869253100002</v>
      </c>
      <c r="X64" s="36">
        <f>SUMIFS(СВЦЭМ!$C$39:$C$782,СВЦЭМ!$A$39:$A$782,$A64,СВЦЭМ!$B$39:$B$782,X$47)+'СЕТ СН'!$G$9+СВЦЭМ!$D$10+'СЕТ СН'!$G$6-'СЕТ СН'!$G$19</f>
        <v>1684.8489906999998</v>
      </c>
      <c r="Y64" s="36">
        <f>SUMIFS(СВЦЭМ!$C$39:$C$782,СВЦЭМ!$A$39:$A$782,$A64,СВЦЭМ!$B$39:$B$782,Y$47)+'СЕТ СН'!$G$9+СВЦЭМ!$D$10+'СЕТ СН'!$G$6-'СЕТ СН'!$G$19</f>
        <v>1692.8682353099998</v>
      </c>
    </row>
    <row r="65" spans="1:27" ht="15.75" x14ac:dyDescent="0.2">
      <c r="A65" s="35">
        <f t="shared" si="1"/>
        <v>44273</v>
      </c>
      <c r="B65" s="36">
        <f>SUMIFS(СВЦЭМ!$C$39:$C$782,СВЦЭМ!$A$39:$A$782,$A65,СВЦЭМ!$B$39:$B$782,B$47)+'СЕТ СН'!$G$9+СВЦЭМ!$D$10+'СЕТ СН'!$G$6-'СЕТ СН'!$G$19</f>
        <v>1712.73474214</v>
      </c>
      <c r="C65" s="36">
        <f>SUMIFS(СВЦЭМ!$C$39:$C$782,СВЦЭМ!$A$39:$A$782,$A65,СВЦЭМ!$B$39:$B$782,C$47)+'СЕТ СН'!$G$9+СВЦЭМ!$D$10+'СЕТ СН'!$G$6-'СЕТ СН'!$G$19</f>
        <v>1793.11102166</v>
      </c>
      <c r="D65" s="36">
        <f>SUMIFS(СВЦЭМ!$C$39:$C$782,СВЦЭМ!$A$39:$A$782,$A65,СВЦЭМ!$B$39:$B$782,D$47)+'СЕТ СН'!$G$9+СВЦЭМ!$D$10+'СЕТ СН'!$G$6-'СЕТ СН'!$G$19</f>
        <v>1868.8892898099998</v>
      </c>
      <c r="E65" s="36">
        <f>SUMIFS(СВЦЭМ!$C$39:$C$782,СВЦЭМ!$A$39:$A$782,$A65,СВЦЭМ!$B$39:$B$782,E$47)+'СЕТ СН'!$G$9+СВЦЭМ!$D$10+'СЕТ СН'!$G$6-'СЕТ СН'!$G$19</f>
        <v>1872.6871556699998</v>
      </c>
      <c r="F65" s="36">
        <f>SUMIFS(СВЦЭМ!$C$39:$C$782,СВЦЭМ!$A$39:$A$782,$A65,СВЦЭМ!$B$39:$B$782,F$47)+'СЕТ СН'!$G$9+СВЦЭМ!$D$10+'СЕТ СН'!$G$6-'СЕТ СН'!$G$19</f>
        <v>1878.2030683499997</v>
      </c>
      <c r="G65" s="36">
        <f>SUMIFS(СВЦЭМ!$C$39:$C$782,СВЦЭМ!$A$39:$A$782,$A65,СВЦЭМ!$B$39:$B$782,G$47)+'СЕТ СН'!$G$9+СВЦЭМ!$D$10+'СЕТ СН'!$G$6-'СЕТ СН'!$G$19</f>
        <v>1873.2867969599997</v>
      </c>
      <c r="H65" s="36">
        <f>SUMIFS(СВЦЭМ!$C$39:$C$782,СВЦЭМ!$A$39:$A$782,$A65,СВЦЭМ!$B$39:$B$782,H$47)+'СЕТ СН'!$G$9+СВЦЭМ!$D$10+'СЕТ СН'!$G$6-'СЕТ СН'!$G$19</f>
        <v>1825.8032783799999</v>
      </c>
      <c r="I65" s="36">
        <f>SUMIFS(СВЦЭМ!$C$39:$C$782,СВЦЭМ!$A$39:$A$782,$A65,СВЦЭМ!$B$39:$B$782,I$47)+'СЕТ СН'!$G$9+СВЦЭМ!$D$10+'СЕТ СН'!$G$6-'СЕТ СН'!$G$19</f>
        <v>1749.1738959999998</v>
      </c>
      <c r="J65" s="36">
        <f>SUMIFS(СВЦЭМ!$C$39:$C$782,СВЦЭМ!$A$39:$A$782,$A65,СВЦЭМ!$B$39:$B$782,J$47)+'СЕТ СН'!$G$9+СВЦЭМ!$D$10+'СЕТ СН'!$G$6-'СЕТ СН'!$G$19</f>
        <v>1703.41100039</v>
      </c>
      <c r="K65" s="36">
        <f>SUMIFS(СВЦЭМ!$C$39:$C$782,СВЦЭМ!$A$39:$A$782,$A65,СВЦЭМ!$B$39:$B$782,K$47)+'СЕТ СН'!$G$9+СВЦЭМ!$D$10+'СЕТ СН'!$G$6-'СЕТ СН'!$G$19</f>
        <v>1669.1005356699998</v>
      </c>
      <c r="L65" s="36">
        <f>SUMIFS(СВЦЭМ!$C$39:$C$782,СВЦЭМ!$A$39:$A$782,$A65,СВЦЭМ!$B$39:$B$782,L$47)+'СЕТ СН'!$G$9+СВЦЭМ!$D$10+'СЕТ СН'!$G$6-'СЕТ СН'!$G$19</f>
        <v>1674.7982607499998</v>
      </c>
      <c r="M65" s="36">
        <f>SUMIFS(СВЦЭМ!$C$39:$C$782,СВЦЭМ!$A$39:$A$782,$A65,СВЦЭМ!$B$39:$B$782,M$47)+'СЕТ СН'!$G$9+СВЦЭМ!$D$10+'СЕТ СН'!$G$6-'СЕТ СН'!$G$19</f>
        <v>1682.1329553</v>
      </c>
      <c r="N65" s="36">
        <f>SUMIFS(СВЦЭМ!$C$39:$C$782,СВЦЭМ!$A$39:$A$782,$A65,СВЦЭМ!$B$39:$B$782,N$47)+'СЕТ СН'!$G$9+СВЦЭМ!$D$10+'СЕТ СН'!$G$6-'СЕТ СН'!$G$19</f>
        <v>1689.85659356</v>
      </c>
      <c r="O65" s="36">
        <f>SUMIFS(СВЦЭМ!$C$39:$C$782,СВЦЭМ!$A$39:$A$782,$A65,СВЦЭМ!$B$39:$B$782,O$47)+'СЕТ СН'!$G$9+СВЦЭМ!$D$10+'СЕТ СН'!$G$6-'СЕТ СН'!$G$19</f>
        <v>1707.5617953799997</v>
      </c>
      <c r="P65" s="36">
        <f>SUMIFS(СВЦЭМ!$C$39:$C$782,СВЦЭМ!$A$39:$A$782,$A65,СВЦЭМ!$B$39:$B$782,P$47)+'СЕТ СН'!$G$9+СВЦЭМ!$D$10+'СЕТ СН'!$G$6-'СЕТ СН'!$G$19</f>
        <v>1751.9828393799999</v>
      </c>
      <c r="Q65" s="36">
        <f>SUMIFS(СВЦЭМ!$C$39:$C$782,СВЦЭМ!$A$39:$A$782,$A65,СВЦЭМ!$B$39:$B$782,Q$47)+'СЕТ СН'!$G$9+СВЦЭМ!$D$10+'СЕТ СН'!$G$6-'СЕТ СН'!$G$19</f>
        <v>1784.3786894199998</v>
      </c>
      <c r="R65" s="36">
        <f>SUMIFS(СВЦЭМ!$C$39:$C$782,СВЦЭМ!$A$39:$A$782,$A65,СВЦЭМ!$B$39:$B$782,R$47)+'СЕТ СН'!$G$9+СВЦЭМ!$D$10+'СЕТ СН'!$G$6-'СЕТ СН'!$G$19</f>
        <v>1768.37928904</v>
      </c>
      <c r="S65" s="36">
        <f>SUMIFS(СВЦЭМ!$C$39:$C$782,СВЦЭМ!$A$39:$A$782,$A65,СВЦЭМ!$B$39:$B$782,S$47)+'СЕТ СН'!$G$9+СВЦЭМ!$D$10+'СЕТ СН'!$G$6-'СЕТ СН'!$G$19</f>
        <v>1751.72784336</v>
      </c>
      <c r="T65" s="36">
        <f>SUMIFS(СВЦЭМ!$C$39:$C$782,СВЦЭМ!$A$39:$A$782,$A65,СВЦЭМ!$B$39:$B$782,T$47)+'СЕТ СН'!$G$9+СВЦЭМ!$D$10+'СЕТ СН'!$G$6-'СЕТ СН'!$G$19</f>
        <v>1664.0704485699998</v>
      </c>
      <c r="U65" s="36">
        <f>SUMIFS(СВЦЭМ!$C$39:$C$782,СВЦЭМ!$A$39:$A$782,$A65,СВЦЭМ!$B$39:$B$782,U$47)+'СЕТ СН'!$G$9+СВЦЭМ!$D$10+'СЕТ СН'!$G$6-'СЕТ СН'!$G$19</f>
        <v>1632.7003406499998</v>
      </c>
      <c r="V65" s="36">
        <f>SUMIFS(СВЦЭМ!$C$39:$C$782,СВЦЭМ!$A$39:$A$782,$A65,СВЦЭМ!$B$39:$B$782,V$47)+'СЕТ СН'!$G$9+СВЦЭМ!$D$10+'СЕТ СН'!$G$6-'СЕТ СН'!$G$19</f>
        <v>1644.45209527</v>
      </c>
      <c r="W65" s="36">
        <f>SUMIFS(СВЦЭМ!$C$39:$C$782,СВЦЭМ!$A$39:$A$782,$A65,СВЦЭМ!$B$39:$B$782,W$47)+'СЕТ СН'!$G$9+СВЦЭМ!$D$10+'СЕТ СН'!$G$6-'СЕТ СН'!$G$19</f>
        <v>1658.7604948600001</v>
      </c>
      <c r="X65" s="36">
        <f>SUMIFS(СВЦЭМ!$C$39:$C$782,СВЦЭМ!$A$39:$A$782,$A65,СВЦЭМ!$B$39:$B$782,X$47)+'СЕТ СН'!$G$9+СВЦЭМ!$D$10+'СЕТ СН'!$G$6-'СЕТ СН'!$G$19</f>
        <v>1666.7173972000001</v>
      </c>
      <c r="Y65" s="36">
        <f>SUMIFS(СВЦЭМ!$C$39:$C$782,СВЦЭМ!$A$39:$A$782,$A65,СВЦЭМ!$B$39:$B$782,Y$47)+'СЕТ СН'!$G$9+СВЦЭМ!$D$10+'СЕТ СН'!$G$6-'СЕТ СН'!$G$19</f>
        <v>1678.3689749999999</v>
      </c>
    </row>
    <row r="66" spans="1:27" ht="15.75" x14ac:dyDescent="0.2">
      <c r="A66" s="35">
        <f t="shared" si="1"/>
        <v>44274</v>
      </c>
      <c r="B66" s="36">
        <f>SUMIFS(СВЦЭМ!$C$39:$C$782,СВЦЭМ!$A$39:$A$782,$A66,СВЦЭМ!$B$39:$B$782,B$47)+'СЕТ СН'!$G$9+СВЦЭМ!$D$10+'СЕТ СН'!$G$6-'СЕТ СН'!$G$19</f>
        <v>1668.2345388799999</v>
      </c>
      <c r="C66" s="36">
        <f>SUMIFS(СВЦЭМ!$C$39:$C$782,СВЦЭМ!$A$39:$A$782,$A66,СВЦЭМ!$B$39:$B$782,C$47)+'СЕТ СН'!$G$9+СВЦЭМ!$D$10+'СЕТ СН'!$G$6-'СЕТ СН'!$G$19</f>
        <v>1739.0639140799999</v>
      </c>
      <c r="D66" s="36">
        <f>SUMIFS(СВЦЭМ!$C$39:$C$782,СВЦЭМ!$A$39:$A$782,$A66,СВЦЭМ!$B$39:$B$782,D$47)+'СЕТ СН'!$G$9+СВЦЭМ!$D$10+'СЕТ СН'!$G$6-'СЕТ СН'!$G$19</f>
        <v>1819.4548262999997</v>
      </c>
      <c r="E66" s="36">
        <f>SUMIFS(СВЦЭМ!$C$39:$C$782,СВЦЭМ!$A$39:$A$782,$A66,СВЦЭМ!$B$39:$B$782,E$47)+'СЕТ СН'!$G$9+СВЦЭМ!$D$10+'СЕТ СН'!$G$6-'СЕТ СН'!$G$19</f>
        <v>1822.6837553999999</v>
      </c>
      <c r="F66" s="36">
        <f>SUMIFS(СВЦЭМ!$C$39:$C$782,СВЦЭМ!$A$39:$A$782,$A66,СВЦЭМ!$B$39:$B$782,F$47)+'СЕТ СН'!$G$9+СВЦЭМ!$D$10+'СЕТ СН'!$G$6-'СЕТ СН'!$G$19</f>
        <v>1846.8674596400001</v>
      </c>
      <c r="G66" s="36">
        <f>SUMIFS(СВЦЭМ!$C$39:$C$782,СВЦЭМ!$A$39:$A$782,$A66,СВЦЭМ!$B$39:$B$782,G$47)+'СЕТ СН'!$G$9+СВЦЭМ!$D$10+'СЕТ СН'!$G$6-'СЕТ СН'!$G$19</f>
        <v>1826.8304408099998</v>
      </c>
      <c r="H66" s="36">
        <f>SUMIFS(СВЦЭМ!$C$39:$C$782,СВЦЭМ!$A$39:$A$782,$A66,СВЦЭМ!$B$39:$B$782,H$47)+'СЕТ СН'!$G$9+СВЦЭМ!$D$10+'СЕТ СН'!$G$6-'СЕТ СН'!$G$19</f>
        <v>1764.3802213099998</v>
      </c>
      <c r="I66" s="36">
        <f>SUMIFS(СВЦЭМ!$C$39:$C$782,СВЦЭМ!$A$39:$A$782,$A66,СВЦЭМ!$B$39:$B$782,I$47)+'СЕТ СН'!$G$9+СВЦЭМ!$D$10+'СЕТ СН'!$G$6-'СЕТ СН'!$G$19</f>
        <v>1708.5400853399997</v>
      </c>
      <c r="J66" s="36">
        <f>SUMIFS(СВЦЭМ!$C$39:$C$782,СВЦЭМ!$A$39:$A$782,$A66,СВЦЭМ!$B$39:$B$782,J$47)+'СЕТ СН'!$G$9+СВЦЭМ!$D$10+'СЕТ СН'!$G$6-'СЕТ СН'!$G$19</f>
        <v>1657.8710552399998</v>
      </c>
      <c r="K66" s="36">
        <f>SUMIFS(СВЦЭМ!$C$39:$C$782,СВЦЭМ!$A$39:$A$782,$A66,СВЦЭМ!$B$39:$B$782,K$47)+'СЕТ СН'!$G$9+СВЦЭМ!$D$10+'СЕТ СН'!$G$6-'СЕТ СН'!$G$19</f>
        <v>1632.3323187400001</v>
      </c>
      <c r="L66" s="36">
        <f>SUMIFS(СВЦЭМ!$C$39:$C$782,СВЦЭМ!$A$39:$A$782,$A66,СВЦЭМ!$B$39:$B$782,L$47)+'СЕТ СН'!$G$9+СВЦЭМ!$D$10+'СЕТ СН'!$G$6-'СЕТ СН'!$G$19</f>
        <v>1628.4658252899999</v>
      </c>
      <c r="M66" s="36">
        <f>SUMIFS(СВЦЭМ!$C$39:$C$782,СВЦЭМ!$A$39:$A$782,$A66,СВЦЭМ!$B$39:$B$782,M$47)+'СЕТ СН'!$G$9+СВЦЭМ!$D$10+'СЕТ СН'!$G$6-'СЕТ СН'!$G$19</f>
        <v>1636.33296599</v>
      </c>
      <c r="N66" s="36">
        <f>SUMIFS(СВЦЭМ!$C$39:$C$782,СВЦЭМ!$A$39:$A$782,$A66,СВЦЭМ!$B$39:$B$782,N$47)+'СЕТ СН'!$G$9+СВЦЭМ!$D$10+'СЕТ СН'!$G$6-'СЕТ СН'!$G$19</f>
        <v>1657.21509758</v>
      </c>
      <c r="O66" s="36">
        <f>SUMIFS(СВЦЭМ!$C$39:$C$782,СВЦЭМ!$A$39:$A$782,$A66,СВЦЭМ!$B$39:$B$782,O$47)+'СЕТ СН'!$G$9+СВЦЭМ!$D$10+'СЕТ СН'!$G$6-'СЕТ СН'!$G$19</f>
        <v>1661.0553874399998</v>
      </c>
      <c r="P66" s="36">
        <f>SUMIFS(СВЦЭМ!$C$39:$C$782,СВЦЭМ!$A$39:$A$782,$A66,СВЦЭМ!$B$39:$B$782,P$47)+'СЕТ СН'!$G$9+СВЦЭМ!$D$10+'СЕТ СН'!$G$6-'СЕТ СН'!$G$19</f>
        <v>1705.5242700899998</v>
      </c>
      <c r="Q66" s="36">
        <f>SUMIFS(СВЦЭМ!$C$39:$C$782,СВЦЭМ!$A$39:$A$782,$A66,СВЦЭМ!$B$39:$B$782,Q$47)+'СЕТ СН'!$G$9+СВЦЭМ!$D$10+'СЕТ СН'!$G$6-'СЕТ СН'!$G$19</f>
        <v>1744.22196085</v>
      </c>
      <c r="R66" s="36">
        <f>SUMIFS(СВЦЭМ!$C$39:$C$782,СВЦЭМ!$A$39:$A$782,$A66,СВЦЭМ!$B$39:$B$782,R$47)+'СЕТ СН'!$G$9+СВЦЭМ!$D$10+'СЕТ СН'!$G$6-'СЕТ СН'!$G$19</f>
        <v>1751.18901985</v>
      </c>
      <c r="S66" s="36">
        <f>SUMIFS(СВЦЭМ!$C$39:$C$782,СВЦЭМ!$A$39:$A$782,$A66,СВЦЭМ!$B$39:$B$782,S$47)+'СЕТ СН'!$G$9+СВЦЭМ!$D$10+'СЕТ СН'!$G$6-'СЕТ СН'!$G$19</f>
        <v>1739.3273521599999</v>
      </c>
      <c r="T66" s="36">
        <f>SUMIFS(СВЦЭМ!$C$39:$C$782,СВЦЭМ!$A$39:$A$782,$A66,СВЦЭМ!$B$39:$B$782,T$47)+'СЕТ СН'!$G$9+СВЦЭМ!$D$10+'СЕТ СН'!$G$6-'СЕТ СН'!$G$19</f>
        <v>1663.3471780599998</v>
      </c>
      <c r="U66" s="36">
        <f>SUMIFS(СВЦЭМ!$C$39:$C$782,СВЦЭМ!$A$39:$A$782,$A66,СВЦЭМ!$B$39:$B$782,U$47)+'СЕТ СН'!$G$9+СВЦЭМ!$D$10+'СЕТ СН'!$G$6-'СЕТ СН'!$G$19</f>
        <v>1620.8732763799999</v>
      </c>
      <c r="V66" s="36">
        <f>SUMIFS(СВЦЭМ!$C$39:$C$782,СВЦЭМ!$A$39:$A$782,$A66,СВЦЭМ!$B$39:$B$782,V$47)+'СЕТ СН'!$G$9+СВЦЭМ!$D$10+'СЕТ СН'!$G$6-'СЕТ СН'!$G$19</f>
        <v>1614.0733212099999</v>
      </c>
      <c r="W66" s="36">
        <f>SUMIFS(СВЦЭМ!$C$39:$C$782,СВЦЭМ!$A$39:$A$782,$A66,СВЦЭМ!$B$39:$B$782,W$47)+'СЕТ СН'!$G$9+СВЦЭМ!$D$10+'СЕТ СН'!$G$6-'СЕТ СН'!$G$19</f>
        <v>1619.74221657</v>
      </c>
      <c r="X66" s="36">
        <f>SUMIFS(СВЦЭМ!$C$39:$C$782,СВЦЭМ!$A$39:$A$782,$A66,СВЦЭМ!$B$39:$B$782,X$47)+'СЕТ СН'!$G$9+СВЦЭМ!$D$10+'СЕТ СН'!$G$6-'СЕТ СН'!$G$19</f>
        <v>1645.4594304799998</v>
      </c>
      <c r="Y66" s="36">
        <f>SUMIFS(СВЦЭМ!$C$39:$C$782,СВЦЭМ!$A$39:$A$782,$A66,СВЦЭМ!$B$39:$B$782,Y$47)+'СЕТ СН'!$G$9+СВЦЭМ!$D$10+'СЕТ СН'!$G$6-'СЕТ СН'!$G$19</f>
        <v>1658.6628664700002</v>
      </c>
    </row>
    <row r="67" spans="1:27" ht="15.75" x14ac:dyDescent="0.2">
      <c r="A67" s="35">
        <f t="shared" si="1"/>
        <v>44275</v>
      </c>
      <c r="B67" s="36">
        <f>SUMIFS(СВЦЭМ!$C$39:$C$782,СВЦЭМ!$A$39:$A$782,$A67,СВЦЭМ!$B$39:$B$782,B$47)+'СЕТ СН'!$G$9+СВЦЭМ!$D$10+'СЕТ СН'!$G$6-'СЕТ СН'!$G$19</f>
        <v>1681.3741368699998</v>
      </c>
      <c r="C67" s="36">
        <f>SUMIFS(СВЦЭМ!$C$39:$C$782,СВЦЭМ!$A$39:$A$782,$A67,СВЦЭМ!$B$39:$B$782,C$47)+'СЕТ СН'!$G$9+СВЦЭМ!$D$10+'СЕТ СН'!$G$6-'СЕТ СН'!$G$19</f>
        <v>1755.1864952400001</v>
      </c>
      <c r="D67" s="36">
        <f>SUMIFS(СВЦЭМ!$C$39:$C$782,СВЦЭМ!$A$39:$A$782,$A67,СВЦЭМ!$B$39:$B$782,D$47)+'СЕТ СН'!$G$9+СВЦЭМ!$D$10+'СЕТ СН'!$G$6-'СЕТ СН'!$G$19</f>
        <v>1825.26301315</v>
      </c>
      <c r="E67" s="36">
        <f>SUMIFS(СВЦЭМ!$C$39:$C$782,СВЦЭМ!$A$39:$A$782,$A67,СВЦЭМ!$B$39:$B$782,E$47)+'СЕТ СН'!$G$9+СВЦЭМ!$D$10+'СЕТ СН'!$G$6-'СЕТ СН'!$G$19</f>
        <v>1829.3817791199999</v>
      </c>
      <c r="F67" s="36">
        <f>SUMIFS(СВЦЭМ!$C$39:$C$782,СВЦЭМ!$A$39:$A$782,$A67,СВЦЭМ!$B$39:$B$782,F$47)+'СЕТ СН'!$G$9+СВЦЭМ!$D$10+'СЕТ СН'!$G$6-'СЕТ СН'!$G$19</f>
        <v>1849.53371277</v>
      </c>
      <c r="G67" s="36">
        <f>SUMIFS(СВЦЭМ!$C$39:$C$782,СВЦЭМ!$A$39:$A$782,$A67,СВЦЭМ!$B$39:$B$782,G$47)+'СЕТ СН'!$G$9+СВЦЭМ!$D$10+'СЕТ СН'!$G$6-'СЕТ СН'!$G$19</f>
        <v>1835.24759107</v>
      </c>
      <c r="H67" s="36">
        <f>SUMIFS(СВЦЭМ!$C$39:$C$782,СВЦЭМ!$A$39:$A$782,$A67,СВЦЭМ!$B$39:$B$782,H$47)+'СЕТ СН'!$G$9+СВЦЭМ!$D$10+'СЕТ СН'!$G$6-'СЕТ СН'!$G$19</f>
        <v>1817.7651117299997</v>
      </c>
      <c r="I67" s="36">
        <f>SUMIFS(СВЦЭМ!$C$39:$C$782,СВЦЭМ!$A$39:$A$782,$A67,СВЦЭМ!$B$39:$B$782,I$47)+'СЕТ СН'!$G$9+СВЦЭМ!$D$10+'СЕТ СН'!$G$6-'СЕТ СН'!$G$19</f>
        <v>1779.25281954</v>
      </c>
      <c r="J67" s="36">
        <f>SUMIFS(СВЦЭМ!$C$39:$C$782,СВЦЭМ!$A$39:$A$782,$A67,СВЦЭМ!$B$39:$B$782,J$47)+'СЕТ СН'!$G$9+СВЦЭМ!$D$10+'СЕТ СН'!$G$6-'СЕТ СН'!$G$19</f>
        <v>1688.5864743399998</v>
      </c>
      <c r="K67" s="36">
        <f>SUMIFS(СВЦЭМ!$C$39:$C$782,СВЦЭМ!$A$39:$A$782,$A67,СВЦЭМ!$B$39:$B$782,K$47)+'СЕТ СН'!$G$9+СВЦЭМ!$D$10+'СЕТ СН'!$G$6-'СЕТ СН'!$G$19</f>
        <v>1645.2734814800001</v>
      </c>
      <c r="L67" s="36">
        <f>SUMIFS(СВЦЭМ!$C$39:$C$782,СВЦЭМ!$A$39:$A$782,$A67,СВЦЭМ!$B$39:$B$782,L$47)+'СЕТ СН'!$G$9+СВЦЭМ!$D$10+'СЕТ СН'!$G$6-'СЕТ СН'!$G$19</f>
        <v>1638.3516112500001</v>
      </c>
      <c r="M67" s="36">
        <f>SUMIFS(СВЦЭМ!$C$39:$C$782,СВЦЭМ!$A$39:$A$782,$A67,СВЦЭМ!$B$39:$B$782,M$47)+'СЕТ СН'!$G$9+СВЦЭМ!$D$10+'СЕТ СН'!$G$6-'СЕТ СН'!$G$19</f>
        <v>1648.2872864800001</v>
      </c>
      <c r="N67" s="36">
        <f>SUMIFS(СВЦЭМ!$C$39:$C$782,СВЦЭМ!$A$39:$A$782,$A67,СВЦЭМ!$B$39:$B$782,N$47)+'СЕТ СН'!$G$9+СВЦЭМ!$D$10+'СЕТ СН'!$G$6-'СЕТ СН'!$G$19</f>
        <v>1668.4511734299999</v>
      </c>
      <c r="O67" s="36">
        <f>SUMIFS(СВЦЭМ!$C$39:$C$782,СВЦЭМ!$A$39:$A$782,$A67,СВЦЭМ!$B$39:$B$782,O$47)+'СЕТ СН'!$G$9+СВЦЭМ!$D$10+'СЕТ СН'!$G$6-'СЕТ СН'!$G$19</f>
        <v>1683.1247039699997</v>
      </c>
      <c r="P67" s="36">
        <f>SUMIFS(СВЦЭМ!$C$39:$C$782,СВЦЭМ!$A$39:$A$782,$A67,СВЦЭМ!$B$39:$B$782,P$47)+'СЕТ СН'!$G$9+СВЦЭМ!$D$10+'СЕТ СН'!$G$6-'СЕТ СН'!$G$19</f>
        <v>1721.2136713699997</v>
      </c>
      <c r="Q67" s="36">
        <f>SUMIFS(СВЦЭМ!$C$39:$C$782,СВЦЭМ!$A$39:$A$782,$A67,СВЦЭМ!$B$39:$B$782,Q$47)+'СЕТ СН'!$G$9+СВЦЭМ!$D$10+'СЕТ СН'!$G$6-'СЕТ СН'!$G$19</f>
        <v>1752.0508922099998</v>
      </c>
      <c r="R67" s="36">
        <f>SUMIFS(СВЦЭМ!$C$39:$C$782,СВЦЭМ!$A$39:$A$782,$A67,СВЦЭМ!$B$39:$B$782,R$47)+'СЕТ СН'!$G$9+СВЦЭМ!$D$10+'СЕТ СН'!$G$6-'СЕТ СН'!$G$19</f>
        <v>1751.5678959100001</v>
      </c>
      <c r="S67" s="36">
        <f>SUMIFS(СВЦЭМ!$C$39:$C$782,СВЦЭМ!$A$39:$A$782,$A67,СВЦЭМ!$B$39:$B$782,S$47)+'СЕТ СН'!$G$9+СВЦЭМ!$D$10+'СЕТ СН'!$G$6-'СЕТ СН'!$G$19</f>
        <v>1725.1569737300001</v>
      </c>
      <c r="T67" s="36">
        <f>SUMIFS(СВЦЭМ!$C$39:$C$782,СВЦЭМ!$A$39:$A$782,$A67,СВЦЭМ!$B$39:$B$782,T$47)+'СЕТ СН'!$G$9+СВЦЭМ!$D$10+'СЕТ СН'!$G$6-'СЕТ СН'!$G$19</f>
        <v>1656.6876416199998</v>
      </c>
      <c r="U67" s="36">
        <f>SUMIFS(СВЦЭМ!$C$39:$C$782,СВЦЭМ!$A$39:$A$782,$A67,СВЦЭМ!$B$39:$B$782,U$47)+'СЕТ СН'!$G$9+СВЦЭМ!$D$10+'СЕТ СН'!$G$6-'СЕТ СН'!$G$19</f>
        <v>1613.5923241800001</v>
      </c>
      <c r="V67" s="36">
        <f>SUMIFS(СВЦЭМ!$C$39:$C$782,СВЦЭМ!$A$39:$A$782,$A67,СВЦЭМ!$B$39:$B$782,V$47)+'СЕТ СН'!$G$9+СВЦЭМ!$D$10+'СЕТ СН'!$G$6-'СЕТ СН'!$G$19</f>
        <v>1600.8274303100002</v>
      </c>
      <c r="W67" s="36">
        <f>SUMIFS(СВЦЭМ!$C$39:$C$782,СВЦЭМ!$A$39:$A$782,$A67,СВЦЭМ!$B$39:$B$782,W$47)+'СЕТ СН'!$G$9+СВЦЭМ!$D$10+'СЕТ СН'!$G$6-'СЕТ СН'!$G$19</f>
        <v>1603.2115485499999</v>
      </c>
      <c r="X67" s="36">
        <f>SUMIFS(СВЦЭМ!$C$39:$C$782,СВЦЭМ!$A$39:$A$782,$A67,СВЦЭМ!$B$39:$B$782,X$47)+'СЕТ СН'!$G$9+СВЦЭМ!$D$10+'СЕТ СН'!$G$6-'СЕТ СН'!$G$19</f>
        <v>1625.7317557000001</v>
      </c>
      <c r="Y67" s="36">
        <f>SUMIFS(СВЦЭМ!$C$39:$C$782,СВЦЭМ!$A$39:$A$782,$A67,СВЦЭМ!$B$39:$B$782,Y$47)+'СЕТ СН'!$G$9+СВЦЭМ!$D$10+'СЕТ СН'!$G$6-'СЕТ СН'!$G$19</f>
        <v>1651.67858269</v>
      </c>
    </row>
    <row r="68" spans="1:27" ht="15.75" x14ac:dyDescent="0.2">
      <c r="A68" s="35">
        <f t="shared" si="1"/>
        <v>44276</v>
      </c>
      <c r="B68" s="36">
        <f>SUMIFS(СВЦЭМ!$C$39:$C$782,СВЦЭМ!$A$39:$A$782,$A68,СВЦЭМ!$B$39:$B$782,B$47)+'СЕТ СН'!$G$9+СВЦЭМ!$D$10+'СЕТ СН'!$G$6-'СЕТ СН'!$G$19</f>
        <v>1729.1869028199999</v>
      </c>
      <c r="C68" s="36">
        <f>SUMIFS(СВЦЭМ!$C$39:$C$782,СВЦЭМ!$A$39:$A$782,$A68,СВЦЭМ!$B$39:$B$782,C$47)+'СЕТ СН'!$G$9+СВЦЭМ!$D$10+'СЕТ СН'!$G$6-'СЕТ СН'!$G$19</f>
        <v>1794.4654157099999</v>
      </c>
      <c r="D68" s="36">
        <f>SUMIFS(СВЦЭМ!$C$39:$C$782,СВЦЭМ!$A$39:$A$782,$A68,СВЦЭМ!$B$39:$B$782,D$47)+'СЕТ СН'!$G$9+СВЦЭМ!$D$10+'СЕТ СН'!$G$6-'СЕТ СН'!$G$19</f>
        <v>1869.2218975299998</v>
      </c>
      <c r="E68" s="36">
        <f>SUMIFS(СВЦЭМ!$C$39:$C$782,СВЦЭМ!$A$39:$A$782,$A68,СВЦЭМ!$B$39:$B$782,E$47)+'СЕТ СН'!$G$9+СВЦЭМ!$D$10+'СЕТ СН'!$G$6-'СЕТ СН'!$G$19</f>
        <v>1863.18965665</v>
      </c>
      <c r="F68" s="36">
        <f>SUMIFS(СВЦЭМ!$C$39:$C$782,СВЦЭМ!$A$39:$A$782,$A68,СВЦЭМ!$B$39:$B$782,F$47)+'СЕТ СН'!$G$9+СВЦЭМ!$D$10+'СЕТ СН'!$G$6-'СЕТ СН'!$G$19</f>
        <v>1865.2314997599997</v>
      </c>
      <c r="G68" s="36">
        <f>SUMIFS(СВЦЭМ!$C$39:$C$782,СВЦЭМ!$A$39:$A$782,$A68,СВЦЭМ!$B$39:$B$782,G$47)+'СЕТ СН'!$G$9+СВЦЭМ!$D$10+'СЕТ СН'!$G$6-'СЕТ СН'!$G$19</f>
        <v>1874.30841964</v>
      </c>
      <c r="H68" s="36">
        <f>SUMIFS(СВЦЭМ!$C$39:$C$782,СВЦЭМ!$A$39:$A$782,$A68,СВЦЭМ!$B$39:$B$782,H$47)+'СЕТ СН'!$G$9+СВЦЭМ!$D$10+'СЕТ СН'!$G$6-'СЕТ СН'!$G$19</f>
        <v>1846.14063463</v>
      </c>
      <c r="I68" s="36">
        <f>SUMIFS(СВЦЭМ!$C$39:$C$782,СВЦЭМ!$A$39:$A$782,$A68,СВЦЭМ!$B$39:$B$782,I$47)+'СЕТ СН'!$G$9+СВЦЭМ!$D$10+'СЕТ СН'!$G$6-'СЕТ СН'!$G$19</f>
        <v>1775.97592214</v>
      </c>
      <c r="J68" s="36">
        <f>SUMIFS(СВЦЭМ!$C$39:$C$782,СВЦЭМ!$A$39:$A$782,$A68,СВЦЭМ!$B$39:$B$782,J$47)+'СЕТ СН'!$G$9+СВЦЭМ!$D$10+'СЕТ СН'!$G$6-'СЕТ СН'!$G$19</f>
        <v>1730.2017993300001</v>
      </c>
      <c r="K68" s="36">
        <f>SUMIFS(СВЦЭМ!$C$39:$C$782,СВЦЭМ!$A$39:$A$782,$A68,СВЦЭМ!$B$39:$B$782,K$47)+'СЕТ СН'!$G$9+СВЦЭМ!$D$10+'СЕТ СН'!$G$6-'СЕТ СН'!$G$19</f>
        <v>1672.46490692</v>
      </c>
      <c r="L68" s="36">
        <f>SUMIFS(СВЦЭМ!$C$39:$C$782,СВЦЭМ!$A$39:$A$782,$A68,СВЦЭМ!$B$39:$B$782,L$47)+'СЕТ СН'!$G$9+СВЦЭМ!$D$10+'СЕТ СН'!$G$6-'СЕТ СН'!$G$19</f>
        <v>1644.4559788299998</v>
      </c>
      <c r="M68" s="36">
        <f>SUMIFS(СВЦЭМ!$C$39:$C$782,СВЦЭМ!$A$39:$A$782,$A68,СВЦЭМ!$B$39:$B$782,M$47)+'СЕТ СН'!$G$9+СВЦЭМ!$D$10+'СЕТ СН'!$G$6-'СЕТ СН'!$G$19</f>
        <v>1647.7676058399998</v>
      </c>
      <c r="N68" s="36">
        <f>SUMIFS(СВЦЭМ!$C$39:$C$782,СВЦЭМ!$A$39:$A$782,$A68,СВЦЭМ!$B$39:$B$782,N$47)+'СЕТ СН'!$G$9+СВЦЭМ!$D$10+'СЕТ СН'!$G$6-'СЕТ СН'!$G$19</f>
        <v>1658.5646011899998</v>
      </c>
      <c r="O68" s="36">
        <f>SUMIFS(СВЦЭМ!$C$39:$C$782,СВЦЭМ!$A$39:$A$782,$A68,СВЦЭМ!$B$39:$B$782,O$47)+'СЕТ СН'!$G$9+СВЦЭМ!$D$10+'СЕТ СН'!$G$6-'СЕТ СН'!$G$19</f>
        <v>1671.8816683</v>
      </c>
      <c r="P68" s="36">
        <f>SUMIFS(СВЦЭМ!$C$39:$C$782,СВЦЭМ!$A$39:$A$782,$A68,СВЦЭМ!$B$39:$B$782,P$47)+'СЕТ СН'!$G$9+СВЦЭМ!$D$10+'СЕТ СН'!$G$6-'СЕТ СН'!$G$19</f>
        <v>1718.62454501</v>
      </c>
      <c r="Q68" s="36">
        <f>SUMIFS(СВЦЭМ!$C$39:$C$782,СВЦЭМ!$A$39:$A$782,$A68,СВЦЭМ!$B$39:$B$782,Q$47)+'СЕТ СН'!$G$9+СВЦЭМ!$D$10+'СЕТ СН'!$G$6-'СЕТ СН'!$G$19</f>
        <v>1744.33746509</v>
      </c>
      <c r="R68" s="36">
        <f>SUMIFS(СВЦЭМ!$C$39:$C$782,СВЦЭМ!$A$39:$A$782,$A68,СВЦЭМ!$B$39:$B$782,R$47)+'СЕТ СН'!$G$9+СВЦЭМ!$D$10+'СЕТ СН'!$G$6-'СЕТ СН'!$G$19</f>
        <v>1717.8469279699998</v>
      </c>
      <c r="S68" s="36">
        <f>SUMIFS(СВЦЭМ!$C$39:$C$782,СВЦЭМ!$A$39:$A$782,$A68,СВЦЭМ!$B$39:$B$782,S$47)+'СЕТ СН'!$G$9+СВЦЭМ!$D$10+'СЕТ СН'!$G$6-'СЕТ СН'!$G$19</f>
        <v>1709.0215994099999</v>
      </c>
      <c r="T68" s="36">
        <f>SUMIFS(СВЦЭМ!$C$39:$C$782,СВЦЭМ!$A$39:$A$782,$A68,СВЦЭМ!$B$39:$B$782,T$47)+'СЕТ СН'!$G$9+СВЦЭМ!$D$10+'СЕТ СН'!$G$6-'СЕТ СН'!$G$19</f>
        <v>1656.3734852899997</v>
      </c>
      <c r="U68" s="36">
        <f>SUMIFS(СВЦЭМ!$C$39:$C$782,СВЦЭМ!$A$39:$A$782,$A68,СВЦЭМ!$B$39:$B$782,U$47)+'СЕТ СН'!$G$9+СВЦЭМ!$D$10+'СЕТ СН'!$G$6-'СЕТ СН'!$G$19</f>
        <v>1606.4825062700002</v>
      </c>
      <c r="V68" s="36">
        <f>SUMIFS(СВЦЭМ!$C$39:$C$782,СВЦЭМ!$A$39:$A$782,$A68,СВЦЭМ!$B$39:$B$782,V$47)+'СЕТ СН'!$G$9+СВЦЭМ!$D$10+'СЕТ СН'!$G$6-'СЕТ СН'!$G$19</f>
        <v>1619.0725552700001</v>
      </c>
      <c r="W68" s="36">
        <f>SUMIFS(СВЦЭМ!$C$39:$C$782,СВЦЭМ!$A$39:$A$782,$A68,СВЦЭМ!$B$39:$B$782,W$47)+'СЕТ СН'!$G$9+СВЦЭМ!$D$10+'СЕТ СН'!$G$6-'СЕТ СН'!$G$19</f>
        <v>1632.8857883599999</v>
      </c>
      <c r="X68" s="36">
        <f>SUMIFS(СВЦЭМ!$C$39:$C$782,СВЦЭМ!$A$39:$A$782,$A68,СВЦЭМ!$B$39:$B$782,X$47)+'СЕТ СН'!$G$9+СВЦЭМ!$D$10+'СЕТ СН'!$G$6-'СЕТ СН'!$G$19</f>
        <v>1656.5857743299998</v>
      </c>
      <c r="Y68" s="36">
        <f>SUMIFS(СВЦЭМ!$C$39:$C$782,СВЦЭМ!$A$39:$A$782,$A68,СВЦЭМ!$B$39:$B$782,Y$47)+'СЕТ СН'!$G$9+СВЦЭМ!$D$10+'СЕТ СН'!$G$6-'СЕТ СН'!$G$19</f>
        <v>1687.09797114</v>
      </c>
    </row>
    <row r="69" spans="1:27" ht="15.75" x14ac:dyDescent="0.2">
      <c r="A69" s="35">
        <f t="shared" si="1"/>
        <v>44277</v>
      </c>
      <c r="B69" s="36">
        <f>SUMIFS(СВЦЭМ!$C$39:$C$782,СВЦЭМ!$A$39:$A$782,$A69,СВЦЭМ!$B$39:$B$782,B$47)+'СЕТ СН'!$G$9+СВЦЭМ!$D$10+'СЕТ СН'!$G$6-'СЕТ СН'!$G$19</f>
        <v>1688.3506853099998</v>
      </c>
      <c r="C69" s="36">
        <f>SUMIFS(СВЦЭМ!$C$39:$C$782,СВЦЭМ!$A$39:$A$782,$A69,СВЦЭМ!$B$39:$B$782,C$47)+'СЕТ СН'!$G$9+СВЦЭМ!$D$10+'СЕТ СН'!$G$6-'СЕТ СН'!$G$19</f>
        <v>1736.5181998200001</v>
      </c>
      <c r="D69" s="36">
        <f>SUMIFS(СВЦЭМ!$C$39:$C$782,СВЦЭМ!$A$39:$A$782,$A69,СВЦЭМ!$B$39:$B$782,D$47)+'СЕТ СН'!$G$9+СВЦЭМ!$D$10+'СЕТ СН'!$G$6-'СЕТ СН'!$G$19</f>
        <v>1796.82243483</v>
      </c>
      <c r="E69" s="36">
        <f>SUMIFS(СВЦЭМ!$C$39:$C$782,СВЦЭМ!$A$39:$A$782,$A69,СВЦЭМ!$B$39:$B$782,E$47)+'СЕТ СН'!$G$9+СВЦЭМ!$D$10+'СЕТ СН'!$G$6-'СЕТ СН'!$G$19</f>
        <v>1792.1553011999999</v>
      </c>
      <c r="F69" s="36">
        <f>SUMIFS(СВЦЭМ!$C$39:$C$782,СВЦЭМ!$A$39:$A$782,$A69,СВЦЭМ!$B$39:$B$782,F$47)+'СЕТ СН'!$G$9+СВЦЭМ!$D$10+'СЕТ СН'!$G$6-'СЕТ СН'!$G$19</f>
        <v>1790.2807527499999</v>
      </c>
      <c r="G69" s="36">
        <f>SUMIFS(СВЦЭМ!$C$39:$C$782,СВЦЭМ!$A$39:$A$782,$A69,СВЦЭМ!$B$39:$B$782,G$47)+'СЕТ СН'!$G$9+СВЦЭМ!$D$10+'СЕТ СН'!$G$6-'СЕТ СН'!$G$19</f>
        <v>1760.5146481699999</v>
      </c>
      <c r="H69" s="36">
        <f>SUMIFS(СВЦЭМ!$C$39:$C$782,СВЦЭМ!$A$39:$A$782,$A69,СВЦЭМ!$B$39:$B$782,H$47)+'СЕТ СН'!$G$9+СВЦЭМ!$D$10+'СЕТ СН'!$G$6-'СЕТ СН'!$G$19</f>
        <v>1736.4858098</v>
      </c>
      <c r="I69" s="36">
        <f>SUMIFS(СВЦЭМ!$C$39:$C$782,СВЦЭМ!$A$39:$A$782,$A69,СВЦЭМ!$B$39:$B$782,I$47)+'СЕТ СН'!$G$9+СВЦЭМ!$D$10+'СЕТ СН'!$G$6-'СЕТ СН'!$G$19</f>
        <v>1679.8290399699999</v>
      </c>
      <c r="J69" s="36">
        <f>SUMIFS(СВЦЭМ!$C$39:$C$782,СВЦЭМ!$A$39:$A$782,$A69,СВЦЭМ!$B$39:$B$782,J$47)+'СЕТ СН'!$G$9+СВЦЭМ!$D$10+'СЕТ СН'!$G$6-'СЕТ СН'!$G$19</f>
        <v>1647.55839565</v>
      </c>
      <c r="K69" s="36">
        <f>SUMIFS(СВЦЭМ!$C$39:$C$782,СВЦЭМ!$A$39:$A$782,$A69,СВЦЭМ!$B$39:$B$782,K$47)+'СЕТ СН'!$G$9+СВЦЭМ!$D$10+'СЕТ СН'!$G$6-'СЕТ СН'!$G$19</f>
        <v>1647.31973161</v>
      </c>
      <c r="L69" s="36">
        <f>SUMIFS(СВЦЭМ!$C$39:$C$782,СВЦЭМ!$A$39:$A$782,$A69,СВЦЭМ!$B$39:$B$782,L$47)+'СЕТ СН'!$G$9+СВЦЭМ!$D$10+'СЕТ СН'!$G$6-'СЕТ СН'!$G$19</f>
        <v>1659.39815112</v>
      </c>
      <c r="M69" s="36">
        <f>SUMIFS(СВЦЭМ!$C$39:$C$782,СВЦЭМ!$A$39:$A$782,$A69,СВЦЭМ!$B$39:$B$782,M$47)+'СЕТ СН'!$G$9+СВЦЭМ!$D$10+'СЕТ СН'!$G$6-'СЕТ СН'!$G$19</f>
        <v>1653.0406155000001</v>
      </c>
      <c r="N69" s="36">
        <f>SUMIFS(СВЦЭМ!$C$39:$C$782,СВЦЭМ!$A$39:$A$782,$A69,СВЦЭМ!$B$39:$B$782,N$47)+'СЕТ СН'!$G$9+СВЦЭМ!$D$10+'СЕТ СН'!$G$6-'СЕТ СН'!$G$19</f>
        <v>1660.8768695499998</v>
      </c>
      <c r="O69" s="36">
        <f>SUMIFS(СВЦЭМ!$C$39:$C$782,СВЦЭМ!$A$39:$A$782,$A69,СВЦЭМ!$B$39:$B$782,O$47)+'СЕТ СН'!$G$9+СВЦЭМ!$D$10+'СЕТ СН'!$G$6-'СЕТ СН'!$G$19</f>
        <v>1712.6719726900001</v>
      </c>
      <c r="P69" s="36">
        <f>SUMIFS(СВЦЭМ!$C$39:$C$782,СВЦЭМ!$A$39:$A$782,$A69,СВЦЭМ!$B$39:$B$782,P$47)+'СЕТ СН'!$G$9+СВЦЭМ!$D$10+'СЕТ СН'!$G$6-'СЕТ СН'!$G$19</f>
        <v>1782.06891292</v>
      </c>
      <c r="Q69" s="36">
        <f>SUMIFS(СВЦЭМ!$C$39:$C$782,СВЦЭМ!$A$39:$A$782,$A69,СВЦЭМ!$B$39:$B$782,Q$47)+'СЕТ СН'!$G$9+СВЦЭМ!$D$10+'СЕТ СН'!$G$6-'СЕТ СН'!$G$19</f>
        <v>1790.0022738399998</v>
      </c>
      <c r="R69" s="36">
        <f>SUMIFS(СВЦЭМ!$C$39:$C$782,СВЦЭМ!$A$39:$A$782,$A69,СВЦЭМ!$B$39:$B$782,R$47)+'СЕТ СН'!$G$9+СВЦЭМ!$D$10+'СЕТ СН'!$G$6-'СЕТ СН'!$G$19</f>
        <v>1786.1070158799998</v>
      </c>
      <c r="S69" s="36">
        <f>SUMIFS(СВЦЭМ!$C$39:$C$782,СВЦЭМ!$A$39:$A$782,$A69,СВЦЭМ!$B$39:$B$782,S$47)+'СЕТ СН'!$G$9+СВЦЭМ!$D$10+'СЕТ СН'!$G$6-'СЕТ СН'!$G$19</f>
        <v>1755.1340447899997</v>
      </c>
      <c r="T69" s="36">
        <f>SUMIFS(СВЦЭМ!$C$39:$C$782,СВЦЭМ!$A$39:$A$782,$A69,СВЦЭМ!$B$39:$B$782,T$47)+'СЕТ СН'!$G$9+СВЦЭМ!$D$10+'СЕТ СН'!$G$6-'СЕТ СН'!$G$19</f>
        <v>1683.1411479099997</v>
      </c>
      <c r="U69" s="36">
        <f>SUMIFS(СВЦЭМ!$C$39:$C$782,СВЦЭМ!$A$39:$A$782,$A69,СВЦЭМ!$B$39:$B$782,U$47)+'СЕТ СН'!$G$9+СВЦЭМ!$D$10+'СЕТ СН'!$G$6-'СЕТ СН'!$G$19</f>
        <v>1640.36495762</v>
      </c>
      <c r="V69" s="36">
        <f>SUMIFS(СВЦЭМ!$C$39:$C$782,СВЦЭМ!$A$39:$A$782,$A69,СВЦЭМ!$B$39:$B$782,V$47)+'СЕТ СН'!$G$9+СВЦЭМ!$D$10+'СЕТ СН'!$G$6-'СЕТ СН'!$G$19</f>
        <v>1613.5528029900001</v>
      </c>
      <c r="W69" s="36">
        <f>SUMIFS(СВЦЭМ!$C$39:$C$782,СВЦЭМ!$A$39:$A$782,$A69,СВЦЭМ!$B$39:$B$782,W$47)+'СЕТ СН'!$G$9+СВЦЭМ!$D$10+'СЕТ СН'!$G$6-'СЕТ СН'!$G$19</f>
        <v>1615.0269913100001</v>
      </c>
      <c r="X69" s="36">
        <f>SUMIFS(СВЦЭМ!$C$39:$C$782,СВЦЭМ!$A$39:$A$782,$A69,СВЦЭМ!$B$39:$B$782,X$47)+'СЕТ СН'!$G$9+СВЦЭМ!$D$10+'СЕТ СН'!$G$6-'СЕТ СН'!$G$19</f>
        <v>1637.1478120900001</v>
      </c>
      <c r="Y69" s="36">
        <f>SUMIFS(СВЦЭМ!$C$39:$C$782,СВЦЭМ!$A$39:$A$782,$A69,СВЦЭМ!$B$39:$B$782,Y$47)+'СЕТ СН'!$G$9+СВЦЭМ!$D$10+'СЕТ СН'!$G$6-'СЕТ СН'!$G$19</f>
        <v>1655.1770902600001</v>
      </c>
    </row>
    <row r="70" spans="1:27" ht="15.75" x14ac:dyDescent="0.2">
      <c r="A70" s="35">
        <f t="shared" si="1"/>
        <v>44278</v>
      </c>
      <c r="B70" s="36">
        <f>SUMIFS(СВЦЭМ!$C$39:$C$782,СВЦЭМ!$A$39:$A$782,$A70,СВЦЭМ!$B$39:$B$782,B$47)+'СЕТ СН'!$G$9+СВЦЭМ!$D$10+'СЕТ СН'!$G$6-'СЕТ СН'!$G$19</f>
        <v>1661.2570432500002</v>
      </c>
      <c r="C70" s="36">
        <f>SUMIFS(СВЦЭМ!$C$39:$C$782,СВЦЭМ!$A$39:$A$782,$A70,СВЦЭМ!$B$39:$B$782,C$47)+'СЕТ СН'!$G$9+СВЦЭМ!$D$10+'СЕТ СН'!$G$6-'СЕТ СН'!$G$19</f>
        <v>1725.9227671399999</v>
      </c>
      <c r="D70" s="36">
        <f>SUMIFS(СВЦЭМ!$C$39:$C$782,СВЦЭМ!$A$39:$A$782,$A70,СВЦЭМ!$B$39:$B$782,D$47)+'СЕТ СН'!$G$9+СВЦЭМ!$D$10+'СЕТ СН'!$G$6-'СЕТ СН'!$G$19</f>
        <v>1779.8749179799997</v>
      </c>
      <c r="E70" s="36">
        <f>SUMIFS(СВЦЭМ!$C$39:$C$782,СВЦЭМ!$A$39:$A$782,$A70,СВЦЭМ!$B$39:$B$782,E$47)+'СЕТ СН'!$G$9+СВЦЭМ!$D$10+'СЕТ СН'!$G$6-'СЕТ СН'!$G$19</f>
        <v>1782.5992865099997</v>
      </c>
      <c r="F70" s="36">
        <f>SUMIFS(СВЦЭМ!$C$39:$C$782,СВЦЭМ!$A$39:$A$782,$A70,СВЦЭМ!$B$39:$B$782,F$47)+'СЕТ СН'!$G$9+СВЦЭМ!$D$10+'СЕТ СН'!$G$6-'СЕТ СН'!$G$19</f>
        <v>1779.3958462400001</v>
      </c>
      <c r="G70" s="36">
        <f>SUMIFS(СВЦЭМ!$C$39:$C$782,СВЦЭМ!$A$39:$A$782,$A70,СВЦЭМ!$B$39:$B$782,G$47)+'СЕТ СН'!$G$9+СВЦЭМ!$D$10+'СЕТ СН'!$G$6-'СЕТ СН'!$G$19</f>
        <v>1758.4481951600001</v>
      </c>
      <c r="H70" s="36">
        <f>SUMIFS(СВЦЭМ!$C$39:$C$782,СВЦЭМ!$A$39:$A$782,$A70,СВЦЭМ!$B$39:$B$782,H$47)+'СЕТ СН'!$G$9+СВЦЭМ!$D$10+'СЕТ СН'!$G$6-'СЕТ СН'!$G$19</f>
        <v>1732.0550455299999</v>
      </c>
      <c r="I70" s="36">
        <f>SUMIFS(СВЦЭМ!$C$39:$C$782,СВЦЭМ!$A$39:$A$782,$A70,СВЦЭМ!$B$39:$B$782,I$47)+'СЕТ СН'!$G$9+СВЦЭМ!$D$10+'СЕТ СН'!$G$6-'СЕТ СН'!$G$19</f>
        <v>1671.6586814299999</v>
      </c>
      <c r="J70" s="36">
        <f>SUMIFS(СВЦЭМ!$C$39:$C$782,СВЦЭМ!$A$39:$A$782,$A70,СВЦЭМ!$B$39:$B$782,J$47)+'СЕТ СН'!$G$9+СВЦЭМ!$D$10+'СЕТ СН'!$G$6-'СЕТ СН'!$G$19</f>
        <v>1618.9407379300001</v>
      </c>
      <c r="K70" s="36">
        <f>SUMIFS(СВЦЭМ!$C$39:$C$782,СВЦЭМ!$A$39:$A$782,$A70,СВЦЭМ!$B$39:$B$782,K$47)+'СЕТ СН'!$G$9+СВЦЭМ!$D$10+'СЕТ СН'!$G$6-'СЕТ СН'!$G$19</f>
        <v>1599.2111614200001</v>
      </c>
      <c r="L70" s="36">
        <f>SUMIFS(СВЦЭМ!$C$39:$C$782,СВЦЭМ!$A$39:$A$782,$A70,СВЦЭМ!$B$39:$B$782,L$47)+'СЕТ СН'!$G$9+СВЦЭМ!$D$10+'СЕТ СН'!$G$6-'СЕТ СН'!$G$19</f>
        <v>1641.0244116399999</v>
      </c>
      <c r="M70" s="36">
        <f>SUMIFS(СВЦЭМ!$C$39:$C$782,СВЦЭМ!$A$39:$A$782,$A70,СВЦЭМ!$B$39:$B$782,M$47)+'СЕТ СН'!$G$9+СВЦЭМ!$D$10+'СЕТ СН'!$G$6-'СЕТ СН'!$G$19</f>
        <v>1654.9828748999998</v>
      </c>
      <c r="N70" s="36">
        <f>SUMIFS(СВЦЭМ!$C$39:$C$782,СВЦЭМ!$A$39:$A$782,$A70,СВЦЭМ!$B$39:$B$782,N$47)+'СЕТ СН'!$G$9+СВЦЭМ!$D$10+'СЕТ СН'!$G$6-'СЕТ СН'!$G$19</f>
        <v>1699.06294733</v>
      </c>
      <c r="O70" s="36">
        <f>SUMIFS(СВЦЭМ!$C$39:$C$782,СВЦЭМ!$A$39:$A$782,$A70,СВЦЭМ!$B$39:$B$782,O$47)+'СЕТ СН'!$G$9+СВЦЭМ!$D$10+'СЕТ СН'!$G$6-'СЕТ СН'!$G$19</f>
        <v>1732.6025622299999</v>
      </c>
      <c r="P70" s="36">
        <f>SUMIFS(СВЦЭМ!$C$39:$C$782,СВЦЭМ!$A$39:$A$782,$A70,СВЦЭМ!$B$39:$B$782,P$47)+'СЕТ СН'!$G$9+СВЦЭМ!$D$10+'СЕТ СН'!$G$6-'СЕТ СН'!$G$19</f>
        <v>1759.3695632099998</v>
      </c>
      <c r="Q70" s="36">
        <f>SUMIFS(СВЦЭМ!$C$39:$C$782,СВЦЭМ!$A$39:$A$782,$A70,СВЦЭМ!$B$39:$B$782,Q$47)+'СЕТ СН'!$G$9+СВЦЭМ!$D$10+'СЕТ СН'!$G$6-'СЕТ СН'!$G$19</f>
        <v>1778.0070081599997</v>
      </c>
      <c r="R70" s="36">
        <f>SUMIFS(СВЦЭМ!$C$39:$C$782,СВЦЭМ!$A$39:$A$782,$A70,СВЦЭМ!$B$39:$B$782,R$47)+'СЕТ СН'!$G$9+СВЦЭМ!$D$10+'СЕТ СН'!$G$6-'СЕТ СН'!$G$19</f>
        <v>1767.6278649299998</v>
      </c>
      <c r="S70" s="36">
        <f>SUMIFS(СВЦЭМ!$C$39:$C$782,СВЦЭМ!$A$39:$A$782,$A70,СВЦЭМ!$B$39:$B$782,S$47)+'СЕТ СН'!$G$9+СВЦЭМ!$D$10+'СЕТ СН'!$G$6-'СЕТ СН'!$G$19</f>
        <v>1730.0486669299999</v>
      </c>
      <c r="T70" s="36">
        <f>SUMIFS(СВЦЭМ!$C$39:$C$782,СВЦЭМ!$A$39:$A$782,$A70,СВЦЭМ!$B$39:$B$782,T$47)+'СЕТ СН'!$G$9+СВЦЭМ!$D$10+'СЕТ СН'!$G$6-'СЕТ СН'!$G$19</f>
        <v>1647.4274345999997</v>
      </c>
      <c r="U70" s="36">
        <f>SUMIFS(СВЦЭМ!$C$39:$C$782,СВЦЭМ!$A$39:$A$782,$A70,СВЦЭМ!$B$39:$B$782,U$47)+'СЕТ СН'!$G$9+СВЦЭМ!$D$10+'СЕТ СН'!$G$6-'СЕТ СН'!$G$19</f>
        <v>1598.47045237</v>
      </c>
      <c r="V70" s="36">
        <f>SUMIFS(СВЦЭМ!$C$39:$C$782,СВЦЭМ!$A$39:$A$782,$A70,СВЦЭМ!$B$39:$B$782,V$47)+'СЕТ СН'!$G$9+СВЦЭМ!$D$10+'СЕТ СН'!$G$6-'СЕТ СН'!$G$19</f>
        <v>1612.30905201</v>
      </c>
      <c r="W70" s="36">
        <f>SUMIFS(СВЦЭМ!$C$39:$C$782,СВЦЭМ!$A$39:$A$782,$A70,СВЦЭМ!$B$39:$B$782,W$47)+'СЕТ СН'!$G$9+СВЦЭМ!$D$10+'СЕТ СН'!$G$6-'СЕТ СН'!$G$19</f>
        <v>1594.79338781</v>
      </c>
      <c r="X70" s="36">
        <f>SUMIFS(СВЦЭМ!$C$39:$C$782,СВЦЭМ!$A$39:$A$782,$A70,СВЦЭМ!$B$39:$B$782,X$47)+'СЕТ СН'!$G$9+СВЦЭМ!$D$10+'СЕТ СН'!$G$6-'СЕТ СН'!$G$19</f>
        <v>1605.84249877</v>
      </c>
      <c r="Y70" s="36">
        <f>SUMIFS(СВЦЭМ!$C$39:$C$782,СВЦЭМ!$A$39:$A$782,$A70,СВЦЭМ!$B$39:$B$782,Y$47)+'СЕТ СН'!$G$9+СВЦЭМ!$D$10+'СЕТ СН'!$G$6-'СЕТ СН'!$G$19</f>
        <v>1627.0664702700001</v>
      </c>
    </row>
    <row r="71" spans="1:27" ht="15.75" x14ac:dyDescent="0.2">
      <c r="A71" s="35">
        <f t="shared" si="1"/>
        <v>44279</v>
      </c>
      <c r="B71" s="36">
        <f>SUMIFS(СВЦЭМ!$C$39:$C$782,СВЦЭМ!$A$39:$A$782,$A71,СВЦЭМ!$B$39:$B$782,B$47)+'СЕТ СН'!$G$9+СВЦЭМ!$D$10+'СЕТ СН'!$G$6-'СЕТ СН'!$G$19</f>
        <v>1673.9585583899998</v>
      </c>
      <c r="C71" s="36">
        <f>SUMIFS(СВЦЭМ!$C$39:$C$782,СВЦЭМ!$A$39:$A$782,$A71,СВЦЭМ!$B$39:$B$782,C$47)+'СЕТ СН'!$G$9+СВЦЭМ!$D$10+'СЕТ СН'!$G$6-'СЕТ СН'!$G$19</f>
        <v>1721.45779305</v>
      </c>
      <c r="D71" s="36">
        <f>SUMIFS(СВЦЭМ!$C$39:$C$782,СВЦЭМ!$A$39:$A$782,$A71,СВЦЭМ!$B$39:$B$782,D$47)+'СЕТ СН'!$G$9+СВЦЭМ!$D$10+'СЕТ СН'!$G$6-'СЕТ СН'!$G$19</f>
        <v>1784.5300994300001</v>
      </c>
      <c r="E71" s="36">
        <f>SUMIFS(СВЦЭМ!$C$39:$C$782,СВЦЭМ!$A$39:$A$782,$A71,СВЦЭМ!$B$39:$B$782,E$47)+'СЕТ СН'!$G$9+СВЦЭМ!$D$10+'СЕТ СН'!$G$6-'СЕТ СН'!$G$19</f>
        <v>1788.87275959</v>
      </c>
      <c r="F71" s="36">
        <f>SUMIFS(СВЦЭМ!$C$39:$C$782,СВЦЭМ!$A$39:$A$782,$A71,СВЦЭМ!$B$39:$B$782,F$47)+'СЕТ СН'!$G$9+СВЦЭМ!$D$10+'СЕТ СН'!$G$6-'СЕТ СН'!$G$19</f>
        <v>1791.38327179</v>
      </c>
      <c r="G71" s="36">
        <f>SUMIFS(СВЦЭМ!$C$39:$C$782,СВЦЭМ!$A$39:$A$782,$A71,СВЦЭМ!$B$39:$B$782,G$47)+'СЕТ СН'!$G$9+СВЦЭМ!$D$10+'СЕТ СН'!$G$6-'СЕТ СН'!$G$19</f>
        <v>1767.5670306899997</v>
      </c>
      <c r="H71" s="36">
        <f>SUMIFS(СВЦЭМ!$C$39:$C$782,СВЦЭМ!$A$39:$A$782,$A71,СВЦЭМ!$B$39:$B$782,H$47)+'СЕТ СН'!$G$9+СВЦЭМ!$D$10+'СЕТ СН'!$G$6-'СЕТ СН'!$G$19</f>
        <v>1741.4716366099997</v>
      </c>
      <c r="I71" s="36">
        <f>SUMIFS(СВЦЭМ!$C$39:$C$782,СВЦЭМ!$A$39:$A$782,$A71,СВЦЭМ!$B$39:$B$782,I$47)+'СЕТ СН'!$G$9+СВЦЭМ!$D$10+'СЕТ СН'!$G$6-'СЕТ СН'!$G$19</f>
        <v>1688.3793791200001</v>
      </c>
      <c r="J71" s="36">
        <f>SUMIFS(СВЦЭМ!$C$39:$C$782,СВЦЭМ!$A$39:$A$782,$A71,СВЦЭМ!$B$39:$B$782,J$47)+'СЕТ СН'!$G$9+СВЦЭМ!$D$10+'СЕТ СН'!$G$6-'СЕТ СН'!$G$19</f>
        <v>1629.3882051599999</v>
      </c>
      <c r="K71" s="36">
        <f>SUMIFS(СВЦЭМ!$C$39:$C$782,СВЦЭМ!$A$39:$A$782,$A71,СВЦЭМ!$B$39:$B$782,K$47)+'СЕТ СН'!$G$9+СВЦЭМ!$D$10+'СЕТ СН'!$G$6-'СЕТ СН'!$G$19</f>
        <v>1605.9620195900002</v>
      </c>
      <c r="L71" s="36">
        <f>SUMIFS(СВЦЭМ!$C$39:$C$782,СВЦЭМ!$A$39:$A$782,$A71,СВЦЭМ!$B$39:$B$782,L$47)+'СЕТ СН'!$G$9+СВЦЭМ!$D$10+'СЕТ СН'!$G$6-'СЕТ СН'!$G$19</f>
        <v>1633.6118510199999</v>
      </c>
      <c r="M71" s="36">
        <f>SUMIFS(СВЦЭМ!$C$39:$C$782,СВЦЭМ!$A$39:$A$782,$A71,СВЦЭМ!$B$39:$B$782,M$47)+'СЕТ СН'!$G$9+СВЦЭМ!$D$10+'СЕТ СН'!$G$6-'СЕТ СН'!$G$19</f>
        <v>1623.80048033</v>
      </c>
      <c r="N71" s="36">
        <f>SUMIFS(СВЦЭМ!$C$39:$C$782,СВЦЭМ!$A$39:$A$782,$A71,СВЦЭМ!$B$39:$B$782,N$47)+'СЕТ СН'!$G$9+СВЦЭМ!$D$10+'СЕТ СН'!$G$6-'СЕТ СН'!$G$19</f>
        <v>1644.52681846</v>
      </c>
      <c r="O71" s="36">
        <f>SUMIFS(СВЦЭМ!$C$39:$C$782,СВЦЭМ!$A$39:$A$782,$A71,СВЦЭМ!$B$39:$B$782,O$47)+'СЕТ СН'!$G$9+СВЦЭМ!$D$10+'СЕТ СН'!$G$6-'СЕТ СН'!$G$19</f>
        <v>1687.0532923599999</v>
      </c>
      <c r="P71" s="36">
        <f>SUMIFS(СВЦЭМ!$C$39:$C$782,СВЦЭМ!$A$39:$A$782,$A71,СВЦЭМ!$B$39:$B$782,P$47)+'СЕТ СН'!$G$9+СВЦЭМ!$D$10+'СЕТ СН'!$G$6-'СЕТ СН'!$G$19</f>
        <v>1727.6888330500001</v>
      </c>
      <c r="Q71" s="36">
        <f>SUMIFS(СВЦЭМ!$C$39:$C$782,СВЦЭМ!$A$39:$A$782,$A71,СВЦЭМ!$B$39:$B$782,Q$47)+'СЕТ СН'!$G$9+СВЦЭМ!$D$10+'СЕТ СН'!$G$6-'СЕТ СН'!$G$19</f>
        <v>1751.7821490699998</v>
      </c>
      <c r="R71" s="36">
        <f>SUMIFS(СВЦЭМ!$C$39:$C$782,СВЦЭМ!$A$39:$A$782,$A71,СВЦЭМ!$B$39:$B$782,R$47)+'СЕТ СН'!$G$9+СВЦЭМ!$D$10+'СЕТ СН'!$G$6-'СЕТ СН'!$G$19</f>
        <v>1739.9245347900001</v>
      </c>
      <c r="S71" s="36">
        <f>SUMIFS(СВЦЭМ!$C$39:$C$782,СВЦЭМ!$A$39:$A$782,$A71,СВЦЭМ!$B$39:$B$782,S$47)+'СЕТ СН'!$G$9+СВЦЭМ!$D$10+'СЕТ СН'!$G$6-'СЕТ СН'!$G$19</f>
        <v>1693.07741007</v>
      </c>
      <c r="T71" s="36">
        <f>SUMIFS(СВЦЭМ!$C$39:$C$782,СВЦЭМ!$A$39:$A$782,$A71,СВЦЭМ!$B$39:$B$782,T$47)+'СЕТ СН'!$G$9+СВЦЭМ!$D$10+'СЕТ СН'!$G$6-'СЕТ СН'!$G$19</f>
        <v>1601.53365921</v>
      </c>
      <c r="U71" s="36">
        <f>SUMIFS(СВЦЭМ!$C$39:$C$782,СВЦЭМ!$A$39:$A$782,$A71,СВЦЭМ!$B$39:$B$782,U$47)+'СЕТ СН'!$G$9+СВЦЭМ!$D$10+'СЕТ СН'!$G$6-'СЕТ СН'!$G$19</f>
        <v>1565.7791243400002</v>
      </c>
      <c r="V71" s="36">
        <f>SUMIFS(СВЦЭМ!$C$39:$C$782,СВЦЭМ!$A$39:$A$782,$A71,СВЦЭМ!$B$39:$B$782,V$47)+'СЕТ СН'!$G$9+СВЦЭМ!$D$10+'СЕТ СН'!$G$6-'СЕТ СН'!$G$19</f>
        <v>1576.3260212800001</v>
      </c>
      <c r="W71" s="36">
        <f>SUMIFS(СВЦЭМ!$C$39:$C$782,СВЦЭМ!$A$39:$A$782,$A71,СВЦЭМ!$B$39:$B$782,W$47)+'СЕТ СН'!$G$9+СВЦЭМ!$D$10+'СЕТ СН'!$G$6-'СЕТ СН'!$G$19</f>
        <v>1565.5923834499999</v>
      </c>
      <c r="X71" s="36">
        <f>SUMIFS(СВЦЭМ!$C$39:$C$782,СВЦЭМ!$A$39:$A$782,$A71,СВЦЭМ!$B$39:$B$782,X$47)+'СЕТ СН'!$G$9+СВЦЭМ!$D$10+'СЕТ СН'!$G$6-'СЕТ СН'!$G$19</f>
        <v>1573.1452743</v>
      </c>
      <c r="Y71" s="36">
        <f>SUMIFS(СВЦЭМ!$C$39:$C$782,СВЦЭМ!$A$39:$A$782,$A71,СВЦЭМ!$B$39:$B$782,Y$47)+'СЕТ СН'!$G$9+СВЦЭМ!$D$10+'СЕТ СН'!$G$6-'СЕТ СН'!$G$19</f>
        <v>1588.3087622100002</v>
      </c>
    </row>
    <row r="72" spans="1:27" ht="15.75" x14ac:dyDescent="0.2">
      <c r="A72" s="35">
        <f t="shared" si="1"/>
        <v>44280</v>
      </c>
      <c r="B72" s="36">
        <f>SUMIFS(СВЦЭМ!$C$39:$C$782,СВЦЭМ!$A$39:$A$782,$A72,СВЦЭМ!$B$39:$B$782,B$47)+'СЕТ СН'!$G$9+СВЦЭМ!$D$10+'СЕТ СН'!$G$6-'СЕТ СН'!$G$19</f>
        <v>1647.7216955499998</v>
      </c>
      <c r="C72" s="36">
        <f>SUMIFS(СВЦЭМ!$C$39:$C$782,СВЦЭМ!$A$39:$A$782,$A72,СВЦЭМ!$B$39:$B$782,C$47)+'СЕТ СН'!$G$9+СВЦЭМ!$D$10+'СЕТ СН'!$G$6-'СЕТ СН'!$G$19</f>
        <v>1694.6098846099999</v>
      </c>
      <c r="D72" s="36">
        <f>SUMIFS(СВЦЭМ!$C$39:$C$782,СВЦЭМ!$A$39:$A$782,$A72,СВЦЭМ!$B$39:$B$782,D$47)+'СЕТ СН'!$G$9+СВЦЭМ!$D$10+'СЕТ СН'!$G$6-'СЕТ СН'!$G$19</f>
        <v>1761.10199818</v>
      </c>
      <c r="E72" s="36">
        <f>SUMIFS(СВЦЭМ!$C$39:$C$782,СВЦЭМ!$A$39:$A$782,$A72,СВЦЭМ!$B$39:$B$782,E$47)+'СЕТ СН'!$G$9+СВЦЭМ!$D$10+'СЕТ СН'!$G$6-'СЕТ СН'!$G$19</f>
        <v>1772.4649003300001</v>
      </c>
      <c r="F72" s="36">
        <f>SUMIFS(СВЦЭМ!$C$39:$C$782,СВЦЭМ!$A$39:$A$782,$A72,СВЦЭМ!$B$39:$B$782,F$47)+'СЕТ СН'!$G$9+СВЦЭМ!$D$10+'СЕТ СН'!$G$6-'СЕТ СН'!$G$19</f>
        <v>1768.9587174600001</v>
      </c>
      <c r="G72" s="36">
        <f>SUMIFS(СВЦЭМ!$C$39:$C$782,СВЦЭМ!$A$39:$A$782,$A72,СВЦЭМ!$B$39:$B$782,G$47)+'СЕТ СН'!$G$9+СВЦЭМ!$D$10+'СЕТ СН'!$G$6-'СЕТ СН'!$G$19</f>
        <v>1746.2156726399999</v>
      </c>
      <c r="H72" s="36">
        <f>SUMIFS(СВЦЭМ!$C$39:$C$782,СВЦЭМ!$A$39:$A$782,$A72,СВЦЭМ!$B$39:$B$782,H$47)+'СЕТ СН'!$G$9+СВЦЭМ!$D$10+'СЕТ СН'!$G$6-'СЕТ СН'!$G$19</f>
        <v>1707.7214129700001</v>
      </c>
      <c r="I72" s="36">
        <f>SUMIFS(СВЦЭМ!$C$39:$C$782,СВЦЭМ!$A$39:$A$782,$A72,СВЦЭМ!$B$39:$B$782,I$47)+'СЕТ СН'!$G$9+СВЦЭМ!$D$10+'СЕТ СН'!$G$6-'СЕТ СН'!$G$19</f>
        <v>1646.3890726099999</v>
      </c>
      <c r="J72" s="36">
        <f>SUMIFS(СВЦЭМ!$C$39:$C$782,СВЦЭМ!$A$39:$A$782,$A72,СВЦЭМ!$B$39:$B$782,J$47)+'СЕТ СН'!$G$9+СВЦЭМ!$D$10+'СЕТ СН'!$G$6-'СЕТ СН'!$G$19</f>
        <v>1602.26544706</v>
      </c>
      <c r="K72" s="36">
        <f>SUMIFS(СВЦЭМ!$C$39:$C$782,СВЦЭМ!$A$39:$A$782,$A72,СВЦЭМ!$B$39:$B$782,K$47)+'СЕТ СН'!$G$9+СВЦЭМ!$D$10+'СЕТ СН'!$G$6-'СЕТ СН'!$G$19</f>
        <v>1594.19759028</v>
      </c>
      <c r="L72" s="36">
        <f>SUMIFS(СВЦЭМ!$C$39:$C$782,СВЦЭМ!$A$39:$A$782,$A72,СВЦЭМ!$B$39:$B$782,L$47)+'СЕТ СН'!$G$9+СВЦЭМ!$D$10+'СЕТ СН'!$G$6-'СЕТ СН'!$G$19</f>
        <v>1619.3539275200001</v>
      </c>
      <c r="M72" s="36">
        <f>SUMIFS(СВЦЭМ!$C$39:$C$782,СВЦЭМ!$A$39:$A$782,$A72,СВЦЭМ!$B$39:$B$782,M$47)+'СЕТ СН'!$G$9+СВЦЭМ!$D$10+'СЕТ СН'!$G$6-'СЕТ СН'!$G$19</f>
        <v>1622.28974831</v>
      </c>
      <c r="N72" s="36">
        <f>SUMIFS(СВЦЭМ!$C$39:$C$782,СВЦЭМ!$A$39:$A$782,$A72,СВЦЭМ!$B$39:$B$782,N$47)+'СЕТ СН'!$G$9+СВЦЭМ!$D$10+'СЕТ СН'!$G$6-'СЕТ СН'!$G$19</f>
        <v>1642.99158171</v>
      </c>
      <c r="O72" s="36">
        <f>SUMIFS(СВЦЭМ!$C$39:$C$782,СВЦЭМ!$A$39:$A$782,$A72,СВЦЭМ!$B$39:$B$782,O$47)+'СЕТ СН'!$G$9+СВЦЭМ!$D$10+'СЕТ СН'!$G$6-'СЕТ СН'!$G$19</f>
        <v>1680.0087051699998</v>
      </c>
      <c r="P72" s="36">
        <f>SUMIFS(СВЦЭМ!$C$39:$C$782,СВЦЭМ!$A$39:$A$782,$A72,СВЦЭМ!$B$39:$B$782,P$47)+'СЕТ СН'!$G$9+СВЦЭМ!$D$10+'СЕТ СН'!$G$6-'СЕТ СН'!$G$19</f>
        <v>1731.1816509699997</v>
      </c>
      <c r="Q72" s="36">
        <f>SUMIFS(СВЦЭМ!$C$39:$C$782,СВЦЭМ!$A$39:$A$782,$A72,СВЦЭМ!$B$39:$B$782,Q$47)+'СЕТ СН'!$G$9+СВЦЭМ!$D$10+'СЕТ СН'!$G$6-'СЕТ СН'!$G$19</f>
        <v>1758.0891460899998</v>
      </c>
      <c r="R72" s="36">
        <f>SUMIFS(СВЦЭМ!$C$39:$C$782,СВЦЭМ!$A$39:$A$782,$A72,СВЦЭМ!$B$39:$B$782,R$47)+'СЕТ СН'!$G$9+СВЦЭМ!$D$10+'СЕТ СН'!$G$6-'СЕТ СН'!$G$19</f>
        <v>1749.9760807600001</v>
      </c>
      <c r="S72" s="36">
        <f>SUMIFS(СВЦЭМ!$C$39:$C$782,СВЦЭМ!$A$39:$A$782,$A72,СВЦЭМ!$B$39:$B$782,S$47)+'СЕТ СН'!$G$9+СВЦЭМ!$D$10+'СЕТ СН'!$G$6-'СЕТ СН'!$G$19</f>
        <v>1705.1569304599998</v>
      </c>
      <c r="T72" s="36">
        <f>SUMIFS(СВЦЭМ!$C$39:$C$782,СВЦЭМ!$A$39:$A$782,$A72,СВЦЭМ!$B$39:$B$782,T$47)+'СЕТ СН'!$G$9+СВЦЭМ!$D$10+'СЕТ СН'!$G$6-'СЕТ СН'!$G$19</f>
        <v>1622.1406844600001</v>
      </c>
      <c r="U72" s="36">
        <f>SUMIFS(СВЦЭМ!$C$39:$C$782,СВЦЭМ!$A$39:$A$782,$A72,СВЦЭМ!$B$39:$B$782,U$47)+'СЕТ СН'!$G$9+СВЦЭМ!$D$10+'СЕТ СН'!$G$6-'СЕТ СН'!$G$19</f>
        <v>1578.7226286</v>
      </c>
      <c r="V72" s="36">
        <f>SUMIFS(СВЦЭМ!$C$39:$C$782,СВЦЭМ!$A$39:$A$782,$A72,СВЦЭМ!$B$39:$B$782,V$47)+'СЕТ СН'!$G$9+СВЦЭМ!$D$10+'СЕТ СН'!$G$6-'СЕТ СН'!$G$19</f>
        <v>1580.96916169</v>
      </c>
      <c r="W72" s="36">
        <f>SUMIFS(СВЦЭМ!$C$39:$C$782,СВЦЭМ!$A$39:$A$782,$A72,СВЦЭМ!$B$39:$B$782,W$47)+'СЕТ СН'!$G$9+СВЦЭМ!$D$10+'СЕТ СН'!$G$6-'СЕТ СН'!$G$19</f>
        <v>1564.06306384</v>
      </c>
      <c r="X72" s="36">
        <f>SUMIFS(СВЦЭМ!$C$39:$C$782,СВЦЭМ!$A$39:$A$782,$A72,СВЦЭМ!$B$39:$B$782,X$47)+'СЕТ СН'!$G$9+СВЦЭМ!$D$10+'СЕТ СН'!$G$6-'СЕТ СН'!$G$19</f>
        <v>1587.1178823800001</v>
      </c>
      <c r="Y72" s="36">
        <f>SUMIFS(СВЦЭМ!$C$39:$C$782,СВЦЭМ!$A$39:$A$782,$A72,СВЦЭМ!$B$39:$B$782,Y$47)+'СЕТ СН'!$G$9+СВЦЭМ!$D$10+'СЕТ СН'!$G$6-'СЕТ СН'!$G$19</f>
        <v>1616.2219124600001</v>
      </c>
    </row>
    <row r="73" spans="1:27" ht="15.75" x14ac:dyDescent="0.2">
      <c r="A73" s="35">
        <f t="shared" si="1"/>
        <v>44281</v>
      </c>
      <c r="B73" s="36">
        <f>SUMIFS(СВЦЭМ!$C$39:$C$782,СВЦЭМ!$A$39:$A$782,$A73,СВЦЭМ!$B$39:$B$782,B$47)+'СЕТ СН'!$G$9+СВЦЭМ!$D$10+'СЕТ СН'!$G$6-'СЕТ СН'!$G$19</f>
        <v>1700.8759933699998</v>
      </c>
      <c r="C73" s="36">
        <f>SUMIFS(СВЦЭМ!$C$39:$C$782,СВЦЭМ!$A$39:$A$782,$A73,СВЦЭМ!$B$39:$B$782,C$47)+'СЕТ СН'!$G$9+СВЦЭМ!$D$10+'СЕТ СН'!$G$6-'СЕТ СН'!$G$19</f>
        <v>1765.8911969799997</v>
      </c>
      <c r="D73" s="36">
        <f>SUMIFS(СВЦЭМ!$C$39:$C$782,СВЦЭМ!$A$39:$A$782,$A73,СВЦЭМ!$B$39:$B$782,D$47)+'СЕТ СН'!$G$9+СВЦЭМ!$D$10+'СЕТ СН'!$G$6-'СЕТ СН'!$G$19</f>
        <v>1836.6784778399997</v>
      </c>
      <c r="E73" s="36">
        <f>SUMIFS(СВЦЭМ!$C$39:$C$782,СВЦЭМ!$A$39:$A$782,$A73,СВЦЭМ!$B$39:$B$782,E$47)+'СЕТ СН'!$G$9+СВЦЭМ!$D$10+'СЕТ СН'!$G$6-'СЕТ СН'!$G$19</f>
        <v>1852.2650280299999</v>
      </c>
      <c r="F73" s="36">
        <f>SUMIFS(СВЦЭМ!$C$39:$C$782,СВЦЭМ!$A$39:$A$782,$A73,СВЦЭМ!$B$39:$B$782,F$47)+'СЕТ СН'!$G$9+СВЦЭМ!$D$10+'СЕТ СН'!$G$6-'СЕТ СН'!$G$19</f>
        <v>1849.14808524</v>
      </c>
      <c r="G73" s="36">
        <f>SUMIFS(СВЦЭМ!$C$39:$C$782,СВЦЭМ!$A$39:$A$782,$A73,СВЦЭМ!$B$39:$B$782,G$47)+'СЕТ СН'!$G$9+СВЦЭМ!$D$10+'СЕТ СН'!$G$6-'СЕТ СН'!$G$19</f>
        <v>1833.4728137500001</v>
      </c>
      <c r="H73" s="36">
        <f>SUMIFS(СВЦЭМ!$C$39:$C$782,СВЦЭМ!$A$39:$A$782,$A73,СВЦЭМ!$B$39:$B$782,H$47)+'СЕТ СН'!$G$9+СВЦЭМ!$D$10+'СЕТ СН'!$G$6-'СЕТ СН'!$G$19</f>
        <v>1791.0692968799999</v>
      </c>
      <c r="I73" s="36">
        <f>SUMIFS(СВЦЭМ!$C$39:$C$782,СВЦЭМ!$A$39:$A$782,$A73,СВЦЭМ!$B$39:$B$782,I$47)+'СЕТ СН'!$G$9+СВЦЭМ!$D$10+'СЕТ СН'!$G$6-'СЕТ СН'!$G$19</f>
        <v>1712.3765359999998</v>
      </c>
      <c r="J73" s="36">
        <f>SUMIFS(СВЦЭМ!$C$39:$C$782,СВЦЭМ!$A$39:$A$782,$A73,СВЦЭМ!$B$39:$B$782,J$47)+'СЕТ СН'!$G$9+СВЦЭМ!$D$10+'СЕТ СН'!$G$6-'СЕТ СН'!$G$19</f>
        <v>1667.1897381600002</v>
      </c>
      <c r="K73" s="36">
        <f>SUMIFS(СВЦЭМ!$C$39:$C$782,СВЦЭМ!$A$39:$A$782,$A73,СВЦЭМ!$B$39:$B$782,K$47)+'СЕТ СН'!$G$9+СВЦЭМ!$D$10+'СЕТ СН'!$G$6-'СЕТ СН'!$G$19</f>
        <v>1648.1539585</v>
      </c>
      <c r="L73" s="36">
        <f>SUMIFS(СВЦЭМ!$C$39:$C$782,СВЦЭМ!$A$39:$A$782,$A73,СВЦЭМ!$B$39:$B$782,L$47)+'СЕТ СН'!$G$9+СВЦЭМ!$D$10+'СЕТ СН'!$G$6-'СЕТ СН'!$G$19</f>
        <v>1639.3301199299999</v>
      </c>
      <c r="M73" s="36">
        <f>SUMIFS(СВЦЭМ!$C$39:$C$782,СВЦЭМ!$A$39:$A$782,$A73,СВЦЭМ!$B$39:$B$782,M$47)+'СЕТ СН'!$G$9+СВЦЭМ!$D$10+'СЕТ СН'!$G$6-'СЕТ СН'!$G$19</f>
        <v>1637.7293141</v>
      </c>
      <c r="N73" s="36">
        <f>SUMIFS(СВЦЭМ!$C$39:$C$782,СВЦЭМ!$A$39:$A$782,$A73,СВЦЭМ!$B$39:$B$782,N$47)+'СЕТ СН'!$G$9+СВЦЭМ!$D$10+'СЕТ СН'!$G$6-'СЕТ СН'!$G$19</f>
        <v>1635.2692981</v>
      </c>
      <c r="O73" s="36">
        <f>SUMIFS(СВЦЭМ!$C$39:$C$782,СВЦЭМ!$A$39:$A$782,$A73,СВЦЭМ!$B$39:$B$782,O$47)+'СЕТ СН'!$G$9+СВЦЭМ!$D$10+'СЕТ СН'!$G$6-'СЕТ СН'!$G$19</f>
        <v>1663.58873722</v>
      </c>
      <c r="P73" s="36">
        <f>SUMIFS(СВЦЭМ!$C$39:$C$782,СВЦЭМ!$A$39:$A$782,$A73,СВЦЭМ!$B$39:$B$782,P$47)+'СЕТ СН'!$G$9+СВЦЭМ!$D$10+'СЕТ СН'!$G$6-'СЕТ СН'!$G$19</f>
        <v>1691.3641287599999</v>
      </c>
      <c r="Q73" s="36">
        <f>SUMIFS(СВЦЭМ!$C$39:$C$782,СВЦЭМ!$A$39:$A$782,$A73,СВЦЭМ!$B$39:$B$782,Q$47)+'СЕТ СН'!$G$9+СВЦЭМ!$D$10+'СЕТ СН'!$G$6-'СЕТ СН'!$G$19</f>
        <v>1719.2042269200001</v>
      </c>
      <c r="R73" s="36">
        <f>SUMIFS(СВЦЭМ!$C$39:$C$782,СВЦЭМ!$A$39:$A$782,$A73,СВЦЭМ!$B$39:$B$782,R$47)+'СЕТ СН'!$G$9+СВЦЭМ!$D$10+'СЕТ СН'!$G$6-'СЕТ СН'!$G$19</f>
        <v>1708.0014440199998</v>
      </c>
      <c r="S73" s="36">
        <f>SUMIFS(СВЦЭМ!$C$39:$C$782,СВЦЭМ!$A$39:$A$782,$A73,СВЦЭМ!$B$39:$B$782,S$47)+'СЕТ СН'!$G$9+СВЦЭМ!$D$10+'СЕТ СН'!$G$6-'СЕТ СН'!$G$19</f>
        <v>1673.3586149099997</v>
      </c>
      <c r="T73" s="36">
        <f>SUMIFS(СВЦЭМ!$C$39:$C$782,СВЦЭМ!$A$39:$A$782,$A73,СВЦЭМ!$B$39:$B$782,T$47)+'СЕТ СН'!$G$9+СВЦЭМ!$D$10+'СЕТ СН'!$G$6-'СЕТ СН'!$G$19</f>
        <v>1606.1253017899999</v>
      </c>
      <c r="U73" s="36">
        <f>SUMIFS(СВЦЭМ!$C$39:$C$782,СВЦЭМ!$A$39:$A$782,$A73,СВЦЭМ!$B$39:$B$782,U$47)+'СЕТ СН'!$G$9+СВЦЭМ!$D$10+'СЕТ СН'!$G$6-'СЕТ СН'!$G$19</f>
        <v>1570.02520095</v>
      </c>
      <c r="V73" s="36">
        <f>SUMIFS(СВЦЭМ!$C$39:$C$782,СВЦЭМ!$A$39:$A$782,$A73,СВЦЭМ!$B$39:$B$782,V$47)+'СЕТ СН'!$G$9+СВЦЭМ!$D$10+'СЕТ СН'!$G$6-'СЕТ СН'!$G$19</f>
        <v>1563.4967713199999</v>
      </c>
      <c r="W73" s="36">
        <f>SUMIFS(СВЦЭМ!$C$39:$C$782,СВЦЭМ!$A$39:$A$782,$A73,СВЦЭМ!$B$39:$B$782,W$47)+'СЕТ СН'!$G$9+СВЦЭМ!$D$10+'СЕТ СН'!$G$6-'СЕТ СН'!$G$19</f>
        <v>1552.88237959</v>
      </c>
      <c r="X73" s="36">
        <f>SUMIFS(СВЦЭМ!$C$39:$C$782,СВЦЭМ!$A$39:$A$782,$A73,СВЦЭМ!$B$39:$B$782,X$47)+'СЕТ СН'!$G$9+СВЦЭМ!$D$10+'СЕТ СН'!$G$6-'СЕТ СН'!$G$19</f>
        <v>1576.69308688</v>
      </c>
      <c r="Y73" s="36">
        <f>SUMIFS(СВЦЭМ!$C$39:$C$782,СВЦЭМ!$A$39:$A$782,$A73,СВЦЭМ!$B$39:$B$782,Y$47)+'СЕТ СН'!$G$9+СВЦЭМ!$D$10+'СЕТ СН'!$G$6-'СЕТ СН'!$G$19</f>
        <v>1608.6410899299999</v>
      </c>
    </row>
    <row r="74" spans="1:27" ht="15.75" x14ac:dyDescent="0.2">
      <c r="A74" s="35">
        <f t="shared" si="1"/>
        <v>44282</v>
      </c>
      <c r="B74" s="36">
        <f>SUMIFS(СВЦЭМ!$C$39:$C$782,СВЦЭМ!$A$39:$A$782,$A74,СВЦЭМ!$B$39:$B$782,B$47)+'СЕТ СН'!$G$9+СВЦЭМ!$D$10+'СЕТ СН'!$G$6-'СЕТ СН'!$G$19</f>
        <v>1571.58811326</v>
      </c>
      <c r="C74" s="36">
        <f>SUMIFS(СВЦЭМ!$C$39:$C$782,СВЦЭМ!$A$39:$A$782,$A74,СВЦЭМ!$B$39:$B$782,C$47)+'СЕТ СН'!$G$9+СВЦЭМ!$D$10+'СЕТ СН'!$G$6-'СЕТ СН'!$G$19</f>
        <v>1640.6852858299999</v>
      </c>
      <c r="D74" s="36">
        <f>SUMIFS(СВЦЭМ!$C$39:$C$782,СВЦЭМ!$A$39:$A$782,$A74,СВЦЭМ!$B$39:$B$782,D$47)+'СЕТ СН'!$G$9+СВЦЭМ!$D$10+'СЕТ СН'!$G$6-'СЕТ СН'!$G$19</f>
        <v>1702.4535936699999</v>
      </c>
      <c r="E74" s="36">
        <f>SUMIFS(СВЦЭМ!$C$39:$C$782,СВЦЭМ!$A$39:$A$782,$A74,СВЦЭМ!$B$39:$B$782,E$47)+'СЕТ СН'!$G$9+СВЦЭМ!$D$10+'СЕТ СН'!$G$6-'СЕТ СН'!$G$19</f>
        <v>1718.8766903599999</v>
      </c>
      <c r="F74" s="36">
        <f>SUMIFS(СВЦЭМ!$C$39:$C$782,СВЦЭМ!$A$39:$A$782,$A74,СВЦЭМ!$B$39:$B$782,F$47)+'СЕТ СН'!$G$9+СВЦЭМ!$D$10+'СЕТ СН'!$G$6-'СЕТ СН'!$G$19</f>
        <v>1732.9401377300001</v>
      </c>
      <c r="G74" s="36">
        <f>SUMIFS(СВЦЭМ!$C$39:$C$782,СВЦЭМ!$A$39:$A$782,$A74,СВЦЭМ!$B$39:$B$782,G$47)+'СЕТ СН'!$G$9+СВЦЭМ!$D$10+'СЕТ СН'!$G$6-'СЕТ СН'!$G$19</f>
        <v>1713.0630701</v>
      </c>
      <c r="H74" s="36">
        <f>SUMIFS(СВЦЭМ!$C$39:$C$782,СВЦЭМ!$A$39:$A$782,$A74,СВЦЭМ!$B$39:$B$782,H$47)+'СЕТ СН'!$G$9+СВЦЭМ!$D$10+'СЕТ СН'!$G$6-'СЕТ СН'!$G$19</f>
        <v>1692.1775444599998</v>
      </c>
      <c r="I74" s="36">
        <f>SUMIFS(СВЦЭМ!$C$39:$C$782,СВЦЭМ!$A$39:$A$782,$A74,СВЦЭМ!$B$39:$B$782,I$47)+'СЕТ СН'!$G$9+СВЦЭМ!$D$10+'СЕТ СН'!$G$6-'СЕТ СН'!$G$19</f>
        <v>1646.0540779499997</v>
      </c>
      <c r="J74" s="36">
        <f>SUMIFS(СВЦЭМ!$C$39:$C$782,СВЦЭМ!$A$39:$A$782,$A74,СВЦЭМ!$B$39:$B$782,J$47)+'СЕТ СН'!$G$9+СВЦЭМ!$D$10+'СЕТ СН'!$G$6-'СЕТ СН'!$G$19</f>
        <v>1593.84812287</v>
      </c>
      <c r="K74" s="36">
        <f>SUMIFS(СВЦЭМ!$C$39:$C$782,СВЦЭМ!$A$39:$A$782,$A74,СВЦЭМ!$B$39:$B$782,K$47)+'СЕТ СН'!$G$9+СВЦЭМ!$D$10+'СЕТ СН'!$G$6-'СЕТ СН'!$G$19</f>
        <v>1556.9517392100001</v>
      </c>
      <c r="L74" s="36">
        <f>SUMIFS(СВЦЭМ!$C$39:$C$782,СВЦЭМ!$A$39:$A$782,$A74,СВЦЭМ!$B$39:$B$782,L$47)+'СЕТ СН'!$G$9+СВЦЭМ!$D$10+'СЕТ СН'!$G$6-'СЕТ СН'!$G$19</f>
        <v>1573.3101997799999</v>
      </c>
      <c r="M74" s="36">
        <f>SUMIFS(СВЦЭМ!$C$39:$C$782,СВЦЭМ!$A$39:$A$782,$A74,СВЦЭМ!$B$39:$B$782,M$47)+'СЕТ СН'!$G$9+СВЦЭМ!$D$10+'СЕТ СН'!$G$6-'СЕТ СН'!$G$19</f>
        <v>1574.6950374100002</v>
      </c>
      <c r="N74" s="36">
        <f>SUMIFS(СВЦЭМ!$C$39:$C$782,СВЦЭМ!$A$39:$A$782,$A74,СВЦЭМ!$B$39:$B$782,N$47)+'СЕТ СН'!$G$9+СВЦЭМ!$D$10+'СЕТ СН'!$G$6-'СЕТ СН'!$G$19</f>
        <v>1588.24630991</v>
      </c>
      <c r="O74" s="36">
        <f>SUMIFS(СВЦЭМ!$C$39:$C$782,СВЦЭМ!$A$39:$A$782,$A74,СВЦЭМ!$B$39:$B$782,O$47)+'СЕТ СН'!$G$9+СВЦЭМ!$D$10+'СЕТ СН'!$G$6-'СЕТ СН'!$G$19</f>
        <v>1606.33932531</v>
      </c>
      <c r="P74" s="36">
        <f>SUMIFS(СВЦЭМ!$C$39:$C$782,СВЦЭМ!$A$39:$A$782,$A74,СВЦЭМ!$B$39:$B$782,P$47)+'СЕТ СН'!$G$9+СВЦЭМ!$D$10+'СЕТ СН'!$G$6-'СЕТ СН'!$G$19</f>
        <v>1650.2216420499999</v>
      </c>
      <c r="Q74" s="36">
        <f>SUMIFS(СВЦЭМ!$C$39:$C$782,СВЦЭМ!$A$39:$A$782,$A74,СВЦЭМ!$B$39:$B$782,Q$47)+'СЕТ СН'!$G$9+СВЦЭМ!$D$10+'СЕТ СН'!$G$6-'СЕТ СН'!$G$19</f>
        <v>1686.1516350399997</v>
      </c>
      <c r="R74" s="36">
        <f>SUMIFS(СВЦЭМ!$C$39:$C$782,СВЦЭМ!$A$39:$A$782,$A74,СВЦЭМ!$B$39:$B$782,R$47)+'СЕТ СН'!$G$9+СВЦЭМ!$D$10+'СЕТ СН'!$G$6-'СЕТ СН'!$G$19</f>
        <v>1675.9243450700001</v>
      </c>
      <c r="S74" s="36">
        <f>SUMIFS(СВЦЭМ!$C$39:$C$782,СВЦЭМ!$A$39:$A$782,$A74,СВЦЭМ!$B$39:$B$782,S$47)+'СЕТ СН'!$G$9+СВЦЭМ!$D$10+'СЕТ СН'!$G$6-'СЕТ СН'!$G$19</f>
        <v>1643.0217855400001</v>
      </c>
      <c r="T74" s="36">
        <f>SUMIFS(СВЦЭМ!$C$39:$C$782,СВЦЭМ!$A$39:$A$782,$A74,СВЦЭМ!$B$39:$B$782,T$47)+'СЕТ СН'!$G$9+СВЦЭМ!$D$10+'СЕТ СН'!$G$6-'СЕТ СН'!$G$19</f>
        <v>1569.6803340900001</v>
      </c>
      <c r="U74" s="36">
        <f>SUMIFS(СВЦЭМ!$C$39:$C$782,СВЦЭМ!$A$39:$A$782,$A74,СВЦЭМ!$B$39:$B$782,U$47)+'СЕТ СН'!$G$9+СВЦЭМ!$D$10+'СЕТ СН'!$G$6-'СЕТ СН'!$G$19</f>
        <v>1536.8342923700002</v>
      </c>
      <c r="V74" s="36">
        <f>SUMIFS(СВЦЭМ!$C$39:$C$782,СВЦЭМ!$A$39:$A$782,$A74,СВЦЭМ!$B$39:$B$782,V$47)+'СЕТ СН'!$G$9+СВЦЭМ!$D$10+'СЕТ СН'!$G$6-'СЕТ СН'!$G$19</f>
        <v>1535.91816208</v>
      </c>
      <c r="W74" s="36">
        <f>SUMIFS(СВЦЭМ!$C$39:$C$782,СВЦЭМ!$A$39:$A$782,$A74,СВЦЭМ!$B$39:$B$782,W$47)+'СЕТ СН'!$G$9+СВЦЭМ!$D$10+'СЕТ СН'!$G$6-'СЕТ СН'!$G$19</f>
        <v>1514.3177252099999</v>
      </c>
      <c r="X74" s="36">
        <f>SUMIFS(СВЦЭМ!$C$39:$C$782,СВЦЭМ!$A$39:$A$782,$A74,СВЦЭМ!$B$39:$B$782,X$47)+'СЕТ СН'!$G$9+СВЦЭМ!$D$10+'СЕТ СН'!$G$6-'СЕТ СН'!$G$19</f>
        <v>1531.6269920899999</v>
      </c>
      <c r="Y74" s="36">
        <f>SUMIFS(СВЦЭМ!$C$39:$C$782,СВЦЭМ!$A$39:$A$782,$A74,СВЦЭМ!$B$39:$B$782,Y$47)+'СЕТ СН'!$G$9+СВЦЭМ!$D$10+'СЕТ СН'!$G$6-'СЕТ СН'!$G$19</f>
        <v>1556.2720767599999</v>
      </c>
    </row>
    <row r="75" spans="1:27" ht="15.75" x14ac:dyDescent="0.2">
      <c r="A75" s="35">
        <f t="shared" si="1"/>
        <v>44283</v>
      </c>
      <c r="B75" s="36">
        <f>SUMIFS(СВЦЭМ!$C$39:$C$782,СВЦЭМ!$A$39:$A$782,$A75,СВЦЭМ!$B$39:$B$782,B$47)+'СЕТ СН'!$G$9+СВЦЭМ!$D$10+'СЕТ СН'!$G$6-'СЕТ СН'!$G$19</f>
        <v>1592.43464346</v>
      </c>
      <c r="C75" s="36">
        <f>SUMIFS(СВЦЭМ!$C$39:$C$782,СВЦЭМ!$A$39:$A$782,$A75,СВЦЭМ!$B$39:$B$782,C$47)+'СЕТ СН'!$G$9+СВЦЭМ!$D$10+'СЕТ СН'!$G$6-'СЕТ СН'!$G$19</f>
        <v>1677.7173626499998</v>
      </c>
      <c r="D75" s="36">
        <f>SUMIFS(СВЦЭМ!$C$39:$C$782,СВЦЭМ!$A$39:$A$782,$A75,СВЦЭМ!$B$39:$B$782,D$47)+'СЕТ СН'!$G$9+СВЦЭМ!$D$10+'СЕТ СН'!$G$6-'СЕТ СН'!$G$19</f>
        <v>1712.7603321799998</v>
      </c>
      <c r="E75" s="36">
        <f>SUMIFS(СВЦЭМ!$C$39:$C$782,СВЦЭМ!$A$39:$A$782,$A75,СВЦЭМ!$B$39:$B$782,E$47)+'СЕТ СН'!$G$9+СВЦЭМ!$D$10+'СЕТ СН'!$G$6-'СЕТ СН'!$G$19</f>
        <v>1718.8035202299998</v>
      </c>
      <c r="F75" s="36">
        <f>SUMIFS(СВЦЭМ!$C$39:$C$782,СВЦЭМ!$A$39:$A$782,$A75,СВЦЭМ!$B$39:$B$782,F$47)+'СЕТ СН'!$G$9+СВЦЭМ!$D$10+'СЕТ СН'!$G$6-'СЕТ СН'!$G$19</f>
        <v>1707.7516741199997</v>
      </c>
      <c r="G75" s="36">
        <f>SUMIFS(СВЦЭМ!$C$39:$C$782,СВЦЭМ!$A$39:$A$782,$A75,СВЦЭМ!$B$39:$B$782,G$47)+'СЕТ СН'!$G$9+СВЦЭМ!$D$10+'СЕТ СН'!$G$6-'СЕТ СН'!$G$19</f>
        <v>1677.7361264399997</v>
      </c>
      <c r="H75" s="36">
        <f>SUMIFS(СВЦЭМ!$C$39:$C$782,СВЦЭМ!$A$39:$A$782,$A75,СВЦЭМ!$B$39:$B$782,H$47)+'СЕТ СН'!$G$9+СВЦЭМ!$D$10+'СЕТ СН'!$G$6-'СЕТ СН'!$G$19</f>
        <v>1654.4758358899999</v>
      </c>
      <c r="I75" s="36">
        <f>SUMIFS(СВЦЭМ!$C$39:$C$782,СВЦЭМ!$A$39:$A$782,$A75,СВЦЭМ!$B$39:$B$782,I$47)+'СЕТ СН'!$G$9+СВЦЭМ!$D$10+'СЕТ СН'!$G$6-'СЕТ СН'!$G$19</f>
        <v>1625.4690662600001</v>
      </c>
      <c r="J75" s="36">
        <f>SUMIFS(СВЦЭМ!$C$39:$C$782,СВЦЭМ!$A$39:$A$782,$A75,СВЦЭМ!$B$39:$B$782,J$47)+'СЕТ СН'!$G$9+СВЦЭМ!$D$10+'СЕТ СН'!$G$6-'СЕТ СН'!$G$19</f>
        <v>1539.8612030100001</v>
      </c>
      <c r="K75" s="36">
        <f>SUMIFS(СВЦЭМ!$C$39:$C$782,СВЦЭМ!$A$39:$A$782,$A75,СВЦЭМ!$B$39:$B$782,K$47)+'СЕТ СН'!$G$9+СВЦЭМ!$D$10+'СЕТ СН'!$G$6-'СЕТ СН'!$G$19</f>
        <v>1522.7800010400001</v>
      </c>
      <c r="L75" s="36">
        <f>SUMIFS(СВЦЭМ!$C$39:$C$782,СВЦЭМ!$A$39:$A$782,$A75,СВЦЭМ!$B$39:$B$782,L$47)+'СЕТ СН'!$G$9+СВЦЭМ!$D$10+'СЕТ СН'!$G$6-'СЕТ СН'!$G$19</f>
        <v>1562.87584769</v>
      </c>
      <c r="M75" s="36">
        <f>SUMIFS(СВЦЭМ!$C$39:$C$782,СВЦЭМ!$A$39:$A$782,$A75,СВЦЭМ!$B$39:$B$782,M$47)+'СЕТ СН'!$G$9+СВЦЭМ!$D$10+'СЕТ СН'!$G$6-'СЕТ СН'!$G$19</f>
        <v>1598.9769831600001</v>
      </c>
      <c r="N75" s="36">
        <f>SUMIFS(СВЦЭМ!$C$39:$C$782,СВЦЭМ!$A$39:$A$782,$A75,СВЦЭМ!$B$39:$B$782,N$47)+'СЕТ СН'!$G$9+СВЦЭМ!$D$10+'СЕТ СН'!$G$6-'СЕТ СН'!$G$19</f>
        <v>1637.7001753499999</v>
      </c>
      <c r="O75" s="36">
        <f>SUMIFS(СВЦЭМ!$C$39:$C$782,СВЦЭМ!$A$39:$A$782,$A75,СВЦЭМ!$B$39:$B$782,O$47)+'СЕТ СН'!$G$9+СВЦЭМ!$D$10+'СЕТ СН'!$G$6-'СЕТ СН'!$G$19</f>
        <v>1663.7200219199999</v>
      </c>
      <c r="P75" s="36">
        <f>SUMIFS(СВЦЭМ!$C$39:$C$782,СВЦЭМ!$A$39:$A$782,$A75,СВЦЭМ!$B$39:$B$782,P$47)+'СЕТ СН'!$G$9+СВЦЭМ!$D$10+'СЕТ СН'!$G$6-'СЕТ СН'!$G$19</f>
        <v>1705.4177163099998</v>
      </c>
      <c r="Q75" s="36">
        <f>SUMIFS(СВЦЭМ!$C$39:$C$782,СВЦЭМ!$A$39:$A$782,$A75,СВЦЭМ!$B$39:$B$782,Q$47)+'СЕТ СН'!$G$9+СВЦЭМ!$D$10+'СЕТ СН'!$G$6-'СЕТ СН'!$G$19</f>
        <v>1732.05224499</v>
      </c>
      <c r="R75" s="36">
        <f>SUMIFS(СВЦЭМ!$C$39:$C$782,СВЦЭМ!$A$39:$A$782,$A75,СВЦЭМ!$B$39:$B$782,R$47)+'СЕТ СН'!$G$9+СВЦЭМ!$D$10+'СЕТ СН'!$G$6-'СЕТ СН'!$G$19</f>
        <v>1720.2349965099997</v>
      </c>
      <c r="S75" s="36">
        <f>SUMIFS(СВЦЭМ!$C$39:$C$782,СВЦЭМ!$A$39:$A$782,$A75,СВЦЭМ!$B$39:$B$782,S$47)+'СЕТ СН'!$G$9+СВЦЭМ!$D$10+'СЕТ СН'!$G$6-'СЕТ СН'!$G$19</f>
        <v>1684.45508849</v>
      </c>
      <c r="T75" s="36">
        <f>SUMIFS(СВЦЭМ!$C$39:$C$782,СВЦЭМ!$A$39:$A$782,$A75,СВЦЭМ!$B$39:$B$782,T$47)+'СЕТ СН'!$G$9+СВЦЭМ!$D$10+'СЕТ СН'!$G$6-'СЕТ СН'!$G$19</f>
        <v>1614.72516322</v>
      </c>
      <c r="U75" s="36">
        <f>SUMIFS(СВЦЭМ!$C$39:$C$782,СВЦЭМ!$A$39:$A$782,$A75,СВЦЭМ!$B$39:$B$782,U$47)+'СЕТ СН'!$G$9+СВЦЭМ!$D$10+'СЕТ СН'!$G$6-'СЕТ СН'!$G$19</f>
        <v>1587.24035916</v>
      </c>
      <c r="V75" s="36">
        <f>SUMIFS(СВЦЭМ!$C$39:$C$782,СВЦЭМ!$A$39:$A$782,$A75,СВЦЭМ!$B$39:$B$782,V$47)+'СЕТ СН'!$G$9+СВЦЭМ!$D$10+'СЕТ СН'!$G$6-'СЕТ СН'!$G$19</f>
        <v>1591.0850155600001</v>
      </c>
      <c r="W75" s="36">
        <f>SUMIFS(СВЦЭМ!$C$39:$C$782,СВЦЭМ!$A$39:$A$782,$A75,СВЦЭМ!$B$39:$B$782,W$47)+'СЕТ СН'!$G$9+СВЦЭМ!$D$10+'СЕТ СН'!$G$6-'СЕТ СН'!$G$19</f>
        <v>1565.4072281600002</v>
      </c>
      <c r="X75" s="36">
        <f>SUMIFS(СВЦЭМ!$C$39:$C$782,СВЦЭМ!$A$39:$A$782,$A75,СВЦЭМ!$B$39:$B$782,X$47)+'СЕТ СН'!$G$9+СВЦЭМ!$D$10+'СЕТ СН'!$G$6-'СЕТ СН'!$G$19</f>
        <v>1556.2834057</v>
      </c>
      <c r="Y75" s="36">
        <f>SUMIFS(СВЦЭМ!$C$39:$C$782,СВЦЭМ!$A$39:$A$782,$A75,СВЦЭМ!$B$39:$B$782,Y$47)+'СЕТ СН'!$G$9+СВЦЭМ!$D$10+'СЕТ СН'!$G$6-'СЕТ СН'!$G$19</f>
        <v>1549.9334861</v>
      </c>
    </row>
    <row r="76" spans="1:27" ht="15.75" x14ac:dyDescent="0.2">
      <c r="A76" s="35">
        <f t="shared" si="1"/>
        <v>44284</v>
      </c>
      <c r="B76" s="36">
        <f>SUMIFS(СВЦЭМ!$C$39:$C$782,СВЦЭМ!$A$39:$A$782,$A76,СВЦЭМ!$B$39:$B$782,B$47)+'СЕТ СН'!$G$9+СВЦЭМ!$D$10+'СЕТ СН'!$G$6-'СЕТ СН'!$G$19</f>
        <v>1638.1934406699997</v>
      </c>
      <c r="C76" s="36">
        <f>SUMIFS(СВЦЭМ!$C$39:$C$782,СВЦЭМ!$A$39:$A$782,$A76,СВЦЭМ!$B$39:$B$782,C$47)+'СЕТ СН'!$G$9+СВЦЭМ!$D$10+'СЕТ СН'!$G$6-'СЕТ СН'!$G$19</f>
        <v>1725.8888543099997</v>
      </c>
      <c r="D76" s="36">
        <f>SUMIFS(СВЦЭМ!$C$39:$C$782,СВЦЭМ!$A$39:$A$782,$A76,СВЦЭМ!$B$39:$B$782,D$47)+'СЕТ СН'!$G$9+СВЦЭМ!$D$10+'СЕТ СН'!$G$6-'СЕТ СН'!$G$19</f>
        <v>1776.1384566199999</v>
      </c>
      <c r="E76" s="36">
        <f>SUMIFS(СВЦЭМ!$C$39:$C$782,СВЦЭМ!$A$39:$A$782,$A76,СВЦЭМ!$B$39:$B$782,E$47)+'СЕТ СН'!$G$9+СВЦЭМ!$D$10+'СЕТ СН'!$G$6-'СЕТ СН'!$G$19</f>
        <v>1795.8778672399999</v>
      </c>
      <c r="F76" s="36">
        <f>SUMIFS(СВЦЭМ!$C$39:$C$782,СВЦЭМ!$A$39:$A$782,$A76,СВЦЭМ!$B$39:$B$782,F$47)+'СЕТ СН'!$G$9+СВЦЭМ!$D$10+'СЕТ СН'!$G$6-'СЕТ СН'!$G$19</f>
        <v>1784.8515159200001</v>
      </c>
      <c r="G76" s="36">
        <f>SUMIFS(СВЦЭМ!$C$39:$C$782,СВЦЭМ!$A$39:$A$782,$A76,СВЦЭМ!$B$39:$B$782,G$47)+'СЕТ СН'!$G$9+СВЦЭМ!$D$10+'СЕТ СН'!$G$6-'СЕТ СН'!$G$19</f>
        <v>1742.1086137100001</v>
      </c>
      <c r="H76" s="36">
        <f>SUMIFS(СВЦЭМ!$C$39:$C$782,СВЦЭМ!$A$39:$A$782,$A76,СВЦЭМ!$B$39:$B$782,H$47)+'СЕТ СН'!$G$9+СВЦЭМ!$D$10+'СЕТ СН'!$G$6-'СЕТ СН'!$G$19</f>
        <v>1703.2880955999999</v>
      </c>
      <c r="I76" s="36">
        <f>SUMIFS(СВЦЭМ!$C$39:$C$782,СВЦЭМ!$A$39:$A$782,$A76,СВЦЭМ!$B$39:$B$782,I$47)+'СЕТ СН'!$G$9+СВЦЭМ!$D$10+'СЕТ СН'!$G$6-'СЕТ СН'!$G$19</f>
        <v>1648.8822716599998</v>
      </c>
      <c r="J76" s="36">
        <f>SUMIFS(СВЦЭМ!$C$39:$C$782,СВЦЭМ!$A$39:$A$782,$A76,СВЦЭМ!$B$39:$B$782,J$47)+'СЕТ СН'!$G$9+СВЦЭМ!$D$10+'СЕТ СН'!$G$6-'СЕТ СН'!$G$19</f>
        <v>1593.9600212300002</v>
      </c>
      <c r="K76" s="36">
        <f>SUMIFS(СВЦЭМ!$C$39:$C$782,СВЦЭМ!$A$39:$A$782,$A76,СВЦЭМ!$B$39:$B$782,K$47)+'СЕТ СН'!$G$9+СВЦЭМ!$D$10+'СЕТ СН'!$G$6-'СЕТ СН'!$G$19</f>
        <v>1577.80756148</v>
      </c>
      <c r="L76" s="36">
        <f>SUMIFS(СВЦЭМ!$C$39:$C$782,СВЦЭМ!$A$39:$A$782,$A76,СВЦЭМ!$B$39:$B$782,L$47)+'СЕТ СН'!$G$9+СВЦЭМ!$D$10+'СЕТ СН'!$G$6-'СЕТ СН'!$G$19</f>
        <v>1577.7294205100002</v>
      </c>
      <c r="M76" s="36">
        <f>SUMIFS(СВЦЭМ!$C$39:$C$782,СВЦЭМ!$A$39:$A$782,$A76,СВЦЭМ!$B$39:$B$782,M$47)+'СЕТ СН'!$G$9+СВЦЭМ!$D$10+'СЕТ СН'!$G$6-'СЕТ СН'!$G$19</f>
        <v>1577.08279485</v>
      </c>
      <c r="N76" s="36">
        <f>SUMIFS(СВЦЭМ!$C$39:$C$782,СВЦЭМ!$A$39:$A$782,$A76,СВЦЭМ!$B$39:$B$782,N$47)+'СЕТ СН'!$G$9+СВЦЭМ!$D$10+'СЕТ СН'!$G$6-'СЕТ СН'!$G$19</f>
        <v>1584.71489937</v>
      </c>
      <c r="O76" s="36">
        <f>SUMIFS(СВЦЭМ!$C$39:$C$782,СВЦЭМ!$A$39:$A$782,$A76,СВЦЭМ!$B$39:$B$782,O$47)+'СЕТ СН'!$G$9+СВЦЭМ!$D$10+'СЕТ СН'!$G$6-'СЕТ СН'!$G$19</f>
        <v>1617.1036746</v>
      </c>
      <c r="P76" s="36">
        <f>SUMIFS(СВЦЭМ!$C$39:$C$782,СВЦЭМ!$A$39:$A$782,$A76,СВЦЭМ!$B$39:$B$782,P$47)+'СЕТ СН'!$G$9+СВЦЭМ!$D$10+'СЕТ СН'!$G$6-'СЕТ СН'!$G$19</f>
        <v>1666.4070607200001</v>
      </c>
      <c r="Q76" s="36">
        <f>SUMIFS(СВЦЭМ!$C$39:$C$782,СВЦЭМ!$A$39:$A$782,$A76,СВЦЭМ!$B$39:$B$782,Q$47)+'СЕТ СН'!$G$9+СВЦЭМ!$D$10+'СЕТ СН'!$G$6-'СЕТ СН'!$G$19</f>
        <v>1690.62555918</v>
      </c>
      <c r="R76" s="36">
        <f>SUMIFS(СВЦЭМ!$C$39:$C$782,СВЦЭМ!$A$39:$A$782,$A76,СВЦЭМ!$B$39:$B$782,R$47)+'СЕТ СН'!$G$9+СВЦЭМ!$D$10+'СЕТ СН'!$G$6-'СЕТ СН'!$G$19</f>
        <v>1680.1939035199998</v>
      </c>
      <c r="S76" s="36">
        <f>SUMIFS(СВЦЭМ!$C$39:$C$782,СВЦЭМ!$A$39:$A$782,$A76,СВЦЭМ!$B$39:$B$782,S$47)+'СЕТ СН'!$G$9+СВЦЭМ!$D$10+'СЕТ СН'!$G$6-'СЕТ СН'!$G$19</f>
        <v>1649.54890505</v>
      </c>
      <c r="T76" s="36">
        <f>SUMIFS(СВЦЭМ!$C$39:$C$782,СВЦЭМ!$A$39:$A$782,$A76,СВЦЭМ!$B$39:$B$782,T$47)+'СЕТ СН'!$G$9+СВЦЭМ!$D$10+'СЕТ СН'!$G$6-'СЕТ СН'!$G$19</f>
        <v>1581.0290531800001</v>
      </c>
      <c r="U76" s="36">
        <f>SUMIFS(СВЦЭМ!$C$39:$C$782,СВЦЭМ!$A$39:$A$782,$A76,СВЦЭМ!$B$39:$B$782,U$47)+'СЕТ СН'!$G$9+СВЦЭМ!$D$10+'СЕТ СН'!$G$6-'СЕТ СН'!$G$19</f>
        <v>1552.8213842</v>
      </c>
      <c r="V76" s="36">
        <f>SUMIFS(СВЦЭМ!$C$39:$C$782,СВЦЭМ!$A$39:$A$782,$A76,СВЦЭМ!$B$39:$B$782,V$47)+'СЕТ СН'!$G$9+СВЦЭМ!$D$10+'СЕТ СН'!$G$6-'СЕТ СН'!$G$19</f>
        <v>1553.33375428</v>
      </c>
      <c r="W76" s="36">
        <f>SUMIFS(СВЦЭМ!$C$39:$C$782,СВЦЭМ!$A$39:$A$782,$A76,СВЦЭМ!$B$39:$B$782,W$47)+'СЕТ СН'!$G$9+СВЦЭМ!$D$10+'СЕТ СН'!$G$6-'СЕТ СН'!$G$19</f>
        <v>1552.7317778699999</v>
      </c>
      <c r="X76" s="36">
        <f>SUMIFS(СВЦЭМ!$C$39:$C$782,СВЦЭМ!$A$39:$A$782,$A76,СВЦЭМ!$B$39:$B$782,X$47)+'СЕТ СН'!$G$9+СВЦЭМ!$D$10+'СЕТ СН'!$G$6-'СЕТ СН'!$G$19</f>
        <v>1571.3035533</v>
      </c>
      <c r="Y76" s="36">
        <f>SUMIFS(СВЦЭМ!$C$39:$C$782,СВЦЭМ!$A$39:$A$782,$A76,СВЦЭМ!$B$39:$B$782,Y$47)+'СЕТ СН'!$G$9+СВЦЭМ!$D$10+'СЕТ СН'!$G$6-'СЕТ СН'!$G$19</f>
        <v>1567.3988691499999</v>
      </c>
    </row>
    <row r="77" spans="1:27" ht="15.75" x14ac:dyDescent="0.2">
      <c r="A77" s="35">
        <f t="shared" si="1"/>
        <v>44285</v>
      </c>
      <c r="B77" s="36">
        <f>SUMIFS(СВЦЭМ!$C$39:$C$782,СВЦЭМ!$A$39:$A$782,$A77,СВЦЭМ!$B$39:$B$782,B$47)+'СЕТ СН'!$G$9+СВЦЭМ!$D$10+'СЕТ СН'!$G$6-'СЕТ СН'!$G$19</f>
        <v>1631.2629826100001</v>
      </c>
      <c r="C77" s="36">
        <f>SUMIFS(СВЦЭМ!$C$39:$C$782,СВЦЭМ!$A$39:$A$782,$A77,СВЦЭМ!$B$39:$B$782,C$47)+'СЕТ СН'!$G$9+СВЦЭМ!$D$10+'СЕТ СН'!$G$6-'СЕТ СН'!$G$19</f>
        <v>1700.1626760999998</v>
      </c>
      <c r="D77" s="36">
        <f>SUMIFS(СВЦЭМ!$C$39:$C$782,СВЦЭМ!$A$39:$A$782,$A77,СВЦЭМ!$B$39:$B$782,D$47)+'СЕТ СН'!$G$9+СВЦЭМ!$D$10+'СЕТ СН'!$G$6-'СЕТ СН'!$G$19</f>
        <v>1698.5615958600001</v>
      </c>
      <c r="E77" s="36">
        <f>SUMIFS(СВЦЭМ!$C$39:$C$782,СВЦЭМ!$A$39:$A$782,$A77,СВЦЭМ!$B$39:$B$782,E$47)+'СЕТ СН'!$G$9+СВЦЭМ!$D$10+'СЕТ СН'!$G$6-'СЕТ СН'!$G$19</f>
        <v>1697.6212634399999</v>
      </c>
      <c r="F77" s="36">
        <f>SUMIFS(СВЦЭМ!$C$39:$C$782,СВЦЭМ!$A$39:$A$782,$A77,СВЦЭМ!$B$39:$B$782,F$47)+'СЕТ СН'!$G$9+СВЦЭМ!$D$10+'СЕТ СН'!$G$6-'СЕТ СН'!$G$19</f>
        <v>1696.2981367899997</v>
      </c>
      <c r="G77" s="36">
        <f>SUMIFS(СВЦЭМ!$C$39:$C$782,СВЦЭМ!$A$39:$A$782,$A77,СВЦЭМ!$B$39:$B$782,G$47)+'СЕТ СН'!$G$9+СВЦЭМ!$D$10+'СЕТ СН'!$G$6-'СЕТ СН'!$G$19</f>
        <v>1698.1381098299998</v>
      </c>
      <c r="H77" s="36">
        <f>SUMIFS(СВЦЭМ!$C$39:$C$782,СВЦЭМ!$A$39:$A$782,$A77,СВЦЭМ!$B$39:$B$782,H$47)+'СЕТ СН'!$G$9+СВЦЭМ!$D$10+'СЕТ СН'!$G$6-'СЕТ СН'!$G$19</f>
        <v>1689.1747229899997</v>
      </c>
      <c r="I77" s="36">
        <f>SUMIFS(СВЦЭМ!$C$39:$C$782,СВЦЭМ!$A$39:$A$782,$A77,СВЦЭМ!$B$39:$B$782,I$47)+'СЕТ СН'!$G$9+СВЦЭМ!$D$10+'СЕТ СН'!$G$6-'СЕТ СН'!$G$19</f>
        <v>1645.4782840100002</v>
      </c>
      <c r="J77" s="36">
        <f>SUMIFS(СВЦЭМ!$C$39:$C$782,СВЦЭМ!$A$39:$A$782,$A77,СВЦЭМ!$B$39:$B$782,J$47)+'СЕТ СН'!$G$9+СВЦЭМ!$D$10+'СЕТ СН'!$G$6-'СЕТ СН'!$G$19</f>
        <v>1606.9193080700002</v>
      </c>
      <c r="K77" s="36">
        <f>SUMIFS(СВЦЭМ!$C$39:$C$782,СВЦЭМ!$A$39:$A$782,$A77,СВЦЭМ!$B$39:$B$782,K$47)+'СЕТ СН'!$G$9+СВЦЭМ!$D$10+'СЕТ СН'!$G$6-'СЕТ СН'!$G$19</f>
        <v>1593.37930093</v>
      </c>
      <c r="L77" s="36">
        <f>SUMIFS(СВЦЭМ!$C$39:$C$782,СВЦЭМ!$A$39:$A$782,$A77,СВЦЭМ!$B$39:$B$782,L$47)+'СЕТ СН'!$G$9+СВЦЭМ!$D$10+'СЕТ СН'!$G$6-'СЕТ СН'!$G$19</f>
        <v>1622.73499563</v>
      </c>
      <c r="M77" s="36">
        <f>SUMIFS(СВЦЭМ!$C$39:$C$782,СВЦЭМ!$A$39:$A$782,$A77,СВЦЭМ!$B$39:$B$782,M$47)+'СЕТ СН'!$G$9+СВЦЭМ!$D$10+'СЕТ СН'!$G$6-'СЕТ СН'!$G$19</f>
        <v>1650.5834937899999</v>
      </c>
      <c r="N77" s="36">
        <f>SUMIFS(СВЦЭМ!$C$39:$C$782,СВЦЭМ!$A$39:$A$782,$A77,СВЦЭМ!$B$39:$B$782,N$47)+'СЕТ СН'!$G$9+СВЦЭМ!$D$10+'СЕТ СН'!$G$6-'СЕТ СН'!$G$19</f>
        <v>1665.9088885299998</v>
      </c>
      <c r="O77" s="36">
        <f>SUMIFS(СВЦЭМ!$C$39:$C$782,СВЦЭМ!$A$39:$A$782,$A77,СВЦЭМ!$B$39:$B$782,O$47)+'СЕТ СН'!$G$9+СВЦЭМ!$D$10+'СЕТ СН'!$G$6-'СЕТ СН'!$G$19</f>
        <v>1708.3132789599999</v>
      </c>
      <c r="P77" s="36">
        <f>SUMIFS(СВЦЭМ!$C$39:$C$782,СВЦЭМ!$A$39:$A$782,$A77,СВЦЭМ!$B$39:$B$782,P$47)+'СЕТ СН'!$G$9+СВЦЭМ!$D$10+'СЕТ СН'!$G$6-'СЕТ СН'!$G$19</f>
        <v>1759.2746325200001</v>
      </c>
      <c r="Q77" s="36">
        <f>SUMIFS(СВЦЭМ!$C$39:$C$782,СВЦЭМ!$A$39:$A$782,$A77,СВЦЭМ!$B$39:$B$782,Q$47)+'СЕТ СН'!$G$9+СВЦЭМ!$D$10+'СЕТ СН'!$G$6-'СЕТ СН'!$G$19</f>
        <v>1771.2957148199998</v>
      </c>
      <c r="R77" s="36">
        <f>SUMIFS(СВЦЭМ!$C$39:$C$782,СВЦЭМ!$A$39:$A$782,$A77,СВЦЭМ!$B$39:$B$782,R$47)+'СЕТ СН'!$G$9+СВЦЭМ!$D$10+'СЕТ СН'!$G$6-'СЕТ СН'!$G$19</f>
        <v>1745.53443509</v>
      </c>
      <c r="S77" s="36">
        <f>SUMIFS(СВЦЭМ!$C$39:$C$782,СВЦЭМ!$A$39:$A$782,$A77,СВЦЭМ!$B$39:$B$782,S$47)+'СЕТ СН'!$G$9+СВЦЭМ!$D$10+'СЕТ СН'!$G$6-'СЕТ СН'!$G$19</f>
        <v>1717.8662670799999</v>
      </c>
      <c r="T77" s="36">
        <f>SUMIFS(СВЦЭМ!$C$39:$C$782,СВЦЭМ!$A$39:$A$782,$A77,СВЦЭМ!$B$39:$B$782,T$47)+'СЕТ СН'!$G$9+СВЦЭМ!$D$10+'СЕТ СН'!$G$6-'СЕТ СН'!$G$19</f>
        <v>1656.60223172</v>
      </c>
      <c r="U77" s="36">
        <f>SUMIFS(СВЦЭМ!$C$39:$C$782,СВЦЭМ!$A$39:$A$782,$A77,СВЦЭМ!$B$39:$B$782,U$47)+'СЕТ СН'!$G$9+СВЦЭМ!$D$10+'СЕТ СН'!$G$6-'СЕТ СН'!$G$19</f>
        <v>1617.2116069900001</v>
      </c>
      <c r="V77" s="36">
        <f>SUMIFS(СВЦЭМ!$C$39:$C$782,СВЦЭМ!$A$39:$A$782,$A77,СВЦЭМ!$B$39:$B$782,V$47)+'СЕТ СН'!$G$9+СВЦЭМ!$D$10+'СЕТ СН'!$G$6-'СЕТ СН'!$G$19</f>
        <v>1608.21335946</v>
      </c>
      <c r="W77" s="36">
        <f>SUMIFS(СВЦЭМ!$C$39:$C$782,СВЦЭМ!$A$39:$A$782,$A77,СВЦЭМ!$B$39:$B$782,W$47)+'СЕТ СН'!$G$9+СВЦЭМ!$D$10+'СЕТ СН'!$G$6-'СЕТ СН'!$G$19</f>
        <v>1617.3680127800001</v>
      </c>
      <c r="X77" s="36">
        <f>SUMIFS(СВЦЭМ!$C$39:$C$782,СВЦЭМ!$A$39:$A$782,$A77,СВЦЭМ!$B$39:$B$782,X$47)+'СЕТ СН'!$G$9+СВЦЭМ!$D$10+'СЕТ СН'!$G$6-'СЕТ СН'!$G$19</f>
        <v>1633.15803375</v>
      </c>
      <c r="Y77" s="36">
        <f>SUMIFS(СВЦЭМ!$C$39:$C$782,СВЦЭМ!$A$39:$A$782,$A77,СВЦЭМ!$B$39:$B$782,Y$47)+'СЕТ СН'!$G$9+СВЦЭМ!$D$10+'СЕТ СН'!$G$6-'СЕТ СН'!$G$19</f>
        <v>1628.36213103</v>
      </c>
      <c r="AA77" s="37"/>
    </row>
    <row r="78" spans="1:27" ht="15.75" x14ac:dyDescent="0.2">
      <c r="A78" s="35">
        <f t="shared" si="1"/>
        <v>44286</v>
      </c>
      <c r="B78" s="36">
        <f>SUMIFS(СВЦЭМ!$C$39:$C$782,СВЦЭМ!$A$39:$A$782,$A78,СВЦЭМ!$B$39:$B$782,B$47)+'СЕТ СН'!$G$9+СВЦЭМ!$D$10+'СЕТ СН'!$G$6-'СЕТ СН'!$G$19</f>
        <v>1712.91888978</v>
      </c>
      <c r="C78" s="36">
        <f>SUMIFS(СВЦЭМ!$C$39:$C$782,СВЦЭМ!$A$39:$A$782,$A78,СВЦЭМ!$B$39:$B$782,C$47)+'СЕТ СН'!$G$9+СВЦЭМ!$D$10+'СЕТ СН'!$G$6-'СЕТ СН'!$G$19</f>
        <v>1737.84183519</v>
      </c>
      <c r="D78" s="36">
        <f>SUMIFS(СВЦЭМ!$C$39:$C$782,СВЦЭМ!$A$39:$A$782,$A78,СВЦЭМ!$B$39:$B$782,D$47)+'СЕТ СН'!$G$9+СВЦЭМ!$D$10+'СЕТ СН'!$G$6-'СЕТ СН'!$G$19</f>
        <v>1708.1811810899999</v>
      </c>
      <c r="E78" s="36">
        <f>SUMIFS(СВЦЭМ!$C$39:$C$782,СВЦЭМ!$A$39:$A$782,$A78,СВЦЭМ!$B$39:$B$782,E$47)+'СЕТ СН'!$G$9+СВЦЭМ!$D$10+'СЕТ СН'!$G$6-'СЕТ СН'!$G$19</f>
        <v>1709.8945162</v>
      </c>
      <c r="F78" s="36">
        <f>SUMIFS(СВЦЭМ!$C$39:$C$782,СВЦЭМ!$A$39:$A$782,$A78,СВЦЭМ!$B$39:$B$782,F$47)+'СЕТ СН'!$G$9+СВЦЭМ!$D$10+'СЕТ СН'!$G$6-'СЕТ СН'!$G$19</f>
        <v>1709.8116271499998</v>
      </c>
      <c r="G78" s="36">
        <f>SUMIFS(СВЦЭМ!$C$39:$C$782,СВЦЭМ!$A$39:$A$782,$A78,СВЦЭМ!$B$39:$B$782,G$47)+'СЕТ СН'!$G$9+СВЦЭМ!$D$10+'СЕТ СН'!$G$6-'СЕТ СН'!$G$19</f>
        <v>1711.0843166499999</v>
      </c>
      <c r="H78" s="36">
        <f>SUMIFS(СВЦЭМ!$C$39:$C$782,СВЦЭМ!$A$39:$A$782,$A78,СВЦЭМ!$B$39:$B$782,H$47)+'СЕТ СН'!$G$9+СВЦЭМ!$D$10+'СЕТ СН'!$G$6-'СЕТ СН'!$G$19</f>
        <v>1724.33785055</v>
      </c>
      <c r="I78" s="36">
        <f>SUMIFS(СВЦЭМ!$C$39:$C$782,СВЦЭМ!$A$39:$A$782,$A78,СВЦЭМ!$B$39:$B$782,I$47)+'СЕТ СН'!$G$9+СВЦЭМ!$D$10+'СЕТ СН'!$G$6-'СЕТ СН'!$G$19</f>
        <v>1676.4745368399999</v>
      </c>
      <c r="J78" s="36">
        <f>SUMIFS(СВЦЭМ!$C$39:$C$782,СВЦЭМ!$A$39:$A$782,$A78,СВЦЭМ!$B$39:$B$782,J$47)+'СЕТ СН'!$G$9+СВЦЭМ!$D$10+'СЕТ СН'!$G$6-'СЕТ СН'!$G$19</f>
        <v>1616.4547935999999</v>
      </c>
      <c r="K78" s="36">
        <f>SUMIFS(СВЦЭМ!$C$39:$C$782,СВЦЭМ!$A$39:$A$782,$A78,СВЦЭМ!$B$39:$B$782,K$47)+'СЕТ СН'!$G$9+СВЦЭМ!$D$10+'СЕТ СН'!$G$6-'СЕТ СН'!$G$19</f>
        <v>1592.39511098</v>
      </c>
      <c r="L78" s="36">
        <f>SUMIFS(СВЦЭМ!$C$39:$C$782,СВЦЭМ!$A$39:$A$782,$A78,СВЦЭМ!$B$39:$B$782,L$47)+'СЕТ СН'!$G$9+СВЦЭМ!$D$10+'СЕТ СН'!$G$6-'СЕТ СН'!$G$19</f>
        <v>1597.8155348499999</v>
      </c>
      <c r="M78" s="36">
        <f>SUMIFS(СВЦЭМ!$C$39:$C$782,СВЦЭМ!$A$39:$A$782,$A78,СВЦЭМ!$B$39:$B$782,M$47)+'СЕТ СН'!$G$9+СВЦЭМ!$D$10+'СЕТ СН'!$G$6-'СЕТ СН'!$G$19</f>
        <v>1610.5907531600001</v>
      </c>
      <c r="N78" s="36">
        <f>SUMIFS(СВЦЭМ!$C$39:$C$782,СВЦЭМ!$A$39:$A$782,$A78,СВЦЭМ!$B$39:$B$782,N$47)+'СЕТ СН'!$G$9+СВЦЭМ!$D$10+'СЕТ СН'!$G$6-'СЕТ СН'!$G$19</f>
        <v>1643.1364802600001</v>
      </c>
      <c r="O78" s="36">
        <f>SUMIFS(СВЦЭМ!$C$39:$C$782,СВЦЭМ!$A$39:$A$782,$A78,СВЦЭМ!$B$39:$B$782,O$47)+'СЕТ СН'!$G$9+СВЦЭМ!$D$10+'СЕТ СН'!$G$6-'СЕТ СН'!$G$19</f>
        <v>1678.25020619</v>
      </c>
      <c r="P78" s="36">
        <f>SUMIFS(СВЦЭМ!$C$39:$C$782,СВЦЭМ!$A$39:$A$782,$A78,СВЦЭМ!$B$39:$B$782,P$47)+'СЕТ СН'!$G$9+СВЦЭМ!$D$10+'СЕТ СН'!$G$6-'СЕТ СН'!$G$19</f>
        <v>1729.8362715499998</v>
      </c>
      <c r="Q78" s="36">
        <f>SUMIFS(СВЦЭМ!$C$39:$C$782,СВЦЭМ!$A$39:$A$782,$A78,СВЦЭМ!$B$39:$B$782,Q$47)+'СЕТ СН'!$G$9+СВЦЭМ!$D$10+'СЕТ СН'!$G$6-'СЕТ СН'!$G$19</f>
        <v>1757.90713469</v>
      </c>
      <c r="R78" s="36">
        <f>SUMIFS(СВЦЭМ!$C$39:$C$782,СВЦЭМ!$A$39:$A$782,$A78,СВЦЭМ!$B$39:$B$782,R$47)+'СЕТ СН'!$G$9+СВЦЭМ!$D$10+'СЕТ СН'!$G$6-'СЕТ СН'!$G$19</f>
        <v>1748.3509315799997</v>
      </c>
      <c r="S78" s="36">
        <f>SUMIFS(СВЦЭМ!$C$39:$C$782,СВЦЭМ!$A$39:$A$782,$A78,СВЦЭМ!$B$39:$B$782,S$47)+'СЕТ СН'!$G$9+СВЦЭМ!$D$10+'СЕТ СН'!$G$6-'СЕТ СН'!$G$19</f>
        <v>1717.8518655299999</v>
      </c>
      <c r="T78" s="36">
        <f>SUMIFS(СВЦЭМ!$C$39:$C$782,СВЦЭМ!$A$39:$A$782,$A78,СВЦЭМ!$B$39:$B$782,T$47)+'СЕТ СН'!$G$9+СВЦЭМ!$D$10+'СЕТ СН'!$G$6-'СЕТ СН'!$G$19</f>
        <v>1643.6052035500002</v>
      </c>
      <c r="U78" s="36">
        <f>SUMIFS(СВЦЭМ!$C$39:$C$782,СВЦЭМ!$A$39:$A$782,$A78,СВЦЭМ!$B$39:$B$782,U$47)+'СЕТ СН'!$G$9+СВЦЭМ!$D$10+'СЕТ СН'!$G$6-'СЕТ СН'!$G$19</f>
        <v>1602.6612617199999</v>
      </c>
      <c r="V78" s="36">
        <f>SUMIFS(СВЦЭМ!$C$39:$C$782,СВЦЭМ!$A$39:$A$782,$A78,СВЦЭМ!$B$39:$B$782,V$47)+'СЕТ СН'!$G$9+СВЦЭМ!$D$10+'СЕТ СН'!$G$6-'СЕТ СН'!$G$19</f>
        <v>1621.5030236899997</v>
      </c>
      <c r="W78" s="36">
        <f>SUMIFS(СВЦЭМ!$C$39:$C$782,СВЦЭМ!$A$39:$A$782,$A78,СВЦЭМ!$B$39:$B$782,W$47)+'СЕТ СН'!$G$9+СВЦЭМ!$D$10+'СЕТ СН'!$G$6-'СЕТ СН'!$G$19</f>
        <v>1618.07191519</v>
      </c>
      <c r="X78" s="36">
        <f>SUMIFS(СВЦЭМ!$C$39:$C$782,СВЦЭМ!$A$39:$A$782,$A78,СВЦЭМ!$B$39:$B$782,X$47)+'СЕТ СН'!$G$9+СВЦЭМ!$D$10+'СЕТ СН'!$G$6-'СЕТ СН'!$G$19</f>
        <v>1648.1979643899999</v>
      </c>
      <c r="Y78" s="36">
        <f>SUMIFS(СВЦЭМ!$C$39:$C$782,СВЦЭМ!$A$39:$A$782,$A78,СВЦЭМ!$B$39:$B$782,Y$47)+'СЕТ СН'!$G$9+СВЦЭМ!$D$10+'СЕТ СН'!$G$6-'СЕТ СН'!$G$19</f>
        <v>1658.5652294500001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01.03.2021</v>
      </c>
      <c r="B84" s="36">
        <f>SUMIFS(СВЦЭМ!$C$39:$C$782,СВЦЭМ!$A$39:$A$782,$A84,СВЦЭМ!$B$39:$B$782,B$83)+'СЕТ СН'!$H$9+СВЦЭМ!$D$10+'СЕТ СН'!$H$6-'СЕТ СН'!$H$19</f>
        <v>1540.9582509500001</v>
      </c>
      <c r="C84" s="36">
        <f>SUMIFS(СВЦЭМ!$C$39:$C$782,СВЦЭМ!$A$39:$A$782,$A84,СВЦЭМ!$B$39:$B$782,C$83)+'СЕТ СН'!$H$9+СВЦЭМ!$D$10+'СЕТ СН'!$H$6-'СЕТ СН'!$H$19</f>
        <v>1575.0645806699999</v>
      </c>
      <c r="D84" s="36">
        <f>SUMIFS(СВЦЭМ!$C$39:$C$782,СВЦЭМ!$A$39:$A$782,$A84,СВЦЭМ!$B$39:$B$782,D$83)+'СЕТ СН'!$H$9+СВЦЭМ!$D$10+'СЕТ СН'!$H$6-'СЕТ СН'!$H$19</f>
        <v>1622.74693252</v>
      </c>
      <c r="E84" s="36">
        <f>SUMIFS(СВЦЭМ!$C$39:$C$782,СВЦЭМ!$A$39:$A$782,$A84,СВЦЭМ!$B$39:$B$782,E$83)+'СЕТ СН'!$H$9+СВЦЭМ!$D$10+'СЕТ СН'!$H$6-'СЕТ СН'!$H$19</f>
        <v>1632.31653689</v>
      </c>
      <c r="F84" s="36">
        <f>SUMIFS(СВЦЭМ!$C$39:$C$782,СВЦЭМ!$A$39:$A$782,$A84,СВЦЭМ!$B$39:$B$782,F$83)+'СЕТ СН'!$H$9+СВЦЭМ!$D$10+'СЕТ СН'!$H$6-'СЕТ СН'!$H$19</f>
        <v>1629.2300544699997</v>
      </c>
      <c r="G84" s="36">
        <f>SUMIFS(СВЦЭМ!$C$39:$C$782,СВЦЭМ!$A$39:$A$782,$A84,СВЦЭМ!$B$39:$B$782,G$83)+'СЕТ СН'!$H$9+СВЦЭМ!$D$10+'СЕТ СН'!$H$6-'СЕТ СН'!$H$19</f>
        <v>1612.8474980999999</v>
      </c>
      <c r="H84" s="36">
        <f>SUMIFS(СВЦЭМ!$C$39:$C$782,СВЦЭМ!$A$39:$A$782,$A84,СВЦЭМ!$B$39:$B$782,H$83)+'СЕТ СН'!$H$9+СВЦЭМ!$D$10+'СЕТ СН'!$H$6-'СЕТ СН'!$H$19</f>
        <v>1582.2440916599999</v>
      </c>
      <c r="I84" s="36">
        <f>SUMIFS(СВЦЭМ!$C$39:$C$782,СВЦЭМ!$A$39:$A$782,$A84,СВЦЭМ!$B$39:$B$782,I$83)+'СЕТ СН'!$H$9+СВЦЭМ!$D$10+'СЕТ СН'!$H$6-'СЕТ СН'!$H$19</f>
        <v>1530.06581598</v>
      </c>
      <c r="J84" s="36">
        <f>SUMIFS(СВЦЭМ!$C$39:$C$782,СВЦЭМ!$A$39:$A$782,$A84,СВЦЭМ!$B$39:$B$782,J$83)+'СЕТ СН'!$H$9+СВЦЭМ!$D$10+'СЕТ СН'!$H$6-'СЕТ СН'!$H$19</f>
        <v>1479.6502059899999</v>
      </c>
      <c r="K84" s="36">
        <f>SUMIFS(СВЦЭМ!$C$39:$C$782,СВЦЭМ!$A$39:$A$782,$A84,СВЦЭМ!$B$39:$B$782,K$83)+'СЕТ СН'!$H$9+СВЦЭМ!$D$10+'СЕТ СН'!$H$6-'СЕТ СН'!$H$19</f>
        <v>1461.1404646999999</v>
      </c>
      <c r="L84" s="36">
        <f>SUMIFS(СВЦЭМ!$C$39:$C$782,СВЦЭМ!$A$39:$A$782,$A84,СВЦЭМ!$B$39:$B$782,L$83)+'СЕТ СН'!$H$9+СВЦЭМ!$D$10+'СЕТ СН'!$H$6-'СЕТ СН'!$H$19</f>
        <v>1453.6837394899999</v>
      </c>
      <c r="M84" s="36">
        <f>SUMIFS(СВЦЭМ!$C$39:$C$782,СВЦЭМ!$A$39:$A$782,$A84,СВЦЭМ!$B$39:$B$782,M$83)+'СЕТ СН'!$H$9+СВЦЭМ!$D$10+'СЕТ СН'!$H$6-'СЕТ СН'!$H$19</f>
        <v>1460.5582908799997</v>
      </c>
      <c r="N84" s="36">
        <f>SUMIFS(СВЦЭМ!$C$39:$C$782,СВЦЭМ!$A$39:$A$782,$A84,СВЦЭМ!$B$39:$B$782,N$83)+'СЕТ СН'!$H$9+СВЦЭМ!$D$10+'СЕТ СН'!$H$6-'СЕТ СН'!$H$19</f>
        <v>1462.27351318</v>
      </c>
      <c r="O84" s="36">
        <f>SUMIFS(СВЦЭМ!$C$39:$C$782,СВЦЭМ!$A$39:$A$782,$A84,СВЦЭМ!$B$39:$B$782,O$83)+'СЕТ СН'!$H$9+СВЦЭМ!$D$10+'СЕТ СН'!$H$6-'СЕТ СН'!$H$19</f>
        <v>1514.4426859800001</v>
      </c>
      <c r="P84" s="36">
        <f>SUMIFS(СВЦЭМ!$C$39:$C$782,СВЦЭМ!$A$39:$A$782,$A84,СВЦЭМ!$B$39:$B$782,P$83)+'СЕТ СН'!$H$9+СВЦЭМ!$D$10+'СЕТ СН'!$H$6-'СЕТ СН'!$H$19</f>
        <v>1528.1058113499998</v>
      </c>
      <c r="Q84" s="36">
        <f>SUMIFS(СВЦЭМ!$C$39:$C$782,СВЦЭМ!$A$39:$A$782,$A84,СВЦЭМ!$B$39:$B$782,Q$83)+'СЕТ СН'!$H$9+СВЦЭМ!$D$10+'СЕТ СН'!$H$6-'СЕТ СН'!$H$19</f>
        <v>1555.8550965699997</v>
      </c>
      <c r="R84" s="36">
        <f>SUMIFS(СВЦЭМ!$C$39:$C$782,СВЦЭМ!$A$39:$A$782,$A84,СВЦЭМ!$B$39:$B$782,R$83)+'СЕТ СН'!$H$9+СВЦЭМ!$D$10+'СЕТ СН'!$H$6-'СЕТ СН'!$H$19</f>
        <v>1562.3701133999998</v>
      </c>
      <c r="S84" s="36">
        <f>SUMIFS(СВЦЭМ!$C$39:$C$782,СВЦЭМ!$A$39:$A$782,$A84,СВЦЭМ!$B$39:$B$782,S$83)+'СЕТ СН'!$H$9+СВЦЭМ!$D$10+'СЕТ СН'!$H$6-'СЕТ СН'!$H$19</f>
        <v>1523.4820419099997</v>
      </c>
      <c r="T84" s="36">
        <f>SUMIFS(СВЦЭМ!$C$39:$C$782,СВЦЭМ!$A$39:$A$782,$A84,СВЦЭМ!$B$39:$B$782,T$83)+'СЕТ СН'!$H$9+СВЦЭМ!$D$10+'СЕТ СН'!$H$6-'СЕТ СН'!$H$19</f>
        <v>1482.0430291899997</v>
      </c>
      <c r="U84" s="36">
        <f>SUMIFS(СВЦЭМ!$C$39:$C$782,СВЦЭМ!$A$39:$A$782,$A84,СВЦЭМ!$B$39:$B$782,U$83)+'СЕТ СН'!$H$9+СВЦЭМ!$D$10+'СЕТ СН'!$H$6-'СЕТ СН'!$H$19</f>
        <v>1443.8348177799999</v>
      </c>
      <c r="V84" s="36">
        <f>SUMIFS(СВЦЭМ!$C$39:$C$782,СВЦЭМ!$A$39:$A$782,$A84,СВЦЭМ!$B$39:$B$782,V$83)+'СЕТ СН'!$H$9+СВЦЭМ!$D$10+'СЕТ СН'!$H$6-'СЕТ СН'!$H$19</f>
        <v>1437.1043568499999</v>
      </c>
      <c r="W84" s="36">
        <f>SUMIFS(СВЦЭМ!$C$39:$C$782,СВЦЭМ!$A$39:$A$782,$A84,СВЦЭМ!$B$39:$B$782,W$83)+'СЕТ СН'!$H$9+СВЦЭМ!$D$10+'СЕТ СН'!$H$6-'СЕТ СН'!$H$19</f>
        <v>1469.4163527599999</v>
      </c>
      <c r="X84" s="36">
        <f>SUMIFS(СВЦЭМ!$C$39:$C$782,СВЦЭМ!$A$39:$A$782,$A84,СВЦЭМ!$B$39:$B$782,X$83)+'СЕТ СН'!$H$9+СВЦЭМ!$D$10+'СЕТ СН'!$H$6-'СЕТ СН'!$H$19</f>
        <v>1489.96529194</v>
      </c>
      <c r="Y84" s="36">
        <f>SUMIFS(СВЦЭМ!$C$39:$C$782,СВЦЭМ!$A$39:$A$782,$A84,СВЦЭМ!$B$39:$B$782,Y$83)+'СЕТ СН'!$H$9+СВЦЭМ!$D$10+'СЕТ СН'!$H$6-'СЕТ СН'!$H$19</f>
        <v>1503.1107582899999</v>
      </c>
    </row>
    <row r="85" spans="1:25" ht="15.75" x14ac:dyDescent="0.2">
      <c r="A85" s="35">
        <f>A84+1</f>
        <v>44257</v>
      </c>
      <c r="B85" s="36">
        <f>SUMIFS(СВЦЭМ!$C$39:$C$782,СВЦЭМ!$A$39:$A$782,$A85,СВЦЭМ!$B$39:$B$782,B$83)+'СЕТ СН'!$H$9+СВЦЭМ!$D$10+'СЕТ СН'!$H$6-'СЕТ СН'!$H$19</f>
        <v>1540.2267486699998</v>
      </c>
      <c r="C85" s="36">
        <f>SUMIFS(СВЦЭМ!$C$39:$C$782,СВЦЭМ!$A$39:$A$782,$A85,СВЦЭМ!$B$39:$B$782,C$83)+'СЕТ СН'!$H$9+СВЦЭМ!$D$10+'СЕТ СН'!$H$6-'СЕТ СН'!$H$19</f>
        <v>1610.1468059099998</v>
      </c>
      <c r="D85" s="36">
        <f>SUMIFS(СВЦЭМ!$C$39:$C$782,СВЦЭМ!$A$39:$A$782,$A85,СВЦЭМ!$B$39:$B$782,D$83)+'СЕТ СН'!$H$9+СВЦЭМ!$D$10+'СЕТ СН'!$H$6-'СЕТ СН'!$H$19</f>
        <v>1604.1653754700001</v>
      </c>
      <c r="E85" s="36">
        <f>SUMIFS(СВЦЭМ!$C$39:$C$782,СВЦЭМ!$A$39:$A$782,$A85,СВЦЭМ!$B$39:$B$782,E$83)+'СЕТ СН'!$H$9+СВЦЭМ!$D$10+'СЕТ СН'!$H$6-'СЕТ СН'!$H$19</f>
        <v>1599.3516732899998</v>
      </c>
      <c r="F85" s="36">
        <f>SUMIFS(СВЦЭМ!$C$39:$C$782,СВЦЭМ!$A$39:$A$782,$A85,СВЦЭМ!$B$39:$B$782,F$83)+'СЕТ СН'!$H$9+СВЦЭМ!$D$10+'СЕТ СН'!$H$6-'СЕТ СН'!$H$19</f>
        <v>1598.4037732899997</v>
      </c>
      <c r="G85" s="36">
        <f>SUMIFS(СВЦЭМ!$C$39:$C$782,СВЦЭМ!$A$39:$A$782,$A85,СВЦЭМ!$B$39:$B$782,G$83)+'СЕТ СН'!$H$9+СВЦЭМ!$D$10+'СЕТ СН'!$H$6-'СЕТ СН'!$H$19</f>
        <v>1610.5412025199998</v>
      </c>
      <c r="H85" s="36">
        <f>SUMIFS(СВЦЭМ!$C$39:$C$782,СВЦЭМ!$A$39:$A$782,$A85,СВЦЭМ!$B$39:$B$782,H$83)+'СЕТ СН'!$H$9+СВЦЭМ!$D$10+'СЕТ СН'!$H$6-'СЕТ СН'!$H$19</f>
        <v>1618.1603136499998</v>
      </c>
      <c r="I85" s="36">
        <f>SUMIFS(СВЦЭМ!$C$39:$C$782,СВЦЭМ!$A$39:$A$782,$A85,СВЦЭМ!$B$39:$B$782,I$83)+'СЕТ СН'!$H$9+СВЦЭМ!$D$10+'СЕТ СН'!$H$6-'СЕТ СН'!$H$19</f>
        <v>1571.74207454</v>
      </c>
      <c r="J85" s="36">
        <f>SUMIFS(СВЦЭМ!$C$39:$C$782,СВЦЭМ!$A$39:$A$782,$A85,СВЦЭМ!$B$39:$B$782,J$83)+'СЕТ СН'!$H$9+СВЦЭМ!$D$10+'СЕТ СН'!$H$6-'СЕТ СН'!$H$19</f>
        <v>1518.1186561300001</v>
      </c>
      <c r="K85" s="36">
        <f>SUMIFS(СВЦЭМ!$C$39:$C$782,СВЦЭМ!$A$39:$A$782,$A85,СВЦЭМ!$B$39:$B$782,K$83)+'СЕТ СН'!$H$9+СВЦЭМ!$D$10+'СЕТ СН'!$H$6-'СЕТ СН'!$H$19</f>
        <v>1491.2539148799997</v>
      </c>
      <c r="L85" s="36">
        <f>SUMIFS(СВЦЭМ!$C$39:$C$782,СВЦЭМ!$A$39:$A$782,$A85,СВЦЭМ!$B$39:$B$782,L$83)+'СЕТ СН'!$H$9+СВЦЭМ!$D$10+'СЕТ СН'!$H$6-'СЕТ СН'!$H$19</f>
        <v>1487.65281564</v>
      </c>
      <c r="M85" s="36">
        <f>SUMIFS(СВЦЭМ!$C$39:$C$782,СВЦЭМ!$A$39:$A$782,$A85,СВЦЭМ!$B$39:$B$782,M$83)+'СЕТ СН'!$H$9+СВЦЭМ!$D$10+'СЕТ СН'!$H$6-'СЕТ СН'!$H$19</f>
        <v>1493.1281384099998</v>
      </c>
      <c r="N85" s="36">
        <f>SUMIFS(СВЦЭМ!$C$39:$C$782,СВЦЭМ!$A$39:$A$782,$A85,СВЦЭМ!$B$39:$B$782,N$83)+'СЕТ СН'!$H$9+СВЦЭМ!$D$10+'СЕТ СН'!$H$6-'СЕТ СН'!$H$19</f>
        <v>1504.4367994700001</v>
      </c>
      <c r="O85" s="36">
        <f>SUMIFS(СВЦЭМ!$C$39:$C$782,СВЦЭМ!$A$39:$A$782,$A85,СВЦЭМ!$B$39:$B$782,O$83)+'СЕТ СН'!$H$9+СВЦЭМ!$D$10+'СЕТ СН'!$H$6-'СЕТ СН'!$H$19</f>
        <v>1548.1421861700001</v>
      </c>
      <c r="P85" s="36">
        <f>SUMIFS(СВЦЭМ!$C$39:$C$782,СВЦЭМ!$A$39:$A$782,$A85,СВЦЭМ!$B$39:$B$782,P$83)+'СЕТ СН'!$H$9+СВЦЭМ!$D$10+'СЕТ СН'!$H$6-'СЕТ СН'!$H$19</f>
        <v>1561.39700829</v>
      </c>
      <c r="Q85" s="36">
        <f>SUMIFS(СВЦЭМ!$C$39:$C$782,СВЦЭМ!$A$39:$A$782,$A85,СВЦЭМ!$B$39:$B$782,Q$83)+'СЕТ СН'!$H$9+СВЦЭМ!$D$10+'СЕТ СН'!$H$6-'СЕТ СН'!$H$19</f>
        <v>1579.8387418899997</v>
      </c>
      <c r="R85" s="36">
        <f>SUMIFS(СВЦЭМ!$C$39:$C$782,СВЦЭМ!$A$39:$A$782,$A85,СВЦЭМ!$B$39:$B$782,R$83)+'СЕТ СН'!$H$9+СВЦЭМ!$D$10+'СЕТ СН'!$H$6-'СЕТ СН'!$H$19</f>
        <v>1584.1471183199997</v>
      </c>
      <c r="S85" s="36">
        <f>SUMIFS(СВЦЭМ!$C$39:$C$782,СВЦЭМ!$A$39:$A$782,$A85,СВЦЭМ!$B$39:$B$782,S$83)+'СЕТ СН'!$H$9+СВЦЭМ!$D$10+'СЕТ СН'!$H$6-'СЕТ СН'!$H$19</f>
        <v>1551.3555104899997</v>
      </c>
      <c r="T85" s="36">
        <f>SUMIFS(СВЦЭМ!$C$39:$C$782,СВЦЭМ!$A$39:$A$782,$A85,СВЦЭМ!$B$39:$B$782,T$83)+'СЕТ СН'!$H$9+СВЦЭМ!$D$10+'СЕТ СН'!$H$6-'СЕТ СН'!$H$19</f>
        <v>1502.8650679099997</v>
      </c>
      <c r="U85" s="36">
        <f>SUMIFS(СВЦЭМ!$C$39:$C$782,СВЦЭМ!$A$39:$A$782,$A85,СВЦЭМ!$B$39:$B$782,U$83)+'СЕТ СН'!$H$9+СВЦЭМ!$D$10+'СЕТ СН'!$H$6-'СЕТ СН'!$H$19</f>
        <v>1459.82460502</v>
      </c>
      <c r="V85" s="36">
        <f>SUMIFS(СВЦЭМ!$C$39:$C$782,СВЦЭМ!$A$39:$A$782,$A85,СВЦЭМ!$B$39:$B$782,V$83)+'СЕТ СН'!$H$9+СВЦЭМ!$D$10+'СЕТ СН'!$H$6-'СЕТ СН'!$H$19</f>
        <v>1457.9688416099998</v>
      </c>
      <c r="W85" s="36">
        <f>SUMIFS(СВЦЭМ!$C$39:$C$782,СВЦЭМ!$A$39:$A$782,$A85,СВЦЭМ!$B$39:$B$782,W$83)+'СЕТ СН'!$H$9+СВЦЭМ!$D$10+'СЕТ СН'!$H$6-'СЕТ СН'!$H$19</f>
        <v>1471.0069520399998</v>
      </c>
      <c r="X85" s="36">
        <f>SUMIFS(СВЦЭМ!$C$39:$C$782,СВЦЭМ!$A$39:$A$782,$A85,СВЦЭМ!$B$39:$B$782,X$83)+'СЕТ СН'!$H$9+СВЦЭМ!$D$10+'СЕТ СН'!$H$6-'СЕТ СН'!$H$19</f>
        <v>1499.7311468499997</v>
      </c>
      <c r="Y85" s="36">
        <f>SUMIFS(СВЦЭМ!$C$39:$C$782,СВЦЭМ!$A$39:$A$782,$A85,СВЦЭМ!$B$39:$B$782,Y$83)+'СЕТ СН'!$H$9+СВЦЭМ!$D$10+'СЕТ СН'!$H$6-'СЕТ СН'!$H$19</f>
        <v>1508.47289262</v>
      </c>
    </row>
    <row r="86" spans="1:25" ht="15.75" x14ac:dyDescent="0.2">
      <c r="A86" s="35">
        <f t="shared" ref="A86:A114" si="2">A85+1</f>
        <v>44258</v>
      </c>
      <c r="B86" s="36">
        <f>SUMIFS(СВЦЭМ!$C$39:$C$782,СВЦЭМ!$A$39:$A$782,$A86,СВЦЭМ!$B$39:$B$782,B$83)+'СЕТ СН'!$H$9+СВЦЭМ!$D$10+'СЕТ СН'!$H$6-'СЕТ СН'!$H$19</f>
        <v>1514.0453896599997</v>
      </c>
      <c r="C86" s="36">
        <f>SUMIFS(СВЦЭМ!$C$39:$C$782,СВЦЭМ!$A$39:$A$782,$A86,СВЦЭМ!$B$39:$B$782,C$83)+'СЕТ СН'!$H$9+СВЦЭМ!$D$10+'СЕТ СН'!$H$6-'СЕТ СН'!$H$19</f>
        <v>1577.6944951699998</v>
      </c>
      <c r="D86" s="36">
        <f>SUMIFS(СВЦЭМ!$C$39:$C$782,СВЦЭМ!$A$39:$A$782,$A86,СВЦЭМ!$B$39:$B$782,D$83)+'СЕТ СН'!$H$9+СВЦЭМ!$D$10+'СЕТ СН'!$H$6-'СЕТ СН'!$H$19</f>
        <v>1605.9089977099998</v>
      </c>
      <c r="E86" s="36">
        <f>SUMIFS(СВЦЭМ!$C$39:$C$782,СВЦЭМ!$A$39:$A$782,$A86,СВЦЭМ!$B$39:$B$782,E$83)+'СЕТ СН'!$H$9+СВЦЭМ!$D$10+'СЕТ СН'!$H$6-'СЕТ СН'!$H$19</f>
        <v>1597.9455172899998</v>
      </c>
      <c r="F86" s="36">
        <f>SUMIFS(СВЦЭМ!$C$39:$C$782,СВЦЭМ!$A$39:$A$782,$A86,СВЦЭМ!$B$39:$B$782,F$83)+'СЕТ СН'!$H$9+СВЦЭМ!$D$10+'СЕТ СН'!$H$6-'СЕТ СН'!$H$19</f>
        <v>1608.4632775999999</v>
      </c>
      <c r="G86" s="36">
        <f>SUMIFS(СВЦЭМ!$C$39:$C$782,СВЦЭМ!$A$39:$A$782,$A86,СВЦЭМ!$B$39:$B$782,G$83)+'СЕТ СН'!$H$9+СВЦЭМ!$D$10+'СЕТ СН'!$H$6-'СЕТ СН'!$H$19</f>
        <v>1616.63619062</v>
      </c>
      <c r="H86" s="36">
        <f>SUMIFS(СВЦЭМ!$C$39:$C$782,СВЦЭМ!$A$39:$A$782,$A86,СВЦЭМ!$B$39:$B$782,H$83)+'СЕТ СН'!$H$9+СВЦЭМ!$D$10+'СЕТ СН'!$H$6-'СЕТ СН'!$H$19</f>
        <v>1605.0835079099998</v>
      </c>
      <c r="I86" s="36">
        <f>SUMIFS(СВЦЭМ!$C$39:$C$782,СВЦЭМ!$A$39:$A$782,$A86,СВЦЭМ!$B$39:$B$782,I$83)+'СЕТ СН'!$H$9+СВЦЭМ!$D$10+'СЕТ СН'!$H$6-'СЕТ СН'!$H$19</f>
        <v>1565.8392508500001</v>
      </c>
      <c r="J86" s="36">
        <f>SUMIFS(СВЦЭМ!$C$39:$C$782,СВЦЭМ!$A$39:$A$782,$A86,СВЦЭМ!$B$39:$B$782,J$83)+'СЕТ СН'!$H$9+СВЦЭМ!$D$10+'СЕТ СН'!$H$6-'СЕТ СН'!$H$19</f>
        <v>1509.56277834</v>
      </c>
      <c r="K86" s="36">
        <f>SUMIFS(СВЦЭМ!$C$39:$C$782,СВЦЭМ!$A$39:$A$782,$A86,СВЦЭМ!$B$39:$B$782,K$83)+'СЕТ СН'!$H$9+СВЦЭМ!$D$10+'СЕТ СН'!$H$6-'СЕТ СН'!$H$19</f>
        <v>1485.17131152</v>
      </c>
      <c r="L86" s="36">
        <f>SUMIFS(СВЦЭМ!$C$39:$C$782,СВЦЭМ!$A$39:$A$782,$A86,СВЦЭМ!$B$39:$B$782,L$83)+'СЕТ СН'!$H$9+СВЦЭМ!$D$10+'СЕТ СН'!$H$6-'СЕТ СН'!$H$19</f>
        <v>1482.9502606799997</v>
      </c>
      <c r="M86" s="36">
        <f>SUMIFS(СВЦЭМ!$C$39:$C$782,СВЦЭМ!$A$39:$A$782,$A86,СВЦЭМ!$B$39:$B$782,M$83)+'СЕТ СН'!$H$9+СВЦЭМ!$D$10+'СЕТ СН'!$H$6-'СЕТ СН'!$H$19</f>
        <v>1493.7293710199997</v>
      </c>
      <c r="N86" s="36">
        <f>SUMIFS(СВЦЭМ!$C$39:$C$782,СВЦЭМ!$A$39:$A$782,$A86,СВЦЭМ!$B$39:$B$782,N$83)+'СЕТ СН'!$H$9+СВЦЭМ!$D$10+'СЕТ СН'!$H$6-'СЕТ СН'!$H$19</f>
        <v>1474.7766422099999</v>
      </c>
      <c r="O86" s="36">
        <f>SUMIFS(СВЦЭМ!$C$39:$C$782,СВЦЭМ!$A$39:$A$782,$A86,СВЦЭМ!$B$39:$B$782,O$83)+'СЕТ СН'!$H$9+СВЦЭМ!$D$10+'СЕТ СН'!$H$6-'СЕТ СН'!$H$19</f>
        <v>1506.8628119199998</v>
      </c>
      <c r="P86" s="36">
        <f>SUMIFS(СВЦЭМ!$C$39:$C$782,СВЦЭМ!$A$39:$A$782,$A86,СВЦЭМ!$B$39:$B$782,P$83)+'СЕТ СН'!$H$9+СВЦЭМ!$D$10+'СЕТ СН'!$H$6-'СЕТ СН'!$H$19</f>
        <v>1524.6768071299998</v>
      </c>
      <c r="Q86" s="36">
        <f>SUMIFS(СВЦЭМ!$C$39:$C$782,СВЦЭМ!$A$39:$A$782,$A86,СВЦЭМ!$B$39:$B$782,Q$83)+'СЕТ СН'!$H$9+СВЦЭМ!$D$10+'СЕТ СН'!$H$6-'СЕТ СН'!$H$19</f>
        <v>1535.0449207899997</v>
      </c>
      <c r="R86" s="36">
        <f>SUMIFS(СВЦЭМ!$C$39:$C$782,СВЦЭМ!$A$39:$A$782,$A86,СВЦЭМ!$B$39:$B$782,R$83)+'СЕТ СН'!$H$9+СВЦЭМ!$D$10+'СЕТ СН'!$H$6-'СЕТ СН'!$H$19</f>
        <v>1532.2247984099999</v>
      </c>
      <c r="S86" s="36">
        <f>SUMIFS(СВЦЭМ!$C$39:$C$782,СВЦЭМ!$A$39:$A$782,$A86,СВЦЭМ!$B$39:$B$782,S$83)+'СЕТ СН'!$H$9+СВЦЭМ!$D$10+'СЕТ СН'!$H$6-'СЕТ СН'!$H$19</f>
        <v>1504.6683276899998</v>
      </c>
      <c r="T86" s="36">
        <f>SUMIFS(СВЦЭМ!$C$39:$C$782,СВЦЭМ!$A$39:$A$782,$A86,СВЦЭМ!$B$39:$B$782,T$83)+'СЕТ СН'!$H$9+СВЦЭМ!$D$10+'СЕТ СН'!$H$6-'СЕТ СН'!$H$19</f>
        <v>1460.2731484199999</v>
      </c>
      <c r="U86" s="36">
        <f>SUMIFS(СВЦЭМ!$C$39:$C$782,СВЦЭМ!$A$39:$A$782,$A86,СВЦЭМ!$B$39:$B$782,U$83)+'СЕТ СН'!$H$9+СВЦЭМ!$D$10+'СЕТ СН'!$H$6-'СЕТ СН'!$H$19</f>
        <v>1422.4082370799999</v>
      </c>
      <c r="V86" s="36">
        <f>SUMIFS(СВЦЭМ!$C$39:$C$782,СВЦЭМ!$A$39:$A$782,$A86,СВЦЭМ!$B$39:$B$782,V$83)+'СЕТ СН'!$H$9+СВЦЭМ!$D$10+'СЕТ СН'!$H$6-'СЕТ СН'!$H$19</f>
        <v>1420.74043751</v>
      </c>
      <c r="W86" s="36">
        <f>SUMIFS(СВЦЭМ!$C$39:$C$782,СВЦЭМ!$A$39:$A$782,$A86,СВЦЭМ!$B$39:$B$782,W$83)+'СЕТ СН'!$H$9+СВЦЭМ!$D$10+'СЕТ СН'!$H$6-'СЕТ СН'!$H$19</f>
        <v>1439.71217497</v>
      </c>
      <c r="X86" s="36">
        <f>SUMIFS(СВЦЭМ!$C$39:$C$782,СВЦЭМ!$A$39:$A$782,$A86,СВЦЭМ!$B$39:$B$782,X$83)+'СЕТ СН'!$H$9+СВЦЭМ!$D$10+'СЕТ СН'!$H$6-'СЕТ СН'!$H$19</f>
        <v>1455.1199303799999</v>
      </c>
      <c r="Y86" s="36">
        <f>SUMIFS(СВЦЭМ!$C$39:$C$782,СВЦЭМ!$A$39:$A$782,$A86,СВЦЭМ!$B$39:$B$782,Y$83)+'СЕТ СН'!$H$9+СВЦЭМ!$D$10+'СЕТ СН'!$H$6-'СЕТ СН'!$H$19</f>
        <v>1477.8385757199999</v>
      </c>
    </row>
    <row r="87" spans="1:25" ht="15.75" x14ac:dyDescent="0.2">
      <c r="A87" s="35">
        <f t="shared" si="2"/>
        <v>44259</v>
      </c>
      <c r="B87" s="36">
        <f>SUMIFS(СВЦЭМ!$C$39:$C$782,СВЦЭМ!$A$39:$A$782,$A87,СВЦЭМ!$B$39:$B$782,B$83)+'СЕТ СН'!$H$9+СВЦЭМ!$D$10+'СЕТ СН'!$H$6-'СЕТ СН'!$H$19</f>
        <v>1455.8759849599996</v>
      </c>
      <c r="C87" s="36">
        <f>SUMIFS(СВЦЭМ!$C$39:$C$782,СВЦЭМ!$A$39:$A$782,$A87,СВЦЭМ!$B$39:$B$782,C$83)+'СЕТ СН'!$H$9+СВЦЭМ!$D$10+'СЕТ СН'!$H$6-'СЕТ СН'!$H$19</f>
        <v>1518.1758053399999</v>
      </c>
      <c r="D87" s="36">
        <f>SUMIFS(СВЦЭМ!$C$39:$C$782,СВЦЭМ!$A$39:$A$782,$A87,СВЦЭМ!$B$39:$B$782,D$83)+'СЕТ СН'!$H$9+СВЦЭМ!$D$10+'СЕТ СН'!$H$6-'СЕТ СН'!$H$19</f>
        <v>1570.0693969599997</v>
      </c>
      <c r="E87" s="36">
        <f>SUMIFS(СВЦЭМ!$C$39:$C$782,СВЦЭМ!$A$39:$A$782,$A87,СВЦЭМ!$B$39:$B$782,E$83)+'СЕТ СН'!$H$9+СВЦЭМ!$D$10+'СЕТ СН'!$H$6-'СЕТ СН'!$H$19</f>
        <v>1577.42604901</v>
      </c>
      <c r="F87" s="36">
        <f>SUMIFS(СВЦЭМ!$C$39:$C$782,СВЦЭМ!$A$39:$A$782,$A87,СВЦЭМ!$B$39:$B$782,F$83)+'СЕТ СН'!$H$9+СВЦЭМ!$D$10+'СЕТ СН'!$H$6-'СЕТ СН'!$H$19</f>
        <v>1591.8097990199999</v>
      </c>
      <c r="G87" s="36">
        <f>SUMIFS(СВЦЭМ!$C$39:$C$782,СВЦЭМ!$A$39:$A$782,$A87,СВЦЭМ!$B$39:$B$782,G$83)+'СЕТ СН'!$H$9+СВЦЭМ!$D$10+'СЕТ СН'!$H$6-'СЕТ СН'!$H$19</f>
        <v>1575.9364927399997</v>
      </c>
      <c r="H87" s="36">
        <f>SUMIFS(СВЦЭМ!$C$39:$C$782,СВЦЭМ!$A$39:$A$782,$A87,СВЦЭМ!$B$39:$B$782,H$83)+'СЕТ СН'!$H$9+СВЦЭМ!$D$10+'СЕТ СН'!$H$6-'СЕТ СН'!$H$19</f>
        <v>1541.8567966999999</v>
      </c>
      <c r="I87" s="36">
        <f>SUMIFS(СВЦЭМ!$C$39:$C$782,СВЦЭМ!$A$39:$A$782,$A87,СВЦЭМ!$B$39:$B$782,I$83)+'СЕТ СН'!$H$9+СВЦЭМ!$D$10+'СЕТ СН'!$H$6-'СЕТ СН'!$H$19</f>
        <v>1499.2046509399997</v>
      </c>
      <c r="J87" s="36">
        <f>SUMIFS(СВЦЭМ!$C$39:$C$782,СВЦЭМ!$A$39:$A$782,$A87,СВЦЭМ!$B$39:$B$782,J$83)+'СЕТ СН'!$H$9+СВЦЭМ!$D$10+'СЕТ СН'!$H$6-'СЕТ СН'!$H$19</f>
        <v>1462.8203823999997</v>
      </c>
      <c r="K87" s="36">
        <f>SUMIFS(СВЦЭМ!$C$39:$C$782,СВЦЭМ!$A$39:$A$782,$A87,СВЦЭМ!$B$39:$B$782,K$83)+'СЕТ СН'!$H$9+СВЦЭМ!$D$10+'СЕТ СН'!$H$6-'СЕТ СН'!$H$19</f>
        <v>1458.32710077</v>
      </c>
      <c r="L87" s="36">
        <f>SUMIFS(СВЦЭМ!$C$39:$C$782,СВЦЭМ!$A$39:$A$782,$A87,СВЦЭМ!$B$39:$B$782,L$83)+'СЕТ СН'!$H$9+СВЦЭМ!$D$10+'СЕТ СН'!$H$6-'СЕТ СН'!$H$19</f>
        <v>1461.67412109</v>
      </c>
      <c r="M87" s="36">
        <f>SUMIFS(СВЦЭМ!$C$39:$C$782,СВЦЭМ!$A$39:$A$782,$A87,СВЦЭМ!$B$39:$B$782,M$83)+'СЕТ СН'!$H$9+СВЦЭМ!$D$10+'СЕТ СН'!$H$6-'СЕТ СН'!$H$19</f>
        <v>1468.7077009299996</v>
      </c>
      <c r="N87" s="36">
        <f>SUMIFS(СВЦЭМ!$C$39:$C$782,СВЦЭМ!$A$39:$A$782,$A87,СВЦЭМ!$B$39:$B$782,N$83)+'СЕТ СН'!$H$9+СВЦЭМ!$D$10+'СЕТ СН'!$H$6-'СЕТ СН'!$H$19</f>
        <v>1470.3288210199999</v>
      </c>
      <c r="O87" s="36">
        <f>SUMIFS(СВЦЭМ!$C$39:$C$782,СВЦЭМ!$A$39:$A$782,$A87,СВЦЭМ!$B$39:$B$782,O$83)+'СЕТ СН'!$H$9+СВЦЭМ!$D$10+'СЕТ СН'!$H$6-'СЕТ СН'!$H$19</f>
        <v>1525.06674879</v>
      </c>
      <c r="P87" s="36">
        <f>SUMIFS(СВЦЭМ!$C$39:$C$782,СВЦЭМ!$A$39:$A$782,$A87,СВЦЭМ!$B$39:$B$782,P$83)+'СЕТ СН'!$H$9+СВЦЭМ!$D$10+'СЕТ СН'!$H$6-'СЕТ СН'!$H$19</f>
        <v>1573.7961758500001</v>
      </c>
      <c r="Q87" s="36">
        <f>SUMIFS(СВЦЭМ!$C$39:$C$782,СВЦЭМ!$A$39:$A$782,$A87,СВЦЭМ!$B$39:$B$782,Q$83)+'СЕТ СН'!$H$9+СВЦЭМ!$D$10+'СЕТ СН'!$H$6-'СЕТ СН'!$H$19</f>
        <v>1584.6377761599997</v>
      </c>
      <c r="R87" s="36">
        <f>SUMIFS(СВЦЭМ!$C$39:$C$782,СВЦЭМ!$A$39:$A$782,$A87,СВЦЭМ!$B$39:$B$782,R$83)+'СЕТ СН'!$H$9+СВЦЭМ!$D$10+'СЕТ СН'!$H$6-'СЕТ СН'!$H$19</f>
        <v>1574.04557342</v>
      </c>
      <c r="S87" s="36">
        <f>SUMIFS(СВЦЭМ!$C$39:$C$782,СВЦЭМ!$A$39:$A$782,$A87,СВЦЭМ!$B$39:$B$782,S$83)+'СЕТ СН'!$H$9+СВЦЭМ!$D$10+'СЕТ СН'!$H$6-'СЕТ СН'!$H$19</f>
        <v>1538.8622076799998</v>
      </c>
      <c r="T87" s="36">
        <f>SUMIFS(СВЦЭМ!$C$39:$C$782,СВЦЭМ!$A$39:$A$782,$A87,СВЦЭМ!$B$39:$B$782,T$83)+'СЕТ СН'!$H$9+СВЦЭМ!$D$10+'СЕТ СН'!$H$6-'СЕТ СН'!$H$19</f>
        <v>1451.7509785999996</v>
      </c>
      <c r="U87" s="36">
        <f>SUMIFS(СВЦЭМ!$C$39:$C$782,СВЦЭМ!$A$39:$A$782,$A87,СВЦЭМ!$B$39:$B$782,U$83)+'СЕТ СН'!$H$9+СВЦЭМ!$D$10+'СЕТ СН'!$H$6-'СЕТ СН'!$H$19</f>
        <v>1413.60168856</v>
      </c>
      <c r="V87" s="36">
        <f>SUMIFS(СВЦЭМ!$C$39:$C$782,СВЦЭМ!$A$39:$A$782,$A87,СВЦЭМ!$B$39:$B$782,V$83)+'СЕТ СН'!$H$9+СВЦЭМ!$D$10+'СЕТ СН'!$H$6-'СЕТ СН'!$H$19</f>
        <v>1416.62423094</v>
      </c>
      <c r="W87" s="36">
        <f>SUMIFS(СВЦЭМ!$C$39:$C$782,СВЦЭМ!$A$39:$A$782,$A87,СВЦЭМ!$B$39:$B$782,W$83)+'СЕТ СН'!$H$9+СВЦЭМ!$D$10+'СЕТ СН'!$H$6-'СЕТ СН'!$H$19</f>
        <v>1438.4721561699998</v>
      </c>
      <c r="X87" s="36">
        <f>SUMIFS(СВЦЭМ!$C$39:$C$782,СВЦЭМ!$A$39:$A$782,$A87,СВЦЭМ!$B$39:$B$782,X$83)+'СЕТ СН'!$H$9+СВЦЭМ!$D$10+'СЕТ СН'!$H$6-'СЕТ СН'!$H$19</f>
        <v>1453.57281831</v>
      </c>
      <c r="Y87" s="36">
        <f>SUMIFS(СВЦЭМ!$C$39:$C$782,СВЦЭМ!$A$39:$A$782,$A87,СВЦЭМ!$B$39:$B$782,Y$83)+'СЕТ СН'!$H$9+СВЦЭМ!$D$10+'СЕТ СН'!$H$6-'СЕТ СН'!$H$19</f>
        <v>1462.8084839199996</v>
      </c>
    </row>
    <row r="88" spans="1:25" ht="15.75" x14ac:dyDescent="0.2">
      <c r="A88" s="35">
        <f t="shared" si="2"/>
        <v>44260</v>
      </c>
      <c r="B88" s="36">
        <f>SUMIFS(СВЦЭМ!$C$39:$C$782,СВЦЭМ!$A$39:$A$782,$A88,СВЦЭМ!$B$39:$B$782,B$83)+'СЕТ СН'!$H$9+СВЦЭМ!$D$10+'СЕТ СН'!$H$6-'СЕТ СН'!$H$19</f>
        <v>1494.1649670199999</v>
      </c>
      <c r="C88" s="36">
        <f>SUMIFS(СВЦЭМ!$C$39:$C$782,СВЦЭМ!$A$39:$A$782,$A88,СВЦЭМ!$B$39:$B$782,C$83)+'СЕТ СН'!$H$9+СВЦЭМ!$D$10+'СЕТ СН'!$H$6-'СЕТ СН'!$H$19</f>
        <v>1533.7725443999998</v>
      </c>
      <c r="D88" s="36">
        <f>SUMIFS(СВЦЭМ!$C$39:$C$782,СВЦЭМ!$A$39:$A$782,$A88,СВЦЭМ!$B$39:$B$782,D$83)+'СЕТ СН'!$H$9+СВЦЭМ!$D$10+'СЕТ СН'!$H$6-'СЕТ СН'!$H$19</f>
        <v>1563.1312405899998</v>
      </c>
      <c r="E88" s="36">
        <f>SUMIFS(СВЦЭМ!$C$39:$C$782,СВЦЭМ!$A$39:$A$782,$A88,СВЦЭМ!$B$39:$B$782,E$83)+'СЕТ СН'!$H$9+СВЦЭМ!$D$10+'СЕТ СН'!$H$6-'СЕТ СН'!$H$19</f>
        <v>1570.3637474100001</v>
      </c>
      <c r="F88" s="36">
        <f>SUMIFS(СВЦЭМ!$C$39:$C$782,СВЦЭМ!$A$39:$A$782,$A88,СВЦЭМ!$B$39:$B$782,F$83)+'СЕТ СН'!$H$9+СВЦЭМ!$D$10+'СЕТ СН'!$H$6-'СЕТ СН'!$H$19</f>
        <v>1606.05198552</v>
      </c>
      <c r="G88" s="36">
        <f>SUMIFS(СВЦЭМ!$C$39:$C$782,СВЦЭМ!$A$39:$A$782,$A88,СВЦЭМ!$B$39:$B$782,G$83)+'СЕТ СН'!$H$9+СВЦЭМ!$D$10+'СЕТ СН'!$H$6-'СЕТ СН'!$H$19</f>
        <v>1604.9206617699997</v>
      </c>
      <c r="H88" s="36">
        <f>SUMIFS(СВЦЭМ!$C$39:$C$782,СВЦЭМ!$A$39:$A$782,$A88,СВЦЭМ!$B$39:$B$782,H$83)+'СЕТ СН'!$H$9+СВЦЭМ!$D$10+'СЕТ СН'!$H$6-'СЕТ СН'!$H$19</f>
        <v>1586.3475393899998</v>
      </c>
      <c r="I88" s="36">
        <f>SUMIFS(СВЦЭМ!$C$39:$C$782,СВЦЭМ!$A$39:$A$782,$A88,СВЦЭМ!$B$39:$B$782,I$83)+'СЕТ СН'!$H$9+СВЦЭМ!$D$10+'СЕТ СН'!$H$6-'СЕТ СН'!$H$19</f>
        <v>1537.6654530199999</v>
      </c>
      <c r="J88" s="36">
        <f>SUMIFS(СВЦЭМ!$C$39:$C$782,СВЦЭМ!$A$39:$A$782,$A88,СВЦЭМ!$B$39:$B$782,J$83)+'СЕТ СН'!$H$9+СВЦЭМ!$D$10+'СЕТ СН'!$H$6-'СЕТ СН'!$H$19</f>
        <v>1493.5875040000001</v>
      </c>
      <c r="K88" s="36">
        <f>SUMIFS(СВЦЭМ!$C$39:$C$782,СВЦЭМ!$A$39:$A$782,$A88,СВЦЭМ!$B$39:$B$782,K$83)+'СЕТ СН'!$H$9+СВЦЭМ!$D$10+'СЕТ СН'!$H$6-'СЕТ СН'!$H$19</f>
        <v>1461.8244399399996</v>
      </c>
      <c r="L88" s="36">
        <f>SUMIFS(СВЦЭМ!$C$39:$C$782,СВЦЭМ!$A$39:$A$782,$A88,СВЦЭМ!$B$39:$B$782,L$83)+'СЕТ СН'!$H$9+СВЦЭМ!$D$10+'СЕТ СН'!$H$6-'СЕТ СН'!$H$19</f>
        <v>1455.2495614499999</v>
      </c>
      <c r="M88" s="36">
        <f>SUMIFS(СВЦЭМ!$C$39:$C$782,СВЦЭМ!$A$39:$A$782,$A88,СВЦЭМ!$B$39:$B$782,M$83)+'СЕТ СН'!$H$9+СВЦЭМ!$D$10+'СЕТ СН'!$H$6-'СЕТ СН'!$H$19</f>
        <v>1454.1250811</v>
      </c>
      <c r="N88" s="36">
        <f>SUMIFS(СВЦЭМ!$C$39:$C$782,СВЦЭМ!$A$39:$A$782,$A88,СВЦЭМ!$B$39:$B$782,N$83)+'СЕТ СН'!$H$9+СВЦЭМ!$D$10+'СЕТ СН'!$H$6-'СЕТ СН'!$H$19</f>
        <v>1471.9952233199997</v>
      </c>
      <c r="O88" s="36">
        <f>SUMIFS(СВЦЭМ!$C$39:$C$782,СВЦЭМ!$A$39:$A$782,$A88,СВЦЭМ!$B$39:$B$782,O$83)+'СЕТ СН'!$H$9+СВЦЭМ!$D$10+'СЕТ СН'!$H$6-'СЕТ СН'!$H$19</f>
        <v>1523.1320648599999</v>
      </c>
      <c r="P88" s="36">
        <f>SUMIFS(СВЦЭМ!$C$39:$C$782,СВЦЭМ!$A$39:$A$782,$A88,СВЦЭМ!$B$39:$B$782,P$83)+'СЕТ СН'!$H$9+СВЦЭМ!$D$10+'СЕТ СН'!$H$6-'СЕТ СН'!$H$19</f>
        <v>1547.91028895</v>
      </c>
      <c r="Q88" s="36">
        <f>SUMIFS(СВЦЭМ!$C$39:$C$782,СВЦЭМ!$A$39:$A$782,$A88,СВЦЭМ!$B$39:$B$782,Q$83)+'СЕТ СН'!$H$9+СВЦЭМ!$D$10+'СЕТ СН'!$H$6-'СЕТ СН'!$H$19</f>
        <v>1566.0665212599997</v>
      </c>
      <c r="R88" s="36">
        <f>SUMIFS(СВЦЭМ!$C$39:$C$782,СВЦЭМ!$A$39:$A$782,$A88,СВЦЭМ!$B$39:$B$782,R$83)+'СЕТ СН'!$H$9+СВЦЭМ!$D$10+'СЕТ СН'!$H$6-'СЕТ СН'!$H$19</f>
        <v>1564.9585337199997</v>
      </c>
      <c r="S88" s="36">
        <f>SUMIFS(СВЦЭМ!$C$39:$C$782,СВЦЭМ!$A$39:$A$782,$A88,СВЦЭМ!$B$39:$B$782,S$83)+'СЕТ СН'!$H$9+СВЦЭМ!$D$10+'СЕТ СН'!$H$6-'СЕТ СН'!$H$19</f>
        <v>1525.6356837599997</v>
      </c>
      <c r="T88" s="36">
        <f>SUMIFS(СВЦЭМ!$C$39:$C$782,СВЦЭМ!$A$39:$A$782,$A88,СВЦЭМ!$B$39:$B$782,T$83)+'СЕТ СН'!$H$9+СВЦЭМ!$D$10+'СЕТ СН'!$H$6-'СЕТ СН'!$H$19</f>
        <v>1466.3508403399996</v>
      </c>
      <c r="U88" s="36">
        <f>SUMIFS(СВЦЭМ!$C$39:$C$782,СВЦЭМ!$A$39:$A$782,$A88,СВЦЭМ!$B$39:$B$782,U$83)+'СЕТ СН'!$H$9+СВЦЭМ!$D$10+'СЕТ СН'!$H$6-'СЕТ СН'!$H$19</f>
        <v>1425.0182204600001</v>
      </c>
      <c r="V88" s="36">
        <f>SUMIFS(СВЦЭМ!$C$39:$C$782,СВЦЭМ!$A$39:$A$782,$A88,СВЦЭМ!$B$39:$B$782,V$83)+'СЕТ СН'!$H$9+СВЦЭМ!$D$10+'СЕТ СН'!$H$6-'СЕТ СН'!$H$19</f>
        <v>1445.9982547899999</v>
      </c>
      <c r="W88" s="36">
        <f>SUMIFS(СВЦЭМ!$C$39:$C$782,СВЦЭМ!$A$39:$A$782,$A88,СВЦЭМ!$B$39:$B$782,W$83)+'СЕТ СН'!$H$9+СВЦЭМ!$D$10+'СЕТ СН'!$H$6-'СЕТ СН'!$H$19</f>
        <v>1457.0851705099999</v>
      </c>
      <c r="X88" s="36">
        <f>SUMIFS(СВЦЭМ!$C$39:$C$782,СВЦЭМ!$A$39:$A$782,$A88,СВЦЭМ!$B$39:$B$782,X$83)+'СЕТ СН'!$H$9+СВЦЭМ!$D$10+'СЕТ СН'!$H$6-'СЕТ СН'!$H$19</f>
        <v>1478.27440871</v>
      </c>
      <c r="Y88" s="36">
        <f>SUMIFS(СВЦЭМ!$C$39:$C$782,СВЦЭМ!$A$39:$A$782,$A88,СВЦЭМ!$B$39:$B$782,Y$83)+'СЕТ СН'!$H$9+СВЦЭМ!$D$10+'СЕТ СН'!$H$6-'СЕТ СН'!$H$19</f>
        <v>1486.1931781899998</v>
      </c>
    </row>
    <row r="89" spans="1:25" ht="15.75" x14ac:dyDescent="0.2">
      <c r="A89" s="35">
        <f t="shared" si="2"/>
        <v>44261</v>
      </c>
      <c r="B89" s="36">
        <f>SUMIFS(СВЦЭМ!$C$39:$C$782,СВЦЭМ!$A$39:$A$782,$A89,СВЦЭМ!$B$39:$B$782,B$83)+'СЕТ СН'!$H$9+СВЦЭМ!$D$10+'СЕТ СН'!$H$6-'СЕТ СН'!$H$19</f>
        <v>1548.36566361</v>
      </c>
      <c r="C89" s="36">
        <f>SUMIFS(СВЦЭМ!$C$39:$C$782,СВЦЭМ!$A$39:$A$782,$A89,СВЦЭМ!$B$39:$B$782,C$83)+'СЕТ СН'!$H$9+СВЦЭМ!$D$10+'СЕТ СН'!$H$6-'СЕТ СН'!$H$19</f>
        <v>1619.60948805</v>
      </c>
      <c r="D89" s="36">
        <f>SUMIFS(СВЦЭМ!$C$39:$C$782,СВЦЭМ!$A$39:$A$782,$A89,СВЦЭМ!$B$39:$B$782,D$83)+'СЕТ СН'!$H$9+СВЦЭМ!$D$10+'СЕТ СН'!$H$6-'СЕТ СН'!$H$19</f>
        <v>1632.96022249</v>
      </c>
      <c r="E89" s="36">
        <f>SUMIFS(СВЦЭМ!$C$39:$C$782,СВЦЭМ!$A$39:$A$782,$A89,СВЦЭМ!$B$39:$B$782,E$83)+'СЕТ СН'!$H$9+СВЦЭМ!$D$10+'СЕТ СН'!$H$6-'СЕТ СН'!$H$19</f>
        <v>1645.89482064</v>
      </c>
      <c r="F89" s="36">
        <f>SUMIFS(СВЦЭМ!$C$39:$C$782,СВЦЭМ!$A$39:$A$782,$A89,СВЦЭМ!$B$39:$B$782,F$83)+'СЕТ СН'!$H$9+СВЦЭМ!$D$10+'СЕТ СН'!$H$6-'СЕТ СН'!$H$19</f>
        <v>1651.39725456</v>
      </c>
      <c r="G89" s="36">
        <f>SUMIFS(СВЦЭМ!$C$39:$C$782,СВЦЭМ!$A$39:$A$782,$A89,СВЦЭМ!$B$39:$B$782,G$83)+'СЕТ СН'!$H$9+СВЦЭМ!$D$10+'СЕТ СН'!$H$6-'СЕТ СН'!$H$19</f>
        <v>1642.7385320099997</v>
      </c>
      <c r="H89" s="36">
        <f>SUMIFS(СВЦЭМ!$C$39:$C$782,СВЦЭМ!$A$39:$A$782,$A89,СВЦЭМ!$B$39:$B$782,H$83)+'СЕТ СН'!$H$9+СВЦЭМ!$D$10+'СЕТ СН'!$H$6-'СЕТ СН'!$H$19</f>
        <v>1647.74930997</v>
      </c>
      <c r="I89" s="36">
        <f>SUMIFS(СВЦЭМ!$C$39:$C$782,СВЦЭМ!$A$39:$A$782,$A89,СВЦЭМ!$B$39:$B$782,I$83)+'СЕТ СН'!$H$9+СВЦЭМ!$D$10+'СЕТ СН'!$H$6-'СЕТ СН'!$H$19</f>
        <v>1613.1574485699998</v>
      </c>
      <c r="J89" s="36">
        <f>SUMIFS(СВЦЭМ!$C$39:$C$782,СВЦЭМ!$A$39:$A$782,$A89,СВЦЭМ!$B$39:$B$782,J$83)+'СЕТ СН'!$H$9+СВЦЭМ!$D$10+'СЕТ СН'!$H$6-'СЕТ СН'!$H$19</f>
        <v>1534.00697132</v>
      </c>
      <c r="K89" s="36">
        <f>SUMIFS(СВЦЭМ!$C$39:$C$782,СВЦЭМ!$A$39:$A$782,$A89,СВЦЭМ!$B$39:$B$782,K$83)+'СЕТ СН'!$H$9+СВЦЭМ!$D$10+'СЕТ СН'!$H$6-'СЕТ СН'!$H$19</f>
        <v>1470.8078664299996</v>
      </c>
      <c r="L89" s="36">
        <f>SUMIFS(СВЦЭМ!$C$39:$C$782,СВЦЭМ!$A$39:$A$782,$A89,СВЦЭМ!$B$39:$B$782,L$83)+'СЕТ СН'!$H$9+СВЦЭМ!$D$10+'СЕТ СН'!$H$6-'СЕТ СН'!$H$19</f>
        <v>1440.11017339</v>
      </c>
      <c r="M89" s="36">
        <f>SUMIFS(СВЦЭМ!$C$39:$C$782,СВЦЭМ!$A$39:$A$782,$A89,СВЦЭМ!$B$39:$B$782,M$83)+'СЕТ СН'!$H$9+СВЦЭМ!$D$10+'СЕТ СН'!$H$6-'СЕТ СН'!$H$19</f>
        <v>1440.9906230799998</v>
      </c>
      <c r="N89" s="36">
        <f>SUMIFS(СВЦЭМ!$C$39:$C$782,СВЦЭМ!$A$39:$A$782,$A89,СВЦЭМ!$B$39:$B$782,N$83)+'СЕТ СН'!$H$9+СВЦЭМ!$D$10+'СЕТ СН'!$H$6-'СЕТ СН'!$H$19</f>
        <v>1450.6481249599997</v>
      </c>
      <c r="O89" s="36">
        <f>SUMIFS(СВЦЭМ!$C$39:$C$782,СВЦЭМ!$A$39:$A$782,$A89,СВЦЭМ!$B$39:$B$782,O$83)+'СЕТ СН'!$H$9+СВЦЭМ!$D$10+'СЕТ СН'!$H$6-'СЕТ СН'!$H$19</f>
        <v>1501.4384585299999</v>
      </c>
      <c r="P89" s="36">
        <f>SUMIFS(СВЦЭМ!$C$39:$C$782,СВЦЭМ!$A$39:$A$782,$A89,СВЦЭМ!$B$39:$B$782,P$83)+'СЕТ СН'!$H$9+СВЦЭМ!$D$10+'СЕТ СН'!$H$6-'СЕТ СН'!$H$19</f>
        <v>1518.2003709599999</v>
      </c>
      <c r="Q89" s="36">
        <f>SUMIFS(СВЦЭМ!$C$39:$C$782,СВЦЭМ!$A$39:$A$782,$A89,СВЦЭМ!$B$39:$B$782,Q$83)+'СЕТ СН'!$H$9+СВЦЭМ!$D$10+'СЕТ СН'!$H$6-'СЕТ СН'!$H$19</f>
        <v>1539.4951650099997</v>
      </c>
      <c r="R89" s="36">
        <f>SUMIFS(СВЦЭМ!$C$39:$C$782,СВЦЭМ!$A$39:$A$782,$A89,СВЦЭМ!$B$39:$B$782,R$83)+'СЕТ СН'!$H$9+СВЦЭМ!$D$10+'СЕТ СН'!$H$6-'СЕТ СН'!$H$19</f>
        <v>1529.42481623</v>
      </c>
      <c r="S89" s="36">
        <f>SUMIFS(СВЦЭМ!$C$39:$C$782,СВЦЭМ!$A$39:$A$782,$A89,СВЦЭМ!$B$39:$B$782,S$83)+'СЕТ СН'!$H$9+СВЦЭМ!$D$10+'СЕТ СН'!$H$6-'СЕТ СН'!$H$19</f>
        <v>1480.2757878699999</v>
      </c>
      <c r="T89" s="36">
        <f>SUMIFS(СВЦЭМ!$C$39:$C$782,СВЦЭМ!$A$39:$A$782,$A89,СВЦЭМ!$B$39:$B$782,T$83)+'СЕТ СН'!$H$9+СВЦЭМ!$D$10+'СЕТ СН'!$H$6-'СЕТ СН'!$H$19</f>
        <v>1434.64978307</v>
      </c>
      <c r="U89" s="36">
        <f>SUMIFS(СВЦЭМ!$C$39:$C$782,СВЦЭМ!$A$39:$A$782,$A89,СВЦЭМ!$B$39:$B$782,U$83)+'СЕТ СН'!$H$9+СВЦЭМ!$D$10+'СЕТ СН'!$H$6-'СЕТ СН'!$H$19</f>
        <v>1409.41905507</v>
      </c>
      <c r="V89" s="36">
        <f>SUMIFS(СВЦЭМ!$C$39:$C$782,СВЦЭМ!$A$39:$A$782,$A89,СВЦЭМ!$B$39:$B$782,V$83)+'СЕТ СН'!$H$9+СВЦЭМ!$D$10+'СЕТ СН'!$H$6-'СЕТ СН'!$H$19</f>
        <v>1412.9357277300001</v>
      </c>
      <c r="W89" s="36">
        <f>SUMIFS(СВЦЭМ!$C$39:$C$782,СВЦЭМ!$A$39:$A$782,$A89,СВЦЭМ!$B$39:$B$782,W$83)+'СЕТ СН'!$H$9+СВЦЭМ!$D$10+'СЕТ СН'!$H$6-'СЕТ СН'!$H$19</f>
        <v>1421.2228265600002</v>
      </c>
      <c r="X89" s="36">
        <f>SUMIFS(СВЦЭМ!$C$39:$C$782,СВЦЭМ!$A$39:$A$782,$A89,СВЦЭМ!$B$39:$B$782,X$83)+'СЕТ СН'!$H$9+СВЦЭМ!$D$10+'СЕТ СН'!$H$6-'СЕТ СН'!$H$19</f>
        <v>1447.37059275</v>
      </c>
      <c r="Y89" s="36">
        <f>SUMIFS(СВЦЭМ!$C$39:$C$782,СВЦЭМ!$A$39:$A$782,$A89,СВЦЭМ!$B$39:$B$782,Y$83)+'СЕТ СН'!$H$9+СВЦЭМ!$D$10+'СЕТ СН'!$H$6-'СЕТ СН'!$H$19</f>
        <v>1470.1311664699997</v>
      </c>
    </row>
    <row r="90" spans="1:25" ht="15.75" x14ac:dyDescent="0.2">
      <c r="A90" s="35">
        <f t="shared" si="2"/>
        <v>44262</v>
      </c>
      <c r="B90" s="36">
        <f>SUMIFS(СВЦЭМ!$C$39:$C$782,СВЦЭМ!$A$39:$A$782,$A90,СВЦЭМ!$B$39:$B$782,B$83)+'СЕТ СН'!$H$9+СВЦЭМ!$D$10+'СЕТ СН'!$H$6-'СЕТ СН'!$H$19</f>
        <v>1503.67565014</v>
      </c>
      <c r="C90" s="36">
        <f>SUMIFS(СВЦЭМ!$C$39:$C$782,СВЦЭМ!$A$39:$A$782,$A90,СВЦЭМ!$B$39:$B$782,C$83)+'СЕТ СН'!$H$9+СВЦЭМ!$D$10+'СЕТ СН'!$H$6-'СЕТ СН'!$H$19</f>
        <v>1567.77390457</v>
      </c>
      <c r="D90" s="36">
        <f>SUMIFS(СВЦЭМ!$C$39:$C$782,СВЦЭМ!$A$39:$A$782,$A90,СВЦЭМ!$B$39:$B$782,D$83)+'СЕТ СН'!$H$9+СВЦЭМ!$D$10+'СЕТ СН'!$H$6-'СЕТ СН'!$H$19</f>
        <v>1602.1204293999999</v>
      </c>
      <c r="E90" s="36">
        <f>SUMIFS(СВЦЭМ!$C$39:$C$782,СВЦЭМ!$A$39:$A$782,$A90,СВЦЭМ!$B$39:$B$782,E$83)+'СЕТ СН'!$H$9+СВЦЭМ!$D$10+'СЕТ СН'!$H$6-'СЕТ СН'!$H$19</f>
        <v>1606.1547597599997</v>
      </c>
      <c r="F90" s="36">
        <f>SUMIFS(СВЦЭМ!$C$39:$C$782,СВЦЭМ!$A$39:$A$782,$A90,СВЦЭМ!$B$39:$B$782,F$83)+'СЕТ СН'!$H$9+СВЦЭМ!$D$10+'СЕТ СН'!$H$6-'СЕТ СН'!$H$19</f>
        <v>1620.8227654499997</v>
      </c>
      <c r="G90" s="36">
        <f>SUMIFS(СВЦЭМ!$C$39:$C$782,СВЦЭМ!$A$39:$A$782,$A90,СВЦЭМ!$B$39:$B$782,G$83)+'СЕТ СН'!$H$9+СВЦЭМ!$D$10+'СЕТ СН'!$H$6-'СЕТ СН'!$H$19</f>
        <v>1624.4257607199997</v>
      </c>
      <c r="H90" s="36">
        <f>SUMIFS(СВЦЭМ!$C$39:$C$782,СВЦЭМ!$A$39:$A$782,$A90,СВЦЭМ!$B$39:$B$782,H$83)+'СЕТ СН'!$H$9+СВЦЭМ!$D$10+'СЕТ СН'!$H$6-'СЕТ СН'!$H$19</f>
        <v>1606.7248311499998</v>
      </c>
      <c r="I90" s="36">
        <f>SUMIFS(СВЦЭМ!$C$39:$C$782,СВЦЭМ!$A$39:$A$782,$A90,СВЦЭМ!$B$39:$B$782,I$83)+'СЕТ СН'!$H$9+СВЦЭМ!$D$10+'СЕТ СН'!$H$6-'СЕТ СН'!$H$19</f>
        <v>1569.7567358799997</v>
      </c>
      <c r="J90" s="36">
        <f>SUMIFS(СВЦЭМ!$C$39:$C$782,СВЦЭМ!$A$39:$A$782,$A90,СВЦЭМ!$B$39:$B$782,J$83)+'СЕТ СН'!$H$9+СВЦЭМ!$D$10+'СЕТ СН'!$H$6-'СЕТ СН'!$H$19</f>
        <v>1507.97346836</v>
      </c>
      <c r="K90" s="36">
        <f>SUMIFS(СВЦЭМ!$C$39:$C$782,СВЦЭМ!$A$39:$A$782,$A90,СВЦЭМ!$B$39:$B$782,K$83)+'СЕТ СН'!$H$9+СВЦЭМ!$D$10+'СЕТ СН'!$H$6-'СЕТ СН'!$H$19</f>
        <v>1466.3121157999999</v>
      </c>
      <c r="L90" s="36">
        <f>SUMIFS(СВЦЭМ!$C$39:$C$782,СВЦЭМ!$A$39:$A$782,$A90,СВЦЭМ!$B$39:$B$782,L$83)+'СЕТ СН'!$H$9+СВЦЭМ!$D$10+'СЕТ СН'!$H$6-'СЕТ СН'!$H$19</f>
        <v>1450.7552950199997</v>
      </c>
      <c r="M90" s="36">
        <f>SUMIFS(СВЦЭМ!$C$39:$C$782,СВЦЭМ!$A$39:$A$782,$A90,СВЦЭМ!$B$39:$B$782,M$83)+'СЕТ СН'!$H$9+СВЦЭМ!$D$10+'СЕТ СН'!$H$6-'СЕТ СН'!$H$19</f>
        <v>1456.2100512399998</v>
      </c>
      <c r="N90" s="36">
        <f>SUMIFS(СВЦЭМ!$C$39:$C$782,СВЦЭМ!$A$39:$A$782,$A90,СВЦЭМ!$B$39:$B$782,N$83)+'СЕТ СН'!$H$9+СВЦЭМ!$D$10+'СЕТ СН'!$H$6-'СЕТ СН'!$H$19</f>
        <v>1477.95057008</v>
      </c>
      <c r="O90" s="36">
        <f>SUMIFS(СВЦЭМ!$C$39:$C$782,СВЦЭМ!$A$39:$A$782,$A90,СВЦЭМ!$B$39:$B$782,O$83)+'СЕТ СН'!$H$9+СВЦЭМ!$D$10+'СЕТ СН'!$H$6-'СЕТ СН'!$H$19</f>
        <v>1510.9993056799999</v>
      </c>
      <c r="P90" s="36">
        <f>SUMIFS(СВЦЭМ!$C$39:$C$782,СВЦЭМ!$A$39:$A$782,$A90,СВЦЭМ!$B$39:$B$782,P$83)+'СЕТ СН'!$H$9+СВЦЭМ!$D$10+'СЕТ СН'!$H$6-'СЕТ СН'!$H$19</f>
        <v>1550.75690437</v>
      </c>
      <c r="Q90" s="36">
        <f>SUMIFS(СВЦЭМ!$C$39:$C$782,СВЦЭМ!$A$39:$A$782,$A90,СВЦЭМ!$B$39:$B$782,Q$83)+'СЕТ СН'!$H$9+СВЦЭМ!$D$10+'СЕТ СН'!$H$6-'СЕТ СН'!$H$19</f>
        <v>1572.4029568000001</v>
      </c>
      <c r="R90" s="36">
        <f>SUMIFS(СВЦЭМ!$C$39:$C$782,СВЦЭМ!$A$39:$A$782,$A90,СВЦЭМ!$B$39:$B$782,R$83)+'СЕТ СН'!$H$9+СВЦЭМ!$D$10+'СЕТ СН'!$H$6-'СЕТ СН'!$H$19</f>
        <v>1562.1295599699997</v>
      </c>
      <c r="S90" s="36">
        <f>SUMIFS(СВЦЭМ!$C$39:$C$782,СВЦЭМ!$A$39:$A$782,$A90,СВЦЭМ!$B$39:$B$782,S$83)+'СЕТ СН'!$H$9+СВЦЭМ!$D$10+'СЕТ СН'!$H$6-'СЕТ СН'!$H$19</f>
        <v>1524.9765166799998</v>
      </c>
      <c r="T90" s="36">
        <f>SUMIFS(СВЦЭМ!$C$39:$C$782,СВЦЭМ!$A$39:$A$782,$A90,СВЦЭМ!$B$39:$B$782,T$83)+'СЕТ СН'!$H$9+СВЦЭМ!$D$10+'СЕТ СН'!$H$6-'СЕТ СН'!$H$19</f>
        <v>1465.23697029</v>
      </c>
      <c r="U90" s="36">
        <f>SUMIFS(СВЦЭМ!$C$39:$C$782,СВЦЭМ!$A$39:$A$782,$A90,СВЦЭМ!$B$39:$B$782,U$83)+'СЕТ СН'!$H$9+СВЦЭМ!$D$10+'СЕТ СН'!$H$6-'СЕТ СН'!$H$19</f>
        <v>1435.1631693300001</v>
      </c>
      <c r="V90" s="36">
        <f>SUMIFS(СВЦЭМ!$C$39:$C$782,СВЦЭМ!$A$39:$A$782,$A90,СВЦЭМ!$B$39:$B$782,V$83)+'СЕТ СН'!$H$9+СВЦЭМ!$D$10+'СЕТ СН'!$H$6-'СЕТ СН'!$H$19</f>
        <v>1441.8217776499996</v>
      </c>
      <c r="W90" s="36">
        <f>SUMIFS(СВЦЭМ!$C$39:$C$782,СВЦЭМ!$A$39:$A$782,$A90,СВЦЭМ!$B$39:$B$782,W$83)+'СЕТ СН'!$H$9+СВЦЭМ!$D$10+'СЕТ СН'!$H$6-'СЕТ СН'!$H$19</f>
        <v>1457.4382796</v>
      </c>
      <c r="X90" s="36">
        <f>SUMIFS(СВЦЭМ!$C$39:$C$782,СВЦЭМ!$A$39:$A$782,$A90,СВЦЭМ!$B$39:$B$782,X$83)+'СЕТ СН'!$H$9+СВЦЭМ!$D$10+'СЕТ СН'!$H$6-'СЕТ СН'!$H$19</f>
        <v>1477.7739867999999</v>
      </c>
      <c r="Y90" s="36">
        <f>SUMIFS(СВЦЭМ!$C$39:$C$782,СВЦЭМ!$A$39:$A$782,$A90,СВЦЭМ!$B$39:$B$782,Y$83)+'СЕТ СН'!$H$9+СВЦЭМ!$D$10+'СЕТ СН'!$H$6-'СЕТ СН'!$H$19</f>
        <v>1496.19494807</v>
      </c>
    </row>
    <row r="91" spans="1:25" ht="15.75" x14ac:dyDescent="0.2">
      <c r="A91" s="35">
        <f t="shared" si="2"/>
        <v>44263</v>
      </c>
      <c r="B91" s="36">
        <f>SUMIFS(СВЦЭМ!$C$39:$C$782,СВЦЭМ!$A$39:$A$782,$A91,СВЦЭМ!$B$39:$B$782,B$83)+'СЕТ СН'!$H$9+СВЦЭМ!$D$10+'СЕТ СН'!$H$6-'СЕТ СН'!$H$19</f>
        <v>1508.7687441099997</v>
      </c>
      <c r="C91" s="36">
        <f>SUMIFS(СВЦЭМ!$C$39:$C$782,СВЦЭМ!$A$39:$A$782,$A91,СВЦЭМ!$B$39:$B$782,C$83)+'СЕТ СН'!$H$9+СВЦЭМ!$D$10+'СЕТ СН'!$H$6-'СЕТ СН'!$H$19</f>
        <v>1574.7297934999997</v>
      </c>
      <c r="D91" s="36">
        <f>SUMIFS(СВЦЭМ!$C$39:$C$782,СВЦЭМ!$A$39:$A$782,$A91,СВЦЭМ!$B$39:$B$782,D$83)+'СЕТ СН'!$H$9+СВЦЭМ!$D$10+'СЕТ СН'!$H$6-'СЕТ СН'!$H$19</f>
        <v>1614.6617573399999</v>
      </c>
      <c r="E91" s="36">
        <f>SUMIFS(СВЦЭМ!$C$39:$C$782,СВЦЭМ!$A$39:$A$782,$A91,СВЦЭМ!$B$39:$B$782,E$83)+'СЕТ СН'!$H$9+СВЦЭМ!$D$10+'СЕТ СН'!$H$6-'СЕТ СН'!$H$19</f>
        <v>1615.0944370699999</v>
      </c>
      <c r="F91" s="36">
        <f>SUMIFS(СВЦЭМ!$C$39:$C$782,СВЦЭМ!$A$39:$A$782,$A91,СВЦЭМ!$B$39:$B$782,F$83)+'СЕТ СН'!$H$9+СВЦЭМ!$D$10+'СЕТ СН'!$H$6-'СЕТ СН'!$H$19</f>
        <v>1607.9897570999997</v>
      </c>
      <c r="G91" s="36">
        <f>SUMIFS(СВЦЭМ!$C$39:$C$782,СВЦЭМ!$A$39:$A$782,$A91,СВЦЭМ!$B$39:$B$782,G$83)+'СЕТ СН'!$H$9+СВЦЭМ!$D$10+'СЕТ СН'!$H$6-'СЕТ СН'!$H$19</f>
        <v>1608.2883286199999</v>
      </c>
      <c r="H91" s="36">
        <f>SUMIFS(СВЦЭМ!$C$39:$C$782,СВЦЭМ!$A$39:$A$782,$A91,СВЦЭМ!$B$39:$B$782,H$83)+'СЕТ СН'!$H$9+СВЦЭМ!$D$10+'СЕТ СН'!$H$6-'СЕТ СН'!$H$19</f>
        <v>1608.3921108099998</v>
      </c>
      <c r="I91" s="36">
        <f>SUMIFS(СВЦЭМ!$C$39:$C$782,СВЦЭМ!$A$39:$A$782,$A91,СВЦЭМ!$B$39:$B$782,I$83)+'СЕТ СН'!$H$9+СВЦЭМ!$D$10+'СЕТ СН'!$H$6-'СЕТ СН'!$H$19</f>
        <v>1591.6953566399998</v>
      </c>
      <c r="J91" s="36">
        <f>SUMIFS(СВЦЭМ!$C$39:$C$782,СВЦЭМ!$A$39:$A$782,$A91,СВЦЭМ!$B$39:$B$782,J$83)+'СЕТ СН'!$H$9+СВЦЭМ!$D$10+'СЕТ СН'!$H$6-'СЕТ СН'!$H$19</f>
        <v>1534.2561745899998</v>
      </c>
      <c r="K91" s="36">
        <f>SUMIFS(СВЦЭМ!$C$39:$C$782,СВЦЭМ!$A$39:$A$782,$A91,СВЦЭМ!$B$39:$B$782,K$83)+'СЕТ СН'!$H$9+СВЦЭМ!$D$10+'СЕТ СН'!$H$6-'СЕТ СН'!$H$19</f>
        <v>1491.0125990500001</v>
      </c>
      <c r="L91" s="36">
        <f>SUMIFS(СВЦЭМ!$C$39:$C$782,СВЦЭМ!$A$39:$A$782,$A91,СВЦЭМ!$B$39:$B$782,L$83)+'СЕТ СН'!$H$9+СВЦЭМ!$D$10+'СЕТ СН'!$H$6-'СЕТ СН'!$H$19</f>
        <v>1477.7617667299996</v>
      </c>
      <c r="M91" s="36">
        <f>SUMIFS(СВЦЭМ!$C$39:$C$782,СВЦЭМ!$A$39:$A$782,$A91,СВЦЭМ!$B$39:$B$782,M$83)+'СЕТ СН'!$H$9+СВЦЭМ!$D$10+'СЕТ СН'!$H$6-'СЕТ СН'!$H$19</f>
        <v>1482.25252955</v>
      </c>
      <c r="N91" s="36">
        <f>SUMIFS(СВЦЭМ!$C$39:$C$782,СВЦЭМ!$A$39:$A$782,$A91,СВЦЭМ!$B$39:$B$782,N$83)+'СЕТ СН'!$H$9+СВЦЭМ!$D$10+'СЕТ СН'!$H$6-'СЕТ СН'!$H$19</f>
        <v>1485.9216115699996</v>
      </c>
      <c r="O91" s="36">
        <f>SUMIFS(СВЦЭМ!$C$39:$C$782,СВЦЭМ!$A$39:$A$782,$A91,СВЦЭМ!$B$39:$B$782,O$83)+'СЕТ СН'!$H$9+СВЦЭМ!$D$10+'СЕТ СН'!$H$6-'СЕТ СН'!$H$19</f>
        <v>1533.57870895</v>
      </c>
      <c r="P91" s="36">
        <f>SUMIFS(СВЦЭМ!$C$39:$C$782,СВЦЭМ!$A$39:$A$782,$A91,СВЦЭМ!$B$39:$B$782,P$83)+'СЕТ СН'!$H$9+СВЦЭМ!$D$10+'СЕТ СН'!$H$6-'СЕТ СН'!$H$19</f>
        <v>1546.1128951599999</v>
      </c>
      <c r="Q91" s="36">
        <f>SUMIFS(СВЦЭМ!$C$39:$C$782,СВЦЭМ!$A$39:$A$782,$A91,СВЦЭМ!$B$39:$B$782,Q$83)+'СЕТ СН'!$H$9+СВЦЭМ!$D$10+'СЕТ СН'!$H$6-'СЕТ СН'!$H$19</f>
        <v>1568.1830679199998</v>
      </c>
      <c r="R91" s="36">
        <f>SUMIFS(СВЦЭМ!$C$39:$C$782,СВЦЭМ!$A$39:$A$782,$A91,СВЦЭМ!$B$39:$B$782,R$83)+'СЕТ СН'!$H$9+СВЦЭМ!$D$10+'СЕТ СН'!$H$6-'СЕТ СН'!$H$19</f>
        <v>1579.5770537099997</v>
      </c>
      <c r="S91" s="36">
        <f>SUMIFS(СВЦЭМ!$C$39:$C$782,СВЦЭМ!$A$39:$A$782,$A91,СВЦЭМ!$B$39:$B$782,S$83)+'СЕТ СН'!$H$9+СВЦЭМ!$D$10+'СЕТ СН'!$H$6-'СЕТ СН'!$H$19</f>
        <v>1540.8953395899998</v>
      </c>
      <c r="T91" s="36">
        <f>SUMIFS(СВЦЭМ!$C$39:$C$782,СВЦЭМ!$A$39:$A$782,$A91,СВЦЭМ!$B$39:$B$782,T$83)+'СЕТ СН'!$H$9+СВЦЭМ!$D$10+'СЕТ СН'!$H$6-'СЕТ СН'!$H$19</f>
        <v>1472.5466128199996</v>
      </c>
      <c r="U91" s="36">
        <f>SUMIFS(СВЦЭМ!$C$39:$C$782,СВЦЭМ!$A$39:$A$782,$A91,СВЦЭМ!$B$39:$B$782,U$83)+'СЕТ СН'!$H$9+СВЦЭМ!$D$10+'СЕТ СН'!$H$6-'СЕТ СН'!$H$19</f>
        <v>1433.11750964</v>
      </c>
      <c r="V91" s="36">
        <f>SUMIFS(СВЦЭМ!$C$39:$C$782,СВЦЭМ!$A$39:$A$782,$A91,СВЦЭМ!$B$39:$B$782,V$83)+'СЕТ СН'!$H$9+СВЦЭМ!$D$10+'СЕТ СН'!$H$6-'СЕТ СН'!$H$19</f>
        <v>1443.5841529299996</v>
      </c>
      <c r="W91" s="36">
        <f>SUMIFS(СВЦЭМ!$C$39:$C$782,СВЦЭМ!$A$39:$A$782,$A91,СВЦЭМ!$B$39:$B$782,W$83)+'СЕТ СН'!$H$9+СВЦЭМ!$D$10+'СЕТ СН'!$H$6-'СЕТ СН'!$H$19</f>
        <v>1465.1308058699997</v>
      </c>
      <c r="X91" s="36">
        <f>SUMIFS(СВЦЭМ!$C$39:$C$782,СВЦЭМ!$A$39:$A$782,$A91,СВЦЭМ!$B$39:$B$782,X$83)+'СЕТ СН'!$H$9+СВЦЭМ!$D$10+'СЕТ СН'!$H$6-'СЕТ СН'!$H$19</f>
        <v>1477.0751420899996</v>
      </c>
      <c r="Y91" s="36">
        <f>SUMIFS(СВЦЭМ!$C$39:$C$782,СВЦЭМ!$A$39:$A$782,$A91,СВЦЭМ!$B$39:$B$782,Y$83)+'СЕТ СН'!$H$9+СВЦЭМ!$D$10+'СЕТ СН'!$H$6-'СЕТ СН'!$H$19</f>
        <v>1494.2226419099998</v>
      </c>
    </row>
    <row r="92" spans="1:25" ht="15.75" x14ac:dyDescent="0.2">
      <c r="A92" s="35">
        <f t="shared" si="2"/>
        <v>44264</v>
      </c>
      <c r="B92" s="36">
        <f>SUMIFS(СВЦЭМ!$C$39:$C$782,СВЦЭМ!$A$39:$A$782,$A92,СВЦЭМ!$B$39:$B$782,B$83)+'СЕТ СН'!$H$9+СВЦЭМ!$D$10+'СЕТ СН'!$H$6-'СЕТ СН'!$H$19</f>
        <v>1485.6874282599997</v>
      </c>
      <c r="C92" s="36">
        <f>SUMIFS(СВЦЭМ!$C$39:$C$782,СВЦЭМ!$A$39:$A$782,$A92,СВЦЭМ!$B$39:$B$782,C$83)+'СЕТ СН'!$H$9+СВЦЭМ!$D$10+'СЕТ СН'!$H$6-'СЕТ СН'!$H$19</f>
        <v>1532.4537444699999</v>
      </c>
      <c r="D92" s="36">
        <f>SUMIFS(СВЦЭМ!$C$39:$C$782,СВЦЭМ!$A$39:$A$782,$A92,СВЦЭМ!$B$39:$B$782,D$83)+'СЕТ СН'!$H$9+СВЦЭМ!$D$10+'СЕТ СН'!$H$6-'СЕТ СН'!$H$19</f>
        <v>1596.12714005</v>
      </c>
      <c r="E92" s="36">
        <f>SUMIFS(СВЦЭМ!$C$39:$C$782,СВЦЭМ!$A$39:$A$782,$A92,СВЦЭМ!$B$39:$B$782,E$83)+'СЕТ СН'!$H$9+СВЦЭМ!$D$10+'СЕТ СН'!$H$6-'СЕТ СН'!$H$19</f>
        <v>1607.3411799799997</v>
      </c>
      <c r="F92" s="36">
        <f>SUMIFS(СВЦЭМ!$C$39:$C$782,СВЦЭМ!$A$39:$A$782,$A92,СВЦЭМ!$B$39:$B$782,F$83)+'СЕТ СН'!$H$9+СВЦЭМ!$D$10+'СЕТ СН'!$H$6-'СЕТ СН'!$H$19</f>
        <v>1612.9391317699997</v>
      </c>
      <c r="G92" s="36">
        <f>SUMIFS(СВЦЭМ!$C$39:$C$782,СВЦЭМ!$A$39:$A$782,$A92,СВЦЭМ!$B$39:$B$782,G$83)+'СЕТ СН'!$H$9+СВЦЭМ!$D$10+'СЕТ СН'!$H$6-'СЕТ СН'!$H$19</f>
        <v>1595.2283220300001</v>
      </c>
      <c r="H92" s="36">
        <f>SUMIFS(СВЦЭМ!$C$39:$C$782,СВЦЭМ!$A$39:$A$782,$A92,СВЦЭМ!$B$39:$B$782,H$83)+'СЕТ СН'!$H$9+СВЦЭМ!$D$10+'СЕТ СН'!$H$6-'СЕТ СН'!$H$19</f>
        <v>1556.6922530399997</v>
      </c>
      <c r="I92" s="36">
        <f>SUMIFS(СВЦЭМ!$C$39:$C$782,СВЦЭМ!$A$39:$A$782,$A92,СВЦЭМ!$B$39:$B$782,I$83)+'СЕТ СН'!$H$9+СВЦЭМ!$D$10+'СЕТ СН'!$H$6-'СЕТ СН'!$H$19</f>
        <v>1526.26662996</v>
      </c>
      <c r="J92" s="36">
        <f>SUMIFS(СВЦЭМ!$C$39:$C$782,СВЦЭМ!$A$39:$A$782,$A92,СВЦЭМ!$B$39:$B$782,J$83)+'СЕТ СН'!$H$9+СВЦЭМ!$D$10+'СЕТ СН'!$H$6-'СЕТ СН'!$H$19</f>
        <v>1479.5869965699999</v>
      </c>
      <c r="K92" s="36">
        <f>SUMIFS(СВЦЭМ!$C$39:$C$782,СВЦЭМ!$A$39:$A$782,$A92,СВЦЭМ!$B$39:$B$782,K$83)+'СЕТ СН'!$H$9+СВЦЭМ!$D$10+'СЕТ СН'!$H$6-'СЕТ СН'!$H$19</f>
        <v>1472.9805446199998</v>
      </c>
      <c r="L92" s="36">
        <f>SUMIFS(СВЦЭМ!$C$39:$C$782,СВЦЭМ!$A$39:$A$782,$A92,СВЦЭМ!$B$39:$B$782,L$83)+'СЕТ СН'!$H$9+СВЦЭМ!$D$10+'СЕТ СН'!$H$6-'СЕТ СН'!$H$19</f>
        <v>1481.56600144</v>
      </c>
      <c r="M92" s="36">
        <f>SUMIFS(СВЦЭМ!$C$39:$C$782,СВЦЭМ!$A$39:$A$782,$A92,СВЦЭМ!$B$39:$B$782,M$83)+'СЕТ СН'!$H$9+СВЦЭМ!$D$10+'СЕТ СН'!$H$6-'СЕТ СН'!$H$19</f>
        <v>1490.4943301899998</v>
      </c>
      <c r="N92" s="36">
        <f>SUMIFS(СВЦЭМ!$C$39:$C$782,СВЦЭМ!$A$39:$A$782,$A92,СВЦЭМ!$B$39:$B$782,N$83)+'СЕТ СН'!$H$9+СВЦЭМ!$D$10+'СЕТ СН'!$H$6-'СЕТ СН'!$H$19</f>
        <v>1508.3796195299997</v>
      </c>
      <c r="O92" s="36">
        <f>SUMIFS(СВЦЭМ!$C$39:$C$782,СВЦЭМ!$A$39:$A$782,$A92,СВЦЭМ!$B$39:$B$782,O$83)+'СЕТ СН'!$H$9+СВЦЭМ!$D$10+'СЕТ СН'!$H$6-'СЕТ СН'!$H$19</f>
        <v>1541.55546942</v>
      </c>
      <c r="P92" s="36">
        <f>SUMIFS(СВЦЭМ!$C$39:$C$782,СВЦЭМ!$A$39:$A$782,$A92,СВЦЭМ!$B$39:$B$782,P$83)+'СЕТ СН'!$H$9+СВЦЭМ!$D$10+'СЕТ СН'!$H$6-'СЕТ СН'!$H$19</f>
        <v>1543.5840767299997</v>
      </c>
      <c r="Q92" s="36">
        <f>SUMIFS(СВЦЭМ!$C$39:$C$782,СВЦЭМ!$A$39:$A$782,$A92,СВЦЭМ!$B$39:$B$782,Q$83)+'СЕТ СН'!$H$9+СВЦЭМ!$D$10+'СЕТ СН'!$H$6-'СЕТ СН'!$H$19</f>
        <v>1545.5713149499998</v>
      </c>
      <c r="R92" s="36">
        <f>SUMIFS(СВЦЭМ!$C$39:$C$782,СВЦЭМ!$A$39:$A$782,$A92,СВЦЭМ!$B$39:$B$782,R$83)+'СЕТ СН'!$H$9+СВЦЭМ!$D$10+'СЕТ СН'!$H$6-'СЕТ СН'!$H$19</f>
        <v>1551.1890043099997</v>
      </c>
      <c r="S92" s="36">
        <f>SUMIFS(СВЦЭМ!$C$39:$C$782,СВЦЭМ!$A$39:$A$782,$A92,СВЦЭМ!$B$39:$B$782,S$83)+'СЕТ СН'!$H$9+СВЦЭМ!$D$10+'СЕТ СН'!$H$6-'СЕТ СН'!$H$19</f>
        <v>1534.4920981499999</v>
      </c>
      <c r="T92" s="36">
        <f>SUMIFS(СВЦЭМ!$C$39:$C$782,СВЦЭМ!$A$39:$A$782,$A92,СВЦЭМ!$B$39:$B$782,T$83)+'СЕТ СН'!$H$9+СВЦЭМ!$D$10+'СЕТ СН'!$H$6-'СЕТ СН'!$H$19</f>
        <v>1478.3957636999999</v>
      </c>
      <c r="U92" s="36">
        <f>SUMIFS(СВЦЭМ!$C$39:$C$782,СВЦЭМ!$A$39:$A$782,$A92,СВЦЭМ!$B$39:$B$782,U$83)+'СЕТ СН'!$H$9+СВЦЭМ!$D$10+'СЕТ СН'!$H$6-'СЕТ СН'!$H$19</f>
        <v>1439.1545768599999</v>
      </c>
      <c r="V92" s="36">
        <f>SUMIFS(СВЦЭМ!$C$39:$C$782,СВЦЭМ!$A$39:$A$782,$A92,СВЦЭМ!$B$39:$B$782,V$83)+'СЕТ СН'!$H$9+СВЦЭМ!$D$10+'СЕТ СН'!$H$6-'СЕТ СН'!$H$19</f>
        <v>1442.8665292399996</v>
      </c>
      <c r="W92" s="36">
        <f>SUMIFS(СВЦЭМ!$C$39:$C$782,СВЦЭМ!$A$39:$A$782,$A92,СВЦЭМ!$B$39:$B$782,W$83)+'СЕТ СН'!$H$9+СВЦЭМ!$D$10+'СЕТ СН'!$H$6-'СЕТ СН'!$H$19</f>
        <v>1464.0150676499998</v>
      </c>
      <c r="X92" s="36">
        <f>SUMIFS(СВЦЭМ!$C$39:$C$782,СВЦЭМ!$A$39:$A$782,$A92,СВЦЭМ!$B$39:$B$782,X$83)+'СЕТ СН'!$H$9+СВЦЭМ!$D$10+'СЕТ СН'!$H$6-'СЕТ СН'!$H$19</f>
        <v>1490.3047941199998</v>
      </c>
      <c r="Y92" s="36">
        <f>SUMIFS(СВЦЭМ!$C$39:$C$782,СВЦЭМ!$A$39:$A$782,$A92,СВЦЭМ!$B$39:$B$782,Y$83)+'СЕТ СН'!$H$9+СВЦЭМ!$D$10+'СЕТ СН'!$H$6-'СЕТ СН'!$H$19</f>
        <v>1508.0369145499999</v>
      </c>
    </row>
    <row r="93" spans="1:25" ht="15.75" x14ac:dyDescent="0.2">
      <c r="A93" s="35">
        <f t="shared" si="2"/>
        <v>44265</v>
      </c>
      <c r="B93" s="36">
        <f>SUMIFS(СВЦЭМ!$C$39:$C$782,СВЦЭМ!$A$39:$A$782,$A93,СВЦЭМ!$B$39:$B$782,B$83)+'СЕТ СН'!$H$9+СВЦЭМ!$D$10+'СЕТ СН'!$H$6-'СЕТ СН'!$H$19</f>
        <v>1517.3236676900001</v>
      </c>
      <c r="C93" s="36">
        <f>SUMIFS(СВЦЭМ!$C$39:$C$782,СВЦЭМ!$A$39:$A$782,$A93,СВЦЭМ!$B$39:$B$782,C$83)+'СЕТ СН'!$H$9+СВЦЭМ!$D$10+'СЕТ СН'!$H$6-'СЕТ СН'!$H$19</f>
        <v>1559.4879744999998</v>
      </c>
      <c r="D93" s="36">
        <f>SUMIFS(СВЦЭМ!$C$39:$C$782,СВЦЭМ!$A$39:$A$782,$A93,СВЦЭМ!$B$39:$B$782,D$83)+'СЕТ СН'!$H$9+СВЦЭМ!$D$10+'СЕТ СН'!$H$6-'СЕТ СН'!$H$19</f>
        <v>1615.3654335799997</v>
      </c>
      <c r="E93" s="36">
        <f>SUMIFS(СВЦЭМ!$C$39:$C$782,СВЦЭМ!$A$39:$A$782,$A93,СВЦЭМ!$B$39:$B$782,E$83)+'СЕТ СН'!$H$9+СВЦЭМ!$D$10+'СЕТ СН'!$H$6-'СЕТ СН'!$H$19</f>
        <v>1613.4582654399996</v>
      </c>
      <c r="F93" s="36">
        <f>SUMIFS(СВЦЭМ!$C$39:$C$782,СВЦЭМ!$A$39:$A$782,$A93,СВЦЭМ!$B$39:$B$782,F$83)+'СЕТ СН'!$H$9+СВЦЭМ!$D$10+'СЕТ СН'!$H$6-'СЕТ СН'!$H$19</f>
        <v>1618.7282842999998</v>
      </c>
      <c r="G93" s="36">
        <f>SUMIFS(СВЦЭМ!$C$39:$C$782,СВЦЭМ!$A$39:$A$782,$A93,СВЦЭМ!$B$39:$B$782,G$83)+'СЕТ СН'!$H$9+СВЦЭМ!$D$10+'СЕТ СН'!$H$6-'СЕТ СН'!$H$19</f>
        <v>1619.5613996499997</v>
      </c>
      <c r="H93" s="36">
        <f>SUMIFS(СВЦЭМ!$C$39:$C$782,СВЦЭМ!$A$39:$A$782,$A93,СВЦЭМ!$B$39:$B$782,H$83)+'СЕТ СН'!$H$9+СВЦЭМ!$D$10+'СЕТ СН'!$H$6-'СЕТ СН'!$H$19</f>
        <v>1593.6176495199998</v>
      </c>
      <c r="I93" s="36">
        <f>SUMIFS(СВЦЭМ!$C$39:$C$782,СВЦЭМ!$A$39:$A$782,$A93,СВЦЭМ!$B$39:$B$782,I$83)+'СЕТ СН'!$H$9+СВЦЭМ!$D$10+'СЕТ СН'!$H$6-'СЕТ СН'!$H$19</f>
        <v>1559.1639998199998</v>
      </c>
      <c r="J93" s="36">
        <f>SUMIFS(СВЦЭМ!$C$39:$C$782,СВЦЭМ!$A$39:$A$782,$A93,СВЦЭМ!$B$39:$B$782,J$83)+'СЕТ СН'!$H$9+СВЦЭМ!$D$10+'СЕТ СН'!$H$6-'СЕТ СН'!$H$19</f>
        <v>1521.1291441499998</v>
      </c>
      <c r="K93" s="36">
        <f>SUMIFS(СВЦЭМ!$C$39:$C$782,СВЦЭМ!$A$39:$A$782,$A93,СВЦЭМ!$B$39:$B$782,K$83)+'СЕТ СН'!$H$9+СВЦЭМ!$D$10+'СЕТ СН'!$H$6-'СЕТ СН'!$H$19</f>
        <v>1478.1410442199999</v>
      </c>
      <c r="L93" s="36">
        <f>SUMIFS(СВЦЭМ!$C$39:$C$782,СВЦЭМ!$A$39:$A$782,$A93,СВЦЭМ!$B$39:$B$782,L$83)+'СЕТ СН'!$H$9+СВЦЭМ!$D$10+'СЕТ СН'!$H$6-'СЕТ СН'!$H$19</f>
        <v>1469.5510504999997</v>
      </c>
      <c r="M93" s="36">
        <f>SUMIFS(СВЦЭМ!$C$39:$C$782,СВЦЭМ!$A$39:$A$782,$A93,СВЦЭМ!$B$39:$B$782,M$83)+'СЕТ СН'!$H$9+СВЦЭМ!$D$10+'СЕТ СН'!$H$6-'СЕТ СН'!$H$19</f>
        <v>1481.60661519</v>
      </c>
      <c r="N93" s="36">
        <f>SUMIFS(СВЦЭМ!$C$39:$C$782,СВЦЭМ!$A$39:$A$782,$A93,СВЦЭМ!$B$39:$B$782,N$83)+'СЕТ СН'!$H$9+СВЦЭМ!$D$10+'СЕТ СН'!$H$6-'СЕТ СН'!$H$19</f>
        <v>1484.8483781999998</v>
      </c>
      <c r="O93" s="36">
        <f>SUMIFS(СВЦЭМ!$C$39:$C$782,СВЦЭМ!$A$39:$A$782,$A93,СВЦЭМ!$B$39:$B$782,O$83)+'СЕТ СН'!$H$9+СВЦЭМ!$D$10+'СЕТ СН'!$H$6-'СЕТ СН'!$H$19</f>
        <v>1484.8649789599999</v>
      </c>
      <c r="P93" s="36">
        <f>SUMIFS(СВЦЭМ!$C$39:$C$782,СВЦЭМ!$A$39:$A$782,$A93,СВЦЭМ!$B$39:$B$782,P$83)+'СЕТ СН'!$H$9+СВЦЭМ!$D$10+'СЕТ СН'!$H$6-'СЕТ СН'!$H$19</f>
        <v>1532.4519733299999</v>
      </c>
      <c r="Q93" s="36">
        <f>SUMIFS(СВЦЭМ!$C$39:$C$782,СВЦЭМ!$A$39:$A$782,$A93,СВЦЭМ!$B$39:$B$782,Q$83)+'СЕТ СН'!$H$9+СВЦЭМ!$D$10+'СЕТ СН'!$H$6-'СЕТ СН'!$H$19</f>
        <v>1571.2313976</v>
      </c>
      <c r="R93" s="36">
        <f>SUMIFS(СВЦЭМ!$C$39:$C$782,СВЦЭМ!$A$39:$A$782,$A93,СВЦЭМ!$B$39:$B$782,R$83)+'СЕТ СН'!$H$9+СВЦЭМ!$D$10+'СЕТ СН'!$H$6-'СЕТ СН'!$H$19</f>
        <v>1568.0814127599997</v>
      </c>
      <c r="S93" s="36">
        <f>SUMIFS(СВЦЭМ!$C$39:$C$782,СВЦЭМ!$A$39:$A$782,$A93,СВЦЭМ!$B$39:$B$782,S$83)+'СЕТ СН'!$H$9+СВЦЭМ!$D$10+'СЕТ СН'!$H$6-'СЕТ СН'!$H$19</f>
        <v>1544.9319314899999</v>
      </c>
      <c r="T93" s="36">
        <f>SUMIFS(СВЦЭМ!$C$39:$C$782,СВЦЭМ!$A$39:$A$782,$A93,СВЦЭМ!$B$39:$B$782,T$83)+'СЕТ СН'!$H$9+СВЦЭМ!$D$10+'СЕТ СН'!$H$6-'СЕТ СН'!$H$19</f>
        <v>1464.5468636599999</v>
      </c>
      <c r="U93" s="36">
        <f>SUMIFS(СВЦЭМ!$C$39:$C$782,СВЦЭМ!$A$39:$A$782,$A93,СВЦЭМ!$B$39:$B$782,U$83)+'СЕТ СН'!$H$9+СВЦЭМ!$D$10+'СЕТ СН'!$H$6-'СЕТ СН'!$H$19</f>
        <v>1422.9264036899999</v>
      </c>
      <c r="V93" s="36">
        <f>SUMIFS(СВЦЭМ!$C$39:$C$782,СВЦЭМ!$A$39:$A$782,$A93,СВЦЭМ!$B$39:$B$782,V$83)+'СЕТ СН'!$H$9+СВЦЭМ!$D$10+'СЕТ СН'!$H$6-'СЕТ СН'!$H$19</f>
        <v>1428.35774606</v>
      </c>
      <c r="W93" s="36">
        <f>SUMIFS(СВЦЭМ!$C$39:$C$782,СВЦЭМ!$A$39:$A$782,$A93,СВЦЭМ!$B$39:$B$782,W$83)+'СЕТ СН'!$H$9+СВЦЭМ!$D$10+'СЕТ СН'!$H$6-'СЕТ СН'!$H$19</f>
        <v>1448.5091392999998</v>
      </c>
      <c r="X93" s="36">
        <f>SUMIFS(СВЦЭМ!$C$39:$C$782,СВЦЭМ!$A$39:$A$782,$A93,СВЦЭМ!$B$39:$B$782,X$83)+'СЕТ СН'!$H$9+СВЦЭМ!$D$10+'СЕТ СН'!$H$6-'СЕТ СН'!$H$19</f>
        <v>1472.9942576999997</v>
      </c>
      <c r="Y93" s="36">
        <f>SUMIFS(СВЦЭМ!$C$39:$C$782,СВЦЭМ!$A$39:$A$782,$A93,СВЦЭМ!$B$39:$B$782,Y$83)+'СЕТ СН'!$H$9+СВЦЭМ!$D$10+'СЕТ СН'!$H$6-'СЕТ СН'!$H$19</f>
        <v>1508.6809805600001</v>
      </c>
    </row>
    <row r="94" spans="1:25" ht="15.75" x14ac:dyDescent="0.2">
      <c r="A94" s="35">
        <f t="shared" si="2"/>
        <v>44266</v>
      </c>
      <c r="B94" s="36">
        <f>SUMIFS(СВЦЭМ!$C$39:$C$782,СВЦЭМ!$A$39:$A$782,$A94,СВЦЭМ!$B$39:$B$782,B$83)+'СЕТ СН'!$H$9+СВЦЭМ!$D$10+'СЕТ СН'!$H$6-'СЕТ СН'!$H$19</f>
        <v>1510.8523185999998</v>
      </c>
      <c r="C94" s="36">
        <f>SUMIFS(СВЦЭМ!$C$39:$C$782,СВЦЭМ!$A$39:$A$782,$A94,СВЦЭМ!$B$39:$B$782,C$83)+'СЕТ СН'!$H$9+СВЦЭМ!$D$10+'СЕТ СН'!$H$6-'СЕТ СН'!$H$19</f>
        <v>1557.0840013299999</v>
      </c>
      <c r="D94" s="36">
        <f>SUMIFS(СВЦЭМ!$C$39:$C$782,СВЦЭМ!$A$39:$A$782,$A94,СВЦЭМ!$B$39:$B$782,D$83)+'СЕТ СН'!$H$9+СВЦЭМ!$D$10+'СЕТ СН'!$H$6-'СЕТ СН'!$H$19</f>
        <v>1586.88130172</v>
      </c>
      <c r="E94" s="36">
        <f>SUMIFS(СВЦЭМ!$C$39:$C$782,СВЦЭМ!$A$39:$A$782,$A94,СВЦЭМ!$B$39:$B$782,E$83)+'СЕТ СН'!$H$9+СВЦЭМ!$D$10+'СЕТ СН'!$H$6-'СЕТ СН'!$H$19</f>
        <v>1580.1797085099997</v>
      </c>
      <c r="F94" s="36">
        <f>SUMIFS(СВЦЭМ!$C$39:$C$782,СВЦЭМ!$A$39:$A$782,$A94,СВЦЭМ!$B$39:$B$782,F$83)+'СЕТ СН'!$H$9+СВЦЭМ!$D$10+'СЕТ СН'!$H$6-'СЕТ СН'!$H$19</f>
        <v>1586.0248624399997</v>
      </c>
      <c r="G94" s="36">
        <f>SUMIFS(СВЦЭМ!$C$39:$C$782,СВЦЭМ!$A$39:$A$782,$A94,СВЦЭМ!$B$39:$B$782,G$83)+'СЕТ СН'!$H$9+СВЦЭМ!$D$10+'СЕТ СН'!$H$6-'СЕТ СН'!$H$19</f>
        <v>1601.4201800199999</v>
      </c>
      <c r="H94" s="36">
        <f>SUMIFS(СВЦЭМ!$C$39:$C$782,СВЦЭМ!$A$39:$A$782,$A94,СВЦЭМ!$B$39:$B$782,H$83)+'СЕТ СН'!$H$9+СВЦЭМ!$D$10+'СЕТ СН'!$H$6-'СЕТ СН'!$H$19</f>
        <v>1606.7833142899999</v>
      </c>
      <c r="I94" s="36">
        <f>SUMIFS(СВЦЭМ!$C$39:$C$782,СВЦЭМ!$A$39:$A$782,$A94,СВЦЭМ!$B$39:$B$782,I$83)+'СЕТ СН'!$H$9+СВЦЭМ!$D$10+'СЕТ СН'!$H$6-'СЕТ СН'!$H$19</f>
        <v>1543.3120244500001</v>
      </c>
      <c r="J94" s="36">
        <f>SUMIFS(СВЦЭМ!$C$39:$C$782,СВЦЭМ!$A$39:$A$782,$A94,СВЦЭМ!$B$39:$B$782,J$83)+'СЕТ СН'!$H$9+СВЦЭМ!$D$10+'СЕТ СН'!$H$6-'СЕТ СН'!$H$19</f>
        <v>1486.8455475399996</v>
      </c>
      <c r="K94" s="36">
        <f>SUMIFS(СВЦЭМ!$C$39:$C$782,СВЦЭМ!$A$39:$A$782,$A94,СВЦЭМ!$B$39:$B$782,K$83)+'СЕТ СН'!$H$9+СВЦЭМ!$D$10+'СЕТ СН'!$H$6-'СЕТ СН'!$H$19</f>
        <v>1458.9958760599998</v>
      </c>
      <c r="L94" s="36">
        <f>SUMIFS(СВЦЭМ!$C$39:$C$782,СВЦЭМ!$A$39:$A$782,$A94,СВЦЭМ!$B$39:$B$782,L$83)+'СЕТ СН'!$H$9+СВЦЭМ!$D$10+'СЕТ СН'!$H$6-'СЕТ СН'!$H$19</f>
        <v>1452.4015839199997</v>
      </c>
      <c r="M94" s="36">
        <f>SUMIFS(СВЦЭМ!$C$39:$C$782,СВЦЭМ!$A$39:$A$782,$A94,СВЦЭМ!$B$39:$B$782,M$83)+'СЕТ СН'!$H$9+СВЦЭМ!$D$10+'СЕТ СН'!$H$6-'СЕТ СН'!$H$19</f>
        <v>1457.67653707</v>
      </c>
      <c r="N94" s="36">
        <f>SUMIFS(СВЦЭМ!$C$39:$C$782,СВЦЭМ!$A$39:$A$782,$A94,СВЦЭМ!$B$39:$B$782,N$83)+'СЕТ СН'!$H$9+СВЦЭМ!$D$10+'СЕТ СН'!$H$6-'СЕТ СН'!$H$19</f>
        <v>1476.96704146</v>
      </c>
      <c r="O94" s="36">
        <f>SUMIFS(СВЦЭМ!$C$39:$C$782,СВЦЭМ!$A$39:$A$782,$A94,СВЦЭМ!$B$39:$B$782,O$83)+'СЕТ СН'!$H$9+СВЦЭМ!$D$10+'СЕТ СН'!$H$6-'СЕТ СН'!$H$19</f>
        <v>1512.9459311799997</v>
      </c>
      <c r="P94" s="36">
        <f>SUMIFS(СВЦЭМ!$C$39:$C$782,СВЦЭМ!$A$39:$A$782,$A94,СВЦЭМ!$B$39:$B$782,P$83)+'СЕТ СН'!$H$9+СВЦЭМ!$D$10+'СЕТ СН'!$H$6-'СЕТ СН'!$H$19</f>
        <v>1538.0780065599997</v>
      </c>
      <c r="Q94" s="36">
        <f>SUMIFS(СВЦЭМ!$C$39:$C$782,СВЦЭМ!$A$39:$A$782,$A94,СВЦЭМ!$B$39:$B$782,Q$83)+'СЕТ СН'!$H$9+СВЦЭМ!$D$10+'СЕТ СН'!$H$6-'СЕТ СН'!$H$19</f>
        <v>1584.8266439899999</v>
      </c>
      <c r="R94" s="36">
        <f>SUMIFS(СВЦЭМ!$C$39:$C$782,СВЦЭМ!$A$39:$A$782,$A94,СВЦЭМ!$B$39:$B$782,R$83)+'СЕТ СН'!$H$9+СВЦЭМ!$D$10+'СЕТ СН'!$H$6-'СЕТ СН'!$H$19</f>
        <v>1570.69545169</v>
      </c>
      <c r="S94" s="36">
        <f>SUMIFS(СВЦЭМ!$C$39:$C$782,СВЦЭМ!$A$39:$A$782,$A94,СВЦЭМ!$B$39:$B$782,S$83)+'СЕТ СН'!$H$9+СВЦЭМ!$D$10+'СЕТ СН'!$H$6-'СЕТ СН'!$H$19</f>
        <v>1520.7691037699997</v>
      </c>
      <c r="T94" s="36">
        <f>SUMIFS(СВЦЭМ!$C$39:$C$782,СВЦЭМ!$A$39:$A$782,$A94,СВЦЭМ!$B$39:$B$782,T$83)+'СЕТ СН'!$H$9+СВЦЭМ!$D$10+'СЕТ СН'!$H$6-'СЕТ СН'!$H$19</f>
        <v>1433.3110986000002</v>
      </c>
      <c r="U94" s="36">
        <f>SUMIFS(СВЦЭМ!$C$39:$C$782,СВЦЭМ!$A$39:$A$782,$A94,СВЦЭМ!$B$39:$B$782,U$83)+'СЕТ СН'!$H$9+СВЦЭМ!$D$10+'СЕТ СН'!$H$6-'СЕТ СН'!$H$19</f>
        <v>1399.7804669900001</v>
      </c>
      <c r="V94" s="36">
        <f>SUMIFS(СВЦЭМ!$C$39:$C$782,СВЦЭМ!$A$39:$A$782,$A94,СВЦЭМ!$B$39:$B$782,V$83)+'СЕТ СН'!$H$9+СВЦЭМ!$D$10+'СЕТ СН'!$H$6-'СЕТ СН'!$H$19</f>
        <v>1412.51576049</v>
      </c>
      <c r="W94" s="36">
        <f>SUMIFS(СВЦЭМ!$C$39:$C$782,СВЦЭМ!$A$39:$A$782,$A94,СВЦЭМ!$B$39:$B$782,W$83)+'СЕТ СН'!$H$9+СВЦЭМ!$D$10+'СЕТ СН'!$H$6-'СЕТ СН'!$H$19</f>
        <v>1427.6533136200001</v>
      </c>
      <c r="X94" s="36">
        <f>SUMIFS(СВЦЭМ!$C$39:$C$782,СВЦЭМ!$A$39:$A$782,$A94,СВЦЭМ!$B$39:$B$782,X$83)+'СЕТ СН'!$H$9+СВЦЭМ!$D$10+'СЕТ СН'!$H$6-'СЕТ СН'!$H$19</f>
        <v>1446.2481590799998</v>
      </c>
      <c r="Y94" s="36">
        <f>SUMIFS(СВЦЭМ!$C$39:$C$782,СВЦЭМ!$A$39:$A$782,$A94,СВЦЭМ!$B$39:$B$782,Y$83)+'СЕТ СН'!$H$9+СВЦЭМ!$D$10+'СЕТ СН'!$H$6-'СЕТ СН'!$H$19</f>
        <v>1460.0643187399996</v>
      </c>
    </row>
    <row r="95" spans="1:25" ht="15.75" x14ac:dyDescent="0.2">
      <c r="A95" s="35">
        <f t="shared" si="2"/>
        <v>44267</v>
      </c>
      <c r="B95" s="36">
        <f>SUMIFS(СВЦЭМ!$C$39:$C$782,СВЦЭМ!$A$39:$A$782,$A95,СВЦЭМ!$B$39:$B$782,B$83)+'СЕТ СН'!$H$9+СВЦЭМ!$D$10+'СЕТ СН'!$H$6-'СЕТ СН'!$H$19</f>
        <v>1510.1677300599999</v>
      </c>
      <c r="C95" s="36">
        <f>SUMIFS(СВЦЭМ!$C$39:$C$782,СВЦЭМ!$A$39:$A$782,$A95,СВЦЭМ!$B$39:$B$782,C$83)+'СЕТ СН'!$H$9+СВЦЭМ!$D$10+'СЕТ СН'!$H$6-'СЕТ СН'!$H$19</f>
        <v>1585.8434615799997</v>
      </c>
      <c r="D95" s="36">
        <f>SUMIFS(СВЦЭМ!$C$39:$C$782,СВЦЭМ!$A$39:$A$782,$A95,СВЦЭМ!$B$39:$B$782,D$83)+'СЕТ СН'!$H$9+СВЦЭМ!$D$10+'СЕТ СН'!$H$6-'СЕТ СН'!$H$19</f>
        <v>1585.6508677899997</v>
      </c>
      <c r="E95" s="36">
        <f>SUMIFS(СВЦЭМ!$C$39:$C$782,СВЦЭМ!$A$39:$A$782,$A95,СВЦЭМ!$B$39:$B$782,E$83)+'СЕТ СН'!$H$9+СВЦЭМ!$D$10+'СЕТ СН'!$H$6-'СЕТ СН'!$H$19</f>
        <v>1589.3892227199999</v>
      </c>
      <c r="F95" s="36">
        <f>SUMIFS(СВЦЭМ!$C$39:$C$782,СВЦЭМ!$A$39:$A$782,$A95,СВЦЭМ!$B$39:$B$782,F$83)+'СЕТ СН'!$H$9+СВЦЭМ!$D$10+'СЕТ СН'!$H$6-'СЕТ СН'!$H$19</f>
        <v>1582.70304545</v>
      </c>
      <c r="G95" s="36">
        <f>SUMIFS(СВЦЭМ!$C$39:$C$782,СВЦЭМ!$A$39:$A$782,$A95,СВЦЭМ!$B$39:$B$782,G$83)+'СЕТ СН'!$H$9+СВЦЭМ!$D$10+'СЕТ СН'!$H$6-'СЕТ СН'!$H$19</f>
        <v>1594.2937835600001</v>
      </c>
      <c r="H95" s="36">
        <f>SUMIFS(СВЦЭМ!$C$39:$C$782,СВЦЭМ!$A$39:$A$782,$A95,СВЦЭМ!$B$39:$B$782,H$83)+'СЕТ СН'!$H$9+СВЦЭМ!$D$10+'СЕТ СН'!$H$6-'СЕТ СН'!$H$19</f>
        <v>1589.6556599599999</v>
      </c>
      <c r="I95" s="36">
        <f>SUMIFS(СВЦЭМ!$C$39:$C$782,СВЦЭМ!$A$39:$A$782,$A95,СВЦЭМ!$B$39:$B$782,I$83)+'СЕТ СН'!$H$9+СВЦЭМ!$D$10+'СЕТ СН'!$H$6-'СЕТ СН'!$H$19</f>
        <v>1521.9488839799997</v>
      </c>
      <c r="J95" s="36">
        <f>SUMIFS(СВЦЭМ!$C$39:$C$782,СВЦЭМ!$A$39:$A$782,$A95,СВЦЭМ!$B$39:$B$782,J$83)+'СЕТ СН'!$H$9+СВЦЭМ!$D$10+'СЕТ СН'!$H$6-'СЕТ СН'!$H$19</f>
        <v>1464.7380124899996</v>
      </c>
      <c r="K95" s="36">
        <f>SUMIFS(СВЦЭМ!$C$39:$C$782,СВЦЭМ!$A$39:$A$782,$A95,СВЦЭМ!$B$39:$B$782,K$83)+'СЕТ СН'!$H$9+СВЦЭМ!$D$10+'СЕТ СН'!$H$6-'СЕТ СН'!$H$19</f>
        <v>1424.86512472</v>
      </c>
      <c r="L95" s="36">
        <f>SUMIFS(СВЦЭМ!$C$39:$C$782,СВЦЭМ!$A$39:$A$782,$A95,СВЦЭМ!$B$39:$B$782,L$83)+'СЕТ СН'!$H$9+СВЦЭМ!$D$10+'СЕТ СН'!$H$6-'СЕТ СН'!$H$19</f>
        <v>1425.7215120199999</v>
      </c>
      <c r="M95" s="36">
        <f>SUMIFS(СВЦЭМ!$C$39:$C$782,СВЦЭМ!$A$39:$A$782,$A95,СВЦЭМ!$B$39:$B$782,M$83)+'СЕТ СН'!$H$9+СВЦЭМ!$D$10+'СЕТ СН'!$H$6-'СЕТ СН'!$H$19</f>
        <v>1432.86191906</v>
      </c>
      <c r="N95" s="36">
        <f>SUMIFS(СВЦЭМ!$C$39:$C$782,СВЦЭМ!$A$39:$A$782,$A95,СВЦЭМ!$B$39:$B$782,N$83)+'СЕТ СН'!$H$9+СВЦЭМ!$D$10+'СЕТ СН'!$H$6-'СЕТ СН'!$H$19</f>
        <v>1437.94172854</v>
      </c>
      <c r="O95" s="36">
        <f>SUMIFS(СВЦЭМ!$C$39:$C$782,СВЦЭМ!$A$39:$A$782,$A95,СВЦЭМ!$B$39:$B$782,O$83)+'СЕТ СН'!$H$9+СВЦЭМ!$D$10+'СЕТ СН'!$H$6-'СЕТ СН'!$H$19</f>
        <v>1459.8196970599997</v>
      </c>
      <c r="P95" s="36">
        <f>SUMIFS(СВЦЭМ!$C$39:$C$782,СВЦЭМ!$A$39:$A$782,$A95,СВЦЭМ!$B$39:$B$782,P$83)+'СЕТ СН'!$H$9+СВЦЭМ!$D$10+'СЕТ СН'!$H$6-'СЕТ СН'!$H$19</f>
        <v>1507.6162144</v>
      </c>
      <c r="Q95" s="36">
        <f>SUMIFS(СВЦЭМ!$C$39:$C$782,СВЦЭМ!$A$39:$A$782,$A95,СВЦЭМ!$B$39:$B$782,Q$83)+'СЕТ СН'!$H$9+СВЦЭМ!$D$10+'СЕТ СН'!$H$6-'СЕТ СН'!$H$19</f>
        <v>1557.7083816699997</v>
      </c>
      <c r="R95" s="36">
        <f>SUMIFS(СВЦЭМ!$C$39:$C$782,СВЦЭМ!$A$39:$A$782,$A95,СВЦЭМ!$B$39:$B$782,R$83)+'СЕТ СН'!$H$9+СВЦЭМ!$D$10+'СЕТ СН'!$H$6-'СЕТ СН'!$H$19</f>
        <v>1559.03204723</v>
      </c>
      <c r="S95" s="36">
        <f>SUMIFS(СВЦЭМ!$C$39:$C$782,СВЦЭМ!$A$39:$A$782,$A95,СВЦЭМ!$B$39:$B$782,S$83)+'СЕТ СН'!$H$9+СВЦЭМ!$D$10+'СЕТ СН'!$H$6-'СЕТ СН'!$H$19</f>
        <v>1510.9783439600001</v>
      </c>
      <c r="T95" s="36">
        <f>SUMIFS(СВЦЭМ!$C$39:$C$782,СВЦЭМ!$A$39:$A$782,$A95,СВЦЭМ!$B$39:$B$782,T$83)+'СЕТ СН'!$H$9+СВЦЭМ!$D$10+'СЕТ СН'!$H$6-'СЕТ СН'!$H$19</f>
        <v>1435.7936869300001</v>
      </c>
      <c r="U95" s="36">
        <f>SUMIFS(СВЦЭМ!$C$39:$C$782,СВЦЭМ!$A$39:$A$782,$A95,СВЦЭМ!$B$39:$B$782,U$83)+'СЕТ СН'!$H$9+СВЦЭМ!$D$10+'СЕТ СН'!$H$6-'СЕТ СН'!$H$19</f>
        <v>1409.5585842800001</v>
      </c>
      <c r="V95" s="36">
        <f>SUMIFS(СВЦЭМ!$C$39:$C$782,СВЦЭМ!$A$39:$A$782,$A95,СВЦЭМ!$B$39:$B$782,V$83)+'СЕТ СН'!$H$9+СВЦЭМ!$D$10+'СЕТ СН'!$H$6-'СЕТ СН'!$H$19</f>
        <v>1408.69470045</v>
      </c>
      <c r="W95" s="36">
        <f>SUMIFS(СВЦЭМ!$C$39:$C$782,СВЦЭМ!$A$39:$A$782,$A95,СВЦЭМ!$B$39:$B$782,W$83)+'СЕТ СН'!$H$9+СВЦЭМ!$D$10+'СЕТ СН'!$H$6-'СЕТ СН'!$H$19</f>
        <v>1430.1939684399999</v>
      </c>
      <c r="X95" s="36">
        <f>SUMIFS(СВЦЭМ!$C$39:$C$782,СВЦЭМ!$A$39:$A$782,$A95,СВЦЭМ!$B$39:$B$782,X$83)+'СЕТ СН'!$H$9+СВЦЭМ!$D$10+'СЕТ СН'!$H$6-'СЕТ СН'!$H$19</f>
        <v>1448.9826326899997</v>
      </c>
      <c r="Y95" s="36">
        <f>SUMIFS(СВЦЭМ!$C$39:$C$782,СВЦЭМ!$A$39:$A$782,$A95,СВЦЭМ!$B$39:$B$782,Y$83)+'СЕТ СН'!$H$9+СВЦЭМ!$D$10+'СЕТ СН'!$H$6-'СЕТ СН'!$H$19</f>
        <v>1466.3723519299997</v>
      </c>
    </row>
    <row r="96" spans="1:25" ht="15.75" x14ac:dyDescent="0.2">
      <c r="A96" s="35">
        <f t="shared" si="2"/>
        <v>44268</v>
      </c>
      <c r="B96" s="36">
        <f>SUMIFS(СВЦЭМ!$C$39:$C$782,СВЦЭМ!$A$39:$A$782,$A96,СВЦЭМ!$B$39:$B$782,B$83)+'СЕТ СН'!$H$9+СВЦЭМ!$D$10+'СЕТ СН'!$H$6-'СЕТ СН'!$H$19</f>
        <v>1592.0876452699999</v>
      </c>
      <c r="C96" s="36">
        <f>SUMIFS(СВЦЭМ!$C$39:$C$782,СВЦЭМ!$A$39:$A$782,$A96,СВЦЭМ!$B$39:$B$782,C$83)+'СЕТ СН'!$H$9+СВЦЭМ!$D$10+'СЕТ СН'!$H$6-'СЕТ СН'!$H$19</f>
        <v>1622.3690390500001</v>
      </c>
      <c r="D96" s="36">
        <f>SUMIFS(СВЦЭМ!$C$39:$C$782,СВЦЭМ!$A$39:$A$782,$A96,СВЦЭМ!$B$39:$B$782,D$83)+'СЕТ СН'!$H$9+СВЦЭМ!$D$10+'СЕТ СН'!$H$6-'СЕТ СН'!$H$19</f>
        <v>1595.38026489</v>
      </c>
      <c r="E96" s="36">
        <f>SUMIFS(СВЦЭМ!$C$39:$C$782,СВЦЭМ!$A$39:$A$782,$A96,СВЦЭМ!$B$39:$B$782,E$83)+'СЕТ СН'!$H$9+СВЦЭМ!$D$10+'СЕТ СН'!$H$6-'СЕТ СН'!$H$19</f>
        <v>1590.5624916199999</v>
      </c>
      <c r="F96" s="36">
        <f>SUMIFS(СВЦЭМ!$C$39:$C$782,СВЦЭМ!$A$39:$A$782,$A96,СВЦЭМ!$B$39:$B$782,F$83)+'СЕТ СН'!$H$9+СВЦЭМ!$D$10+'СЕТ СН'!$H$6-'СЕТ СН'!$H$19</f>
        <v>1591.26037649</v>
      </c>
      <c r="G96" s="36">
        <f>SUMIFS(СВЦЭМ!$C$39:$C$782,СВЦЭМ!$A$39:$A$782,$A96,СВЦЭМ!$B$39:$B$782,G$83)+'СЕТ СН'!$H$9+СВЦЭМ!$D$10+'СЕТ СН'!$H$6-'СЕТ СН'!$H$19</f>
        <v>1597.78776462</v>
      </c>
      <c r="H96" s="36">
        <f>SUMIFS(СВЦЭМ!$C$39:$C$782,СВЦЭМ!$A$39:$A$782,$A96,СВЦЭМ!$B$39:$B$782,H$83)+'СЕТ СН'!$H$9+СВЦЭМ!$D$10+'СЕТ СН'!$H$6-'СЕТ СН'!$H$19</f>
        <v>1606.82110139</v>
      </c>
      <c r="I96" s="36">
        <f>SUMIFS(СВЦЭМ!$C$39:$C$782,СВЦЭМ!$A$39:$A$782,$A96,СВЦЭМ!$B$39:$B$782,I$83)+'СЕТ СН'!$H$9+СВЦЭМ!$D$10+'СЕТ СН'!$H$6-'СЕТ СН'!$H$19</f>
        <v>1584.8142787799998</v>
      </c>
      <c r="J96" s="36">
        <f>SUMIFS(СВЦЭМ!$C$39:$C$782,СВЦЭМ!$A$39:$A$782,$A96,СВЦЭМ!$B$39:$B$782,J$83)+'СЕТ СН'!$H$9+СВЦЭМ!$D$10+'СЕТ СН'!$H$6-'СЕТ СН'!$H$19</f>
        <v>1511.8951813499998</v>
      </c>
      <c r="K96" s="36">
        <f>SUMIFS(СВЦЭМ!$C$39:$C$782,СВЦЭМ!$A$39:$A$782,$A96,СВЦЭМ!$B$39:$B$782,K$83)+'СЕТ СН'!$H$9+СВЦЭМ!$D$10+'СЕТ СН'!$H$6-'СЕТ СН'!$H$19</f>
        <v>1466.9663521099997</v>
      </c>
      <c r="L96" s="36">
        <f>SUMIFS(СВЦЭМ!$C$39:$C$782,СВЦЭМ!$A$39:$A$782,$A96,СВЦЭМ!$B$39:$B$782,L$83)+'СЕТ СН'!$H$9+СВЦЭМ!$D$10+'СЕТ СН'!$H$6-'СЕТ СН'!$H$19</f>
        <v>1465.7688770499999</v>
      </c>
      <c r="M96" s="36">
        <f>SUMIFS(СВЦЭМ!$C$39:$C$782,СВЦЭМ!$A$39:$A$782,$A96,СВЦЭМ!$B$39:$B$782,M$83)+'СЕТ СН'!$H$9+СВЦЭМ!$D$10+'СЕТ СН'!$H$6-'СЕТ СН'!$H$19</f>
        <v>1471.8082345799999</v>
      </c>
      <c r="N96" s="36">
        <f>SUMIFS(СВЦЭМ!$C$39:$C$782,СВЦЭМ!$A$39:$A$782,$A96,СВЦЭМ!$B$39:$B$782,N$83)+'СЕТ СН'!$H$9+СВЦЭМ!$D$10+'СЕТ СН'!$H$6-'СЕТ СН'!$H$19</f>
        <v>1491.3149189999999</v>
      </c>
      <c r="O96" s="36">
        <f>SUMIFS(СВЦЭМ!$C$39:$C$782,СВЦЭМ!$A$39:$A$782,$A96,СВЦЭМ!$B$39:$B$782,O$83)+'СЕТ СН'!$H$9+СВЦЭМ!$D$10+'СЕТ СН'!$H$6-'СЕТ СН'!$H$19</f>
        <v>1533.4277803599998</v>
      </c>
      <c r="P96" s="36">
        <f>SUMIFS(СВЦЭМ!$C$39:$C$782,СВЦЭМ!$A$39:$A$782,$A96,СВЦЭМ!$B$39:$B$782,P$83)+'СЕТ СН'!$H$9+СВЦЭМ!$D$10+'СЕТ СН'!$H$6-'СЕТ СН'!$H$19</f>
        <v>1580.0088847799998</v>
      </c>
      <c r="Q96" s="36">
        <f>SUMIFS(СВЦЭМ!$C$39:$C$782,СВЦЭМ!$A$39:$A$782,$A96,СВЦЭМ!$B$39:$B$782,Q$83)+'СЕТ СН'!$H$9+СВЦЭМ!$D$10+'СЕТ СН'!$H$6-'СЕТ СН'!$H$19</f>
        <v>1550.50313237</v>
      </c>
      <c r="R96" s="36">
        <f>SUMIFS(СВЦЭМ!$C$39:$C$782,СВЦЭМ!$A$39:$A$782,$A96,СВЦЭМ!$B$39:$B$782,R$83)+'СЕТ СН'!$H$9+СВЦЭМ!$D$10+'СЕТ СН'!$H$6-'СЕТ СН'!$H$19</f>
        <v>1517.51913362</v>
      </c>
      <c r="S96" s="36">
        <f>SUMIFS(СВЦЭМ!$C$39:$C$782,СВЦЭМ!$A$39:$A$782,$A96,СВЦЭМ!$B$39:$B$782,S$83)+'СЕТ СН'!$H$9+СВЦЭМ!$D$10+'СЕТ СН'!$H$6-'СЕТ СН'!$H$19</f>
        <v>1473.98217712</v>
      </c>
      <c r="T96" s="36">
        <f>SUMIFS(СВЦЭМ!$C$39:$C$782,СВЦЭМ!$A$39:$A$782,$A96,СВЦЭМ!$B$39:$B$782,T$83)+'СЕТ СН'!$H$9+СВЦЭМ!$D$10+'СЕТ СН'!$H$6-'СЕТ СН'!$H$19</f>
        <v>1401.3424934700001</v>
      </c>
      <c r="U96" s="36">
        <f>SUMIFS(СВЦЭМ!$C$39:$C$782,СВЦЭМ!$A$39:$A$782,$A96,СВЦЭМ!$B$39:$B$782,U$83)+'СЕТ СН'!$H$9+СВЦЭМ!$D$10+'СЕТ СН'!$H$6-'СЕТ СН'!$H$19</f>
        <v>1367.5080496</v>
      </c>
      <c r="V96" s="36">
        <f>SUMIFS(СВЦЭМ!$C$39:$C$782,СВЦЭМ!$A$39:$A$782,$A96,СВЦЭМ!$B$39:$B$782,V$83)+'СЕТ СН'!$H$9+СВЦЭМ!$D$10+'СЕТ СН'!$H$6-'СЕТ СН'!$H$19</f>
        <v>1377.8771871399999</v>
      </c>
      <c r="W96" s="36">
        <f>SUMIFS(СВЦЭМ!$C$39:$C$782,СВЦЭМ!$A$39:$A$782,$A96,СВЦЭМ!$B$39:$B$782,W$83)+'СЕТ СН'!$H$9+СВЦЭМ!$D$10+'СЕТ СН'!$H$6-'СЕТ СН'!$H$19</f>
        <v>1384.69354208</v>
      </c>
      <c r="X96" s="36">
        <f>SUMIFS(СВЦЭМ!$C$39:$C$782,СВЦЭМ!$A$39:$A$782,$A96,СВЦЭМ!$B$39:$B$782,X$83)+'СЕТ СН'!$H$9+СВЦЭМ!$D$10+'СЕТ СН'!$H$6-'СЕТ СН'!$H$19</f>
        <v>1403.8040077000001</v>
      </c>
      <c r="Y96" s="36">
        <f>SUMIFS(СВЦЭМ!$C$39:$C$782,СВЦЭМ!$A$39:$A$782,$A96,СВЦЭМ!$B$39:$B$782,Y$83)+'СЕТ СН'!$H$9+СВЦЭМ!$D$10+'СЕТ СН'!$H$6-'СЕТ СН'!$H$19</f>
        <v>1430.71615185</v>
      </c>
    </row>
    <row r="97" spans="1:25" ht="15.75" x14ac:dyDescent="0.2">
      <c r="A97" s="35">
        <f t="shared" si="2"/>
        <v>44269</v>
      </c>
      <c r="B97" s="36">
        <f>SUMIFS(СВЦЭМ!$C$39:$C$782,СВЦЭМ!$A$39:$A$782,$A97,СВЦЭМ!$B$39:$B$782,B$83)+'СЕТ СН'!$H$9+СВЦЭМ!$D$10+'СЕТ СН'!$H$6-'СЕТ СН'!$H$19</f>
        <v>1489.4120271799998</v>
      </c>
      <c r="C97" s="36">
        <f>SUMIFS(СВЦЭМ!$C$39:$C$782,СВЦЭМ!$A$39:$A$782,$A97,СВЦЭМ!$B$39:$B$782,C$83)+'СЕТ СН'!$H$9+СВЦЭМ!$D$10+'СЕТ СН'!$H$6-'СЕТ СН'!$H$19</f>
        <v>1531.9507966699998</v>
      </c>
      <c r="D97" s="36">
        <f>SUMIFS(СВЦЭМ!$C$39:$C$782,СВЦЭМ!$A$39:$A$782,$A97,СВЦЭМ!$B$39:$B$782,D$83)+'СЕТ СН'!$H$9+СВЦЭМ!$D$10+'СЕТ СН'!$H$6-'СЕТ СН'!$H$19</f>
        <v>1563.24538609</v>
      </c>
      <c r="E97" s="36">
        <f>SUMIFS(СВЦЭМ!$C$39:$C$782,СВЦЭМ!$A$39:$A$782,$A97,СВЦЭМ!$B$39:$B$782,E$83)+'СЕТ СН'!$H$9+СВЦЭМ!$D$10+'СЕТ СН'!$H$6-'СЕТ СН'!$H$19</f>
        <v>1580.6852383400001</v>
      </c>
      <c r="F97" s="36">
        <f>SUMIFS(СВЦЭМ!$C$39:$C$782,СВЦЭМ!$A$39:$A$782,$A97,СВЦЭМ!$B$39:$B$782,F$83)+'СЕТ СН'!$H$9+СВЦЭМ!$D$10+'СЕТ СН'!$H$6-'СЕТ СН'!$H$19</f>
        <v>1581.8132183499997</v>
      </c>
      <c r="G97" s="36">
        <f>SUMIFS(СВЦЭМ!$C$39:$C$782,СВЦЭМ!$A$39:$A$782,$A97,СВЦЭМ!$B$39:$B$782,G$83)+'СЕТ СН'!$H$9+СВЦЭМ!$D$10+'СЕТ СН'!$H$6-'СЕТ СН'!$H$19</f>
        <v>1580.4725624799999</v>
      </c>
      <c r="H97" s="36">
        <f>SUMIFS(СВЦЭМ!$C$39:$C$782,СВЦЭМ!$A$39:$A$782,$A97,СВЦЭМ!$B$39:$B$782,H$83)+'СЕТ СН'!$H$9+СВЦЭМ!$D$10+'СЕТ СН'!$H$6-'СЕТ СН'!$H$19</f>
        <v>1589.7617530499997</v>
      </c>
      <c r="I97" s="36">
        <f>SUMIFS(СВЦЭМ!$C$39:$C$782,СВЦЭМ!$A$39:$A$782,$A97,СВЦЭМ!$B$39:$B$782,I$83)+'СЕТ СН'!$H$9+СВЦЭМ!$D$10+'СЕТ СН'!$H$6-'СЕТ СН'!$H$19</f>
        <v>1557.9052341900001</v>
      </c>
      <c r="J97" s="36">
        <f>SUMIFS(СВЦЭМ!$C$39:$C$782,СВЦЭМ!$A$39:$A$782,$A97,СВЦЭМ!$B$39:$B$782,J$83)+'СЕТ СН'!$H$9+СВЦЭМ!$D$10+'СЕТ СН'!$H$6-'СЕТ СН'!$H$19</f>
        <v>1479.5589027999999</v>
      </c>
      <c r="K97" s="36">
        <f>SUMIFS(СВЦЭМ!$C$39:$C$782,СВЦЭМ!$A$39:$A$782,$A97,СВЦЭМ!$B$39:$B$782,K$83)+'СЕТ СН'!$H$9+СВЦЭМ!$D$10+'СЕТ СН'!$H$6-'СЕТ СН'!$H$19</f>
        <v>1446.5957668699998</v>
      </c>
      <c r="L97" s="36">
        <f>SUMIFS(СВЦЭМ!$C$39:$C$782,СВЦЭМ!$A$39:$A$782,$A97,СВЦЭМ!$B$39:$B$782,L$83)+'СЕТ СН'!$H$9+СВЦЭМ!$D$10+'СЕТ СН'!$H$6-'СЕТ СН'!$H$19</f>
        <v>1422.07526302</v>
      </c>
      <c r="M97" s="36">
        <f>SUMIFS(СВЦЭМ!$C$39:$C$782,СВЦЭМ!$A$39:$A$782,$A97,СВЦЭМ!$B$39:$B$782,M$83)+'СЕТ СН'!$H$9+СВЦЭМ!$D$10+'СЕТ СН'!$H$6-'СЕТ СН'!$H$19</f>
        <v>1432.42646031</v>
      </c>
      <c r="N97" s="36">
        <f>SUMIFS(СВЦЭМ!$C$39:$C$782,СВЦЭМ!$A$39:$A$782,$A97,СВЦЭМ!$B$39:$B$782,N$83)+'СЕТ СН'!$H$9+СВЦЭМ!$D$10+'СЕТ СН'!$H$6-'СЕТ СН'!$H$19</f>
        <v>1451.1629493</v>
      </c>
      <c r="O97" s="36">
        <f>SUMIFS(СВЦЭМ!$C$39:$C$782,СВЦЭМ!$A$39:$A$782,$A97,СВЦЭМ!$B$39:$B$782,O$83)+'СЕТ СН'!$H$9+СВЦЭМ!$D$10+'СЕТ СН'!$H$6-'СЕТ СН'!$H$19</f>
        <v>1495.0040292599997</v>
      </c>
      <c r="P97" s="36">
        <f>SUMIFS(СВЦЭМ!$C$39:$C$782,СВЦЭМ!$A$39:$A$782,$A97,СВЦЭМ!$B$39:$B$782,P$83)+'СЕТ СН'!$H$9+СВЦЭМ!$D$10+'СЕТ СН'!$H$6-'СЕТ СН'!$H$19</f>
        <v>1538.9627571599999</v>
      </c>
      <c r="Q97" s="36">
        <f>SUMIFS(СВЦЭМ!$C$39:$C$782,СВЦЭМ!$A$39:$A$782,$A97,СВЦЭМ!$B$39:$B$782,Q$83)+'СЕТ СН'!$H$9+СВЦЭМ!$D$10+'СЕТ СН'!$H$6-'СЕТ СН'!$H$19</f>
        <v>1548.52189555</v>
      </c>
      <c r="R97" s="36">
        <f>SUMIFS(СВЦЭМ!$C$39:$C$782,СВЦЭМ!$A$39:$A$782,$A97,СВЦЭМ!$B$39:$B$782,R$83)+'СЕТ СН'!$H$9+СВЦЭМ!$D$10+'СЕТ СН'!$H$6-'СЕТ СН'!$H$19</f>
        <v>1536.6094945899999</v>
      </c>
      <c r="S97" s="36">
        <f>SUMIFS(СВЦЭМ!$C$39:$C$782,СВЦЭМ!$A$39:$A$782,$A97,СВЦЭМ!$B$39:$B$782,S$83)+'СЕТ СН'!$H$9+СВЦЭМ!$D$10+'СЕТ СН'!$H$6-'СЕТ СН'!$H$19</f>
        <v>1498.6045989099998</v>
      </c>
      <c r="T97" s="36">
        <f>SUMIFS(СВЦЭМ!$C$39:$C$782,СВЦЭМ!$A$39:$A$782,$A97,СВЦЭМ!$B$39:$B$782,T$83)+'СЕТ СН'!$H$9+СВЦЭМ!$D$10+'СЕТ СН'!$H$6-'СЕТ СН'!$H$19</f>
        <v>1427.90607596</v>
      </c>
      <c r="U97" s="36">
        <f>SUMIFS(СВЦЭМ!$C$39:$C$782,СВЦЭМ!$A$39:$A$782,$A97,СВЦЭМ!$B$39:$B$782,U$83)+'СЕТ СН'!$H$9+СВЦЭМ!$D$10+'СЕТ СН'!$H$6-'СЕТ СН'!$H$19</f>
        <v>1382.3666973099998</v>
      </c>
      <c r="V97" s="36">
        <f>SUMIFS(СВЦЭМ!$C$39:$C$782,СВЦЭМ!$A$39:$A$782,$A97,СВЦЭМ!$B$39:$B$782,V$83)+'СЕТ СН'!$H$9+СВЦЭМ!$D$10+'СЕТ СН'!$H$6-'СЕТ СН'!$H$19</f>
        <v>1386.5630489499999</v>
      </c>
      <c r="W97" s="36">
        <f>SUMIFS(СВЦЭМ!$C$39:$C$782,СВЦЭМ!$A$39:$A$782,$A97,СВЦЭМ!$B$39:$B$782,W$83)+'СЕТ СН'!$H$9+СВЦЭМ!$D$10+'СЕТ СН'!$H$6-'СЕТ СН'!$H$19</f>
        <v>1404.3260924400001</v>
      </c>
      <c r="X97" s="36">
        <f>SUMIFS(СВЦЭМ!$C$39:$C$782,СВЦЭМ!$A$39:$A$782,$A97,СВЦЭМ!$B$39:$B$782,X$83)+'СЕТ СН'!$H$9+СВЦЭМ!$D$10+'СЕТ СН'!$H$6-'СЕТ СН'!$H$19</f>
        <v>1422.5644979899998</v>
      </c>
      <c r="Y97" s="36">
        <f>SUMIFS(СВЦЭМ!$C$39:$C$782,СВЦЭМ!$A$39:$A$782,$A97,СВЦЭМ!$B$39:$B$782,Y$83)+'СЕТ СН'!$H$9+СВЦЭМ!$D$10+'СЕТ СН'!$H$6-'СЕТ СН'!$H$19</f>
        <v>1438.2306910299999</v>
      </c>
    </row>
    <row r="98" spans="1:25" ht="15.75" x14ac:dyDescent="0.2">
      <c r="A98" s="35">
        <f t="shared" si="2"/>
        <v>44270</v>
      </c>
      <c r="B98" s="36">
        <f>SUMIFS(СВЦЭМ!$C$39:$C$782,СВЦЭМ!$A$39:$A$782,$A98,СВЦЭМ!$B$39:$B$782,B$83)+'СЕТ СН'!$H$9+СВЦЭМ!$D$10+'СЕТ СН'!$H$6-'СЕТ СН'!$H$19</f>
        <v>1547.5811616599999</v>
      </c>
      <c r="C98" s="36">
        <f>SUMIFS(СВЦЭМ!$C$39:$C$782,СВЦЭМ!$A$39:$A$782,$A98,СВЦЭМ!$B$39:$B$782,C$83)+'СЕТ СН'!$H$9+СВЦЭМ!$D$10+'СЕТ СН'!$H$6-'СЕТ СН'!$H$19</f>
        <v>1590.7650420800001</v>
      </c>
      <c r="D98" s="36">
        <f>SUMIFS(СВЦЭМ!$C$39:$C$782,СВЦЭМ!$A$39:$A$782,$A98,СВЦЭМ!$B$39:$B$782,D$83)+'СЕТ СН'!$H$9+СВЦЭМ!$D$10+'СЕТ СН'!$H$6-'СЕТ СН'!$H$19</f>
        <v>1578.1216454699997</v>
      </c>
      <c r="E98" s="36">
        <f>SUMIFS(СВЦЭМ!$C$39:$C$782,СВЦЭМ!$A$39:$A$782,$A98,СВЦЭМ!$B$39:$B$782,E$83)+'СЕТ СН'!$H$9+СВЦЭМ!$D$10+'СЕТ СН'!$H$6-'СЕТ СН'!$H$19</f>
        <v>1583.5646734699999</v>
      </c>
      <c r="F98" s="36">
        <f>SUMIFS(СВЦЭМ!$C$39:$C$782,СВЦЭМ!$A$39:$A$782,$A98,СВЦЭМ!$B$39:$B$782,F$83)+'СЕТ СН'!$H$9+СВЦЭМ!$D$10+'СЕТ СН'!$H$6-'СЕТ СН'!$H$19</f>
        <v>1589.1503235699997</v>
      </c>
      <c r="G98" s="36">
        <f>SUMIFS(СВЦЭМ!$C$39:$C$782,СВЦЭМ!$A$39:$A$782,$A98,СВЦЭМ!$B$39:$B$782,G$83)+'СЕТ СН'!$H$9+СВЦЭМ!$D$10+'СЕТ СН'!$H$6-'СЕТ СН'!$H$19</f>
        <v>1595.07725312</v>
      </c>
      <c r="H98" s="36">
        <f>SUMIFS(СВЦЭМ!$C$39:$C$782,СВЦЭМ!$A$39:$A$782,$A98,СВЦЭМ!$B$39:$B$782,H$83)+'СЕТ СН'!$H$9+СВЦЭМ!$D$10+'СЕТ СН'!$H$6-'СЕТ СН'!$H$19</f>
        <v>1597.0267277399998</v>
      </c>
      <c r="I98" s="36">
        <f>SUMIFS(СВЦЭМ!$C$39:$C$782,СВЦЭМ!$A$39:$A$782,$A98,СВЦЭМ!$B$39:$B$782,I$83)+'СЕТ СН'!$H$9+СВЦЭМ!$D$10+'СЕТ СН'!$H$6-'СЕТ СН'!$H$19</f>
        <v>1533.2718316599999</v>
      </c>
      <c r="J98" s="36">
        <f>SUMIFS(СВЦЭМ!$C$39:$C$782,СВЦЭМ!$A$39:$A$782,$A98,СВЦЭМ!$B$39:$B$782,J$83)+'СЕТ СН'!$H$9+СВЦЭМ!$D$10+'СЕТ СН'!$H$6-'СЕТ СН'!$H$19</f>
        <v>1471.7585305099997</v>
      </c>
      <c r="K98" s="36">
        <f>SUMIFS(СВЦЭМ!$C$39:$C$782,СВЦЭМ!$A$39:$A$782,$A98,СВЦЭМ!$B$39:$B$782,K$83)+'СЕТ СН'!$H$9+СВЦЭМ!$D$10+'СЕТ СН'!$H$6-'СЕТ СН'!$H$19</f>
        <v>1439.8846785799997</v>
      </c>
      <c r="L98" s="36">
        <f>SUMIFS(СВЦЭМ!$C$39:$C$782,СВЦЭМ!$A$39:$A$782,$A98,СВЦЭМ!$B$39:$B$782,L$83)+'СЕТ СН'!$H$9+СВЦЭМ!$D$10+'СЕТ СН'!$H$6-'СЕТ СН'!$H$19</f>
        <v>1428.70762195</v>
      </c>
      <c r="M98" s="36">
        <f>SUMIFS(СВЦЭМ!$C$39:$C$782,СВЦЭМ!$A$39:$A$782,$A98,СВЦЭМ!$B$39:$B$782,M$83)+'СЕТ СН'!$H$9+СВЦЭМ!$D$10+'СЕТ СН'!$H$6-'СЕТ СН'!$H$19</f>
        <v>1443.8415060099996</v>
      </c>
      <c r="N98" s="36">
        <f>SUMIFS(СВЦЭМ!$C$39:$C$782,СВЦЭМ!$A$39:$A$782,$A98,СВЦЭМ!$B$39:$B$782,N$83)+'СЕТ СН'!$H$9+СВЦЭМ!$D$10+'СЕТ СН'!$H$6-'СЕТ СН'!$H$19</f>
        <v>1455.5939675599998</v>
      </c>
      <c r="O98" s="36">
        <f>SUMIFS(СВЦЭМ!$C$39:$C$782,СВЦЭМ!$A$39:$A$782,$A98,СВЦЭМ!$B$39:$B$782,O$83)+'СЕТ СН'!$H$9+СВЦЭМ!$D$10+'СЕТ СН'!$H$6-'СЕТ СН'!$H$19</f>
        <v>1488.3814248899998</v>
      </c>
      <c r="P98" s="36">
        <f>SUMIFS(СВЦЭМ!$C$39:$C$782,СВЦЭМ!$A$39:$A$782,$A98,СВЦЭМ!$B$39:$B$782,P$83)+'СЕТ СН'!$H$9+СВЦЭМ!$D$10+'СЕТ СН'!$H$6-'СЕТ СН'!$H$19</f>
        <v>1536.8318714399998</v>
      </c>
      <c r="Q98" s="36">
        <f>SUMIFS(СВЦЭМ!$C$39:$C$782,СВЦЭМ!$A$39:$A$782,$A98,СВЦЭМ!$B$39:$B$782,Q$83)+'СЕТ СН'!$H$9+СВЦЭМ!$D$10+'СЕТ СН'!$H$6-'СЕТ СН'!$H$19</f>
        <v>1557.2682159799997</v>
      </c>
      <c r="R98" s="36">
        <f>SUMIFS(СВЦЭМ!$C$39:$C$782,СВЦЭМ!$A$39:$A$782,$A98,СВЦЭМ!$B$39:$B$782,R$83)+'СЕТ СН'!$H$9+СВЦЭМ!$D$10+'СЕТ СН'!$H$6-'СЕТ СН'!$H$19</f>
        <v>1532.4652950599998</v>
      </c>
      <c r="S98" s="36">
        <f>SUMIFS(СВЦЭМ!$C$39:$C$782,СВЦЭМ!$A$39:$A$782,$A98,СВЦЭМ!$B$39:$B$782,S$83)+'СЕТ СН'!$H$9+СВЦЭМ!$D$10+'СЕТ СН'!$H$6-'СЕТ СН'!$H$19</f>
        <v>1490.5992295999999</v>
      </c>
      <c r="T98" s="36">
        <f>SUMIFS(СВЦЭМ!$C$39:$C$782,СВЦЭМ!$A$39:$A$782,$A98,СВЦЭМ!$B$39:$B$782,T$83)+'СЕТ СН'!$H$9+СВЦЭМ!$D$10+'СЕТ СН'!$H$6-'СЕТ СН'!$H$19</f>
        <v>1389.3939241600001</v>
      </c>
      <c r="U98" s="36">
        <f>SUMIFS(СВЦЭМ!$C$39:$C$782,СВЦЭМ!$A$39:$A$782,$A98,СВЦЭМ!$B$39:$B$782,U$83)+'СЕТ СН'!$H$9+СВЦЭМ!$D$10+'СЕТ СН'!$H$6-'СЕТ СН'!$H$19</f>
        <v>1349.3204494500001</v>
      </c>
      <c r="V98" s="36">
        <f>SUMIFS(СВЦЭМ!$C$39:$C$782,СВЦЭМ!$A$39:$A$782,$A98,СВЦЭМ!$B$39:$B$782,V$83)+'СЕТ СН'!$H$9+СВЦЭМ!$D$10+'СЕТ СН'!$H$6-'СЕТ СН'!$H$19</f>
        <v>1348.98039023</v>
      </c>
      <c r="W98" s="36">
        <f>SUMIFS(СВЦЭМ!$C$39:$C$782,СВЦЭМ!$A$39:$A$782,$A98,СВЦЭМ!$B$39:$B$782,W$83)+'СЕТ СН'!$H$9+СВЦЭМ!$D$10+'СЕТ СН'!$H$6-'СЕТ СН'!$H$19</f>
        <v>1354.9593410100001</v>
      </c>
      <c r="X98" s="36">
        <f>SUMIFS(СВЦЭМ!$C$39:$C$782,СВЦЭМ!$A$39:$A$782,$A98,СВЦЭМ!$B$39:$B$782,X$83)+'СЕТ СН'!$H$9+СВЦЭМ!$D$10+'СЕТ СН'!$H$6-'СЕТ СН'!$H$19</f>
        <v>1352.2847415900001</v>
      </c>
      <c r="Y98" s="36">
        <f>SUMIFS(СВЦЭМ!$C$39:$C$782,СВЦЭМ!$A$39:$A$782,$A98,СВЦЭМ!$B$39:$B$782,Y$83)+'СЕТ СН'!$H$9+СВЦЭМ!$D$10+'СЕТ СН'!$H$6-'СЕТ СН'!$H$19</f>
        <v>1363.07759747</v>
      </c>
    </row>
    <row r="99" spans="1:25" ht="15.75" x14ac:dyDescent="0.2">
      <c r="A99" s="35">
        <f t="shared" si="2"/>
        <v>44271</v>
      </c>
      <c r="B99" s="36">
        <f>SUMIFS(СВЦЭМ!$C$39:$C$782,СВЦЭМ!$A$39:$A$782,$A99,СВЦЭМ!$B$39:$B$782,B$83)+'СЕТ СН'!$H$9+СВЦЭМ!$D$10+'СЕТ СН'!$H$6-'СЕТ СН'!$H$19</f>
        <v>1443.5340800699996</v>
      </c>
      <c r="C99" s="36">
        <f>SUMIFS(СВЦЭМ!$C$39:$C$782,СВЦЭМ!$A$39:$A$782,$A99,СВЦЭМ!$B$39:$B$782,C$83)+'СЕТ СН'!$H$9+СВЦЭМ!$D$10+'СЕТ СН'!$H$6-'СЕТ СН'!$H$19</f>
        <v>1540.15296029</v>
      </c>
      <c r="D99" s="36">
        <f>SUMIFS(СВЦЭМ!$C$39:$C$782,СВЦЭМ!$A$39:$A$782,$A99,СВЦЭМ!$B$39:$B$782,D$83)+'СЕТ СН'!$H$9+СВЦЭМ!$D$10+'СЕТ СН'!$H$6-'СЕТ СН'!$H$19</f>
        <v>1577.2905199500001</v>
      </c>
      <c r="E99" s="36">
        <f>SUMIFS(СВЦЭМ!$C$39:$C$782,СВЦЭМ!$A$39:$A$782,$A99,СВЦЭМ!$B$39:$B$782,E$83)+'СЕТ СН'!$H$9+СВЦЭМ!$D$10+'СЕТ СН'!$H$6-'СЕТ СН'!$H$19</f>
        <v>1579.2837697999998</v>
      </c>
      <c r="F99" s="36">
        <f>SUMIFS(СВЦЭМ!$C$39:$C$782,СВЦЭМ!$A$39:$A$782,$A99,СВЦЭМ!$B$39:$B$782,F$83)+'СЕТ СН'!$H$9+СВЦЭМ!$D$10+'СЕТ СН'!$H$6-'СЕТ СН'!$H$19</f>
        <v>1577.7014166700001</v>
      </c>
      <c r="G99" s="36">
        <f>SUMIFS(СВЦЭМ!$C$39:$C$782,СВЦЭМ!$A$39:$A$782,$A99,СВЦЭМ!$B$39:$B$782,G$83)+'СЕТ СН'!$H$9+СВЦЭМ!$D$10+'СЕТ СН'!$H$6-'СЕТ СН'!$H$19</f>
        <v>1584.3462150999999</v>
      </c>
      <c r="H99" s="36">
        <f>SUMIFS(СВЦЭМ!$C$39:$C$782,СВЦЭМ!$A$39:$A$782,$A99,СВЦЭМ!$B$39:$B$782,H$83)+'СЕТ СН'!$H$9+СВЦЭМ!$D$10+'СЕТ СН'!$H$6-'СЕТ СН'!$H$19</f>
        <v>1611.4139351099998</v>
      </c>
      <c r="I99" s="36">
        <f>SUMIFS(СВЦЭМ!$C$39:$C$782,СВЦЭМ!$A$39:$A$782,$A99,СВЦЭМ!$B$39:$B$782,I$83)+'СЕТ СН'!$H$9+СВЦЭМ!$D$10+'СЕТ СН'!$H$6-'СЕТ СН'!$H$19</f>
        <v>1553.1443647699998</v>
      </c>
      <c r="J99" s="36">
        <f>SUMIFS(СВЦЭМ!$C$39:$C$782,СВЦЭМ!$A$39:$A$782,$A99,СВЦЭМ!$B$39:$B$782,J$83)+'СЕТ СН'!$H$9+СВЦЭМ!$D$10+'СЕТ СН'!$H$6-'СЕТ СН'!$H$19</f>
        <v>1505.2407526899997</v>
      </c>
      <c r="K99" s="36">
        <f>SUMIFS(СВЦЭМ!$C$39:$C$782,СВЦЭМ!$A$39:$A$782,$A99,СВЦЭМ!$B$39:$B$782,K$83)+'СЕТ СН'!$H$9+СВЦЭМ!$D$10+'СЕТ СН'!$H$6-'СЕТ СН'!$H$19</f>
        <v>1483.54110709</v>
      </c>
      <c r="L99" s="36">
        <f>SUMIFS(СВЦЭМ!$C$39:$C$782,СВЦЭМ!$A$39:$A$782,$A99,СВЦЭМ!$B$39:$B$782,L$83)+'СЕТ СН'!$H$9+СВЦЭМ!$D$10+'СЕТ СН'!$H$6-'СЕТ СН'!$H$19</f>
        <v>1474.25414176</v>
      </c>
      <c r="M99" s="36">
        <f>SUMIFS(СВЦЭМ!$C$39:$C$782,СВЦЭМ!$A$39:$A$782,$A99,СВЦЭМ!$B$39:$B$782,M$83)+'СЕТ СН'!$H$9+СВЦЭМ!$D$10+'СЕТ СН'!$H$6-'СЕТ СН'!$H$19</f>
        <v>1469.4891055199996</v>
      </c>
      <c r="N99" s="36">
        <f>SUMIFS(СВЦЭМ!$C$39:$C$782,СВЦЭМ!$A$39:$A$782,$A99,СВЦЭМ!$B$39:$B$782,N$83)+'СЕТ СН'!$H$9+СВЦЭМ!$D$10+'СЕТ СН'!$H$6-'СЕТ СН'!$H$19</f>
        <v>1469.0115493199996</v>
      </c>
      <c r="O99" s="36">
        <f>SUMIFS(СВЦЭМ!$C$39:$C$782,СВЦЭМ!$A$39:$A$782,$A99,СВЦЭМ!$B$39:$B$782,O$83)+'СЕТ СН'!$H$9+СВЦЭМ!$D$10+'СЕТ СН'!$H$6-'СЕТ СН'!$H$19</f>
        <v>1500.8470923299997</v>
      </c>
      <c r="P99" s="36">
        <f>SUMIFS(СВЦЭМ!$C$39:$C$782,СВЦЭМ!$A$39:$A$782,$A99,СВЦЭМ!$B$39:$B$782,P$83)+'СЕТ СН'!$H$9+СВЦЭМ!$D$10+'СЕТ СН'!$H$6-'СЕТ СН'!$H$19</f>
        <v>1543.06235066</v>
      </c>
      <c r="Q99" s="36">
        <f>SUMIFS(СВЦЭМ!$C$39:$C$782,СВЦЭМ!$A$39:$A$782,$A99,СВЦЭМ!$B$39:$B$782,Q$83)+'СЕТ СН'!$H$9+СВЦЭМ!$D$10+'СЕТ СН'!$H$6-'СЕТ СН'!$H$19</f>
        <v>1549.2337105399997</v>
      </c>
      <c r="R99" s="36">
        <f>SUMIFS(СВЦЭМ!$C$39:$C$782,СВЦЭМ!$A$39:$A$782,$A99,СВЦЭМ!$B$39:$B$782,R$83)+'СЕТ СН'!$H$9+СВЦЭМ!$D$10+'СЕТ СН'!$H$6-'СЕТ СН'!$H$19</f>
        <v>1531.3280849399998</v>
      </c>
      <c r="S99" s="36">
        <f>SUMIFS(СВЦЭМ!$C$39:$C$782,СВЦЭМ!$A$39:$A$782,$A99,СВЦЭМ!$B$39:$B$782,S$83)+'СЕТ СН'!$H$9+СВЦЭМ!$D$10+'СЕТ СН'!$H$6-'СЕТ СН'!$H$19</f>
        <v>1518.9558678599997</v>
      </c>
      <c r="T99" s="36">
        <f>SUMIFS(СВЦЭМ!$C$39:$C$782,СВЦЭМ!$A$39:$A$782,$A99,СВЦЭМ!$B$39:$B$782,T$83)+'СЕТ СН'!$H$9+СВЦЭМ!$D$10+'СЕТ СН'!$H$6-'СЕТ СН'!$H$19</f>
        <v>1453.5945747399996</v>
      </c>
      <c r="U99" s="36">
        <f>SUMIFS(СВЦЭМ!$C$39:$C$782,СВЦЭМ!$A$39:$A$782,$A99,СВЦЭМ!$B$39:$B$782,U$83)+'СЕТ СН'!$H$9+СВЦЭМ!$D$10+'СЕТ СН'!$H$6-'СЕТ СН'!$H$19</f>
        <v>1411.6218217599999</v>
      </c>
      <c r="V99" s="36">
        <f>SUMIFS(СВЦЭМ!$C$39:$C$782,СВЦЭМ!$A$39:$A$782,$A99,СВЦЭМ!$B$39:$B$782,V$83)+'СЕТ СН'!$H$9+СВЦЭМ!$D$10+'СЕТ СН'!$H$6-'СЕТ СН'!$H$19</f>
        <v>1425.6868128000001</v>
      </c>
      <c r="W99" s="36">
        <f>SUMIFS(СВЦЭМ!$C$39:$C$782,СВЦЭМ!$A$39:$A$782,$A99,СВЦЭМ!$B$39:$B$782,W$83)+'СЕТ СН'!$H$9+СВЦЭМ!$D$10+'СЕТ СН'!$H$6-'СЕТ СН'!$H$19</f>
        <v>1435.4623570999997</v>
      </c>
      <c r="X99" s="36">
        <f>SUMIFS(СВЦЭМ!$C$39:$C$782,СВЦЭМ!$A$39:$A$782,$A99,СВЦЭМ!$B$39:$B$782,X$83)+'СЕТ СН'!$H$9+СВЦЭМ!$D$10+'СЕТ СН'!$H$6-'СЕТ СН'!$H$19</f>
        <v>1452.7429174599997</v>
      </c>
      <c r="Y99" s="36">
        <f>SUMIFS(СВЦЭМ!$C$39:$C$782,СВЦЭМ!$A$39:$A$782,$A99,СВЦЭМ!$B$39:$B$782,Y$83)+'СЕТ СН'!$H$9+СВЦЭМ!$D$10+'СЕТ СН'!$H$6-'СЕТ СН'!$H$19</f>
        <v>1464.08446211</v>
      </c>
    </row>
    <row r="100" spans="1:25" ht="15.75" x14ac:dyDescent="0.2">
      <c r="A100" s="35">
        <f t="shared" si="2"/>
        <v>44272</v>
      </c>
      <c r="B100" s="36">
        <f>SUMIFS(СВЦЭМ!$C$39:$C$782,СВЦЭМ!$A$39:$A$782,$A100,СВЦЭМ!$B$39:$B$782,B$83)+'СЕТ СН'!$H$9+СВЦЭМ!$D$10+'СЕТ СН'!$H$6-'СЕТ СН'!$H$19</f>
        <v>1580.1776982900001</v>
      </c>
      <c r="C100" s="36">
        <f>SUMIFS(СВЦЭМ!$C$39:$C$782,СВЦЭМ!$A$39:$A$782,$A100,СВЦЭМ!$B$39:$B$782,C$83)+'СЕТ СН'!$H$9+СВЦЭМ!$D$10+'СЕТ СН'!$H$6-'СЕТ СН'!$H$19</f>
        <v>1611.3916116999999</v>
      </c>
      <c r="D100" s="36">
        <f>SUMIFS(СВЦЭМ!$C$39:$C$782,СВЦЭМ!$A$39:$A$782,$A100,СВЦЭМ!$B$39:$B$782,D$83)+'СЕТ СН'!$H$9+СВЦЭМ!$D$10+'СЕТ СН'!$H$6-'СЕТ СН'!$H$19</f>
        <v>1593.1535775499997</v>
      </c>
      <c r="E100" s="36">
        <f>SUMIFS(СВЦЭМ!$C$39:$C$782,СВЦЭМ!$A$39:$A$782,$A100,СВЦЭМ!$B$39:$B$782,E$83)+'СЕТ СН'!$H$9+СВЦЭМ!$D$10+'СЕТ СН'!$H$6-'СЕТ СН'!$H$19</f>
        <v>1587.0213686299999</v>
      </c>
      <c r="F100" s="36">
        <f>SUMIFS(СВЦЭМ!$C$39:$C$782,СВЦЭМ!$A$39:$A$782,$A100,СВЦЭМ!$B$39:$B$782,F$83)+'СЕТ СН'!$H$9+СВЦЭМ!$D$10+'СЕТ СН'!$H$6-'СЕТ СН'!$H$19</f>
        <v>1590.7889876999998</v>
      </c>
      <c r="G100" s="36">
        <f>SUMIFS(СВЦЭМ!$C$39:$C$782,СВЦЭМ!$A$39:$A$782,$A100,СВЦЭМ!$B$39:$B$782,G$83)+'СЕТ СН'!$H$9+СВЦЭМ!$D$10+'СЕТ СН'!$H$6-'СЕТ СН'!$H$19</f>
        <v>1600.0541333699998</v>
      </c>
      <c r="H100" s="36">
        <f>SUMIFS(СВЦЭМ!$C$39:$C$782,СВЦЭМ!$A$39:$A$782,$A100,СВЦЭМ!$B$39:$B$782,H$83)+'СЕТ СН'!$H$9+СВЦЭМ!$D$10+'СЕТ СН'!$H$6-'СЕТ СН'!$H$19</f>
        <v>1612.8315591199998</v>
      </c>
      <c r="I100" s="36">
        <f>SUMIFS(СВЦЭМ!$C$39:$C$782,СВЦЭМ!$A$39:$A$782,$A100,СВЦЭМ!$B$39:$B$782,I$83)+'СЕТ СН'!$H$9+СВЦЭМ!$D$10+'СЕТ СН'!$H$6-'СЕТ СН'!$H$19</f>
        <v>1574.5292617299997</v>
      </c>
      <c r="J100" s="36">
        <f>SUMIFS(СВЦЭМ!$C$39:$C$782,СВЦЭМ!$A$39:$A$782,$A100,СВЦЭМ!$B$39:$B$782,J$83)+'СЕТ СН'!$H$9+СВЦЭМ!$D$10+'СЕТ СН'!$H$6-'СЕТ СН'!$H$19</f>
        <v>1530.7951559899998</v>
      </c>
      <c r="K100" s="36">
        <f>SUMIFS(СВЦЭМ!$C$39:$C$782,СВЦЭМ!$A$39:$A$782,$A100,СВЦЭМ!$B$39:$B$782,K$83)+'СЕТ СН'!$H$9+СВЦЭМ!$D$10+'СЕТ СН'!$H$6-'СЕТ СН'!$H$19</f>
        <v>1521.0369896499997</v>
      </c>
      <c r="L100" s="36">
        <f>SUMIFS(СВЦЭМ!$C$39:$C$782,СВЦЭМ!$A$39:$A$782,$A100,СВЦЭМ!$B$39:$B$782,L$83)+'СЕТ СН'!$H$9+СВЦЭМ!$D$10+'СЕТ СН'!$H$6-'СЕТ СН'!$H$19</f>
        <v>1515.7343538</v>
      </c>
      <c r="M100" s="36">
        <f>SUMIFS(СВЦЭМ!$C$39:$C$782,СВЦЭМ!$A$39:$A$782,$A100,СВЦЭМ!$B$39:$B$782,M$83)+'СЕТ СН'!$H$9+СВЦЭМ!$D$10+'СЕТ СН'!$H$6-'СЕТ СН'!$H$19</f>
        <v>1508.9344885</v>
      </c>
      <c r="N100" s="36">
        <f>SUMIFS(СВЦЭМ!$C$39:$C$782,СВЦЭМ!$A$39:$A$782,$A100,СВЦЭМ!$B$39:$B$782,N$83)+'СЕТ СН'!$H$9+СВЦЭМ!$D$10+'СЕТ СН'!$H$6-'СЕТ СН'!$H$19</f>
        <v>1521.8019175999998</v>
      </c>
      <c r="O100" s="36">
        <f>SUMIFS(СВЦЭМ!$C$39:$C$782,СВЦЭМ!$A$39:$A$782,$A100,СВЦЭМ!$B$39:$B$782,O$83)+'СЕТ СН'!$H$9+СВЦЭМ!$D$10+'СЕТ СН'!$H$6-'СЕТ СН'!$H$19</f>
        <v>1538.47935018</v>
      </c>
      <c r="P100" s="36">
        <f>SUMIFS(СВЦЭМ!$C$39:$C$782,СВЦЭМ!$A$39:$A$782,$A100,СВЦЭМ!$B$39:$B$782,P$83)+'СЕТ СН'!$H$9+СВЦЭМ!$D$10+'СЕТ СН'!$H$6-'СЕТ СН'!$H$19</f>
        <v>1578.2888428199999</v>
      </c>
      <c r="Q100" s="36">
        <f>SUMIFS(СВЦЭМ!$C$39:$C$782,СВЦЭМ!$A$39:$A$782,$A100,СВЦЭМ!$B$39:$B$782,Q$83)+'СЕТ СН'!$H$9+СВЦЭМ!$D$10+'СЕТ СН'!$H$6-'СЕТ СН'!$H$19</f>
        <v>1619.5340465700001</v>
      </c>
      <c r="R100" s="36">
        <f>SUMIFS(СВЦЭМ!$C$39:$C$782,СВЦЭМ!$A$39:$A$782,$A100,СВЦЭМ!$B$39:$B$782,R$83)+'СЕТ СН'!$H$9+СВЦЭМ!$D$10+'СЕТ СН'!$H$6-'СЕТ СН'!$H$19</f>
        <v>1599.5145587399998</v>
      </c>
      <c r="S100" s="36">
        <f>SUMIFS(СВЦЭМ!$C$39:$C$782,СВЦЭМ!$A$39:$A$782,$A100,СВЦЭМ!$B$39:$B$782,S$83)+'СЕТ СН'!$H$9+СВЦЭМ!$D$10+'СЕТ СН'!$H$6-'СЕТ СН'!$H$19</f>
        <v>1576.3983652399997</v>
      </c>
      <c r="T100" s="36">
        <f>SUMIFS(СВЦЭМ!$C$39:$C$782,СВЦЭМ!$A$39:$A$782,$A100,СВЦЭМ!$B$39:$B$782,T$83)+'СЕТ СН'!$H$9+СВЦЭМ!$D$10+'СЕТ СН'!$H$6-'СЕТ СН'!$H$19</f>
        <v>1513.1402344499998</v>
      </c>
      <c r="U100" s="36">
        <f>SUMIFS(СВЦЭМ!$C$39:$C$782,СВЦЭМ!$A$39:$A$782,$A100,СВЦЭМ!$B$39:$B$782,U$83)+'СЕТ СН'!$H$9+СВЦЭМ!$D$10+'СЕТ СН'!$H$6-'СЕТ СН'!$H$19</f>
        <v>1480.01545472</v>
      </c>
      <c r="V100" s="36">
        <f>SUMIFS(СВЦЭМ!$C$39:$C$782,СВЦЭМ!$A$39:$A$782,$A100,СВЦЭМ!$B$39:$B$782,V$83)+'СЕТ СН'!$H$9+СВЦЭМ!$D$10+'СЕТ СН'!$H$6-'СЕТ СН'!$H$19</f>
        <v>1473.7526705999999</v>
      </c>
      <c r="W100" s="36">
        <f>SUMIFS(СВЦЭМ!$C$39:$C$782,СВЦЭМ!$A$39:$A$782,$A100,СВЦЭМ!$B$39:$B$782,W$83)+'СЕТ СН'!$H$9+СВЦЭМ!$D$10+'СЕТ СН'!$H$6-'СЕТ СН'!$H$19</f>
        <v>1484.1669253099999</v>
      </c>
      <c r="X100" s="36">
        <f>SUMIFS(СВЦЭМ!$C$39:$C$782,СВЦЭМ!$A$39:$A$782,$A100,СВЦЭМ!$B$39:$B$782,X$83)+'СЕТ СН'!$H$9+СВЦЭМ!$D$10+'СЕТ СН'!$H$6-'СЕТ СН'!$H$19</f>
        <v>1499.1289907</v>
      </c>
      <c r="Y100" s="36">
        <f>SUMIFS(СВЦЭМ!$C$39:$C$782,СВЦЭМ!$A$39:$A$782,$A100,СВЦЭМ!$B$39:$B$782,Y$83)+'СЕТ СН'!$H$9+СВЦЭМ!$D$10+'СЕТ СН'!$H$6-'СЕТ СН'!$H$19</f>
        <v>1507.14823531</v>
      </c>
    </row>
    <row r="101" spans="1:25" ht="15.75" x14ac:dyDescent="0.2">
      <c r="A101" s="35">
        <f t="shared" si="2"/>
        <v>44273</v>
      </c>
      <c r="B101" s="36">
        <f>SUMIFS(СВЦЭМ!$C$39:$C$782,СВЦЭМ!$A$39:$A$782,$A101,СВЦЭМ!$B$39:$B$782,B$83)+'СЕТ СН'!$H$9+СВЦЭМ!$D$10+'СЕТ СН'!$H$6-'СЕТ СН'!$H$19</f>
        <v>1527.0147421399997</v>
      </c>
      <c r="C101" s="36">
        <f>SUMIFS(СВЦЭМ!$C$39:$C$782,СВЦЭМ!$A$39:$A$782,$A101,СВЦЭМ!$B$39:$B$782,C$83)+'СЕТ СН'!$H$9+СВЦЭМ!$D$10+'СЕТ СН'!$H$6-'СЕТ СН'!$H$19</f>
        <v>1607.3910216599998</v>
      </c>
      <c r="D101" s="36">
        <f>SUMIFS(СВЦЭМ!$C$39:$C$782,СВЦЭМ!$A$39:$A$782,$A101,СВЦЭМ!$B$39:$B$782,D$83)+'СЕТ СН'!$H$9+СВЦЭМ!$D$10+'СЕТ СН'!$H$6-'СЕТ СН'!$H$19</f>
        <v>1683.16928981</v>
      </c>
      <c r="E101" s="36">
        <f>SUMIFS(СВЦЭМ!$C$39:$C$782,СВЦЭМ!$A$39:$A$782,$A101,СВЦЭМ!$B$39:$B$782,E$83)+'СЕТ СН'!$H$9+СВЦЭМ!$D$10+'СЕТ СН'!$H$6-'СЕТ СН'!$H$19</f>
        <v>1686.96715567</v>
      </c>
      <c r="F101" s="36">
        <f>SUMIFS(СВЦЭМ!$C$39:$C$782,СВЦЭМ!$A$39:$A$782,$A101,СВЦЭМ!$B$39:$B$782,F$83)+'СЕТ СН'!$H$9+СВЦЭМ!$D$10+'СЕТ СН'!$H$6-'СЕТ СН'!$H$19</f>
        <v>1692.4830683499999</v>
      </c>
      <c r="G101" s="36">
        <f>SUMIFS(СВЦЭМ!$C$39:$C$782,СВЦЭМ!$A$39:$A$782,$A101,СВЦЭМ!$B$39:$B$782,G$83)+'СЕТ СН'!$H$9+СВЦЭМ!$D$10+'СЕТ СН'!$H$6-'СЕТ СН'!$H$19</f>
        <v>1687.5667969599999</v>
      </c>
      <c r="H101" s="36">
        <f>SUMIFS(СВЦЭМ!$C$39:$C$782,СВЦЭМ!$A$39:$A$782,$A101,СВЦЭМ!$B$39:$B$782,H$83)+'СЕТ СН'!$H$9+СВЦЭМ!$D$10+'СЕТ СН'!$H$6-'СЕТ СН'!$H$19</f>
        <v>1640.0832783799997</v>
      </c>
      <c r="I101" s="36">
        <f>SUMIFS(СВЦЭМ!$C$39:$C$782,СВЦЭМ!$A$39:$A$782,$A101,СВЦЭМ!$B$39:$B$782,I$83)+'СЕТ СН'!$H$9+СВЦЭМ!$D$10+'СЕТ СН'!$H$6-'СЕТ СН'!$H$19</f>
        <v>1563.453896</v>
      </c>
      <c r="J101" s="36">
        <f>SUMIFS(СВЦЭМ!$C$39:$C$782,СВЦЭМ!$A$39:$A$782,$A101,СВЦЭМ!$B$39:$B$782,J$83)+'СЕТ СН'!$H$9+СВЦЭМ!$D$10+'СЕТ СН'!$H$6-'СЕТ СН'!$H$19</f>
        <v>1517.6910003899998</v>
      </c>
      <c r="K101" s="36">
        <f>SUMIFS(СВЦЭМ!$C$39:$C$782,СВЦЭМ!$A$39:$A$782,$A101,СВЦЭМ!$B$39:$B$782,K$83)+'СЕТ СН'!$H$9+СВЦЭМ!$D$10+'СЕТ СН'!$H$6-'СЕТ СН'!$H$19</f>
        <v>1483.38053567</v>
      </c>
      <c r="L101" s="36">
        <f>SUMIFS(СВЦЭМ!$C$39:$C$782,СВЦЭМ!$A$39:$A$782,$A101,СВЦЭМ!$B$39:$B$782,L$83)+'СЕТ СН'!$H$9+СВЦЭМ!$D$10+'СЕТ СН'!$H$6-'СЕТ СН'!$H$19</f>
        <v>1489.07826075</v>
      </c>
      <c r="M101" s="36">
        <f>SUMIFS(СВЦЭМ!$C$39:$C$782,СВЦЭМ!$A$39:$A$782,$A101,СВЦЭМ!$B$39:$B$782,M$83)+'СЕТ СН'!$H$9+СВЦЭМ!$D$10+'СЕТ СН'!$H$6-'СЕТ СН'!$H$19</f>
        <v>1496.4129552999998</v>
      </c>
      <c r="N101" s="36">
        <f>SUMIFS(СВЦЭМ!$C$39:$C$782,СВЦЭМ!$A$39:$A$782,$A101,СВЦЭМ!$B$39:$B$782,N$83)+'СЕТ СН'!$H$9+СВЦЭМ!$D$10+'СЕТ СН'!$H$6-'СЕТ СН'!$H$19</f>
        <v>1504.1365935599997</v>
      </c>
      <c r="O101" s="36">
        <f>SUMIFS(СВЦЭМ!$C$39:$C$782,СВЦЭМ!$A$39:$A$782,$A101,СВЦЭМ!$B$39:$B$782,O$83)+'СЕТ СН'!$H$9+СВЦЭМ!$D$10+'СЕТ СН'!$H$6-'СЕТ СН'!$H$19</f>
        <v>1521.8417953799999</v>
      </c>
      <c r="P101" s="36">
        <f>SUMIFS(СВЦЭМ!$C$39:$C$782,СВЦЭМ!$A$39:$A$782,$A101,СВЦЭМ!$B$39:$B$782,P$83)+'СЕТ СН'!$H$9+СВЦЭМ!$D$10+'СЕТ СН'!$H$6-'СЕТ СН'!$H$19</f>
        <v>1566.2628393800001</v>
      </c>
      <c r="Q101" s="36">
        <f>SUMIFS(СВЦЭМ!$C$39:$C$782,СВЦЭМ!$A$39:$A$782,$A101,СВЦЭМ!$B$39:$B$782,Q$83)+'СЕТ СН'!$H$9+СВЦЭМ!$D$10+'СЕТ СН'!$H$6-'СЕТ СН'!$H$19</f>
        <v>1598.65868942</v>
      </c>
      <c r="R101" s="36">
        <f>SUMIFS(СВЦЭМ!$C$39:$C$782,СВЦЭМ!$A$39:$A$782,$A101,СВЦЭМ!$B$39:$B$782,R$83)+'СЕТ СН'!$H$9+СВЦЭМ!$D$10+'СЕТ СН'!$H$6-'СЕТ СН'!$H$19</f>
        <v>1582.6592890399997</v>
      </c>
      <c r="S101" s="36">
        <f>SUMIFS(СВЦЭМ!$C$39:$C$782,СВЦЭМ!$A$39:$A$782,$A101,СВЦЭМ!$B$39:$B$782,S$83)+'СЕТ СН'!$H$9+СВЦЭМ!$D$10+'СЕТ СН'!$H$6-'СЕТ СН'!$H$19</f>
        <v>1566.0078433599997</v>
      </c>
      <c r="T101" s="36">
        <f>SUMIFS(СВЦЭМ!$C$39:$C$782,СВЦЭМ!$A$39:$A$782,$A101,СВЦЭМ!$B$39:$B$782,T$83)+'СЕТ СН'!$H$9+СВЦЭМ!$D$10+'СЕТ СН'!$H$6-'СЕТ СН'!$H$19</f>
        <v>1478.35044857</v>
      </c>
      <c r="U101" s="36">
        <f>SUMIFS(СВЦЭМ!$C$39:$C$782,СВЦЭМ!$A$39:$A$782,$A101,СВЦЭМ!$B$39:$B$782,U$83)+'СЕТ СН'!$H$9+СВЦЭМ!$D$10+'СЕТ СН'!$H$6-'СЕТ СН'!$H$19</f>
        <v>1446.98034065</v>
      </c>
      <c r="V101" s="36">
        <f>SUMIFS(СВЦЭМ!$C$39:$C$782,СВЦЭМ!$A$39:$A$782,$A101,СВЦЭМ!$B$39:$B$782,V$83)+'СЕТ СН'!$H$9+СВЦЭМ!$D$10+'СЕТ СН'!$H$6-'СЕТ СН'!$H$19</f>
        <v>1458.7320952699997</v>
      </c>
      <c r="W101" s="36">
        <f>SUMIFS(СВЦЭМ!$C$39:$C$782,СВЦЭМ!$A$39:$A$782,$A101,СВЦЭМ!$B$39:$B$782,W$83)+'СЕТ СН'!$H$9+СВЦЭМ!$D$10+'СЕТ СН'!$H$6-'СЕТ СН'!$H$19</f>
        <v>1473.0404948599999</v>
      </c>
      <c r="X101" s="36">
        <f>SUMIFS(СВЦЭМ!$C$39:$C$782,СВЦЭМ!$A$39:$A$782,$A101,СВЦЭМ!$B$39:$B$782,X$83)+'СЕТ СН'!$H$9+СВЦЭМ!$D$10+'СЕТ СН'!$H$6-'СЕТ СН'!$H$19</f>
        <v>1480.9973971999998</v>
      </c>
      <c r="Y101" s="36">
        <f>SUMIFS(СВЦЭМ!$C$39:$C$782,СВЦЭМ!$A$39:$A$782,$A101,СВЦЭМ!$B$39:$B$782,Y$83)+'СЕТ СН'!$H$9+СВЦЭМ!$D$10+'СЕТ СН'!$H$6-'СЕТ СН'!$H$19</f>
        <v>1492.6489750000001</v>
      </c>
    </row>
    <row r="102" spans="1:25" ht="15.75" x14ac:dyDescent="0.2">
      <c r="A102" s="35">
        <f t="shared" si="2"/>
        <v>44274</v>
      </c>
      <c r="B102" s="36">
        <f>SUMIFS(СВЦЭМ!$C$39:$C$782,СВЦЭМ!$A$39:$A$782,$A102,СВЦЭМ!$B$39:$B$782,B$83)+'СЕТ СН'!$H$9+СВЦЭМ!$D$10+'СЕТ СН'!$H$6-'СЕТ СН'!$H$19</f>
        <v>1482.5145388799997</v>
      </c>
      <c r="C102" s="36">
        <f>SUMIFS(СВЦЭМ!$C$39:$C$782,СВЦЭМ!$A$39:$A$782,$A102,СВЦЭМ!$B$39:$B$782,C$83)+'СЕТ СН'!$H$9+СВЦЭМ!$D$10+'СЕТ СН'!$H$6-'СЕТ СН'!$H$19</f>
        <v>1553.3439140799996</v>
      </c>
      <c r="D102" s="36">
        <f>SUMIFS(СВЦЭМ!$C$39:$C$782,СВЦЭМ!$A$39:$A$782,$A102,СВЦЭМ!$B$39:$B$782,D$83)+'СЕТ СН'!$H$9+СВЦЭМ!$D$10+'СЕТ СН'!$H$6-'СЕТ СН'!$H$19</f>
        <v>1633.7348262999999</v>
      </c>
      <c r="E102" s="36">
        <f>SUMIFS(СВЦЭМ!$C$39:$C$782,СВЦЭМ!$A$39:$A$782,$A102,СВЦЭМ!$B$39:$B$782,E$83)+'СЕТ СН'!$H$9+СВЦЭМ!$D$10+'СЕТ СН'!$H$6-'СЕТ СН'!$H$19</f>
        <v>1636.9637554000001</v>
      </c>
      <c r="F102" s="36">
        <f>SUMIFS(СВЦЭМ!$C$39:$C$782,СВЦЭМ!$A$39:$A$782,$A102,СВЦЭМ!$B$39:$B$782,F$83)+'СЕТ СН'!$H$9+СВЦЭМ!$D$10+'СЕТ СН'!$H$6-'СЕТ СН'!$H$19</f>
        <v>1661.1474596399999</v>
      </c>
      <c r="G102" s="36">
        <f>SUMIFS(СВЦЭМ!$C$39:$C$782,СВЦЭМ!$A$39:$A$782,$A102,СВЦЭМ!$B$39:$B$782,G$83)+'СЕТ СН'!$H$9+СВЦЭМ!$D$10+'СЕТ СН'!$H$6-'СЕТ СН'!$H$19</f>
        <v>1641.11044081</v>
      </c>
      <c r="H102" s="36">
        <f>SUMIFS(СВЦЭМ!$C$39:$C$782,СВЦЭМ!$A$39:$A$782,$A102,СВЦЭМ!$B$39:$B$782,H$83)+'СЕТ СН'!$H$9+СВЦЭМ!$D$10+'СЕТ СН'!$H$6-'СЕТ СН'!$H$19</f>
        <v>1578.66022131</v>
      </c>
      <c r="I102" s="36">
        <f>SUMIFS(СВЦЭМ!$C$39:$C$782,СВЦЭМ!$A$39:$A$782,$A102,СВЦЭМ!$B$39:$B$782,I$83)+'СЕТ СН'!$H$9+СВЦЭМ!$D$10+'СЕТ СН'!$H$6-'СЕТ СН'!$H$19</f>
        <v>1522.8200853399999</v>
      </c>
      <c r="J102" s="36">
        <f>SUMIFS(СВЦЭМ!$C$39:$C$782,СВЦЭМ!$A$39:$A$782,$A102,СВЦЭМ!$B$39:$B$782,J$83)+'СЕТ СН'!$H$9+СВЦЭМ!$D$10+'СЕТ СН'!$H$6-'СЕТ СН'!$H$19</f>
        <v>1472.15105524</v>
      </c>
      <c r="K102" s="36">
        <f>SUMIFS(СВЦЭМ!$C$39:$C$782,СВЦЭМ!$A$39:$A$782,$A102,СВЦЭМ!$B$39:$B$782,K$83)+'СЕТ СН'!$H$9+СВЦЭМ!$D$10+'СЕТ СН'!$H$6-'СЕТ СН'!$H$19</f>
        <v>1446.6123187399999</v>
      </c>
      <c r="L102" s="36">
        <f>SUMIFS(СВЦЭМ!$C$39:$C$782,СВЦЭМ!$A$39:$A$782,$A102,СВЦЭМ!$B$39:$B$782,L$83)+'СЕТ СН'!$H$9+СВЦЭМ!$D$10+'СЕТ СН'!$H$6-'СЕТ СН'!$H$19</f>
        <v>1442.7458252899996</v>
      </c>
      <c r="M102" s="36">
        <f>SUMIFS(СВЦЭМ!$C$39:$C$782,СВЦЭМ!$A$39:$A$782,$A102,СВЦЭМ!$B$39:$B$782,M$83)+'СЕТ СН'!$H$9+СВЦЭМ!$D$10+'СЕТ СН'!$H$6-'СЕТ СН'!$H$19</f>
        <v>1450.6129659899998</v>
      </c>
      <c r="N102" s="36">
        <f>SUMIFS(СВЦЭМ!$C$39:$C$782,СВЦЭМ!$A$39:$A$782,$A102,СВЦЭМ!$B$39:$B$782,N$83)+'СЕТ СН'!$H$9+СВЦЭМ!$D$10+'СЕТ СН'!$H$6-'СЕТ СН'!$H$19</f>
        <v>1471.4950975799998</v>
      </c>
      <c r="O102" s="36">
        <f>SUMIFS(СВЦЭМ!$C$39:$C$782,СВЦЭМ!$A$39:$A$782,$A102,СВЦЭМ!$B$39:$B$782,O$83)+'СЕТ СН'!$H$9+СВЦЭМ!$D$10+'СЕТ СН'!$H$6-'СЕТ СН'!$H$19</f>
        <v>1475.33538744</v>
      </c>
      <c r="P102" s="36">
        <f>SUMIFS(СВЦЭМ!$C$39:$C$782,СВЦЭМ!$A$39:$A$782,$A102,СВЦЭМ!$B$39:$B$782,P$83)+'СЕТ СН'!$H$9+СВЦЭМ!$D$10+'СЕТ СН'!$H$6-'СЕТ СН'!$H$19</f>
        <v>1519.80427009</v>
      </c>
      <c r="Q102" s="36">
        <f>SUMIFS(СВЦЭМ!$C$39:$C$782,СВЦЭМ!$A$39:$A$782,$A102,СВЦЭМ!$B$39:$B$782,Q$83)+'СЕТ СН'!$H$9+СВЦЭМ!$D$10+'СЕТ СН'!$H$6-'СЕТ СН'!$H$19</f>
        <v>1558.5019608499997</v>
      </c>
      <c r="R102" s="36">
        <f>SUMIFS(СВЦЭМ!$C$39:$C$782,СВЦЭМ!$A$39:$A$782,$A102,СВЦЭМ!$B$39:$B$782,R$83)+'СЕТ СН'!$H$9+СВЦЭМ!$D$10+'СЕТ СН'!$H$6-'СЕТ СН'!$H$19</f>
        <v>1565.4690198499998</v>
      </c>
      <c r="S102" s="36">
        <f>SUMIFS(СВЦЭМ!$C$39:$C$782,СВЦЭМ!$A$39:$A$782,$A102,СВЦЭМ!$B$39:$B$782,S$83)+'СЕТ СН'!$H$9+СВЦЭМ!$D$10+'СЕТ СН'!$H$6-'СЕТ СН'!$H$19</f>
        <v>1553.6073521599997</v>
      </c>
      <c r="T102" s="36">
        <f>SUMIFS(СВЦЭМ!$C$39:$C$782,СВЦЭМ!$A$39:$A$782,$A102,СВЦЭМ!$B$39:$B$782,T$83)+'СЕТ СН'!$H$9+СВЦЭМ!$D$10+'СЕТ СН'!$H$6-'СЕТ СН'!$H$19</f>
        <v>1477.62717806</v>
      </c>
      <c r="U102" s="36">
        <f>SUMIFS(СВЦЭМ!$C$39:$C$782,СВЦЭМ!$A$39:$A$782,$A102,СВЦЭМ!$B$39:$B$782,U$83)+'СЕТ СН'!$H$9+СВЦЭМ!$D$10+'СЕТ СН'!$H$6-'СЕТ СН'!$H$19</f>
        <v>1435.1532763800001</v>
      </c>
      <c r="V102" s="36">
        <f>SUMIFS(СВЦЭМ!$C$39:$C$782,СВЦЭМ!$A$39:$A$782,$A102,СВЦЭМ!$B$39:$B$782,V$83)+'СЕТ СН'!$H$9+СВЦЭМ!$D$10+'СЕТ СН'!$H$6-'СЕТ СН'!$H$19</f>
        <v>1428.3533212100001</v>
      </c>
      <c r="W102" s="36">
        <f>SUMIFS(СВЦЭМ!$C$39:$C$782,СВЦЭМ!$A$39:$A$782,$A102,СВЦЭМ!$B$39:$B$782,W$83)+'СЕТ СН'!$H$9+СВЦЭМ!$D$10+'СЕТ СН'!$H$6-'СЕТ СН'!$H$19</f>
        <v>1434.0222165699997</v>
      </c>
      <c r="X102" s="36">
        <f>SUMIFS(СВЦЭМ!$C$39:$C$782,СВЦЭМ!$A$39:$A$782,$A102,СВЦЭМ!$B$39:$B$782,X$83)+'СЕТ СН'!$H$9+СВЦЭМ!$D$10+'СЕТ СН'!$H$6-'СЕТ СН'!$H$19</f>
        <v>1459.73943048</v>
      </c>
      <c r="Y102" s="36">
        <f>SUMIFS(СВЦЭМ!$C$39:$C$782,СВЦЭМ!$A$39:$A$782,$A102,СВЦЭМ!$B$39:$B$782,Y$83)+'СЕТ СН'!$H$9+СВЦЭМ!$D$10+'СЕТ СН'!$H$6-'СЕТ СН'!$H$19</f>
        <v>1472.9428664699999</v>
      </c>
    </row>
    <row r="103" spans="1:25" ht="15.75" x14ac:dyDescent="0.2">
      <c r="A103" s="35">
        <f t="shared" si="2"/>
        <v>44275</v>
      </c>
      <c r="B103" s="36">
        <f>SUMIFS(СВЦЭМ!$C$39:$C$782,СВЦЭМ!$A$39:$A$782,$A103,СВЦЭМ!$B$39:$B$782,B$83)+'СЕТ СН'!$H$9+СВЦЭМ!$D$10+'СЕТ СН'!$H$6-'СЕТ СН'!$H$19</f>
        <v>1495.65413687</v>
      </c>
      <c r="C103" s="36">
        <f>SUMIFS(СВЦЭМ!$C$39:$C$782,СВЦЭМ!$A$39:$A$782,$A103,СВЦЭМ!$B$39:$B$782,C$83)+'СЕТ СН'!$H$9+СВЦЭМ!$D$10+'СЕТ СН'!$H$6-'СЕТ СН'!$H$19</f>
        <v>1569.4664952399999</v>
      </c>
      <c r="D103" s="36">
        <f>SUMIFS(СВЦЭМ!$C$39:$C$782,СВЦЭМ!$A$39:$A$782,$A103,СВЦЭМ!$B$39:$B$782,D$83)+'СЕТ СН'!$H$9+СВЦЭМ!$D$10+'СЕТ СН'!$H$6-'СЕТ СН'!$H$19</f>
        <v>1639.5430131499998</v>
      </c>
      <c r="E103" s="36">
        <f>SUMIFS(СВЦЭМ!$C$39:$C$782,СВЦЭМ!$A$39:$A$782,$A103,СВЦЭМ!$B$39:$B$782,E$83)+'СЕТ СН'!$H$9+СВЦЭМ!$D$10+'СЕТ СН'!$H$6-'СЕТ СН'!$H$19</f>
        <v>1643.6617791199997</v>
      </c>
      <c r="F103" s="36">
        <f>SUMIFS(СВЦЭМ!$C$39:$C$782,СВЦЭМ!$A$39:$A$782,$A103,СВЦЭМ!$B$39:$B$782,F$83)+'СЕТ СН'!$H$9+СВЦЭМ!$D$10+'СЕТ СН'!$H$6-'СЕТ СН'!$H$19</f>
        <v>1663.8137127699997</v>
      </c>
      <c r="G103" s="36">
        <f>SUMIFS(СВЦЭМ!$C$39:$C$782,СВЦЭМ!$A$39:$A$782,$A103,СВЦЭМ!$B$39:$B$782,G$83)+'СЕТ СН'!$H$9+СВЦЭМ!$D$10+'СЕТ СН'!$H$6-'СЕТ СН'!$H$19</f>
        <v>1649.5275910699997</v>
      </c>
      <c r="H103" s="36">
        <f>SUMIFS(СВЦЭМ!$C$39:$C$782,СВЦЭМ!$A$39:$A$782,$A103,СВЦЭМ!$B$39:$B$782,H$83)+'СЕТ СН'!$H$9+СВЦЭМ!$D$10+'СЕТ СН'!$H$6-'СЕТ СН'!$H$19</f>
        <v>1632.0451117299999</v>
      </c>
      <c r="I103" s="36">
        <f>SUMIFS(СВЦЭМ!$C$39:$C$782,СВЦЭМ!$A$39:$A$782,$A103,СВЦЭМ!$B$39:$B$782,I$83)+'СЕТ СН'!$H$9+СВЦЭМ!$D$10+'СЕТ СН'!$H$6-'СЕТ СН'!$H$19</f>
        <v>1593.5328195399998</v>
      </c>
      <c r="J103" s="36">
        <f>SUMIFS(СВЦЭМ!$C$39:$C$782,СВЦЭМ!$A$39:$A$782,$A103,СВЦЭМ!$B$39:$B$782,J$83)+'СЕТ СН'!$H$9+СВЦЭМ!$D$10+'СЕТ СН'!$H$6-'СЕТ СН'!$H$19</f>
        <v>1502.86647434</v>
      </c>
      <c r="K103" s="36">
        <f>SUMIFS(СВЦЭМ!$C$39:$C$782,СВЦЭМ!$A$39:$A$782,$A103,СВЦЭМ!$B$39:$B$782,K$83)+'СЕТ СН'!$H$9+СВЦЭМ!$D$10+'СЕТ СН'!$H$6-'СЕТ СН'!$H$19</f>
        <v>1459.5534814799998</v>
      </c>
      <c r="L103" s="36">
        <f>SUMIFS(СВЦЭМ!$C$39:$C$782,СВЦЭМ!$A$39:$A$782,$A103,СВЦЭМ!$B$39:$B$782,L$83)+'СЕТ СН'!$H$9+СВЦЭМ!$D$10+'СЕТ СН'!$H$6-'СЕТ СН'!$H$19</f>
        <v>1452.6316112499999</v>
      </c>
      <c r="M103" s="36">
        <f>SUMIFS(СВЦЭМ!$C$39:$C$782,СВЦЭМ!$A$39:$A$782,$A103,СВЦЭМ!$B$39:$B$782,M$83)+'СЕТ СН'!$H$9+СВЦЭМ!$D$10+'СЕТ СН'!$H$6-'СЕТ СН'!$H$19</f>
        <v>1462.5672864799999</v>
      </c>
      <c r="N103" s="36">
        <f>SUMIFS(СВЦЭМ!$C$39:$C$782,СВЦЭМ!$A$39:$A$782,$A103,СВЦЭМ!$B$39:$B$782,N$83)+'СЕТ СН'!$H$9+СВЦЭМ!$D$10+'СЕТ СН'!$H$6-'СЕТ СН'!$H$19</f>
        <v>1482.7311734299997</v>
      </c>
      <c r="O103" s="36">
        <f>SUMIFS(СВЦЭМ!$C$39:$C$782,СВЦЭМ!$A$39:$A$782,$A103,СВЦЭМ!$B$39:$B$782,O$83)+'СЕТ СН'!$H$9+СВЦЭМ!$D$10+'СЕТ СН'!$H$6-'СЕТ СН'!$H$19</f>
        <v>1497.4047039699999</v>
      </c>
      <c r="P103" s="36">
        <f>SUMIFS(СВЦЭМ!$C$39:$C$782,СВЦЭМ!$A$39:$A$782,$A103,СВЦЭМ!$B$39:$B$782,P$83)+'СЕТ СН'!$H$9+СВЦЭМ!$D$10+'СЕТ СН'!$H$6-'СЕТ СН'!$H$19</f>
        <v>1535.4936713699999</v>
      </c>
      <c r="Q103" s="36">
        <f>SUMIFS(СВЦЭМ!$C$39:$C$782,СВЦЭМ!$A$39:$A$782,$A103,СВЦЭМ!$B$39:$B$782,Q$83)+'СЕТ СН'!$H$9+СВЦЭМ!$D$10+'СЕТ СН'!$H$6-'СЕТ СН'!$H$19</f>
        <v>1566.33089221</v>
      </c>
      <c r="R103" s="36">
        <f>SUMIFS(СВЦЭМ!$C$39:$C$782,СВЦЭМ!$A$39:$A$782,$A103,СВЦЭМ!$B$39:$B$782,R$83)+'СЕТ СН'!$H$9+СВЦЭМ!$D$10+'СЕТ СН'!$H$6-'СЕТ СН'!$H$19</f>
        <v>1565.8478959099998</v>
      </c>
      <c r="S103" s="36">
        <f>SUMIFS(СВЦЭМ!$C$39:$C$782,СВЦЭМ!$A$39:$A$782,$A103,СВЦЭМ!$B$39:$B$782,S$83)+'СЕТ СН'!$H$9+СВЦЭМ!$D$10+'СЕТ СН'!$H$6-'СЕТ СН'!$H$19</f>
        <v>1539.4369737299999</v>
      </c>
      <c r="T103" s="36">
        <f>SUMIFS(СВЦЭМ!$C$39:$C$782,СВЦЭМ!$A$39:$A$782,$A103,СВЦЭМ!$B$39:$B$782,T$83)+'СЕТ СН'!$H$9+СВЦЭМ!$D$10+'СЕТ СН'!$H$6-'СЕТ СН'!$H$19</f>
        <v>1470.96764162</v>
      </c>
      <c r="U103" s="36">
        <f>SUMIFS(СВЦЭМ!$C$39:$C$782,СВЦЭМ!$A$39:$A$782,$A103,СВЦЭМ!$B$39:$B$782,U$83)+'СЕТ СН'!$H$9+СВЦЭМ!$D$10+'СЕТ СН'!$H$6-'СЕТ СН'!$H$19</f>
        <v>1427.8723241799999</v>
      </c>
      <c r="V103" s="36">
        <f>SUMIFS(СВЦЭМ!$C$39:$C$782,СВЦЭМ!$A$39:$A$782,$A103,СВЦЭМ!$B$39:$B$782,V$83)+'СЕТ СН'!$H$9+СВЦЭМ!$D$10+'СЕТ СН'!$H$6-'СЕТ СН'!$H$19</f>
        <v>1415.1074303099999</v>
      </c>
      <c r="W103" s="36">
        <f>SUMIFS(СВЦЭМ!$C$39:$C$782,СВЦЭМ!$A$39:$A$782,$A103,СВЦЭМ!$B$39:$B$782,W$83)+'СЕТ СН'!$H$9+СВЦЭМ!$D$10+'СЕТ СН'!$H$6-'СЕТ СН'!$H$19</f>
        <v>1417.4915485500001</v>
      </c>
      <c r="X103" s="36">
        <f>SUMIFS(СВЦЭМ!$C$39:$C$782,СВЦЭМ!$A$39:$A$782,$A103,СВЦЭМ!$B$39:$B$782,X$83)+'СЕТ СН'!$H$9+СВЦЭМ!$D$10+'СЕТ СН'!$H$6-'СЕТ СН'!$H$19</f>
        <v>1440.0117556999999</v>
      </c>
      <c r="Y103" s="36">
        <f>SUMIFS(СВЦЭМ!$C$39:$C$782,СВЦЭМ!$A$39:$A$782,$A103,СВЦЭМ!$B$39:$B$782,Y$83)+'СЕТ СН'!$H$9+СВЦЭМ!$D$10+'СЕТ СН'!$H$6-'СЕТ СН'!$H$19</f>
        <v>1465.9585826899997</v>
      </c>
    </row>
    <row r="104" spans="1:25" ht="15.75" x14ac:dyDescent="0.2">
      <c r="A104" s="35">
        <f t="shared" si="2"/>
        <v>44276</v>
      </c>
      <c r="B104" s="36">
        <f>SUMIFS(СВЦЭМ!$C$39:$C$782,СВЦЭМ!$A$39:$A$782,$A104,СВЦЭМ!$B$39:$B$782,B$83)+'СЕТ СН'!$H$9+СВЦЭМ!$D$10+'СЕТ СН'!$H$6-'СЕТ СН'!$H$19</f>
        <v>1543.4669028200001</v>
      </c>
      <c r="C104" s="36">
        <f>SUMIFS(СВЦЭМ!$C$39:$C$782,СВЦЭМ!$A$39:$A$782,$A104,СВЦЭМ!$B$39:$B$782,C$83)+'СЕТ СН'!$H$9+СВЦЭМ!$D$10+'СЕТ СН'!$H$6-'СЕТ СН'!$H$19</f>
        <v>1608.7454157100001</v>
      </c>
      <c r="D104" s="36">
        <f>SUMIFS(СВЦЭМ!$C$39:$C$782,СВЦЭМ!$A$39:$A$782,$A104,СВЦЭМ!$B$39:$B$782,D$83)+'СЕТ СН'!$H$9+СВЦЭМ!$D$10+'СЕТ СН'!$H$6-'СЕТ СН'!$H$19</f>
        <v>1683.50189753</v>
      </c>
      <c r="E104" s="36">
        <f>SUMIFS(СВЦЭМ!$C$39:$C$782,СВЦЭМ!$A$39:$A$782,$A104,СВЦЭМ!$B$39:$B$782,E$83)+'СЕТ СН'!$H$9+СВЦЭМ!$D$10+'СЕТ СН'!$H$6-'СЕТ СН'!$H$19</f>
        <v>1677.4696566499997</v>
      </c>
      <c r="F104" s="36">
        <f>SUMIFS(СВЦЭМ!$C$39:$C$782,СВЦЭМ!$A$39:$A$782,$A104,СВЦЭМ!$B$39:$B$782,F$83)+'СЕТ СН'!$H$9+СВЦЭМ!$D$10+'СЕТ СН'!$H$6-'СЕТ СН'!$H$19</f>
        <v>1679.5114997599999</v>
      </c>
      <c r="G104" s="36">
        <f>SUMIFS(СВЦЭМ!$C$39:$C$782,СВЦЭМ!$A$39:$A$782,$A104,СВЦЭМ!$B$39:$B$782,G$83)+'СЕТ СН'!$H$9+СВЦЭМ!$D$10+'СЕТ СН'!$H$6-'СЕТ СН'!$H$19</f>
        <v>1688.5884196399998</v>
      </c>
      <c r="H104" s="36">
        <f>SUMIFS(СВЦЭМ!$C$39:$C$782,СВЦЭМ!$A$39:$A$782,$A104,СВЦЭМ!$B$39:$B$782,H$83)+'СЕТ СН'!$H$9+СВЦЭМ!$D$10+'СЕТ СН'!$H$6-'СЕТ СН'!$H$19</f>
        <v>1660.4206346299998</v>
      </c>
      <c r="I104" s="36">
        <f>SUMIFS(СВЦЭМ!$C$39:$C$782,СВЦЭМ!$A$39:$A$782,$A104,СВЦЭМ!$B$39:$B$782,I$83)+'СЕТ СН'!$H$9+СВЦЭМ!$D$10+'СЕТ СН'!$H$6-'СЕТ СН'!$H$19</f>
        <v>1590.2559221399997</v>
      </c>
      <c r="J104" s="36">
        <f>SUMIFS(СВЦЭМ!$C$39:$C$782,СВЦЭМ!$A$39:$A$782,$A104,СВЦЭМ!$B$39:$B$782,J$83)+'СЕТ СН'!$H$9+СВЦЭМ!$D$10+'СЕТ СН'!$H$6-'СЕТ СН'!$H$19</f>
        <v>1544.4817993299998</v>
      </c>
      <c r="K104" s="36">
        <f>SUMIFS(СВЦЭМ!$C$39:$C$782,СВЦЭМ!$A$39:$A$782,$A104,СВЦЭМ!$B$39:$B$782,K$83)+'СЕТ СН'!$H$9+СВЦЭМ!$D$10+'СЕТ СН'!$H$6-'СЕТ СН'!$H$19</f>
        <v>1486.7449069199997</v>
      </c>
      <c r="L104" s="36">
        <f>SUMIFS(СВЦЭМ!$C$39:$C$782,СВЦЭМ!$A$39:$A$782,$A104,СВЦЭМ!$B$39:$B$782,L$83)+'СЕТ СН'!$H$9+СВЦЭМ!$D$10+'СЕТ СН'!$H$6-'СЕТ СН'!$H$19</f>
        <v>1458.73597883</v>
      </c>
      <c r="M104" s="36">
        <f>SUMIFS(СВЦЭМ!$C$39:$C$782,СВЦЭМ!$A$39:$A$782,$A104,СВЦЭМ!$B$39:$B$782,M$83)+'СЕТ СН'!$H$9+СВЦЭМ!$D$10+'СЕТ СН'!$H$6-'СЕТ СН'!$H$19</f>
        <v>1462.04760584</v>
      </c>
      <c r="N104" s="36">
        <f>SUMIFS(СВЦЭМ!$C$39:$C$782,СВЦЭМ!$A$39:$A$782,$A104,СВЦЭМ!$B$39:$B$782,N$83)+'СЕТ СН'!$H$9+СВЦЭМ!$D$10+'СЕТ СН'!$H$6-'СЕТ СН'!$H$19</f>
        <v>1472.8446011899996</v>
      </c>
      <c r="O104" s="36">
        <f>SUMIFS(СВЦЭМ!$C$39:$C$782,СВЦЭМ!$A$39:$A$782,$A104,СВЦЭМ!$B$39:$B$782,O$83)+'СЕТ СН'!$H$9+СВЦЭМ!$D$10+'СЕТ СН'!$H$6-'СЕТ СН'!$H$19</f>
        <v>1486.1616682999997</v>
      </c>
      <c r="P104" s="36">
        <f>SUMIFS(СВЦЭМ!$C$39:$C$782,СВЦЭМ!$A$39:$A$782,$A104,СВЦЭМ!$B$39:$B$782,P$83)+'СЕТ СН'!$H$9+СВЦЭМ!$D$10+'СЕТ СН'!$H$6-'СЕТ СН'!$H$19</f>
        <v>1532.9045450099998</v>
      </c>
      <c r="Q104" s="36">
        <f>SUMIFS(СВЦЭМ!$C$39:$C$782,СВЦЭМ!$A$39:$A$782,$A104,СВЦЭМ!$B$39:$B$782,Q$83)+'СЕТ СН'!$H$9+СВЦЭМ!$D$10+'СЕТ СН'!$H$6-'СЕТ СН'!$H$19</f>
        <v>1558.6174650899998</v>
      </c>
      <c r="R104" s="36">
        <f>SUMIFS(СВЦЭМ!$C$39:$C$782,СВЦЭМ!$A$39:$A$782,$A104,СВЦЭМ!$B$39:$B$782,R$83)+'СЕТ СН'!$H$9+СВЦЭМ!$D$10+'СЕТ СН'!$H$6-'СЕТ СН'!$H$19</f>
        <v>1532.12692797</v>
      </c>
      <c r="S104" s="36">
        <f>SUMIFS(СВЦЭМ!$C$39:$C$782,СВЦЭМ!$A$39:$A$782,$A104,СВЦЭМ!$B$39:$B$782,S$83)+'СЕТ СН'!$H$9+СВЦЭМ!$D$10+'СЕТ СН'!$H$6-'СЕТ СН'!$H$19</f>
        <v>1523.3015994099997</v>
      </c>
      <c r="T104" s="36">
        <f>SUMIFS(СВЦЭМ!$C$39:$C$782,СВЦЭМ!$A$39:$A$782,$A104,СВЦЭМ!$B$39:$B$782,T$83)+'СЕТ СН'!$H$9+СВЦЭМ!$D$10+'СЕТ СН'!$H$6-'СЕТ СН'!$H$19</f>
        <v>1470.6534852899999</v>
      </c>
      <c r="U104" s="36">
        <f>SUMIFS(СВЦЭМ!$C$39:$C$782,СВЦЭМ!$A$39:$A$782,$A104,СВЦЭМ!$B$39:$B$782,U$83)+'СЕТ СН'!$H$9+СВЦЭМ!$D$10+'СЕТ СН'!$H$6-'СЕТ СН'!$H$19</f>
        <v>1420.7625062699999</v>
      </c>
      <c r="V104" s="36">
        <f>SUMIFS(СВЦЭМ!$C$39:$C$782,СВЦЭМ!$A$39:$A$782,$A104,СВЦЭМ!$B$39:$B$782,V$83)+'СЕТ СН'!$H$9+СВЦЭМ!$D$10+'СЕТ СН'!$H$6-'СЕТ СН'!$H$19</f>
        <v>1433.35255527</v>
      </c>
      <c r="W104" s="36">
        <f>SUMIFS(СВЦЭМ!$C$39:$C$782,СВЦЭМ!$A$39:$A$782,$A104,СВЦЭМ!$B$39:$B$782,W$83)+'СЕТ СН'!$H$9+СВЦЭМ!$D$10+'СЕТ СН'!$H$6-'СЕТ СН'!$H$19</f>
        <v>1447.1657883599996</v>
      </c>
      <c r="X104" s="36">
        <f>SUMIFS(СВЦЭМ!$C$39:$C$782,СВЦЭМ!$A$39:$A$782,$A104,СВЦЭМ!$B$39:$B$782,X$83)+'СЕТ СН'!$H$9+СВЦЭМ!$D$10+'СЕТ СН'!$H$6-'СЕТ СН'!$H$19</f>
        <v>1470.86577433</v>
      </c>
      <c r="Y104" s="36">
        <f>SUMIFS(СВЦЭМ!$C$39:$C$782,СВЦЭМ!$A$39:$A$782,$A104,СВЦЭМ!$B$39:$B$782,Y$83)+'СЕТ СН'!$H$9+СВЦЭМ!$D$10+'СЕТ СН'!$H$6-'СЕТ СН'!$H$19</f>
        <v>1501.3779711399998</v>
      </c>
    </row>
    <row r="105" spans="1:25" ht="15.75" x14ac:dyDescent="0.2">
      <c r="A105" s="35">
        <f t="shared" si="2"/>
        <v>44277</v>
      </c>
      <c r="B105" s="36">
        <f>SUMIFS(СВЦЭМ!$C$39:$C$782,СВЦЭМ!$A$39:$A$782,$A105,СВЦЭМ!$B$39:$B$782,B$83)+'СЕТ СН'!$H$9+СВЦЭМ!$D$10+'СЕТ СН'!$H$6-'СЕТ СН'!$H$19</f>
        <v>1502.63068531</v>
      </c>
      <c r="C105" s="36">
        <f>SUMIFS(СВЦЭМ!$C$39:$C$782,СВЦЭМ!$A$39:$A$782,$A105,СВЦЭМ!$B$39:$B$782,C$83)+'СЕТ СН'!$H$9+СВЦЭМ!$D$10+'СЕТ СН'!$H$6-'СЕТ СН'!$H$19</f>
        <v>1550.7981998199998</v>
      </c>
      <c r="D105" s="36">
        <f>SUMIFS(СВЦЭМ!$C$39:$C$782,СВЦЭМ!$A$39:$A$782,$A105,СВЦЭМ!$B$39:$B$782,D$83)+'СЕТ СН'!$H$9+СВЦЭМ!$D$10+'СЕТ СН'!$H$6-'СЕТ СН'!$H$19</f>
        <v>1611.1024348299998</v>
      </c>
      <c r="E105" s="36">
        <f>SUMIFS(СВЦЭМ!$C$39:$C$782,СВЦЭМ!$A$39:$A$782,$A105,СВЦЭМ!$B$39:$B$782,E$83)+'СЕТ СН'!$H$9+СВЦЭМ!$D$10+'СЕТ СН'!$H$6-'СЕТ СН'!$H$19</f>
        <v>1606.4353011999997</v>
      </c>
      <c r="F105" s="36">
        <f>SUMIFS(СВЦЭМ!$C$39:$C$782,СВЦЭМ!$A$39:$A$782,$A105,СВЦЭМ!$B$39:$B$782,F$83)+'СЕТ СН'!$H$9+СВЦЭМ!$D$10+'СЕТ СН'!$H$6-'СЕТ СН'!$H$19</f>
        <v>1604.5607527499997</v>
      </c>
      <c r="G105" s="36">
        <f>SUMIFS(СВЦЭМ!$C$39:$C$782,СВЦЭМ!$A$39:$A$782,$A105,СВЦЭМ!$B$39:$B$782,G$83)+'СЕТ СН'!$H$9+СВЦЭМ!$D$10+'СЕТ СН'!$H$6-'СЕТ СН'!$H$19</f>
        <v>1574.7946481700001</v>
      </c>
      <c r="H105" s="36">
        <f>SUMIFS(СВЦЭМ!$C$39:$C$782,СВЦЭМ!$A$39:$A$782,$A105,СВЦЭМ!$B$39:$B$782,H$83)+'СЕТ СН'!$H$9+СВЦЭМ!$D$10+'СЕТ СН'!$H$6-'СЕТ СН'!$H$19</f>
        <v>1550.7658097999997</v>
      </c>
      <c r="I105" s="36">
        <f>SUMIFS(СВЦЭМ!$C$39:$C$782,СВЦЭМ!$A$39:$A$782,$A105,СВЦЭМ!$B$39:$B$782,I$83)+'СЕТ СН'!$H$9+СВЦЭМ!$D$10+'СЕТ СН'!$H$6-'СЕТ СН'!$H$19</f>
        <v>1494.1090399699997</v>
      </c>
      <c r="J105" s="36">
        <f>SUMIFS(СВЦЭМ!$C$39:$C$782,СВЦЭМ!$A$39:$A$782,$A105,СВЦЭМ!$B$39:$B$782,J$83)+'СЕТ СН'!$H$9+СВЦЭМ!$D$10+'СЕТ СН'!$H$6-'СЕТ СН'!$H$19</f>
        <v>1461.8383956499997</v>
      </c>
      <c r="K105" s="36">
        <f>SUMIFS(СВЦЭМ!$C$39:$C$782,СВЦЭМ!$A$39:$A$782,$A105,СВЦЭМ!$B$39:$B$782,K$83)+'СЕТ СН'!$H$9+СВЦЭМ!$D$10+'СЕТ СН'!$H$6-'СЕТ СН'!$H$19</f>
        <v>1461.5997316099997</v>
      </c>
      <c r="L105" s="36">
        <f>SUMIFS(СВЦЭМ!$C$39:$C$782,СВЦЭМ!$A$39:$A$782,$A105,СВЦЭМ!$B$39:$B$782,L$83)+'СЕТ СН'!$H$9+СВЦЭМ!$D$10+'СЕТ СН'!$H$6-'СЕТ СН'!$H$19</f>
        <v>1473.6781511199997</v>
      </c>
      <c r="M105" s="36">
        <f>SUMIFS(СВЦЭМ!$C$39:$C$782,СВЦЭМ!$A$39:$A$782,$A105,СВЦЭМ!$B$39:$B$782,M$83)+'СЕТ СН'!$H$9+СВЦЭМ!$D$10+'СЕТ СН'!$H$6-'СЕТ СН'!$H$19</f>
        <v>1467.3206154999998</v>
      </c>
      <c r="N105" s="36">
        <f>SUMIFS(СВЦЭМ!$C$39:$C$782,СВЦЭМ!$A$39:$A$782,$A105,СВЦЭМ!$B$39:$B$782,N$83)+'СЕТ СН'!$H$9+СВЦЭМ!$D$10+'СЕТ СН'!$H$6-'СЕТ СН'!$H$19</f>
        <v>1475.15686955</v>
      </c>
      <c r="O105" s="36">
        <f>SUMIFS(СВЦЭМ!$C$39:$C$782,СВЦЭМ!$A$39:$A$782,$A105,СВЦЭМ!$B$39:$B$782,O$83)+'СЕТ СН'!$H$9+СВЦЭМ!$D$10+'СЕТ СН'!$H$6-'СЕТ СН'!$H$19</f>
        <v>1526.9519726899998</v>
      </c>
      <c r="P105" s="36">
        <f>SUMIFS(СВЦЭМ!$C$39:$C$782,СВЦЭМ!$A$39:$A$782,$A105,СВЦЭМ!$B$39:$B$782,P$83)+'СЕТ СН'!$H$9+СВЦЭМ!$D$10+'СЕТ СН'!$H$6-'СЕТ СН'!$H$19</f>
        <v>1596.3489129199997</v>
      </c>
      <c r="Q105" s="36">
        <f>SUMIFS(СВЦЭМ!$C$39:$C$782,СВЦЭМ!$A$39:$A$782,$A105,СВЦЭМ!$B$39:$B$782,Q$83)+'СЕТ СН'!$H$9+СВЦЭМ!$D$10+'СЕТ СН'!$H$6-'СЕТ СН'!$H$19</f>
        <v>1604.28227384</v>
      </c>
      <c r="R105" s="36">
        <f>SUMIFS(СВЦЭМ!$C$39:$C$782,СВЦЭМ!$A$39:$A$782,$A105,СВЦЭМ!$B$39:$B$782,R$83)+'СЕТ СН'!$H$9+СВЦЭМ!$D$10+'СЕТ СН'!$H$6-'СЕТ СН'!$H$19</f>
        <v>1600.38701588</v>
      </c>
      <c r="S105" s="36">
        <f>SUMIFS(СВЦЭМ!$C$39:$C$782,СВЦЭМ!$A$39:$A$782,$A105,СВЦЭМ!$B$39:$B$782,S$83)+'СЕТ СН'!$H$9+СВЦЭМ!$D$10+'СЕТ СН'!$H$6-'СЕТ СН'!$H$19</f>
        <v>1569.4140447899999</v>
      </c>
      <c r="T105" s="36">
        <f>SUMIFS(СВЦЭМ!$C$39:$C$782,СВЦЭМ!$A$39:$A$782,$A105,СВЦЭМ!$B$39:$B$782,T$83)+'СЕТ СН'!$H$9+СВЦЭМ!$D$10+'СЕТ СН'!$H$6-'СЕТ СН'!$H$19</f>
        <v>1497.4211479099999</v>
      </c>
      <c r="U105" s="36">
        <f>SUMIFS(СВЦЭМ!$C$39:$C$782,СВЦЭМ!$A$39:$A$782,$A105,СВЦЭМ!$B$39:$B$782,U$83)+'СЕТ СН'!$H$9+СВЦЭМ!$D$10+'СЕТ СН'!$H$6-'СЕТ СН'!$H$19</f>
        <v>1454.6449576199998</v>
      </c>
      <c r="V105" s="36">
        <f>SUMIFS(СВЦЭМ!$C$39:$C$782,СВЦЭМ!$A$39:$A$782,$A105,СВЦЭМ!$B$39:$B$782,V$83)+'СЕТ СН'!$H$9+СВЦЭМ!$D$10+'СЕТ СН'!$H$6-'СЕТ СН'!$H$19</f>
        <v>1427.8328029899999</v>
      </c>
      <c r="W105" s="36">
        <f>SUMIFS(СВЦЭМ!$C$39:$C$782,СВЦЭМ!$A$39:$A$782,$A105,СВЦЭМ!$B$39:$B$782,W$83)+'СЕТ СН'!$H$9+СВЦЭМ!$D$10+'СЕТ СН'!$H$6-'СЕТ СН'!$H$19</f>
        <v>1429.3069913099998</v>
      </c>
      <c r="X105" s="36">
        <f>SUMIFS(СВЦЭМ!$C$39:$C$782,СВЦЭМ!$A$39:$A$782,$A105,СВЦЭМ!$B$39:$B$782,X$83)+'СЕТ СН'!$H$9+СВЦЭМ!$D$10+'СЕТ СН'!$H$6-'СЕТ СН'!$H$19</f>
        <v>1451.4278120899999</v>
      </c>
      <c r="Y105" s="36">
        <f>SUMIFS(СВЦЭМ!$C$39:$C$782,СВЦЭМ!$A$39:$A$782,$A105,СВЦЭМ!$B$39:$B$782,Y$83)+'СЕТ СН'!$H$9+СВЦЭМ!$D$10+'СЕТ СН'!$H$6-'СЕТ СН'!$H$19</f>
        <v>1469.4570902599999</v>
      </c>
    </row>
    <row r="106" spans="1:25" ht="15.75" x14ac:dyDescent="0.2">
      <c r="A106" s="35">
        <f t="shared" si="2"/>
        <v>44278</v>
      </c>
      <c r="B106" s="36">
        <f>SUMIFS(СВЦЭМ!$C$39:$C$782,СВЦЭМ!$A$39:$A$782,$A106,СВЦЭМ!$B$39:$B$782,B$83)+'СЕТ СН'!$H$9+СВЦЭМ!$D$10+'СЕТ СН'!$H$6-'СЕТ СН'!$H$19</f>
        <v>1475.5370432499999</v>
      </c>
      <c r="C106" s="36">
        <f>SUMIFS(СВЦЭМ!$C$39:$C$782,СВЦЭМ!$A$39:$A$782,$A106,СВЦЭМ!$B$39:$B$782,C$83)+'СЕТ СН'!$H$9+СВЦЭМ!$D$10+'СЕТ СН'!$H$6-'СЕТ СН'!$H$19</f>
        <v>1540.2027671399997</v>
      </c>
      <c r="D106" s="36">
        <f>SUMIFS(СВЦЭМ!$C$39:$C$782,СВЦЭМ!$A$39:$A$782,$A106,СВЦЭМ!$B$39:$B$782,D$83)+'СЕТ СН'!$H$9+СВЦЭМ!$D$10+'СЕТ СН'!$H$6-'СЕТ СН'!$H$19</f>
        <v>1594.1549179799999</v>
      </c>
      <c r="E106" s="36">
        <f>SUMIFS(СВЦЭМ!$C$39:$C$782,СВЦЭМ!$A$39:$A$782,$A106,СВЦЭМ!$B$39:$B$782,E$83)+'СЕТ СН'!$H$9+СВЦЭМ!$D$10+'СЕТ СН'!$H$6-'СЕТ СН'!$H$19</f>
        <v>1596.8792865099999</v>
      </c>
      <c r="F106" s="36">
        <f>SUMIFS(СВЦЭМ!$C$39:$C$782,СВЦЭМ!$A$39:$A$782,$A106,СВЦЭМ!$B$39:$B$782,F$83)+'СЕТ СН'!$H$9+СВЦЭМ!$D$10+'СЕТ СН'!$H$6-'СЕТ СН'!$H$19</f>
        <v>1593.6758462399998</v>
      </c>
      <c r="G106" s="36">
        <f>SUMIFS(СВЦЭМ!$C$39:$C$782,СВЦЭМ!$A$39:$A$782,$A106,СВЦЭМ!$B$39:$B$782,G$83)+'СЕТ СН'!$H$9+СВЦЭМ!$D$10+'СЕТ СН'!$H$6-'СЕТ СН'!$H$19</f>
        <v>1572.7281951599998</v>
      </c>
      <c r="H106" s="36">
        <f>SUMIFS(СВЦЭМ!$C$39:$C$782,СВЦЭМ!$A$39:$A$782,$A106,СВЦЭМ!$B$39:$B$782,H$83)+'СЕТ СН'!$H$9+СВЦЭМ!$D$10+'СЕТ СН'!$H$6-'СЕТ СН'!$H$19</f>
        <v>1546.3350455299997</v>
      </c>
      <c r="I106" s="36">
        <f>SUMIFS(СВЦЭМ!$C$39:$C$782,СВЦЭМ!$A$39:$A$782,$A106,СВЦЭМ!$B$39:$B$782,I$83)+'СЕТ СН'!$H$9+СВЦЭМ!$D$10+'СЕТ СН'!$H$6-'СЕТ СН'!$H$19</f>
        <v>1485.9386814299996</v>
      </c>
      <c r="J106" s="36">
        <f>SUMIFS(СВЦЭМ!$C$39:$C$782,СВЦЭМ!$A$39:$A$782,$A106,СВЦЭМ!$B$39:$B$782,J$83)+'СЕТ СН'!$H$9+СВЦЭМ!$D$10+'СЕТ СН'!$H$6-'СЕТ СН'!$H$19</f>
        <v>1433.22073793</v>
      </c>
      <c r="K106" s="36">
        <f>SUMIFS(СВЦЭМ!$C$39:$C$782,СВЦЭМ!$A$39:$A$782,$A106,СВЦЭМ!$B$39:$B$782,K$83)+'СЕТ СН'!$H$9+СВЦЭМ!$D$10+'СЕТ СН'!$H$6-'СЕТ СН'!$H$19</f>
        <v>1413.49116142</v>
      </c>
      <c r="L106" s="36">
        <f>SUMIFS(СВЦЭМ!$C$39:$C$782,СВЦЭМ!$A$39:$A$782,$A106,СВЦЭМ!$B$39:$B$782,L$83)+'СЕТ СН'!$H$9+СВЦЭМ!$D$10+'СЕТ СН'!$H$6-'СЕТ СН'!$H$19</f>
        <v>1455.3044116399997</v>
      </c>
      <c r="M106" s="36">
        <f>SUMIFS(СВЦЭМ!$C$39:$C$782,СВЦЭМ!$A$39:$A$782,$A106,СВЦЭМ!$B$39:$B$782,M$83)+'СЕТ СН'!$H$9+СВЦЭМ!$D$10+'СЕТ СН'!$H$6-'СЕТ СН'!$H$19</f>
        <v>1469.2628749</v>
      </c>
      <c r="N106" s="36">
        <f>SUMIFS(СВЦЭМ!$C$39:$C$782,СВЦЭМ!$A$39:$A$782,$A106,СВЦЭМ!$B$39:$B$782,N$83)+'СЕТ СН'!$H$9+СВЦЭМ!$D$10+'СЕТ СН'!$H$6-'СЕТ СН'!$H$19</f>
        <v>1513.3429473299998</v>
      </c>
      <c r="O106" s="36">
        <f>SUMIFS(СВЦЭМ!$C$39:$C$782,СВЦЭМ!$A$39:$A$782,$A106,СВЦЭМ!$B$39:$B$782,O$83)+'СЕТ СН'!$H$9+СВЦЭМ!$D$10+'СЕТ СН'!$H$6-'СЕТ СН'!$H$19</f>
        <v>1546.8825622300001</v>
      </c>
      <c r="P106" s="36">
        <f>SUMIFS(СВЦЭМ!$C$39:$C$782,СВЦЭМ!$A$39:$A$782,$A106,СВЦЭМ!$B$39:$B$782,P$83)+'СЕТ СН'!$H$9+СВЦЭМ!$D$10+'СЕТ СН'!$H$6-'СЕТ СН'!$H$19</f>
        <v>1573.64956321</v>
      </c>
      <c r="Q106" s="36">
        <f>SUMIFS(СВЦЭМ!$C$39:$C$782,СВЦЭМ!$A$39:$A$782,$A106,СВЦЭМ!$B$39:$B$782,Q$83)+'СЕТ СН'!$H$9+СВЦЭМ!$D$10+'СЕТ СН'!$H$6-'СЕТ СН'!$H$19</f>
        <v>1592.2870081599999</v>
      </c>
      <c r="R106" s="36">
        <f>SUMIFS(СВЦЭМ!$C$39:$C$782,СВЦЭМ!$A$39:$A$782,$A106,СВЦЭМ!$B$39:$B$782,R$83)+'СЕТ СН'!$H$9+СВЦЭМ!$D$10+'СЕТ СН'!$H$6-'СЕТ СН'!$H$19</f>
        <v>1581.90786493</v>
      </c>
      <c r="S106" s="36">
        <f>SUMIFS(СВЦЭМ!$C$39:$C$782,СВЦЭМ!$A$39:$A$782,$A106,СВЦЭМ!$B$39:$B$782,S$83)+'СЕТ СН'!$H$9+СВЦЭМ!$D$10+'СЕТ СН'!$H$6-'СЕТ СН'!$H$19</f>
        <v>1544.3286669300001</v>
      </c>
      <c r="T106" s="36">
        <f>SUMIFS(СВЦЭМ!$C$39:$C$782,СВЦЭМ!$A$39:$A$782,$A106,СВЦЭМ!$B$39:$B$782,T$83)+'СЕТ СН'!$H$9+СВЦЭМ!$D$10+'СЕТ СН'!$H$6-'СЕТ СН'!$H$19</f>
        <v>1461.7074345999999</v>
      </c>
      <c r="U106" s="36">
        <f>SUMIFS(СВЦЭМ!$C$39:$C$782,СВЦЭМ!$A$39:$A$782,$A106,СВЦЭМ!$B$39:$B$782,U$83)+'СЕТ СН'!$H$9+СВЦЭМ!$D$10+'СЕТ СН'!$H$6-'СЕТ СН'!$H$19</f>
        <v>1412.7504523699999</v>
      </c>
      <c r="V106" s="36">
        <f>SUMIFS(СВЦЭМ!$C$39:$C$782,СВЦЭМ!$A$39:$A$782,$A106,СВЦЭМ!$B$39:$B$782,V$83)+'СЕТ СН'!$H$9+СВЦЭМ!$D$10+'СЕТ СН'!$H$6-'СЕТ СН'!$H$19</f>
        <v>1426.5890520100002</v>
      </c>
      <c r="W106" s="36">
        <f>SUMIFS(СВЦЭМ!$C$39:$C$782,СВЦЭМ!$A$39:$A$782,$A106,СВЦЭМ!$B$39:$B$782,W$83)+'СЕТ СН'!$H$9+СВЦЭМ!$D$10+'СЕТ СН'!$H$6-'СЕТ СН'!$H$19</f>
        <v>1409.07338781</v>
      </c>
      <c r="X106" s="36">
        <f>SUMIFS(СВЦЭМ!$C$39:$C$782,СВЦЭМ!$A$39:$A$782,$A106,СВЦЭМ!$B$39:$B$782,X$83)+'СЕТ СН'!$H$9+СВЦЭМ!$D$10+'СЕТ СН'!$H$6-'СЕТ СН'!$H$19</f>
        <v>1420.12249877</v>
      </c>
      <c r="Y106" s="36">
        <f>SUMIFS(СВЦЭМ!$C$39:$C$782,СВЦЭМ!$A$39:$A$782,$A106,СВЦЭМ!$B$39:$B$782,Y$83)+'СЕТ СН'!$H$9+СВЦЭМ!$D$10+'СЕТ СН'!$H$6-'СЕТ СН'!$H$19</f>
        <v>1441.3464702699998</v>
      </c>
    </row>
    <row r="107" spans="1:25" ht="15.75" x14ac:dyDescent="0.2">
      <c r="A107" s="35">
        <f t="shared" si="2"/>
        <v>44279</v>
      </c>
      <c r="B107" s="36">
        <f>SUMIFS(СВЦЭМ!$C$39:$C$782,СВЦЭМ!$A$39:$A$782,$A107,СВЦЭМ!$B$39:$B$782,B$83)+'СЕТ СН'!$H$9+СВЦЭМ!$D$10+'СЕТ СН'!$H$6-'СЕТ СН'!$H$19</f>
        <v>1488.23855839</v>
      </c>
      <c r="C107" s="36">
        <f>SUMIFS(СВЦЭМ!$C$39:$C$782,СВЦЭМ!$A$39:$A$782,$A107,СВЦЭМ!$B$39:$B$782,C$83)+'СЕТ СН'!$H$9+СВЦЭМ!$D$10+'СЕТ СН'!$H$6-'СЕТ СН'!$H$19</f>
        <v>1535.7377930499997</v>
      </c>
      <c r="D107" s="36">
        <f>SUMIFS(СВЦЭМ!$C$39:$C$782,СВЦЭМ!$A$39:$A$782,$A107,СВЦЭМ!$B$39:$B$782,D$83)+'СЕТ СН'!$H$9+СВЦЭМ!$D$10+'СЕТ СН'!$H$6-'СЕТ СН'!$H$19</f>
        <v>1598.8100994299998</v>
      </c>
      <c r="E107" s="36">
        <f>SUMIFS(СВЦЭМ!$C$39:$C$782,СВЦЭМ!$A$39:$A$782,$A107,СВЦЭМ!$B$39:$B$782,E$83)+'СЕТ СН'!$H$9+СВЦЭМ!$D$10+'СЕТ СН'!$H$6-'СЕТ СН'!$H$19</f>
        <v>1603.1527595899997</v>
      </c>
      <c r="F107" s="36">
        <f>SUMIFS(СВЦЭМ!$C$39:$C$782,СВЦЭМ!$A$39:$A$782,$A107,СВЦЭМ!$B$39:$B$782,F$83)+'СЕТ СН'!$H$9+СВЦЭМ!$D$10+'СЕТ СН'!$H$6-'СЕТ СН'!$H$19</f>
        <v>1605.6632717899997</v>
      </c>
      <c r="G107" s="36">
        <f>SUMIFS(СВЦЭМ!$C$39:$C$782,СВЦЭМ!$A$39:$A$782,$A107,СВЦЭМ!$B$39:$B$782,G$83)+'СЕТ СН'!$H$9+СВЦЭМ!$D$10+'СЕТ СН'!$H$6-'СЕТ СН'!$H$19</f>
        <v>1581.8470306899999</v>
      </c>
      <c r="H107" s="36">
        <f>SUMIFS(СВЦЭМ!$C$39:$C$782,СВЦЭМ!$A$39:$A$782,$A107,СВЦЭМ!$B$39:$B$782,H$83)+'СЕТ СН'!$H$9+СВЦЭМ!$D$10+'СЕТ СН'!$H$6-'СЕТ СН'!$H$19</f>
        <v>1555.7516366099999</v>
      </c>
      <c r="I107" s="36">
        <f>SUMIFS(СВЦЭМ!$C$39:$C$782,СВЦЭМ!$A$39:$A$782,$A107,СВЦЭМ!$B$39:$B$782,I$83)+'СЕТ СН'!$H$9+СВЦЭМ!$D$10+'СЕТ СН'!$H$6-'СЕТ СН'!$H$19</f>
        <v>1502.6593791199998</v>
      </c>
      <c r="J107" s="36">
        <f>SUMIFS(СВЦЭМ!$C$39:$C$782,СВЦЭМ!$A$39:$A$782,$A107,СВЦЭМ!$B$39:$B$782,J$83)+'СЕТ СН'!$H$9+СВЦЭМ!$D$10+'СЕТ СН'!$H$6-'СЕТ СН'!$H$19</f>
        <v>1443.6682051599996</v>
      </c>
      <c r="K107" s="36">
        <f>SUMIFS(СВЦЭМ!$C$39:$C$782,СВЦЭМ!$A$39:$A$782,$A107,СВЦЭМ!$B$39:$B$782,K$83)+'СЕТ СН'!$H$9+СВЦЭМ!$D$10+'СЕТ СН'!$H$6-'СЕТ СН'!$H$19</f>
        <v>1420.2420195899999</v>
      </c>
      <c r="L107" s="36">
        <f>SUMIFS(СВЦЭМ!$C$39:$C$782,СВЦЭМ!$A$39:$A$782,$A107,СВЦЭМ!$B$39:$B$782,L$83)+'СЕТ СН'!$H$9+СВЦЭМ!$D$10+'СЕТ СН'!$H$6-'СЕТ СН'!$H$19</f>
        <v>1447.8918510199996</v>
      </c>
      <c r="M107" s="36">
        <f>SUMIFS(СВЦЭМ!$C$39:$C$782,СВЦЭМ!$A$39:$A$782,$A107,СВЦЭМ!$B$39:$B$782,M$83)+'СЕТ СН'!$H$9+СВЦЭМ!$D$10+'СЕТ СН'!$H$6-'СЕТ СН'!$H$19</f>
        <v>1438.0804803299998</v>
      </c>
      <c r="N107" s="36">
        <f>SUMIFS(СВЦЭМ!$C$39:$C$782,СВЦЭМ!$A$39:$A$782,$A107,СВЦЭМ!$B$39:$B$782,N$83)+'СЕТ СН'!$H$9+СВЦЭМ!$D$10+'СЕТ СН'!$H$6-'СЕТ СН'!$H$19</f>
        <v>1458.8068184599997</v>
      </c>
      <c r="O107" s="36">
        <f>SUMIFS(СВЦЭМ!$C$39:$C$782,СВЦЭМ!$A$39:$A$782,$A107,СВЦЭМ!$B$39:$B$782,O$83)+'СЕТ СН'!$H$9+СВЦЭМ!$D$10+'СЕТ СН'!$H$6-'СЕТ СН'!$H$19</f>
        <v>1501.3332923600001</v>
      </c>
      <c r="P107" s="36">
        <f>SUMIFS(СВЦЭМ!$C$39:$C$782,СВЦЭМ!$A$39:$A$782,$A107,СВЦЭМ!$B$39:$B$782,P$83)+'СЕТ СН'!$H$9+СВЦЭМ!$D$10+'СЕТ СН'!$H$6-'СЕТ СН'!$H$19</f>
        <v>1541.9688330499998</v>
      </c>
      <c r="Q107" s="36">
        <f>SUMIFS(СВЦЭМ!$C$39:$C$782,СВЦЭМ!$A$39:$A$782,$A107,СВЦЭМ!$B$39:$B$782,Q$83)+'СЕТ СН'!$H$9+СВЦЭМ!$D$10+'СЕТ СН'!$H$6-'СЕТ СН'!$H$19</f>
        <v>1566.06214907</v>
      </c>
      <c r="R107" s="36">
        <f>SUMIFS(СВЦЭМ!$C$39:$C$782,СВЦЭМ!$A$39:$A$782,$A107,СВЦЭМ!$B$39:$B$782,R$83)+'СЕТ СН'!$H$9+СВЦЭМ!$D$10+'СЕТ СН'!$H$6-'СЕТ СН'!$H$19</f>
        <v>1554.2045347899998</v>
      </c>
      <c r="S107" s="36">
        <f>SUMIFS(СВЦЭМ!$C$39:$C$782,СВЦЭМ!$A$39:$A$782,$A107,СВЦЭМ!$B$39:$B$782,S$83)+'СЕТ СН'!$H$9+СВЦЭМ!$D$10+'СЕТ СН'!$H$6-'СЕТ СН'!$H$19</f>
        <v>1507.3574100699998</v>
      </c>
      <c r="T107" s="36">
        <f>SUMIFS(СВЦЭМ!$C$39:$C$782,СВЦЭМ!$A$39:$A$782,$A107,СВЦЭМ!$B$39:$B$782,T$83)+'СЕТ СН'!$H$9+СВЦЭМ!$D$10+'СЕТ СН'!$H$6-'СЕТ СН'!$H$19</f>
        <v>1415.81365921</v>
      </c>
      <c r="U107" s="36">
        <f>SUMIFS(СВЦЭМ!$C$39:$C$782,СВЦЭМ!$A$39:$A$782,$A107,СВЦЭМ!$B$39:$B$782,U$83)+'СЕТ СН'!$H$9+СВЦЭМ!$D$10+'СЕТ СН'!$H$6-'СЕТ СН'!$H$19</f>
        <v>1380.0591243399999</v>
      </c>
      <c r="V107" s="36">
        <f>SUMIFS(СВЦЭМ!$C$39:$C$782,СВЦЭМ!$A$39:$A$782,$A107,СВЦЭМ!$B$39:$B$782,V$83)+'СЕТ СН'!$H$9+СВЦЭМ!$D$10+'СЕТ СН'!$H$6-'СЕТ СН'!$H$19</f>
        <v>1390.6060212799998</v>
      </c>
      <c r="W107" s="36">
        <f>SUMIFS(СВЦЭМ!$C$39:$C$782,СВЦЭМ!$A$39:$A$782,$A107,СВЦЭМ!$B$39:$B$782,W$83)+'СЕТ СН'!$H$9+СВЦЭМ!$D$10+'СЕТ СН'!$H$6-'СЕТ СН'!$H$19</f>
        <v>1379.8723834500001</v>
      </c>
      <c r="X107" s="36">
        <f>SUMIFS(СВЦЭМ!$C$39:$C$782,СВЦЭМ!$A$39:$A$782,$A107,СВЦЭМ!$B$39:$B$782,X$83)+'СЕТ СН'!$H$9+СВЦЭМ!$D$10+'СЕТ СН'!$H$6-'СЕТ СН'!$H$19</f>
        <v>1387.4252743</v>
      </c>
      <c r="Y107" s="36">
        <f>SUMIFS(СВЦЭМ!$C$39:$C$782,СВЦЭМ!$A$39:$A$782,$A107,СВЦЭМ!$B$39:$B$782,Y$83)+'СЕТ СН'!$H$9+СВЦЭМ!$D$10+'СЕТ СН'!$H$6-'СЕТ СН'!$H$19</f>
        <v>1402.5887622099999</v>
      </c>
    </row>
    <row r="108" spans="1:25" ht="15.75" x14ac:dyDescent="0.2">
      <c r="A108" s="35">
        <f t="shared" si="2"/>
        <v>44280</v>
      </c>
      <c r="B108" s="36">
        <f>SUMIFS(СВЦЭМ!$C$39:$C$782,СВЦЭМ!$A$39:$A$782,$A108,СВЦЭМ!$B$39:$B$782,B$83)+'СЕТ СН'!$H$9+СВЦЭМ!$D$10+'СЕТ СН'!$H$6-'СЕТ СН'!$H$19</f>
        <v>1462.00169555</v>
      </c>
      <c r="C108" s="36">
        <f>SUMIFS(СВЦЭМ!$C$39:$C$782,СВЦЭМ!$A$39:$A$782,$A108,СВЦЭМ!$B$39:$B$782,C$83)+'СЕТ СН'!$H$9+СВЦЭМ!$D$10+'СЕТ СН'!$H$6-'СЕТ СН'!$H$19</f>
        <v>1508.8898846100001</v>
      </c>
      <c r="D108" s="36">
        <f>SUMIFS(СВЦЭМ!$C$39:$C$782,СВЦЭМ!$A$39:$A$782,$A108,СВЦЭМ!$B$39:$B$782,D$83)+'СЕТ СН'!$H$9+СВЦЭМ!$D$10+'СЕТ СН'!$H$6-'СЕТ СН'!$H$19</f>
        <v>1575.3819981799998</v>
      </c>
      <c r="E108" s="36">
        <f>SUMIFS(СВЦЭМ!$C$39:$C$782,СВЦЭМ!$A$39:$A$782,$A108,СВЦЭМ!$B$39:$B$782,E$83)+'СЕТ СН'!$H$9+СВЦЭМ!$D$10+'СЕТ СН'!$H$6-'СЕТ СН'!$H$19</f>
        <v>1586.7449003299998</v>
      </c>
      <c r="F108" s="36">
        <f>SUMIFS(СВЦЭМ!$C$39:$C$782,СВЦЭМ!$A$39:$A$782,$A108,СВЦЭМ!$B$39:$B$782,F$83)+'СЕТ СН'!$H$9+СВЦЭМ!$D$10+'СЕТ СН'!$H$6-'СЕТ СН'!$H$19</f>
        <v>1583.2387174599999</v>
      </c>
      <c r="G108" s="36">
        <f>SUMIFS(СВЦЭМ!$C$39:$C$782,СВЦЭМ!$A$39:$A$782,$A108,СВЦЭМ!$B$39:$B$782,G$83)+'СЕТ СН'!$H$9+СВЦЭМ!$D$10+'СЕТ СН'!$H$6-'СЕТ СН'!$H$19</f>
        <v>1560.4956726400001</v>
      </c>
      <c r="H108" s="36">
        <f>SUMIFS(СВЦЭМ!$C$39:$C$782,СВЦЭМ!$A$39:$A$782,$A108,СВЦЭМ!$B$39:$B$782,H$83)+'СЕТ СН'!$H$9+СВЦЭМ!$D$10+'СЕТ СН'!$H$6-'СЕТ СН'!$H$19</f>
        <v>1522.0014129699998</v>
      </c>
      <c r="I108" s="36">
        <f>SUMIFS(СВЦЭМ!$C$39:$C$782,СВЦЭМ!$A$39:$A$782,$A108,СВЦЭМ!$B$39:$B$782,I$83)+'СЕТ СН'!$H$9+СВЦЭМ!$D$10+'СЕТ СН'!$H$6-'СЕТ СН'!$H$19</f>
        <v>1460.6690726099996</v>
      </c>
      <c r="J108" s="36">
        <f>SUMIFS(СВЦЭМ!$C$39:$C$782,СВЦЭМ!$A$39:$A$782,$A108,СВЦЭМ!$B$39:$B$782,J$83)+'СЕТ СН'!$H$9+СВЦЭМ!$D$10+'СЕТ СН'!$H$6-'СЕТ СН'!$H$19</f>
        <v>1416.54544706</v>
      </c>
      <c r="K108" s="36">
        <f>SUMIFS(СВЦЭМ!$C$39:$C$782,СВЦЭМ!$A$39:$A$782,$A108,СВЦЭМ!$B$39:$B$782,K$83)+'СЕТ СН'!$H$9+СВЦЭМ!$D$10+'СЕТ СН'!$H$6-'СЕТ СН'!$H$19</f>
        <v>1408.47759028</v>
      </c>
      <c r="L108" s="36">
        <f>SUMIFS(СВЦЭМ!$C$39:$C$782,СВЦЭМ!$A$39:$A$782,$A108,СВЦЭМ!$B$39:$B$782,L$83)+'СЕТ СН'!$H$9+СВЦЭМ!$D$10+'СЕТ СН'!$H$6-'СЕТ СН'!$H$19</f>
        <v>1433.6339275199998</v>
      </c>
      <c r="M108" s="36">
        <f>SUMIFS(СВЦЭМ!$C$39:$C$782,СВЦЭМ!$A$39:$A$782,$A108,СВЦЭМ!$B$39:$B$782,M$83)+'СЕТ СН'!$H$9+СВЦЭМ!$D$10+'СЕТ СН'!$H$6-'СЕТ СН'!$H$19</f>
        <v>1436.5697483099998</v>
      </c>
      <c r="N108" s="36">
        <f>SUMIFS(СВЦЭМ!$C$39:$C$782,СВЦЭМ!$A$39:$A$782,$A108,СВЦЭМ!$B$39:$B$782,N$83)+'СЕТ СН'!$H$9+СВЦЭМ!$D$10+'СЕТ СН'!$H$6-'СЕТ СН'!$H$19</f>
        <v>1457.2715817099997</v>
      </c>
      <c r="O108" s="36">
        <f>SUMIFS(СВЦЭМ!$C$39:$C$782,СВЦЭМ!$A$39:$A$782,$A108,СВЦЭМ!$B$39:$B$782,O$83)+'СЕТ СН'!$H$9+СВЦЭМ!$D$10+'СЕТ СН'!$H$6-'СЕТ СН'!$H$19</f>
        <v>1494.28870517</v>
      </c>
      <c r="P108" s="36">
        <f>SUMIFS(СВЦЭМ!$C$39:$C$782,СВЦЭМ!$A$39:$A$782,$A108,СВЦЭМ!$B$39:$B$782,P$83)+'СЕТ СН'!$H$9+СВЦЭМ!$D$10+'СЕТ СН'!$H$6-'СЕТ СН'!$H$19</f>
        <v>1545.4616509699999</v>
      </c>
      <c r="Q108" s="36">
        <f>SUMIFS(СВЦЭМ!$C$39:$C$782,СВЦЭМ!$A$39:$A$782,$A108,СВЦЭМ!$B$39:$B$782,Q$83)+'СЕТ СН'!$H$9+СВЦЭМ!$D$10+'СЕТ СН'!$H$6-'СЕТ СН'!$H$19</f>
        <v>1572.36914609</v>
      </c>
      <c r="R108" s="36">
        <f>SUMIFS(СВЦЭМ!$C$39:$C$782,СВЦЭМ!$A$39:$A$782,$A108,СВЦЭМ!$B$39:$B$782,R$83)+'СЕТ СН'!$H$9+СВЦЭМ!$D$10+'СЕТ СН'!$H$6-'СЕТ СН'!$H$19</f>
        <v>1564.2560807599998</v>
      </c>
      <c r="S108" s="36">
        <f>SUMIFS(СВЦЭМ!$C$39:$C$782,СВЦЭМ!$A$39:$A$782,$A108,СВЦЭМ!$B$39:$B$782,S$83)+'СЕТ СН'!$H$9+СВЦЭМ!$D$10+'СЕТ СН'!$H$6-'СЕТ СН'!$H$19</f>
        <v>1519.43693046</v>
      </c>
      <c r="T108" s="36">
        <f>SUMIFS(СВЦЭМ!$C$39:$C$782,СВЦЭМ!$A$39:$A$782,$A108,СВЦЭМ!$B$39:$B$782,T$83)+'СЕТ СН'!$H$9+СВЦЭМ!$D$10+'СЕТ СН'!$H$6-'СЕТ СН'!$H$19</f>
        <v>1436.4206844599998</v>
      </c>
      <c r="U108" s="36">
        <f>SUMIFS(СВЦЭМ!$C$39:$C$782,СВЦЭМ!$A$39:$A$782,$A108,СВЦЭМ!$B$39:$B$782,U$83)+'СЕТ СН'!$H$9+СВЦЭМ!$D$10+'СЕТ СН'!$H$6-'СЕТ СН'!$H$19</f>
        <v>1393.0026286</v>
      </c>
      <c r="V108" s="36">
        <f>SUMIFS(СВЦЭМ!$C$39:$C$782,СВЦЭМ!$A$39:$A$782,$A108,СВЦЭМ!$B$39:$B$782,V$83)+'СЕТ СН'!$H$9+СВЦЭМ!$D$10+'СЕТ СН'!$H$6-'СЕТ СН'!$H$19</f>
        <v>1395.2491616899999</v>
      </c>
      <c r="W108" s="36">
        <f>SUMIFS(СВЦЭМ!$C$39:$C$782,СВЦЭМ!$A$39:$A$782,$A108,СВЦЭМ!$B$39:$B$782,W$83)+'СЕТ СН'!$H$9+СВЦЭМ!$D$10+'СЕТ СН'!$H$6-'СЕТ СН'!$H$19</f>
        <v>1378.34306384</v>
      </c>
      <c r="X108" s="36">
        <f>SUMIFS(СВЦЭМ!$C$39:$C$782,СВЦЭМ!$A$39:$A$782,$A108,СВЦЭМ!$B$39:$B$782,X$83)+'СЕТ СН'!$H$9+СВЦЭМ!$D$10+'СЕТ СН'!$H$6-'СЕТ СН'!$H$19</f>
        <v>1401.3978823799998</v>
      </c>
      <c r="Y108" s="36">
        <f>SUMIFS(СВЦЭМ!$C$39:$C$782,СВЦЭМ!$A$39:$A$782,$A108,СВЦЭМ!$B$39:$B$782,Y$83)+'СЕТ СН'!$H$9+СВЦЭМ!$D$10+'СЕТ СН'!$H$6-'СЕТ СН'!$H$19</f>
        <v>1430.5019124599999</v>
      </c>
    </row>
    <row r="109" spans="1:25" ht="15.75" x14ac:dyDescent="0.2">
      <c r="A109" s="35">
        <f t="shared" si="2"/>
        <v>44281</v>
      </c>
      <c r="B109" s="36">
        <f>SUMIFS(СВЦЭМ!$C$39:$C$782,СВЦЭМ!$A$39:$A$782,$A109,СВЦЭМ!$B$39:$B$782,B$83)+'СЕТ СН'!$H$9+СВЦЭМ!$D$10+'СЕТ СН'!$H$6-'СЕТ СН'!$H$19</f>
        <v>1515.15599337</v>
      </c>
      <c r="C109" s="36">
        <f>SUMIFS(СВЦЭМ!$C$39:$C$782,СВЦЭМ!$A$39:$A$782,$A109,СВЦЭМ!$B$39:$B$782,C$83)+'СЕТ СН'!$H$9+СВЦЭМ!$D$10+'СЕТ СН'!$H$6-'СЕТ СН'!$H$19</f>
        <v>1580.1711969799999</v>
      </c>
      <c r="D109" s="36">
        <f>SUMIFS(СВЦЭМ!$C$39:$C$782,СВЦЭМ!$A$39:$A$782,$A109,СВЦЭМ!$B$39:$B$782,D$83)+'СЕТ СН'!$H$9+СВЦЭМ!$D$10+'СЕТ СН'!$H$6-'СЕТ СН'!$H$19</f>
        <v>1650.9584778399999</v>
      </c>
      <c r="E109" s="36">
        <f>SUMIFS(СВЦЭМ!$C$39:$C$782,СВЦЭМ!$A$39:$A$782,$A109,СВЦЭМ!$B$39:$B$782,E$83)+'СЕТ СН'!$H$9+СВЦЭМ!$D$10+'СЕТ СН'!$H$6-'СЕТ СН'!$H$19</f>
        <v>1666.5450280299997</v>
      </c>
      <c r="F109" s="36">
        <f>SUMIFS(СВЦЭМ!$C$39:$C$782,СВЦЭМ!$A$39:$A$782,$A109,СВЦЭМ!$B$39:$B$782,F$83)+'СЕТ СН'!$H$9+СВЦЭМ!$D$10+'СЕТ СН'!$H$6-'СЕТ СН'!$H$19</f>
        <v>1663.4280852399997</v>
      </c>
      <c r="G109" s="36">
        <f>SUMIFS(СВЦЭМ!$C$39:$C$782,СВЦЭМ!$A$39:$A$782,$A109,СВЦЭМ!$B$39:$B$782,G$83)+'СЕТ СН'!$H$9+СВЦЭМ!$D$10+'СЕТ СН'!$H$6-'СЕТ СН'!$H$19</f>
        <v>1647.7528137499999</v>
      </c>
      <c r="H109" s="36">
        <f>SUMIFS(СВЦЭМ!$C$39:$C$782,СВЦЭМ!$A$39:$A$782,$A109,СВЦЭМ!$B$39:$B$782,H$83)+'СЕТ СН'!$H$9+СВЦЭМ!$D$10+'СЕТ СН'!$H$6-'СЕТ СН'!$H$19</f>
        <v>1605.3492968799997</v>
      </c>
      <c r="I109" s="36">
        <f>SUMIFS(СВЦЭМ!$C$39:$C$782,СВЦЭМ!$A$39:$A$782,$A109,СВЦЭМ!$B$39:$B$782,I$83)+'СЕТ СН'!$H$9+СВЦЭМ!$D$10+'СЕТ СН'!$H$6-'СЕТ СН'!$H$19</f>
        <v>1526.656536</v>
      </c>
      <c r="J109" s="36">
        <f>SUMIFS(СВЦЭМ!$C$39:$C$782,СВЦЭМ!$A$39:$A$782,$A109,СВЦЭМ!$B$39:$B$782,J$83)+'СЕТ СН'!$H$9+СВЦЭМ!$D$10+'СЕТ СН'!$H$6-'СЕТ СН'!$H$19</f>
        <v>1481.4697381599999</v>
      </c>
      <c r="K109" s="36">
        <f>SUMIFS(СВЦЭМ!$C$39:$C$782,СВЦЭМ!$A$39:$A$782,$A109,СВЦЭМ!$B$39:$B$782,K$83)+'СЕТ СН'!$H$9+СВЦЭМ!$D$10+'СЕТ СН'!$H$6-'СЕТ СН'!$H$19</f>
        <v>1462.4339584999998</v>
      </c>
      <c r="L109" s="36">
        <f>SUMIFS(СВЦЭМ!$C$39:$C$782,СВЦЭМ!$A$39:$A$782,$A109,СВЦЭМ!$B$39:$B$782,L$83)+'СЕТ СН'!$H$9+СВЦЭМ!$D$10+'СЕТ СН'!$H$6-'СЕТ СН'!$H$19</f>
        <v>1453.6101199299997</v>
      </c>
      <c r="M109" s="36">
        <f>SUMIFS(СВЦЭМ!$C$39:$C$782,СВЦЭМ!$A$39:$A$782,$A109,СВЦЭМ!$B$39:$B$782,M$83)+'СЕТ СН'!$H$9+СВЦЭМ!$D$10+'СЕТ СН'!$H$6-'СЕТ СН'!$H$19</f>
        <v>1452.0093140999998</v>
      </c>
      <c r="N109" s="36">
        <f>SUMIFS(СВЦЭМ!$C$39:$C$782,СВЦЭМ!$A$39:$A$782,$A109,СВЦЭМ!$B$39:$B$782,N$83)+'СЕТ СН'!$H$9+СВЦЭМ!$D$10+'СЕТ СН'!$H$6-'СЕТ СН'!$H$19</f>
        <v>1449.5492980999998</v>
      </c>
      <c r="O109" s="36">
        <f>SUMIFS(СВЦЭМ!$C$39:$C$782,СВЦЭМ!$A$39:$A$782,$A109,СВЦЭМ!$B$39:$B$782,O$83)+'СЕТ СН'!$H$9+СВЦЭМ!$D$10+'СЕТ СН'!$H$6-'СЕТ СН'!$H$19</f>
        <v>1477.8687372199997</v>
      </c>
      <c r="P109" s="36">
        <f>SUMIFS(СВЦЭМ!$C$39:$C$782,СВЦЭМ!$A$39:$A$782,$A109,СВЦЭМ!$B$39:$B$782,P$83)+'СЕТ СН'!$H$9+СВЦЭМ!$D$10+'СЕТ СН'!$H$6-'СЕТ СН'!$H$19</f>
        <v>1505.6441287600001</v>
      </c>
      <c r="Q109" s="36">
        <f>SUMIFS(СВЦЭМ!$C$39:$C$782,СВЦЭМ!$A$39:$A$782,$A109,СВЦЭМ!$B$39:$B$782,Q$83)+'СЕТ СН'!$H$9+СВЦЭМ!$D$10+'СЕТ СН'!$H$6-'СЕТ СН'!$H$19</f>
        <v>1533.4842269199999</v>
      </c>
      <c r="R109" s="36">
        <f>SUMIFS(СВЦЭМ!$C$39:$C$782,СВЦЭМ!$A$39:$A$782,$A109,СВЦЭМ!$B$39:$B$782,R$83)+'СЕТ СН'!$H$9+СВЦЭМ!$D$10+'СЕТ СН'!$H$6-'СЕТ СН'!$H$19</f>
        <v>1522.28144402</v>
      </c>
      <c r="S109" s="36">
        <f>SUMIFS(СВЦЭМ!$C$39:$C$782,СВЦЭМ!$A$39:$A$782,$A109,СВЦЭМ!$B$39:$B$782,S$83)+'СЕТ СН'!$H$9+СВЦЭМ!$D$10+'СЕТ СН'!$H$6-'СЕТ СН'!$H$19</f>
        <v>1487.6386149099999</v>
      </c>
      <c r="T109" s="36">
        <f>SUMIFS(СВЦЭМ!$C$39:$C$782,СВЦЭМ!$A$39:$A$782,$A109,СВЦЭМ!$B$39:$B$782,T$83)+'СЕТ СН'!$H$9+СВЦЭМ!$D$10+'СЕТ СН'!$H$6-'СЕТ СН'!$H$19</f>
        <v>1420.4053017900001</v>
      </c>
      <c r="U109" s="36">
        <f>SUMIFS(СВЦЭМ!$C$39:$C$782,СВЦЭМ!$A$39:$A$782,$A109,СВЦЭМ!$B$39:$B$782,U$83)+'СЕТ СН'!$H$9+СВЦЭМ!$D$10+'СЕТ СН'!$H$6-'СЕТ СН'!$H$19</f>
        <v>1384.30520095</v>
      </c>
      <c r="V109" s="36">
        <f>SUMIFS(СВЦЭМ!$C$39:$C$782,СВЦЭМ!$A$39:$A$782,$A109,СВЦЭМ!$B$39:$B$782,V$83)+'СЕТ СН'!$H$9+СВЦЭМ!$D$10+'СЕТ СН'!$H$6-'СЕТ СН'!$H$19</f>
        <v>1377.7767713200001</v>
      </c>
      <c r="W109" s="36">
        <f>SUMIFS(СВЦЭМ!$C$39:$C$782,СВЦЭМ!$A$39:$A$782,$A109,СВЦЭМ!$B$39:$B$782,W$83)+'СЕТ СН'!$H$9+СВЦЭМ!$D$10+'СЕТ СН'!$H$6-'СЕТ СН'!$H$19</f>
        <v>1367.16237959</v>
      </c>
      <c r="X109" s="36">
        <f>SUMIFS(СВЦЭМ!$C$39:$C$782,СВЦЭМ!$A$39:$A$782,$A109,СВЦЭМ!$B$39:$B$782,X$83)+'СЕТ СН'!$H$9+СВЦЭМ!$D$10+'СЕТ СН'!$H$6-'СЕТ СН'!$H$19</f>
        <v>1390.97308688</v>
      </c>
      <c r="Y109" s="36">
        <f>SUMIFS(СВЦЭМ!$C$39:$C$782,СВЦЭМ!$A$39:$A$782,$A109,СВЦЭМ!$B$39:$B$782,Y$83)+'СЕТ СН'!$H$9+СВЦЭМ!$D$10+'СЕТ СН'!$H$6-'СЕТ СН'!$H$19</f>
        <v>1422.9210899300001</v>
      </c>
    </row>
    <row r="110" spans="1:25" ht="15.75" x14ac:dyDescent="0.2">
      <c r="A110" s="35">
        <f t="shared" si="2"/>
        <v>44282</v>
      </c>
      <c r="B110" s="36">
        <f>SUMIFS(СВЦЭМ!$C$39:$C$782,СВЦЭМ!$A$39:$A$782,$A110,СВЦЭМ!$B$39:$B$782,B$83)+'СЕТ СН'!$H$9+СВЦЭМ!$D$10+'СЕТ СН'!$H$6-'СЕТ СН'!$H$19</f>
        <v>1385.86811326</v>
      </c>
      <c r="C110" s="36">
        <f>SUMIFS(СВЦЭМ!$C$39:$C$782,СВЦЭМ!$A$39:$A$782,$A110,СВЦЭМ!$B$39:$B$782,C$83)+'СЕТ СН'!$H$9+СВЦЭМ!$D$10+'СЕТ СН'!$H$6-'СЕТ СН'!$H$19</f>
        <v>1454.9652858299996</v>
      </c>
      <c r="D110" s="36">
        <f>SUMIFS(СВЦЭМ!$C$39:$C$782,СВЦЭМ!$A$39:$A$782,$A110,СВЦЭМ!$B$39:$B$782,D$83)+'СЕТ СН'!$H$9+СВЦЭМ!$D$10+'СЕТ СН'!$H$6-'СЕТ СН'!$H$19</f>
        <v>1516.7335936699997</v>
      </c>
      <c r="E110" s="36">
        <f>SUMIFS(СВЦЭМ!$C$39:$C$782,СВЦЭМ!$A$39:$A$782,$A110,СВЦЭМ!$B$39:$B$782,E$83)+'СЕТ СН'!$H$9+СВЦЭМ!$D$10+'СЕТ СН'!$H$6-'СЕТ СН'!$H$19</f>
        <v>1533.1566903600001</v>
      </c>
      <c r="F110" s="36">
        <f>SUMIFS(СВЦЭМ!$C$39:$C$782,СВЦЭМ!$A$39:$A$782,$A110,СВЦЭМ!$B$39:$B$782,F$83)+'СЕТ СН'!$H$9+СВЦЭМ!$D$10+'СЕТ СН'!$H$6-'СЕТ СН'!$H$19</f>
        <v>1547.2201377299998</v>
      </c>
      <c r="G110" s="36">
        <f>SUMIFS(СВЦЭМ!$C$39:$C$782,СВЦЭМ!$A$39:$A$782,$A110,СВЦЭМ!$B$39:$B$782,G$83)+'СЕТ СН'!$H$9+СВЦЭМ!$D$10+'СЕТ СН'!$H$6-'СЕТ СН'!$H$19</f>
        <v>1527.3430700999997</v>
      </c>
      <c r="H110" s="36">
        <f>SUMIFS(СВЦЭМ!$C$39:$C$782,СВЦЭМ!$A$39:$A$782,$A110,СВЦЭМ!$B$39:$B$782,H$83)+'СЕТ СН'!$H$9+СВЦЭМ!$D$10+'СЕТ СН'!$H$6-'СЕТ СН'!$H$19</f>
        <v>1506.45754446</v>
      </c>
      <c r="I110" s="36">
        <f>SUMIFS(СВЦЭМ!$C$39:$C$782,СВЦЭМ!$A$39:$A$782,$A110,СВЦЭМ!$B$39:$B$782,I$83)+'СЕТ СН'!$H$9+СВЦЭМ!$D$10+'СЕТ СН'!$H$6-'СЕТ СН'!$H$19</f>
        <v>1460.3340779499999</v>
      </c>
      <c r="J110" s="36">
        <f>SUMIFS(СВЦЭМ!$C$39:$C$782,СВЦЭМ!$A$39:$A$782,$A110,СВЦЭМ!$B$39:$B$782,J$83)+'СЕТ СН'!$H$9+СВЦЭМ!$D$10+'СЕТ СН'!$H$6-'СЕТ СН'!$H$19</f>
        <v>1408.12812287</v>
      </c>
      <c r="K110" s="36">
        <f>SUMIFS(СВЦЭМ!$C$39:$C$782,СВЦЭМ!$A$39:$A$782,$A110,СВЦЭМ!$B$39:$B$782,K$83)+'СЕТ СН'!$H$9+СВЦЭМ!$D$10+'СЕТ СН'!$H$6-'СЕТ СН'!$H$19</f>
        <v>1371.2317392099999</v>
      </c>
      <c r="L110" s="36">
        <f>SUMIFS(СВЦЭМ!$C$39:$C$782,СВЦЭМ!$A$39:$A$782,$A110,СВЦЭМ!$B$39:$B$782,L$83)+'СЕТ СН'!$H$9+СВЦЭМ!$D$10+'СЕТ СН'!$H$6-'СЕТ СН'!$H$19</f>
        <v>1387.5901997800001</v>
      </c>
      <c r="M110" s="36">
        <f>SUMIFS(СВЦЭМ!$C$39:$C$782,СВЦЭМ!$A$39:$A$782,$A110,СВЦЭМ!$B$39:$B$782,M$83)+'СЕТ СН'!$H$9+СВЦЭМ!$D$10+'СЕТ СН'!$H$6-'СЕТ СН'!$H$19</f>
        <v>1388.9750374099999</v>
      </c>
      <c r="N110" s="36">
        <f>SUMIFS(СВЦЭМ!$C$39:$C$782,СВЦЭМ!$A$39:$A$782,$A110,СВЦЭМ!$B$39:$B$782,N$83)+'СЕТ СН'!$H$9+СВЦЭМ!$D$10+'СЕТ СН'!$H$6-'СЕТ СН'!$H$19</f>
        <v>1402.52630991</v>
      </c>
      <c r="O110" s="36">
        <f>SUMIFS(СВЦЭМ!$C$39:$C$782,СВЦЭМ!$A$39:$A$782,$A110,СВЦЭМ!$B$39:$B$782,O$83)+'СЕТ СН'!$H$9+СВЦЭМ!$D$10+'СЕТ СН'!$H$6-'СЕТ СН'!$H$19</f>
        <v>1420.61932531</v>
      </c>
      <c r="P110" s="36">
        <f>SUMIFS(СВЦЭМ!$C$39:$C$782,СВЦЭМ!$A$39:$A$782,$A110,СВЦЭМ!$B$39:$B$782,P$83)+'СЕТ СН'!$H$9+СВЦЭМ!$D$10+'СЕТ СН'!$H$6-'СЕТ СН'!$H$19</f>
        <v>1464.5016420499996</v>
      </c>
      <c r="Q110" s="36">
        <f>SUMIFS(СВЦЭМ!$C$39:$C$782,СВЦЭМ!$A$39:$A$782,$A110,СВЦЭМ!$B$39:$B$782,Q$83)+'СЕТ СН'!$H$9+СВЦЭМ!$D$10+'СЕТ СН'!$H$6-'СЕТ СН'!$H$19</f>
        <v>1500.4316350399999</v>
      </c>
      <c r="R110" s="36">
        <f>SUMIFS(СВЦЭМ!$C$39:$C$782,СВЦЭМ!$A$39:$A$782,$A110,СВЦЭМ!$B$39:$B$782,R$83)+'СЕТ СН'!$H$9+СВЦЭМ!$D$10+'СЕТ СН'!$H$6-'СЕТ СН'!$H$19</f>
        <v>1490.2043450699998</v>
      </c>
      <c r="S110" s="36">
        <f>SUMIFS(СВЦЭМ!$C$39:$C$782,СВЦЭМ!$A$39:$A$782,$A110,СВЦЭМ!$B$39:$B$782,S$83)+'СЕТ СН'!$H$9+СВЦЭМ!$D$10+'СЕТ СН'!$H$6-'СЕТ СН'!$H$19</f>
        <v>1457.3017855399999</v>
      </c>
      <c r="T110" s="36">
        <f>SUMIFS(СВЦЭМ!$C$39:$C$782,СВЦЭМ!$A$39:$A$782,$A110,СВЦЭМ!$B$39:$B$782,T$83)+'СЕТ СН'!$H$9+СВЦЭМ!$D$10+'СЕТ СН'!$H$6-'СЕТ СН'!$H$19</f>
        <v>1383.9603340899998</v>
      </c>
      <c r="U110" s="36">
        <f>SUMIFS(СВЦЭМ!$C$39:$C$782,СВЦЭМ!$A$39:$A$782,$A110,СВЦЭМ!$B$39:$B$782,U$83)+'СЕТ СН'!$H$9+СВЦЭМ!$D$10+'СЕТ СН'!$H$6-'СЕТ СН'!$H$19</f>
        <v>1351.1142923699999</v>
      </c>
      <c r="V110" s="36">
        <f>SUMIFS(СВЦЭМ!$C$39:$C$782,СВЦЭМ!$A$39:$A$782,$A110,СВЦЭМ!$B$39:$B$782,V$83)+'СЕТ СН'!$H$9+СВЦЭМ!$D$10+'СЕТ СН'!$H$6-'СЕТ СН'!$H$19</f>
        <v>1350.19816208</v>
      </c>
      <c r="W110" s="36">
        <f>SUMIFS(СВЦЭМ!$C$39:$C$782,СВЦЭМ!$A$39:$A$782,$A110,СВЦЭМ!$B$39:$B$782,W$83)+'СЕТ СН'!$H$9+СВЦЭМ!$D$10+'СЕТ СН'!$H$6-'СЕТ СН'!$H$19</f>
        <v>1328.5977252100001</v>
      </c>
      <c r="X110" s="36">
        <f>SUMIFS(СВЦЭМ!$C$39:$C$782,СВЦЭМ!$A$39:$A$782,$A110,СВЦЭМ!$B$39:$B$782,X$83)+'СЕТ СН'!$H$9+СВЦЭМ!$D$10+'СЕТ СН'!$H$6-'СЕТ СН'!$H$19</f>
        <v>1345.9069920900001</v>
      </c>
      <c r="Y110" s="36">
        <f>SUMIFS(СВЦЭМ!$C$39:$C$782,СВЦЭМ!$A$39:$A$782,$A110,СВЦЭМ!$B$39:$B$782,Y$83)+'СЕТ СН'!$H$9+СВЦЭМ!$D$10+'СЕТ СН'!$H$6-'СЕТ СН'!$H$19</f>
        <v>1370.5520767600001</v>
      </c>
    </row>
    <row r="111" spans="1:25" ht="15.75" x14ac:dyDescent="0.2">
      <c r="A111" s="35">
        <f t="shared" si="2"/>
        <v>44283</v>
      </c>
      <c r="B111" s="36">
        <f>SUMIFS(СВЦЭМ!$C$39:$C$782,СВЦЭМ!$A$39:$A$782,$A111,СВЦЭМ!$B$39:$B$782,B$83)+'СЕТ СН'!$H$9+СВЦЭМ!$D$10+'СЕТ СН'!$H$6-'СЕТ СН'!$H$19</f>
        <v>1406.7146434599999</v>
      </c>
      <c r="C111" s="36">
        <f>SUMIFS(СВЦЭМ!$C$39:$C$782,СВЦЭМ!$A$39:$A$782,$A111,СВЦЭМ!$B$39:$B$782,C$83)+'СЕТ СН'!$H$9+СВЦЭМ!$D$10+'СЕТ СН'!$H$6-'СЕТ СН'!$H$19</f>
        <v>1491.99736265</v>
      </c>
      <c r="D111" s="36">
        <f>SUMIFS(СВЦЭМ!$C$39:$C$782,СВЦЭМ!$A$39:$A$782,$A111,СВЦЭМ!$B$39:$B$782,D$83)+'СЕТ СН'!$H$9+СВЦЭМ!$D$10+'СЕТ СН'!$H$6-'СЕТ СН'!$H$19</f>
        <v>1527.04033218</v>
      </c>
      <c r="E111" s="36">
        <f>SUMIFS(СВЦЭМ!$C$39:$C$782,СВЦЭМ!$A$39:$A$782,$A111,СВЦЭМ!$B$39:$B$782,E$83)+'СЕТ СН'!$H$9+СВЦЭМ!$D$10+'СЕТ СН'!$H$6-'СЕТ СН'!$H$19</f>
        <v>1533.08352023</v>
      </c>
      <c r="F111" s="36">
        <f>SUMIFS(СВЦЭМ!$C$39:$C$782,СВЦЭМ!$A$39:$A$782,$A111,СВЦЭМ!$B$39:$B$782,F$83)+'СЕТ СН'!$H$9+СВЦЭМ!$D$10+'СЕТ СН'!$H$6-'СЕТ СН'!$H$19</f>
        <v>1522.0316741199999</v>
      </c>
      <c r="G111" s="36">
        <f>SUMIFS(СВЦЭМ!$C$39:$C$782,СВЦЭМ!$A$39:$A$782,$A111,СВЦЭМ!$B$39:$B$782,G$83)+'СЕТ СН'!$H$9+СВЦЭМ!$D$10+'СЕТ СН'!$H$6-'СЕТ СН'!$H$19</f>
        <v>1492.0161264399999</v>
      </c>
      <c r="H111" s="36">
        <f>SUMIFS(СВЦЭМ!$C$39:$C$782,СВЦЭМ!$A$39:$A$782,$A111,СВЦЭМ!$B$39:$B$782,H$83)+'СЕТ СН'!$H$9+СВЦЭМ!$D$10+'СЕТ СН'!$H$6-'СЕТ СН'!$H$19</f>
        <v>1468.7558358899996</v>
      </c>
      <c r="I111" s="36">
        <f>SUMIFS(СВЦЭМ!$C$39:$C$782,СВЦЭМ!$A$39:$A$782,$A111,СВЦЭМ!$B$39:$B$782,I$83)+'СЕТ СН'!$H$9+СВЦЭМ!$D$10+'СЕТ СН'!$H$6-'СЕТ СН'!$H$19</f>
        <v>1439.7490662599998</v>
      </c>
      <c r="J111" s="36">
        <f>SUMIFS(СВЦЭМ!$C$39:$C$782,СВЦЭМ!$A$39:$A$782,$A111,СВЦЭМ!$B$39:$B$782,J$83)+'СЕТ СН'!$H$9+СВЦЭМ!$D$10+'СЕТ СН'!$H$6-'СЕТ СН'!$H$19</f>
        <v>1354.14120301</v>
      </c>
      <c r="K111" s="36">
        <f>SUMIFS(СВЦЭМ!$C$39:$C$782,СВЦЭМ!$A$39:$A$782,$A111,СВЦЭМ!$B$39:$B$782,K$83)+'СЕТ СН'!$H$9+СВЦЭМ!$D$10+'СЕТ СН'!$H$6-'СЕТ СН'!$H$19</f>
        <v>1337.0600010399999</v>
      </c>
      <c r="L111" s="36">
        <f>SUMIFS(СВЦЭМ!$C$39:$C$782,СВЦЭМ!$A$39:$A$782,$A111,СВЦЭМ!$B$39:$B$782,L$83)+'СЕТ СН'!$H$9+СВЦЭМ!$D$10+'СЕТ СН'!$H$6-'СЕТ СН'!$H$19</f>
        <v>1377.15584769</v>
      </c>
      <c r="M111" s="36">
        <f>SUMIFS(СВЦЭМ!$C$39:$C$782,СВЦЭМ!$A$39:$A$782,$A111,СВЦЭМ!$B$39:$B$782,M$83)+'СЕТ СН'!$H$9+СВЦЭМ!$D$10+'СЕТ СН'!$H$6-'СЕТ СН'!$H$19</f>
        <v>1413.2569831599999</v>
      </c>
      <c r="N111" s="36">
        <f>SUMIFS(СВЦЭМ!$C$39:$C$782,СВЦЭМ!$A$39:$A$782,$A111,СВЦЭМ!$B$39:$B$782,N$83)+'СЕТ СН'!$H$9+СВЦЭМ!$D$10+'СЕТ СН'!$H$6-'СЕТ СН'!$H$19</f>
        <v>1451.9801753499996</v>
      </c>
      <c r="O111" s="36">
        <f>SUMIFS(СВЦЭМ!$C$39:$C$782,СВЦЭМ!$A$39:$A$782,$A111,СВЦЭМ!$B$39:$B$782,O$83)+'СЕТ СН'!$H$9+СВЦЭМ!$D$10+'СЕТ СН'!$H$6-'СЕТ СН'!$H$19</f>
        <v>1478.0000219199997</v>
      </c>
      <c r="P111" s="36">
        <f>SUMIFS(СВЦЭМ!$C$39:$C$782,СВЦЭМ!$A$39:$A$782,$A111,СВЦЭМ!$B$39:$B$782,P$83)+'СЕТ СН'!$H$9+СВЦЭМ!$D$10+'СЕТ СН'!$H$6-'СЕТ СН'!$H$19</f>
        <v>1519.69771631</v>
      </c>
      <c r="Q111" s="36">
        <f>SUMIFS(СВЦЭМ!$C$39:$C$782,СВЦЭМ!$A$39:$A$782,$A111,СВЦЭМ!$B$39:$B$782,Q$83)+'СЕТ СН'!$H$9+СВЦЭМ!$D$10+'СЕТ СН'!$H$6-'СЕТ СН'!$H$19</f>
        <v>1546.3322449899997</v>
      </c>
      <c r="R111" s="36">
        <f>SUMIFS(СВЦЭМ!$C$39:$C$782,СВЦЭМ!$A$39:$A$782,$A111,СВЦЭМ!$B$39:$B$782,R$83)+'СЕТ СН'!$H$9+СВЦЭМ!$D$10+'СЕТ СН'!$H$6-'СЕТ СН'!$H$19</f>
        <v>1534.5149965099999</v>
      </c>
      <c r="S111" s="36">
        <f>SUMIFS(СВЦЭМ!$C$39:$C$782,СВЦЭМ!$A$39:$A$782,$A111,СВЦЭМ!$B$39:$B$782,S$83)+'СЕТ СН'!$H$9+СВЦЭМ!$D$10+'СЕТ СН'!$H$6-'СЕТ СН'!$H$19</f>
        <v>1498.7350884899997</v>
      </c>
      <c r="T111" s="36">
        <f>SUMIFS(СВЦЭМ!$C$39:$C$782,СВЦЭМ!$A$39:$A$782,$A111,СВЦЭМ!$B$39:$B$782,T$83)+'СЕТ СН'!$H$9+СВЦЭМ!$D$10+'СЕТ СН'!$H$6-'СЕТ СН'!$H$19</f>
        <v>1429.00516322</v>
      </c>
      <c r="U111" s="36">
        <f>SUMIFS(СВЦЭМ!$C$39:$C$782,СВЦЭМ!$A$39:$A$782,$A111,СВЦЭМ!$B$39:$B$782,U$83)+'СЕТ СН'!$H$9+СВЦЭМ!$D$10+'СЕТ СН'!$H$6-'СЕТ СН'!$H$19</f>
        <v>1401.52035916</v>
      </c>
      <c r="V111" s="36">
        <f>SUMIFS(СВЦЭМ!$C$39:$C$782,СВЦЭМ!$A$39:$A$782,$A111,СВЦЭМ!$B$39:$B$782,V$83)+'СЕТ СН'!$H$9+СВЦЭМ!$D$10+'СЕТ СН'!$H$6-'СЕТ СН'!$H$19</f>
        <v>1405.3650155599998</v>
      </c>
      <c r="W111" s="36">
        <f>SUMIFS(СВЦЭМ!$C$39:$C$782,СВЦЭМ!$A$39:$A$782,$A111,СВЦЭМ!$B$39:$B$782,W$83)+'СЕТ СН'!$H$9+СВЦЭМ!$D$10+'СЕТ СН'!$H$6-'СЕТ СН'!$H$19</f>
        <v>1379.6872281599999</v>
      </c>
      <c r="X111" s="36">
        <f>SUMIFS(СВЦЭМ!$C$39:$C$782,СВЦЭМ!$A$39:$A$782,$A111,СВЦЭМ!$B$39:$B$782,X$83)+'СЕТ СН'!$H$9+СВЦЭМ!$D$10+'СЕТ СН'!$H$6-'СЕТ СН'!$H$19</f>
        <v>1370.5634057</v>
      </c>
      <c r="Y111" s="36">
        <f>SUMIFS(СВЦЭМ!$C$39:$C$782,СВЦЭМ!$A$39:$A$782,$A111,СВЦЭМ!$B$39:$B$782,Y$83)+'СЕТ СН'!$H$9+СВЦЭМ!$D$10+'СЕТ СН'!$H$6-'СЕТ СН'!$H$19</f>
        <v>1364.2134861</v>
      </c>
    </row>
    <row r="112" spans="1:25" ht="15.75" x14ac:dyDescent="0.2">
      <c r="A112" s="35">
        <f t="shared" si="2"/>
        <v>44284</v>
      </c>
      <c r="B112" s="36">
        <f>SUMIFS(СВЦЭМ!$C$39:$C$782,СВЦЭМ!$A$39:$A$782,$A112,СВЦЭМ!$B$39:$B$782,B$83)+'СЕТ СН'!$H$9+СВЦЭМ!$D$10+'СЕТ СН'!$H$6-'СЕТ СН'!$H$19</f>
        <v>1452.4734406699999</v>
      </c>
      <c r="C112" s="36">
        <f>SUMIFS(СВЦЭМ!$C$39:$C$782,СВЦЭМ!$A$39:$A$782,$A112,СВЦЭМ!$B$39:$B$782,C$83)+'СЕТ СН'!$H$9+СВЦЭМ!$D$10+'СЕТ СН'!$H$6-'СЕТ СН'!$H$19</f>
        <v>1540.1688543099999</v>
      </c>
      <c r="D112" s="36">
        <f>SUMIFS(СВЦЭМ!$C$39:$C$782,СВЦЭМ!$A$39:$A$782,$A112,СВЦЭМ!$B$39:$B$782,D$83)+'СЕТ СН'!$H$9+СВЦЭМ!$D$10+'СЕТ СН'!$H$6-'СЕТ СН'!$H$19</f>
        <v>1590.4184566199997</v>
      </c>
      <c r="E112" s="36">
        <f>SUMIFS(СВЦЭМ!$C$39:$C$782,СВЦЭМ!$A$39:$A$782,$A112,СВЦЭМ!$B$39:$B$782,E$83)+'СЕТ СН'!$H$9+СВЦЭМ!$D$10+'СЕТ СН'!$H$6-'СЕТ СН'!$H$19</f>
        <v>1610.1578672400001</v>
      </c>
      <c r="F112" s="36">
        <f>SUMIFS(СВЦЭМ!$C$39:$C$782,СВЦЭМ!$A$39:$A$782,$A112,СВЦЭМ!$B$39:$B$782,F$83)+'СЕТ СН'!$H$9+СВЦЭМ!$D$10+'СЕТ СН'!$H$6-'СЕТ СН'!$H$19</f>
        <v>1599.1315159199999</v>
      </c>
      <c r="G112" s="36">
        <f>SUMIFS(СВЦЭМ!$C$39:$C$782,СВЦЭМ!$A$39:$A$782,$A112,СВЦЭМ!$B$39:$B$782,G$83)+'СЕТ СН'!$H$9+СВЦЭМ!$D$10+'СЕТ СН'!$H$6-'СЕТ СН'!$H$19</f>
        <v>1556.3886137099998</v>
      </c>
      <c r="H112" s="36">
        <f>SUMIFS(СВЦЭМ!$C$39:$C$782,СВЦЭМ!$A$39:$A$782,$A112,СВЦЭМ!$B$39:$B$782,H$83)+'СЕТ СН'!$H$9+СВЦЭМ!$D$10+'СЕТ СН'!$H$6-'СЕТ СН'!$H$19</f>
        <v>1517.5680955999997</v>
      </c>
      <c r="I112" s="36">
        <f>SUMIFS(СВЦЭМ!$C$39:$C$782,СВЦЭМ!$A$39:$A$782,$A112,СВЦЭМ!$B$39:$B$782,I$83)+'СЕТ СН'!$H$9+СВЦЭМ!$D$10+'СЕТ СН'!$H$6-'СЕТ СН'!$H$19</f>
        <v>1463.16227166</v>
      </c>
      <c r="J112" s="36">
        <f>SUMIFS(СВЦЭМ!$C$39:$C$782,СВЦЭМ!$A$39:$A$782,$A112,СВЦЭМ!$B$39:$B$782,J$83)+'СЕТ СН'!$H$9+СВЦЭМ!$D$10+'СЕТ СН'!$H$6-'СЕТ СН'!$H$19</f>
        <v>1408.2400212299999</v>
      </c>
      <c r="K112" s="36">
        <f>SUMIFS(СВЦЭМ!$C$39:$C$782,СВЦЭМ!$A$39:$A$782,$A112,СВЦЭМ!$B$39:$B$782,K$83)+'СЕТ СН'!$H$9+СВЦЭМ!$D$10+'СЕТ СН'!$H$6-'СЕТ СН'!$H$19</f>
        <v>1392.08756148</v>
      </c>
      <c r="L112" s="36">
        <f>SUMIFS(СВЦЭМ!$C$39:$C$782,СВЦЭМ!$A$39:$A$782,$A112,СВЦЭМ!$B$39:$B$782,L$83)+'СЕТ СН'!$H$9+СВЦЭМ!$D$10+'СЕТ СН'!$H$6-'СЕТ СН'!$H$19</f>
        <v>1392.0094205099999</v>
      </c>
      <c r="M112" s="36">
        <f>SUMIFS(СВЦЭМ!$C$39:$C$782,СВЦЭМ!$A$39:$A$782,$A112,СВЦЭМ!$B$39:$B$782,M$83)+'СЕТ СН'!$H$9+СВЦЭМ!$D$10+'СЕТ СН'!$H$6-'СЕТ СН'!$H$19</f>
        <v>1391.36279485</v>
      </c>
      <c r="N112" s="36">
        <f>SUMIFS(СВЦЭМ!$C$39:$C$782,СВЦЭМ!$A$39:$A$782,$A112,СВЦЭМ!$B$39:$B$782,N$83)+'СЕТ СН'!$H$9+СВЦЭМ!$D$10+'СЕТ СН'!$H$6-'СЕТ СН'!$H$19</f>
        <v>1398.99489937</v>
      </c>
      <c r="O112" s="36">
        <f>SUMIFS(СВЦЭМ!$C$39:$C$782,СВЦЭМ!$A$39:$A$782,$A112,СВЦЭМ!$B$39:$B$782,O$83)+'СЕТ СН'!$H$9+СВЦЭМ!$D$10+'СЕТ СН'!$H$6-'СЕТ СН'!$H$19</f>
        <v>1431.3836745999999</v>
      </c>
      <c r="P112" s="36">
        <f>SUMIFS(СВЦЭМ!$C$39:$C$782,СВЦЭМ!$A$39:$A$782,$A112,СВЦЭМ!$B$39:$B$782,P$83)+'СЕТ СН'!$H$9+СВЦЭМ!$D$10+'СЕТ СН'!$H$6-'СЕТ СН'!$H$19</f>
        <v>1480.6870607199999</v>
      </c>
      <c r="Q112" s="36">
        <f>SUMIFS(СВЦЭМ!$C$39:$C$782,СВЦЭМ!$A$39:$A$782,$A112,СВЦЭМ!$B$39:$B$782,Q$83)+'СЕТ СН'!$H$9+СВЦЭМ!$D$10+'СЕТ СН'!$H$6-'СЕТ СН'!$H$19</f>
        <v>1504.9055591799997</v>
      </c>
      <c r="R112" s="36">
        <f>SUMIFS(СВЦЭМ!$C$39:$C$782,СВЦЭМ!$A$39:$A$782,$A112,СВЦЭМ!$B$39:$B$782,R$83)+'СЕТ СН'!$H$9+СВЦЭМ!$D$10+'СЕТ СН'!$H$6-'СЕТ СН'!$H$19</f>
        <v>1494.47390352</v>
      </c>
      <c r="S112" s="36">
        <f>SUMIFS(СВЦЭМ!$C$39:$C$782,СВЦЭМ!$A$39:$A$782,$A112,СВЦЭМ!$B$39:$B$782,S$83)+'СЕТ СН'!$H$9+СВЦЭМ!$D$10+'СЕТ СН'!$H$6-'СЕТ СН'!$H$19</f>
        <v>1463.8289050499998</v>
      </c>
      <c r="T112" s="36">
        <f>SUMIFS(СВЦЭМ!$C$39:$C$782,СВЦЭМ!$A$39:$A$782,$A112,СВЦЭМ!$B$39:$B$782,T$83)+'СЕТ СН'!$H$9+СВЦЭМ!$D$10+'СЕТ СН'!$H$6-'СЕТ СН'!$H$19</f>
        <v>1395.3090531799999</v>
      </c>
      <c r="U112" s="36">
        <f>SUMIFS(СВЦЭМ!$C$39:$C$782,СВЦЭМ!$A$39:$A$782,$A112,СВЦЭМ!$B$39:$B$782,U$83)+'СЕТ СН'!$H$9+СВЦЭМ!$D$10+'СЕТ СН'!$H$6-'СЕТ СН'!$H$19</f>
        <v>1367.1013842</v>
      </c>
      <c r="V112" s="36">
        <f>SUMIFS(СВЦЭМ!$C$39:$C$782,СВЦЭМ!$A$39:$A$782,$A112,СВЦЭМ!$B$39:$B$782,V$83)+'СЕТ СН'!$H$9+СВЦЭМ!$D$10+'СЕТ СН'!$H$6-'СЕТ СН'!$H$19</f>
        <v>1367.61375428</v>
      </c>
      <c r="W112" s="36">
        <f>SUMIFS(СВЦЭМ!$C$39:$C$782,СВЦЭМ!$A$39:$A$782,$A112,СВЦЭМ!$B$39:$B$782,W$83)+'СЕТ СН'!$H$9+СВЦЭМ!$D$10+'СЕТ СН'!$H$6-'СЕТ СН'!$H$19</f>
        <v>1367.0117778700001</v>
      </c>
      <c r="X112" s="36">
        <f>SUMIFS(СВЦЭМ!$C$39:$C$782,СВЦЭМ!$A$39:$A$782,$A112,СВЦЭМ!$B$39:$B$782,X$83)+'СЕТ СН'!$H$9+СВЦЭМ!$D$10+'СЕТ СН'!$H$6-'СЕТ СН'!$H$19</f>
        <v>1385.5835532999999</v>
      </c>
      <c r="Y112" s="36">
        <f>SUMIFS(СВЦЭМ!$C$39:$C$782,СВЦЭМ!$A$39:$A$782,$A112,СВЦЭМ!$B$39:$B$782,Y$83)+'СЕТ СН'!$H$9+СВЦЭМ!$D$10+'СЕТ СН'!$H$6-'СЕТ СН'!$H$19</f>
        <v>1381.6788691500001</v>
      </c>
    </row>
    <row r="113" spans="1:27" ht="15.75" x14ac:dyDescent="0.2">
      <c r="A113" s="35">
        <f t="shared" si="2"/>
        <v>44285</v>
      </c>
      <c r="B113" s="36">
        <f>SUMIFS(СВЦЭМ!$C$39:$C$782,СВЦЭМ!$A$39:$A$782,$A113,СВЦЭМ!$B$39:$B$782,B$83)+'СЕТ СН'!$H$9+СВЦЭМ!$D$10+'СЕТ СН'!$H$6-'СЕТ СН'!$H$19</f>
        <v>1445.5429826099999</v>
      </c>
      <c r="C113" s="36">
        <f>SUMIFS(СВЦЭМ!$C$39:$C$782,СВЦЭМ!$A$39:$A$782,$A113,СВЦЭМ!$B$39:$B$782,C$83)+'СЕТ СН'!$H$9+СВЦЭМ!$D$10+'СЕТ СН'!$H$6-'СЕТ СН'!$H$19</f>
        <v>1514.4426761</v>
      </c>
      <c r="D113" s="36">
        <f>SUMIFS(СВЦЭМ!$C$39:$C$782,СВЦЭМ!$A$39:$A$782,$A113,СВЦЭМ!$B$39:$B$782,D$83)+'СЕТ СН'!$H$9+СВЦЭМ!$D$10+'СЕТ СН'!$H$6-'СЕТ СН'!$H$19</f>
        <v>1512.8415958599999</v>
      </c>
      <c r="E113" s="36">
        <f>SUMIFS(СВЦЭМ!$C$39:$C$782,СВЦЭМ!$A$39:$A$782,$A113,СВЦЭМ!$B$39:$B$782,E$83)+'СЕТ СН'!$H$9+СВЦЭМ!$D$10+'СЕТ СН'!$H$6-'СЕТ СН'!$H$19</f>
        <v>1511.9012634400001</v>
      </c>
      <c r="F113" s="36">
        <f>SUMIFS(СВЦЭМ!$C$39:$C$782,СВЦЭМ!$A$39:$A$782,$A113,СВЦЭМ!$B$39:$B$782,F$83)+'СЕТ СН'!$H$9+СВЦЭМ!$D$10+'СЕТ СН'!$H$6-'СЕТ СН'!$H$19</f>
        <v>1510.5781367899999</v>
      </c>
      <c r="G113" s="36">
        <f>SUMIFS(СВЦЭМ!$C$39:$C$782,СВЦЭМ!$A$39:$A$782,$A113,СВЦЭМ!$B$39:$B$782,G$83)+'СЕТ СН'!$H$9+СВЦЭМ!$D$10+'СЕТ СН'!$H$6-'СЕТ СН'!$H$19</f>
        <v>1512.41810983</v>
      </c>
      <c r="H113" s="36">
        <f>SUMIFS(СВЦЭМ!$C$39:$C$782,СВЦЭМ!$A$39:$A$782,$A113,СВЦЭМ!$B$39:$B$782,H$83)+'СЕТ СН'!$H$9+СВЦЭМ!$D$10+'СЕТ СН'!$H$6-'СЕТ СН'!$H$19</f>
        <v>1503.4547229899999</v>
      </c>
      <c r="I113" s="36">
        <f>SUMIFS(СВЦЭМ!$C$39:$C$782,СВЦЭМ!$A$39:$A$782,$A113,СВЦЭМ!$B$39:$B$782,I$83)+'СЕТ СН'!$H$9+СВЦЭМ!$D$10+'СЕТ СН'!$H$6-'СЕТ СН'!$H$19</f>
        <v>1459.7582840099999</v>
      </c>
      <c r="J113" s="36">
        <f>SUMIFS(СВЦЭМ!$C$39:$C$782,СВЦЭМ!$A$39:$A$782,$A113,СВЦЭМ!$B$39:$B$782,J$83)+'СЕТ СН'!$H$9+СВЦЭМ!$D$10+'СЕТ СН'!$H$6-'СЕТ СН'!$H$19</f>
        <v>1421.1993080699999</v>
      </c>
      <c r="K113" s="36">
        <f>SUMIFS(СВЦЭМ!$C$39:$C$782,СВЦЭМ!$A$39:$A$782,$A113,СВЦЭМ!$B$39:$B$782,K$83)+'СЕТ СН'!$H$9+СВЦЭМ!$D$10+'СЕТ СН'!$H$6-'СЕТ СН'!$H$19</f>
        <v>1407.65930093</v>
      </c>
      <c r="L113" s="36">
        <f>SUMIFS(СВЦЭМ!$C$39:$C$782,СВЦЭМ!$A$39:$A$782,$A113,СВЦЭМ!$B$39:$B$782,L$83)+'СЕТ СН'!$H$9+СВЦЭМ!$D$10+'СЕТ СН'!$H$6-'СЕТ СН'!$H$19</f>
        <v>1437.0149956299997</v>
      </c>
      <c r="M113" s="36">
        <f>SUMIFS(СВЦЭМ!$C$39:$C$782,СВЦЭМ!$A$39:$A$782,$A113,СВЦЭМ!$B$39:$B$782,M$83)+'СЕТ СН'!$H$9+СВЦЭМ!$D$10+'СЕТ СН'!$H$6-'СЕТ СН'!$H$19</f>
        <v>1464.8634937899997</v>
      </c>
      <c r="N113" s="36">
        <f>SUMIFS(СВЦЭМ!$C$39:$C$782,СВЦЭМ!$A$39:$A$782,$A113,СВЦЭМ!$B$39:$B$782,N$83)+'СЕТ СН'!$H$9+СВЦЭМ!$D$10+'СЕТ СН'!$H$6-'СЕТ СН'!$H$19</f>
        <v>1480.18888853</v>
      </c>
      <c r="O113" s="36">
        <f>SUMIFS(СВЦЭМ!$C$39:$C$782,СВЦЭМ!$A$39:$A$782,$A113,СВЦЭМ!$B$39:$B$782,O$83)+'СЕТ СН'!$H$9+СВЦЭМ!$D$10+'СЕТ СН'!$H$6-'СЕТ СН'!$H$19</f>
        <v>1522.5932789599997</v>
      </c>
      <c r="P113" s="36">
        <f>SUMIFS(СВЦЭМ!$C$39:$C$782,СВЦЭМ!$A$39:$A$782,$A113,СВЦЭМ!$B$39:$B$782,P$83)+'СЕТ СН'!$H$9+СВЦЭМ!$D$10+'СЕТ СН'!$H$6-'СЕТ СН'!$H$19</f>
        <v>1573.5546325199998</v>
      </c>
      <c r="Q113" s="36">
        <f>SUMIFS(СВЦЭМ!$C$39:$C$782,СВЦЭМ!$A$39:$A$782,$A113,СВЦЭМ!$B$39:$B$782,Q$83)+'СЕТ СН'!$H$9+СВЦЭМ!$D$10+'СЕТ СН'!$H$6-'СЕТ СН'!$H$19</f>
        <v>1585.57571482</v>
      </c>
      <c r="R113" s="36">
        <f>SUMIFS(СВЦЭМ!$C$39:$C$782,СВЦЭМ!$A$39:$A$782,$A113,СВЦЭМ!$B$39:$B$782,R$83)+'СЕТ СН'!$H$9+СВЦЭМ!$D$10+'СЕТ СН'!$H$6-'СЕТ СН'!$H$19</f>
        <v>1559.8144350899997</v>
      </c>
      <c r="S113" s="36">
        <f>SUMIFS(СВЦЭМ!$C$39:$C$782,СВЦЭМ!$A$39:$A$782,$A113,СВЦЭМ!$B$39:$B$782,S$83)+'СЕТ СН'!$H$9+СВЦЭМ!$D$10+'СЕТ СН'!$H$6-'СЕТ СН'!$H$19</f>
        <v>1532.1462670799997</v>
      </c>
      <c r="T113" s="36">
        <f>SUMIFS(СВЦЭМ!$C$39:$C$782,СВЦЭМ!$A$39:$A$782,$A113,СВЦЭМ!$B$39:$B$782,T$83)+'СЕТ СН'!$H$9+СВЦЭМ!$D$10+'СЕТ СН'!$H$6-'СЕТ СН'!$H$19</f>
        <v>1470.8822317199997</v>
      </c>
      <c r="U113" s="36">
        <f>SUMIFS(СВЦЭМ!$C$39:$C$782,СВЦЭМ!$A$39:$A$782,$A113,СВЦЭМ!$B$39:$B$782,U$83)+'СЕТ СН'!$H$9+СВЦЭМ!$D$10+'СЕТ СН'!$H$6-'СЕТ СН'!$H$19</f>
        <v>1431.49160699</v>
      </c>
      <c r="V113" s="36">
        <f>SUMIFS(СВЦЭМ!$C$39:$C$782,СВЦЭМ!$A$39:$A$782,$A113,СВЦЭМ!$B$39:$B$782,V$83)+'СЕТ СН'!$H$9+СВЦЭМ!$D$10+'СЕТ СН'!$H$6-'СЕТ СН'!$H$19</f>
        <v>1422.49335946</v>
      </c>
      <c r="W113" s="36">
        <f>SUMIFS(СВЦЭМ!$C$39:$C$782,СВЦЭМ!$A$39:$A$782,$A113,СВЦЭМ!$B$39:$B$782,W$83)+'СЕТ СН'!$H$9+СВЦЭМ!$D$10+'СЕТ СН'!$H$6-'СЕТ СН'!$H$19</f>
        <v>1431.64801278</v>
      </c>
      <c r="X113" s="36">
        <f>SUMIFS(СВЦЭМ!$C$39:$C$782,СВЦЭМ!$A$39:$A$782,$A113,СВЦЭМ!$B$39:$B$782,X$83)+'СЕТ СН'!$H$9+СВЦЭМ!$D$10+'СЕТ СН'!$H$6-'СЕТ СН'!$H$19</f>
        <v>1447.4380337499997</v>
      </c>
      <c r="Y113" s="36">
        <f>SUMIFS(СВЦЭМ!$C$39:$C$782,СВЦЭМ!$A$39:$A$782,$A113,СВЦЭМ!$B$39:$B$782,Y$83)+'СЕТ СН'!$H$9+СВЦЭМ!$D$10+'СЕТ СН'!$H$6-'СЕТ СН'!$H$19</f>
        <v>1442.6421310299997</v>
      </c>
      <c r="AA113" s="37"/>
    </row>
    <row r="114" spans="1:27" ht="15.75" x14ac:dyDescent="0.2">
      <c r="A114" s="35">
        <f t="shared" si="2"/>
        <v>44286</v>
      </c>
      <c r="B114" s="36">
        <f>SUMIFS(СВЦЭМ!$C$39:$C$782,СВЦЭМ!$A$39:$A$782,$A114,СВЦЭМ!$B$39:$B$782,B$83)+'СЕТ СН'!$H$9+СВЦЭМ!$D$10+'СЕТ СН'!$H$6-'СЕТ СН'!$H$19</f>
        <v>1527.1988897799997</v>
      </c>
      <c r="C114" s="36">
        <f>SUMIFS(СВЦЭМ!$C$39:$C$782,СВЦЭМ!$A$39:$A$782,$A114,СВЦЭМ!$B$39:$B$782,C$83)+'СЕТ СН'!$H$9+СВЦЭМ!$D$10+'СЕТ СН'!$H$6-'СЕТ СН'!$H$19</f>
        <v>1552.1218351899997</v>
      </c>
      <c r="D114" s="36">
        <f>SUMIFS(СВЦЭМ!$C$39:$C$782,СВЦЭМ!$A$39:$A$782,$A114,СВЦЭМ!$B$39:$B$782,D$83)+'СЕТ СН'!$H$9+СВЦЭМ!$D$10+'СЕТ СН'!$H$6-'СЕТ СН'!$H$19</f>
        <v>1522.4611810900001</v>
      </c>
      <c r="E114" s="36">
        <f>SUMIFS(СВЦЭМ!$C$39:$C$782,СВЦЭМ!$A$39:$A$782,$A114,СВЦЭМ!$B$39:$B$782,E$83)+'СЕТ СН'!$H$9+СВЦЭМ!$D$10+'СЕТ СН'!$H$6-'СЕТ СН'!$H$19</f>
        <v>1524.1745161999997</v>
      </c>
      <c r="F114" s="36">
        <f>SUMIFS(СВЦЭМ!$C$39:$C$782,СВЦЭМ!$A$39:$A$782,$A114,СВЦЭМ!$B$39:$B$782,F$83)+'СЕТ СН'!$H$9+СВЦЭМ!$D$10+'СЕТ СН'!$H$6-'СЕТ СН'!$H$19</f>
        <v>1524.09162715</v>
      </c>
      <c r="G114" s="36">
        <f>SUMIFS(СВЦЭМ!$C$39:$C$782,СВЦЭМ!$A$39:$A$782,$A114,СВЦЭМ!$B$39:$B$782,G$83)+'СЕТ СН'!$H$9+СВЦЭМ!$D$10+'СЕТ СН'!$H$6-'СЕТ СН'!$H$19</f>
        <v>1525.3643166500001</v>
      </c>
      <c r="H114" s="36">
        <f>SUMIFS(СВЦЭМ!$C$39:$C$782,СВЦЭМ!$A$39:$A$782,$A114,СВЦЭМ!$B$39:$B$782,H$83)+'СЕТ СН'!$H$9+СВЦЭМ!$D$10+'СЕТ СН'!$H$6-'СЕТ СН'!$H$19</f>
        <v>1538.6178505499997</v>
      </c>
      <c r="I114" s="36">
        <f>SUMIFS(СВЦЭМ!$C$39:$C$782,СВЦЭМ!$A$39:$A$782,$A114,СВЦЭМ!$B$39:$B$782,I$83)+'СЕТ СН'!$H$9+СВЦЭМ!$D$10+'СЕТ СН'!$H$6-'СЕТ СН'!$H$19</f>
        <v>1490.7545368399997</v>
      </c>
      <c r="J114" s="36">
        <f>SUMIFS(СВЦЭМ!$C$39:$C$782,СВЦЭМ!$A$39:$A$782,$A114,СВЦЭМ!$B$39:$B$782,J$83)+'СЕТ СН'!$H$9+СВЦЭМ!$D$10+'СЕТ СН'!$H$6-'СЕТ СН'!$H$19</f>
        <v>1430.7347936000001</v>
      </c>
      <c r="K114" s="36">
        <f>SUMIFS(СВЦЭМ!$C$39:$C$782,СВЦЭМ!$A$39:$A$782,$A114,СВЦЭМ!$B$39:$B$782,K$83)+'СЕТ СН'!$H$9+СВЦЭМ!$D$10+'СЕТ СН'!$H$6-'СЕТ СН'!$H$19</f>
        <v>1406.67511098</v>
      </c>
      <c r="L114" s="36">
        <f>SUMIFS(СВЦЭМ!$C$39:$C$782,СВЦЭМ!$A$39:$A$782,$A114,СВЦЭМ!$B$39:$B$782,L$83)+'СЕТ СН'!$H$9+СВЦЭМ!$D$10+'СЕТ СН'!$H$6-'СЕТ СН'!$H$19</f>
        <v>1412.0955348500001</v>
      </c>
      <c r="M114" s="36">
        <f>SUMIFS(СВЦЭМ!$C$39:$C$782,СВЦЭМ!$A$39:$A$782,$A114,СВЦЭМ!$B$39:$B$782,M$83)+'СЕТ СН'!$H$9+СВЦЭМ!$D$10+'СЕТ СН'!$H$6-'СЕТ СН'!$H$19</f>
        <v>1424.8707531599998</v>
      </c>
      <c r="N114" s="36">
        <f>SUMIFS(СВЦЭМ!$C$39:$C$782,СВЦЭМ!$A$39:$A$782,$A114,СВЦЭМ!$B$39:$B$782,N$83)+'СЕТ СН'!$H$9+СВЦЭМ!$D$10+'СЕТ СН'!$H$6-'СЕТ СН'!$H$19</f>
        <v>1457.4164802599998</v>
      </c>
      <c r="O114" s="36">
        <f>SUMIFS(СВЦЭМ!$C$39:$C$782,СВЦЭМ!$A$39:$A$782,$A114,СВЦЭМ!$B$39:$B$782,O$83)+'СЕТ СН'!$H$9+СВЦЭМ!$D$10+'СЕТ СН'!$H$6-'СЕТ СН'!$H$19</f>
        <v>1492.5302061899997</v>
      </c>
      <c r="P114" s="36">
        <f>SUMIFS(СВЦЭМ!$C$39:$C$782,СВЦЭМ!$A$39:$A$782,$A114,СВЦЭМ!$B$39:$B$782,P$83)+'СЕТ СН'!$H$9+СВЦЭМ!$D$10+'СЕТ СН'!$H$6-'СЕТ СН'!$H$19</f>
        <v>1544.11627155</v>
      </c>
      <c r="Q114" s="36">
        <f>SUMIFS(СВЦЭМ!$C$39:$C$782,СВЦЭМ!$A$39:$A$782,$A114,СВЦЭМ!$B$39:$B$782,Q$83)+'СЕТ СН'!$H$9+СВЦЭМ!$D$10+'СЕТ СН'!$H$6-'СЕТ СН'!$H$19</f>
        <v>1572.1871346899998</v>
      </c>
      <c r="R114" s="36">
        <f>SUMIFS(СВЦЭМ!$C$39:$C$782,СВЦЭМ!$A$39:$A$782,$A114,СВЦЭМ!$B$39:$B$782,R$83)+'СЕТ СН'!$H$9+СВЦЭМ!$D$10+'СЕТ СН'!$H$6-'СЕТ СН'!$H$19</f>
        <v>1562.6309315799999</v>
      </c>
      <c r="S114" s="36">
        <f>SUMIFS(СВЦЭМ!$C$39:$C$782,СВЦЭМ!$A$39:$A$782,$A114,СВЦЭМ!$B$39:$B$782,S$83)+'СЕТ СН'!$H$9+СВЦЭМ!$D$10+'СЕТ СН'!$H$6-'СЕТ СН'!$H$19</f>
        <v>1532.1318655299997</v>
      </c>
      <c r="T114" s="36">
        <f>SUMIFS(СВЦЭМ!$C$39:$C$782,СВЦЭМ!$A$39:$A$782,$A114,СВЦЭМ!$B$39:$B$782,T$83)+'СЕТ СН'!$H$9+СВЦЭМ!$D$10+'СЕТ СН'!$H$6-'СЕТ СН'!$H$19</f>
        <v>1457.8852035499999</v>
      </c>
      <c r="U114" s="36">
        <f>SUMIFS(СВЦЭМ!$C$39:$C$782,СВЦЭМ!$A$39:$A$782,$A114,СВЦЭМ!$B$39:$B$782,U$83)+'СЕТ СН'!$H$9+СВЦЭМ!$D$10+'СЕТ СН'!$H$6-'СЕТ СН'!$H$19</f>
        <v>1416.9412617200001</v>
      </c>
      <c r="V114" s="36">
        <f>SUMIFS(СВЦЭМ!$C$39:$C$782,СВЦЭМ!$A$39:$A$782,$A114,СВЦЭМ!$B$39:$B$782,V$83)+'СЕТ СН'!$H$9+СВЦЭМ!$D$10+'СЕТ СН'!$H$6-'СЕТ СН'!$H$19</f>
        <v>1435.7830236899999</v>
      </c>
      <c r="W114" s="36">
        <f>SUMIFS(СВЦЭМ!$C$39:$C$782,СВЦЭМ!$A$39:$A$782,$A114,СВЦЭМ!$B$39:$B$782,W$83)+'СЕТ СН'!$H$9+СВЦЭМ!$D$10+'СЕТ СН'!$H$6-'СЕТ СН'!$H$19</f>
        <v>1432.35191519</v>
      </c>
      <c r="X114" s="36">
        <f>SUMIFS(СВЦЭМ!$C$39:$C$782,СВЦЭМ!$A$39:$A$782,$A114,СВЦЭМ!$B$39:$B$782,X$83)+'СЕТ СН'!$H$9+СВЦЭМ!$D$10+'СЕТ СН'!$H$6-'СЕТ СН'!$H$19</f>
        <v>1462.4779643899997</v>
      </c>
      <c r="Y114" s="36">
        <f>SUMIFS(СВЦЭМ!$C$39:$C$782,СВЦЭМ!$A$39:$A$782,$A114,СВЦЭМ!$B$39:$B$782,Y$83)+'СЕТ СН'!$H$9+СВЦЭМ!$D$10+'СЕТ СН'!$H$6-'СЕТ СН'!$H$19</f>
        <v>1472.8452294499998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01.03.2021</v>
      </c>
      <c r="B120" s="36">
        <f>SUMIFS(СВЦЭМ!$C$39:$C$782,СВЦЭМ!$A$39:$A$782,$A120,СВЦЭМ!$B$39:$B$782,B$119)+'СЕТ СН'!$I$9+СВЦЭМ!$D$10+'СЕТ СН'!$I$6-'СЕТ СН'!$I$19</f>
        <v>1784.7282509500001</v>
      </c>
      <c r="C120" s="36">
        <f>SUMIFS(СВЦЭМ!$C$39:$C$782,СВЦЭМ!$A$39:$A$782,$A120,СВЦЭМ!$B$39:$B$782,C$119)+'СЕТ СН'!$I$9+СВЦЭМ!$D$10+'СЕТ СН'!$I$6-'СЕТ СН'!$I$19</f>
        <v>1818.8345806699999</v>
      </c>
      <c r="D120" s="36">
        <f>SUMIFS(СВЦЭМ!$C$39:$C$782,СВЦЭМ!$A$39:$A$782,$A120,СВЦЭМ!$B$39:$B$782,D$119)+'СЕТ СН'!$I$9+СВЦЭМ!$D$10+'СЕТ СН'!$I$6-'СЕТ СН'!$I$19</f>
        <v>1866.51693252</v>
      </c>
      <c r="E120" s="36">
        <f>SUMIFS(СВЦЭМ!$C$39:$C$782,СВЦЭМ!$A$39:$A$782,$A120,СВЦЭМ!$B$39:$B$782,E$119)+'СЕТ СН'!$I$9+СВЦЭМ!$D$10+'СЕТ СН'!$I$6-'СЕТ СН'!$I$19</f>
        <v>1876.0865368899999</v>
      </c>
      <c r="F120" s="36">
        <f>SUMIFS(СВЦЭМ!$C$39:$C$782,СВЦЭМ!$A$39:$A$782,$A120,СВЦЭМ!$B$39:$B$782,F$119)+'СЕТ СН'!$I$9+СВЦЭМ!$D$10+'СЕТ СН'!$I$6-'СЕТ СН'!$I$19</f>
        <v>1873.0000544699997</v>
      </c>
      <c r="G120" s="36">
        <f>SUMIFS(СВЦЭМ!$C$39:$C$782,СВЦЭМ!$A$39:$A$782,$A120,СВЦЭМ!$B$39:$B$782,G$119)+'СЕТ СН'!$I$9+СВЦЭМ!$D$10+'СЕТ СН'!$I$6-'СЕТ СН'!$I$19</f>
        <v>1856.6174980999999</v>
      </c>
      <c r="H120" s="36">
        <f>SUMIFS(СВЦЭМ!$C$39:$C$782,СВЦЭМ!$A$39:$A$782,$A120,СВЦЭМ!$B$39:$B$782,H$119)+'СЕТ СН'!$I$9+СВЦЭМ!$D$10+'СЕТ СН'!$I$6-'СЕТ СН'!$I$19</f>
        <v>1826.0140916599998</v>
      </c>
      <c r="I120" s="36">
        <f>SUMIFS(СВЦЭМ!$C$39:$C$782,СВЦЭМ!$A$39:$A$782,$A120,СВЦЭМ!$B$39:$B$782,I$119)+'СЕТ СН'!$I$9+СВЦЭМ!$D$10+'СЕТ СН'!$I$6-'СЕТ СН'!$I$19</f>
        <v>1773.83581598</v>
      </c>
      <c r="J120" s="36">
        <f>SUMIFS(СВЦЭМ!$C$39:$C$782,СВЦЭМ!$A$39:$A$782,$A120,СВЦЭМ!$B$39:$B$782,J$119)+'СЕТ СН'!$I$9+СВЦЭМ!$D$10+'СЕТ СН'!$I$6-'СЕТ СН'!$I$19</f>
        <v>1723.4202059899999</v>
      </c>
      <c r="K120" s="36">
        <f>SUMIFS(СВЦЭМ!$C$39:$C$782,СВЦЭМ!$A$39:$A$782,$A120,СВЦЭМ!$B$39:$B$782,K$119)+'СЕТ СН'!$I$9+СВЦЭМ!$D$10+'СЕТ СН'!$I$6-'СЕТ СН'!$I$19</f>
        <v>1704.9104646999999</v>
      </c>
      <c r="L120" s="36">
        <f>SUMIFS(СВЦЭМ!$C$39:$C$782,СВЦЭМ!$A$39:$A$782,$A120,СВЦЭМ!$B$39:$B$782,L$119)+'СЕТ СН'!$I$9+СВЦЭМ!$D$10+'СЕТ СН'!$I$6-'СЕТ СН'!$I$19</f>
        <v>1697.4537394899999</v>
      </c>
      <c r="M120" s="36">
        <f>SUMIFS(СВЦЭМ!$C$39:$C$782,СВЦЭМ!$A$39:$A$782,$A120,СВЦЭМ!$B$39:$B$782,M$119)+'СЕТ СН'!$I$9+СВЦЭМ!$D$10+'СЕТ СН'!$I$6-'СЕТ СН'!$I$19</f>
        <v>1704.3282908799997</v>
      </c>
      <c r="N120" s="36">
        <f>SUMIFS(СВЦЭМ!$C$39:$C$782,СВЦЭМ!$A$39:$A$782,$A120,СВЦЭМ!$B$39:$B$782,N$119)+'СЕТ СН'!$I$9+СВЦЭМ!$D$10+'СЕТ СН'!$I$6-'СЕТ СН'!$I$19</f>
        <v>1706.04351318</v>
      </c>
      <c r="O120" s="36">
        <f>SUMIFS(СВЦЭМ!$C$39:$C$782,СВЦЭМ!$A$39:$A$782,$A120,СВЦЭМ!$B$39:$B$782,O$119)+'СЕТ СН'!$I$9+СВЦЭМ!$D$10+'СЕТ СН'!$I$6-'СЕТ СН'!$I$19</f>
        <v>1758.2126859800001</v>
      </c>
      <c r="P120" s="36">
        <f>SUMIFS(СВЦЭМ!$C$39:$C$782,СВЦЭМ!$A$39:$A$782,$A120,СВЦЭМ!$B$39:$B$782,P$119)+'СЕТ СН'!$I$9+СВЦЭМ!$D$10+'СЕТ СН'!$I$6-'СЕТ СН'!$I$19</f>
        <v>1771.8758113499998</v>
      </c>
      <c r="Q120" s="36">
        <f>SUMIFS(СВЦЭМ!$C$39:$C$782,СВЦЭМ!$A$39:$A$782,$A120,СВЦЭМ!$B$39:$B$782,Q$119)+'СЕТ СН'!$I$9+СВЦЭМ!$D$10+'СЕТ СН'!$I$6-'СЕТ СН'!$I$19</f>
        <v>1799.6250965699996</v>
      </c>
      <c r="R120" s="36">
        <f>SUMIFS(СВЦЭМ!$C$39:$C$782,СВЦЭМ!$A$39:$A$782,$A120,СВЦЭМ!$B$39:$B$782,R$119)+'СЕТ СН'!$I$9+СВЦЭМ!$D$10+'СЕТ СН'!$I$6-'СЕТ СН'!$I$19</f>
        <v>1806.1401133999998</v>
      </c>
      <c r="S120" s="36">
        <f>SUMIFS(СВЦЭМ!$C$39:$C$782,СВЦЭМ!$A$39:$A$782,$A120,СВЦЭМ!$B$39:$B$782,S$119)+'СЕТ СН'!$I$9+СВЦЭМ!$D$10+'СЕТ СН'!$I$6-'СЕТ СН'!$I$19</f>
        <v>1767.2520419099997</v>
      </c>
      <c r="T120" s="36">
        <f>SUMIFS(СВЦЭМ!$C$39:$C$782,СВЦЭМ!$A$39:$A$782,$A120,СВЦЭМ!$B$39:$B$782,T$119)+'СЕТ СН'!$I$9+СВЦЭМ!$D$10+'СЕТ СН'!$I$6-'СЕТ СН'!$I$19</f>
        <v>1725.8130291899997</v>
      </c>
      <c r="U120" s="36">
        <f>SUMIFS(СВЦЭМ!$C$39:$C$782,СВЦЭМ!$A$39:$A$782,$A120,СВЦЭМ!$B$39:$B$782,U$119)+'СЕТ СН'!$I$9+СВЦЭМ!$D$10+'СЕТ СН'!$I$6-'СЕТ СН'!$I$19</f>
        <v>1687.6048177799998</v>
      </c>
      <c r="V120" s="36">
        <f>SUMIFS(СВЦЭМ!$C$39:$C$782,СВЦЭМ!$A$39:$A$782,$A120,СВЦЭМ!$B$39:$B$782,V$119)+'СЕТ СН'!$I$9+СВЦЭМ!$D$10+'СЕТ СН'!$I$6-'СЕТ СН'!$I$19</f>
        <v>1680.8743568499999</v>
      </c>
      <c r="W120" s="36">
        <f>SUMIFS(СВЦЭМ!$C$39:$C$782,СВЦЭМ!$A$39:$A$782,$A120,СВЦЭМ!$B$39:$B$782,W$119)+'СЕТ СН'!$I$9+СВЦЭМ!$D$10+'СЕТ СН'!$I$6-'СЕТ СН'!$I$19</f>
        <v>1713.1863527599999</v>
      </c>
      <c r="X120" s="36">
        <f>SUMIFS(СВЦЭМ!$C$39:$C$782,СВЦЭМ!$A$39:$A$782,$A120,СВЦЭМ!$B$39:$B$782,X$119)+'СЕТ СН'!$I$9+СВЦЭМ!$D$10+'СЕТ СН'!$I$6-'СЕТ СН'!$I$19</f>
        <v>1733.73529194</v>
      </c>
      <c r="Y120" s="36">
        <f>SUMIFS(СВЦЭМ!$C$39:$C$782,СВЦЭМ!$A$39:$A$782,$A120,СВЦЭМ!$B$39:$B$782,Y$119)+'СЕТ СН'!$I$9+СВЦЭМ!$D$10+'СЕТ СН'!$I$6-'СЕТ СН'!$I$19</f>
        <v>1746.8807582899999</v>
      </c>
    </row>
    <row r="121" spans="1:27" ht="15.75" x14ac:dyDescent="0.2">
      <c r="A121" s="35">
        <f>A120+1</f>
        <v>44257</v>
      </c>
      <c r="B121" s="36">
        <f>SUMIFS(СВЦЭМ!$C$39:$C$782,СВЦЭМ!$A$39:$A$782,$A121,СВЦЭМ!$B$39:$B$782,B$119)+'СЕТ СН'!$I$9+СВЦЭМ!$D$10+'СЕТ СН'!$I$6-'СЕТ СН'!$I$19</f>
        <v>1783.9967486699998</v>
      </c>
      <c r="C121" s="36">
        <f>SUMIFS(СВЦЭМ!$C$39:$C$782,СВЦЭМ!$A$39:$A$782,$A121,СВЦЭМ!$B$39:$B$782,C$119)+'СЕТ СН'!$I$9+СВЦЭМ!$D$10+'СЕТ СН'!$I$6-'СЕТ СН'!$I$19</f>
        <v>1853.9168059099998</v>
      </c>
      <c r="D121" s="36">
        <f>SUMIFS(СВЦЭМ!$C$39:$C$782,СВЦЭМ!$A$39:$A$782,$A121,СВЦЭМ!$B$39:$B$782,D$119)+'СЕТ СН'!$I$9+СВЦЭМ!$D$10+'СЕТ СН'!$I$6-'СЕТ СН'!$I$19</f>
        <v>1847.9353754700001</v>
      </c>
      <c r="E121" s="36">
        <f>SUMIFS(СВЦЭМ!$C$39:$C$782,СВЦЭМ!$A$39:$A$782,$A121,СВЦЭМ!$B$39:$B$782,E$119)+'СЕТ СН'!$I$9+СВЦЭМ!$D$10+'СЕТ СН'!$I$6-'СЕТ СН'!$I$19</f>
        <v>1843.1216732899998</v>
      </c>
      <c r="F121" s="36">
        <f>SUMIFS(СВЦЭМ!$C$39:$C$782,СВЦЭМ!$A$39:$A$782,$A121,СВЦЭМ!$B$39:$B$782,F$119)+'СЕТ СН'!$I$9+СВЦЭМ!$D$10+'СЕТ СН'!$I$6-'СЕТ СН'!$I$19</f>
        <v>1842.1737732899996</v>
      </c>
      <c r="G121" s="36">
        <f>SUMIFS(СВЦЭМ!$C$39:$C$782,СВЦЭМ!$A$39:$A$782,$A121,СВЦЭМ!$B$39:$B$782,G$119)+'СЕТ СН'!$I$9+СВЦЭМ!$D$10+'СЕТ СН'!$I$6-'СЕТ СН'!$I$19</f>
        <v>1854.3112025199998</v>
      </c>
      <c r="H121" s="36">
        <f>SUMIFS(СВЦЭМ!$C$39:$C$782,СВЦЭМ!$A$39:$A$782,$A121,СВЦЭМ!$B$39:$B$782,H$119)+'СЕТ СН'!$I$9+СВЦЭМ!$D$10+'СЕТ СН'!$I$6-'СЕТ СН'!$I$19</f>
        <v>1861.9303136499998</v>
      </c>
      <c r="I121" s="36">
        <f>SUMIFS(СВЦЭМ!$C$39:$C$782,СВЦЭМ!$A$39:$A$782,$A121,СВЦЭМ!$B$39:$B$782,I$119)+'СЕТ СН'!$I$9+СВЦЭМ!$D$10+'СЕТ СН'!$I$6-'СЕТ СН'!$I$19</f>
        <v>1815.51207454</v>
      </c>
      <c r="J121" s="36">
        <f>SUMIFS(СВЦЭМ!$C$39:$C$782,СВЦЭМ!$A$39:$A$782,$A121,СВЦЭМ!$B$39:$B$782,J$119)+'СЕТ СН'!$I$9+СВЦЭМ!$D$10+'СЕТ СН'!$I$6-'СЕТ СН'!$I$19</f>
        <v>1761.8886561300001</v>
      </c>
      <c r="K121" s="36">
        <f>SUMIFS(СВЦЭМ!$C$39:$C$782,СВЦЭМ!$A$39:$A$782,$A121,СВЦЭМ!$B$39:$B$782,K$119)+'СЕТ СН'!$I$9+СВЦЭМ!$D$10+'СЕТ СН'!$I$6-'СЕТ СН'!$I$19</f>
        <v>1735.0239148799997</v>
      </c>
      <c r="L121" s="36">
        <f>SUMIFS(СВЦЭМ!$C$39:$C$782,СВЦЭМ!$A$39:$A$782,$A121,СВЦЭМ!$B$39:$B$782,L$119)+'СЕТ СН'!$I$9+СВЦЭМ!$D$10+'СЕТ СН'!$I$6-'СЕТ СН'!$I$19</f>
        <v>1731.42281564</v>
      </c>
      <c r="M121" s="36">
        <f>SUMIFS(СВЦЭМ!$C$39:$C$782,СВЦЭМ!$A$39:$A$782,$A121,СВЦЭМ!$B$39:$B$782,M$119)+'СЕТ СН'!$I$9+СВЦЭМ!$D$10+'СЕТ СН'!$I$6-'СЕТ СН'!$I$19</f>
        <v>1736.8981384099998</v>
      </c>
      <c r="N121" s="36">
        <f>SUMIFS(СВЦЭМ!$C$39:$C$782,СВЦЭМ!$A$39:$A$782,$A121,СВЦЭМ!$B$39:$B$782,N$119)+'СЕТ СН'!$I$9+СВЦЭМ!$D$10+'СЕТ СН'!$I$6-'СЕТ СН'!$I$19</f>
        <v>1748.2067994700001</v>
      </c>
      <c r="O121" s="36">
        <f>SUMIFS(СВЦЭМ!$C$39:$C$782,СВЦЭМ!$A$39:$A$782,$A121,СВЦЭМ!$B$39:$B$782,O$119)+'СЕТ СН'!$I$9+СВЦЭМ!$D$10+'СЕТ СН'!$I$6-'СЕТ СН'!$I$19</f>
        <v>1791.91218617</v>
      </c>
      <c r="P121" s="36">
        <f>SUMIFS(СВЦЭМ!$C$39:$C$782,СВЦЭМ!$A$39:$A$782,$A121,СВЦЭМ!$B$39:$B$782,P$119)+'СЕТ СН'!$I$9+СВЦЭМ!$D$10+'СЕТ СН'!$I$6-'СЕТ СН'!$I$19</f>
        <v>1805.16700829</v>
      </c>
      <c r="Q121" s="36">
        <f>SUMIFS(СВЦЭМ!$C$39:$C$782,СВЦЭМ!$A$39:$A$782,$A121,СВЦЭМ!$B$39:$B$782,Q$119)+'СЕТ СН'!$I$9+СВЦЭМ!$D$10+'СЕТ СН'!$I$6-'СЕТ СН'!$I$19</f>
        <v>1823.6087418899997</v>
      </c>
      <c r="R121" s="36">
        <f>SUMIFS(СВЦЭМ!$C$39:$C$782,СВЦЭМ!$A$39:$A$782,$A121,СВЦЭМ!$B$39:$B$782,R$119)+'СЕТ СН'!$I$9+СВЦЭМ!$D$10+'СЕТ СН'!$I$6-'СЕТ СН'!$I$19</f>
        <v>1827.9171183199996</v>
      </c>
      <c r="S121" s="36">
        <f>SUMIFS(СВЦЭМ!$C$39:$C$782,СВЦЭМ!$A$39:$A$782,$A121,СВЦЭМ!$B$39:$B$782,S$119)+'СЕТ СН'!$I$9+СВЦЭМ!$D$10+'СЕТ СН'!$I$6-'СЕТ СН'!$I$19</f>
        <v>1795.1255104899997</v>
      </c>
      <c r="T121" s="36">
        <f>SUMIFS(СВЦЭМ!$C$39:$C$782,СВЦЭМ!$A$39:$A$782,$A121,СВЦЭМ!$B$39:$B$782,T$119)+'СЕТ СН'!$I$9+СВЦЭМ!$D$10+'СЕТ СН'!$I$6-'СЕТ СН'!$I$19</f>
        <v>1746.6350679099996</v>
      </c>
      <c r="U121" s="36">
        <f>SUMIFS(СВЦЭМ!$C$39:$C$782,СВЦЭМ!$A$39:$A$782,$A121,СВЦЭМ!$B$39:$B$782,U$119)+'СЕТ СН'!$I$9+СВЦЭМ!$D$10+'СЕТ СН'!$I$6-'СЕТ СН'!$I$19</f>
        <v>1703.59460502</v>
      </c>
      <c r="V121" s="36">
        <f>SUMIFS(СВЦЭМ!$C$39:$C$782,СВЦЭМ!$A$39:$A$782,$A121,СВЦЭМ!$B$39:$B$782,V$119)+'СЕТ СН'!$I$9+СВЦЭМ!$D$10+'СЕТ СН'!$I$6-'СЕТ СН'!$I$19</f>
        <v>1701.7388416099998</v>
      </c>
      <c r="W121" s="36">
        <f>SUMIFS(СВЦЭМ!$C$39:$C$782,СВЦЭМ!$A$39:$A$782,$A121,СВЦЭМ!$B$39:$B$782,W$119)+'СЕТ СН'!$I$9+СВЦЭМ!$D$10+'СЕТ СН'!$I$6-'СЕТ СН'!$I$19</f>
        <v>1714.7769520399997</v>
      </c>
      <c r="X121" s="36">
        <f>SUMIFS(СВЦЭМ!$C$39:$C$782,СВЦЭМ!$A$39:$A$782,$A121,СВЦЭМ!$B$39:$B$782,X$119)+'СЕТ СН'!$I$9+СВЦЭМ!$D$10+'СЕТ СН'!$I$6-'СЕТ СН'!$I$19</f>
        <v>1743.5011468499997</v>
      </c>
      <c r="Y121" s="36">
        <f>SUMIFS(СВЦЭМ!$C$39:$C$782,СВЦЭМ!$A$39:$A$782,$A121,СВЦЭМ!$B$39:$B$782,Y$119)+'СЕТ СН'!$I$9+СВЦЭМ!$D$10+'СЕТ СН'!$I$6-'СЕТ СН'!$I$19</f>
        <v>1752.24289262</v>
      </c>
    </row>
    <row r="122" spans="1:27" ht="15.75" x14ac:dyDescent="0.2">
      <c r="A122" s="35">
        <f t="shared" ref="A122:A150" si="3">A121+1</f>
        <v>44258</v>
      </c>
      <c r="B122" s="36">
        <f>SUMIFS(СВЦЭМ!$C$39:$C$782,СВЦЭМ!$A$39:$A$782,$A122,СВЦЭМ!$B$39:$B$782,B$119)+'СЕТ СН'!$I$9+СВЦЭМ!$D$10+'СЕТ СН'!$I$6-'СЕТ СН'!$I$19</f>
        <v>1757.8153896599997</v>
      </c>
      <c r="C122" s="36">
        <f>SUMIFS(СВЦЭМ!$C$39:$C$782,СВЦЭМ!$A$39:$A$782,$A122,СВЦЭМ!$B$39:$B$782,C$119)+'СЕТ СН'!$I$9+СВЦЭМ!$D$10+'СЕТ СН'!$I$6-'СЕТ СН'!$I$19</f>
        <v>1821.4644951699997</v>
      </c>
      <c r="D122" s="36">
        <f>SUMIFS(СВЦЭМ!$C$39:$C$782,СВЦЭМ!$A$39:$A$782,$A122,СВЦЭМ!$B$39:$B$782,D$119)+'СЕТ СН'!$I$9+СВЦЭМ!$D$10+'СЕТ СН'!$I$6-'СЕТ СН'!$I$19</f>
        <v>1849.6789977099997</v>
      </c>
      <c r="E122" s="36">
        <f>SUMIFS(СВЦЭМ!$C$39:$C$782,СВЦЭМ!$A$39:$A$782,$A122,СВЦЭМ!$B$39:$B$782,E$119)+'СЕТ СН'!$I$9+СВЦЭМ!$D$10+'СЕТ СН'!$I$6-'СЕТ СН'!$I$19</f>
        <v>1841.7155172899998</v>
      </c>
      <c r="F122" s="36">
        <f>SUMIFS(СВЦЭМ!$C$39:$C$782,СВЦЭМ!$A$39:$A$782,$A122,СВЦЭМ!$B$39:$B$782,F$119)+'СЕТ СН'!$I$9+СВЦЭМ!$D$10+'СЕТ СН'!$I$6-'СЕТ СН'!$I$19</f>
        <v>1852.2332775999998</v>
      </c>
      <c r="G122" s="36">
        <f>SUMIFS(СВЦЭМ!$C$39:$C$782,СВЦЭМ!$A$39:$A$782,$A122,СВЦЭМ!$B$39:$B$782,G$119)+'СЕТ СН'!$I$9+СВЦЭМ!$D$10+'СЕТ СН'!$I$6-'СЕТ СН'!$I$19</f>
        <v>1860.40619062</v>
      </c>
      <c r="H122" s="36">
        <f>SUMIFS(СВЦЭМ!$C$39:$C$782,СВЦЭМ!$A$39:$A$782,$A122,СВЦЭМ!$B$39:$B$782,H$119)+'СЕТ СН'!$I$9+СВЦЭМ!$D$10+'СЕТ СН'!$I$6-'СЕТ СН'!$I$19</f>
        <v>1848.8535079099997</v>
      </c>
      <c r="I122" s="36">
        <f>SUMIFS(СВЦЭМ!$C$39:$C$782,СВЦЭМ!$A$39:$A$782,$A122,СВЦЭМ!$B$39:$B$782,I$119)+'СЕТ СН'!$I$9+СВЦЭМ!$D$10+'СЕТ СН'!$I$6-'СЕТ СН'!$I$19</f>
        <v>1809.6092508500001</v>
      </c>
      <c r="J122" s="36">
        <f>SUMIFS(СВЦЭМ!$C$39:$C$782,СВЦЭМ!$A$39:$A$782,$A122,СВЦЭМ!$B$39:$B$782,J$119)+'СЕТ СН'!$I$9+СВЦЭМ!$D$10+'СЕТ СН'!$I$6-'СЕТ СН'!$I$19</f>
        <v>1753.33277834</v>
      </c>
      <c r="K122" s="36">
        <f>SUMIFS(СВЦЭМ!$C$39:$C$782,СВЦЭМ!$A$39:$A$782,$A122,СВЦЭМ!$B$39:$B$782,K$119)+'СЕТ СН'!$I$9+СВЦЭМ!$D$10+'СЕТ СН'!$I$6-'СЕТ СН'!$I$19</f>
        <v>1728.94131152</v>
      </c>
      <c r="L122" s="36">
        <f>SUMIFS(СВЦЭМ!$C$39:$C$782,СВЦЭМ!$A$39:$A$782,$A122,СВЦЭМ!$B$39:$B$782,L$119)+'СЕТ СН'!$I$9+СВЦЭМ!$D$10+'СЕТ СН'!$I$6-'СЕТ СН'!$I$19</f>
        <v>1726.7202606799997</v>
      </c>
      <c r="M122" s="36">
        <f>SUMIFS(СВЦЭМ!$C$39:$C$782,СВЦЭМ!$A$39:$A$782,$A122,СВЦЭМ!$B$39:$B$782,M$119)+'СЕТ СН'!$I$9+СВЦЭМ!$D$10+'СЕТ СН'!$I$6-'СЕТ СН'!$I$19</f>
        <v>1737.4993710199997</v>
      </c>
      <c r="N122" s="36">
        <f>SUMIFS(СВЦЭМ!$C$39:$C$782,СВЦЭМ!$A$39:$A$782,$A122,СВЦЭМ!$B$39:$B$782,N$119)+'СЕТ СН'!$I$9+СВЦЭМ!$D$10+'СЕТ СН'!$I$6-'СЕТ СН'!$I$19</f>
        <v>1718.5466422099998</v>
      </c>
      <c r="O122" s="36">
        <f>SUMIFS(СВЦЭМ!$C$39:$C$782,СВЦЭМ!$A$39:$A$782,$A122,СВЦЭМ!$B$39:$B$782,O$119)+'СЕТ СН'!$I$9+СВЦЭМ!$D$10+'СЕТ СН'!$I$6-'СЕТ СН'!$I$19</f>
        <v>1750.6328119199998</v>
      </c>
      <c r="P122" s="36">
        <f>SUMIFS(СВЦЭМ!$C$39:$C$782,СВЦЭМ!$A$39:$A$782,$A122,СВЦЭМ!$B$39:$B$782,P$119)+'СЕТ СН'!$I$9+СВЦЭМ!$D$10+'СЕТ СН'!$I$6-'СЕТ СН'!$I$19</f>
        <v>1768.4468071299998</v>
      </c>
      <c r="Q122" s="36">
        <f>SUMIFS(СВЦЭМ!$C$39:$C$782,СВЦЭМ!$A$39:$A$782,$A122,СВЦЭМ!$B$39:$B$782,Q$119)+'СЕТ СН'!$I$9+СВЦЭМ!$D$10+'СЕТ СН'!$I$6-'СЕТ СН'!$I$19</f>
        <v>1778.8149207899996</v>
      </c>
      <c r="R122" s="36">
        <f>SUMIFS(СВЦЭМ!$C$39:$C$782,СВЦЭМ!$A$39:$A$782,$A122,СВЦЭМ!$B$39:$B$782,R$119)+'СЕТ СН'!$I$9+СВЦЭМ!$D$10+'СЕТ СН'!$I$6-'СЕТ СН'!$I$19</f>
        <v>1775.9947984099999</v>
      </c>
      <c r="S122" s="36">
        <f>SUMIFS(СВЦЭМ!$C$39:$C$782,СВЦЭМ!$A$39:$A$782,$A122,СВЦЭМ!$B$39:$B$782,S$119)+'СЕТ СН'!$I$9+СВЦЭМ!$D$10+'СЕТ СН'!$I$6-'СЕТ СН'!$I$19</f>
        <v>1748.4383276899998</v>
      </c>
      <c r="T122" s="36">
        <f>SUMIFS(СВЦЭМ!$C$39:$C$782,СВЦЭМ!$A$39:$A$782,$A122,СВЦЭМ!$B$39:$B$782,T$119)+'СЕТ СН'!$I$9+СВЦЭМ!$D$10+'СЕТ СН'!$I$6-'СЕТ СН'!$I$19</f>
        <v>1704.0431484199999</v>
      </c>
      <c r="U122" s="36">
        <f>SUMIFS(СВЦЭМ!$C$39:$C$782,СВЦЭМ!$A$39:$A$782,$A122,СВЦЭМ!$B$39:$B$782,U$119)+'СЕТ СН'!$I$9+СВЦЭМ!$D$10+'СЕТ СН'!$I$6-'СЕТ СН'!$I$19</f>
        <v>1666.1782370799999</v>
      </c>
      <c r="V122" s="36">
        <f>SUMIFS(СВЦЭМ!$C$39:$C$782,СВЦЭМ!$A$39:$A$782,$A122,СВЦЭМ!$B$39:$B$782,V$119)+'СЕТ СН'!$I$9+СВЦЭМ!$D$10+'СЕТ СН'!$I$6-'СЕТ СН'!$I$19</f>
        <v>1664.51043751</v>
      </c>
      <c r="W122" s="36">
        <f>SUMIFS(СВЦЭМ!$C$39:$C$782,СВЦЭМ!$A$39:$A$782,$A122,СВЦЭМ!$B$39:$B$782,W$119)+'СЕТ СН'!$I$9+СВЦЭМ!$D$10+'СЕТ СН'!$I$6-'СЕТ СН'!$I$19</f>
        <v>1683.48217497</v>
      </c>
      <c r="X122" s="36">
        <f>SUMIFS(СВЦЭМ!$C$39:$C$782,СВЦЭМ!$A$39:$A$782,$A122,СВЦЭМ!$B$39:$B$782,X$119)+'СЕТ СН'!$I$9+СВЦЭМ!$D$10+'СЕТ СН'!$I$6-'СЕТ СН'!$I$19</f>
        <v>1698.8899303799999</v>
      </c>
      <c r="Y122" s="36">
        <f>SUMIFS(СВЦЭМ!$C$39:$C$782,СВЦЭМ!$A$39:$A$782,$A122,СВЦЭМ!$B$39:$B$782,Y$119)+'СЕТ СН'!$I$9+СВЦЭМ!$D$10+'СЕТ СН'!$I$6-'СЕТ СН'!$I$19</f>
        <v>1721.6085757199999</v>
      </c>
    </row>
    <row r="123" spans="1:27" ht="15.75" x14ac:dyDescent="0.2">
      <c r="A123" s="35">
        <f t="shared" si="3"/>
        <v>44259</v>
      </c>
      <c r="B123" s="36">
        <f>SUMIFS(СВЦЭМ!$C$39:$C$782,СВЦЭМ!$A$39:$A$782,$A123,СВЦЭМ!$B$39:$B$782,B$119)+'СЕТ СН'!$I$9+СВЦЭМ!$D$10+'СЕТ СН'!$I$6-'СЕТ СН'!$I$19</f>
        <v>1699.6459849599996</v>
      </c>
      <c r="C123" s="36">
        <f>SUMIFS(СВЦЭМ!$C$39:$C$782,СВЦЭМ!$A$39:$A$782,$A123,СВЦЭМ!$B$39:$B$782,C$119)+'СЕТ СН'!$I$9+СВЦЭМ!$D$10+'СЕТ СН'!$I$6-'СЕТ СН'!$I$19</f>
        <v>1761.9458053399999</v>
      </c>
      <c r="D123" s="36">
        <f>SUMIFS(СВЦЭМ!$C$39:$C$782,СВЦЭМ!$A$39:$A$782,$A123,СВЦЭМ!$B$39:$B$782,D$119)+'СЕТ СН'!$I$9+СВЦЭМ!$D$10+'СЕТ СН'!$I$6-'СЕТ СН'!$I$19</f>
        <v>1813.8393969599997</v>
      </c>
      <c r="E123" s="36">
        <f>SUMIFS(СВЦЭМ!$C$39:$C$782,СВЦЭМ!$A$39:$A$782,$A123,СВЦЭМ!$B$39:$B$782,E$119)+'СЕТ СН'!$I$9+СВЦЭМ!$D$10+'СЕТ СН'!$I$6-'СЕТ СН'!$I$19</f>
        <v>1821.19604901</v>
      </c>
      <c r="F123" s="36">
        <f>SUMIFS(СВЦЭМ!$C$39:$C$782,СВЦЭМ!$A$39:$A$782,$A123,СВЦЭМ!$B$39:$B$782,F$119)+'СЕТ СН'!$I$9+СВЦЭМ!$D$10+'СЕТ СН'!$I$6-'СЕТ СН'!$I$19</f>
        <v>1835.5797990199999</v>
      </c>
      <c r="G123" s="36">
        <f>SUMIFS(СВЦЭМ!$C$39:$C$782,СВЦЭМ!$A$39:$A$782,$A123,СВЦЭМ!$B$39:$B$782,G$119)+'СЕТ СН'!$I$9+СВЦЭМ!$D$10+'СЕТ СН'!$I$6-'СЕТ СН'!$I$19</f>
        <v>1819.7064927399997</v>
      </c>
      <c r="H123" s="36">
        <f>SUMIFS(СВЦЭМ!$C$39:$C$782,СВЦЭМ!$A$39:$A$782,$A123,СВЦЭМ!$B$39:$B$782,H$119)+'СЕТ СН'!$I$9+СВЦЭМ!$D$10+'СЕТ СН'!$I$6-'СЕТ СН'!$I$19</f>
        <v>1785.6267966999999</v>
      </c>
      <c r="I123" s="36">
        <f>SUMIFS(СВЦЭМ!$C$39:$C$782,СВЦЭМ!$A$39:$A$782,$A123,СВЦЭМ!$B$39:$B$782,I$119)+'СЕТ СН'!$I$9+СВЦЭМ!$D$10+'СЕТ СН'!$I$6-'СЕТ СН'!$I$19</f>
        <v>1742.9746509399997</v>
      </c>
      <c r="J123" s="36">
        <f>SUMIFS(СВЦЭМ!$C$39:$C$782,СВЦЭМ!$A$39:$A$782,$A123,СВЦЭМ!$B$39:$B$782,J$119)+'СЕТ СН'!$I$9+СВЦЭМ!$D$10+'СЕТ СН'!$I$6-'СЕТ СН'!$I$19</f>
        <v>1706.5903823999997</v>
      </c>
      <c r="K123" s="36">
        <f>SUMIFS(СВЦЭМ!$C$39:$C$782,СВЦЭМ!$A$39:$A$782,$A123,СВЦЭМ!$B$39:$B$782,K$119)+'СЕТ СН'!$I$9+СВЦЭМ!$D$10+'СЕТ СН'!$I$6-'СЕТ СН'!$I$19</f>
        <v>1702.09710077</v>
      </c>
      <c r="L123" s="36">
        <f>SUMIFS(СВЦЭМ!$C$39:$C$782,СВЦЭМ!$A$39:$A$782,$A123,СВЦЭМ!$B$39:$B$782,L$119)+'СЕТ СН'!$I$9+СВЦЭМ!$D$10+'СЕТ СН'!$I$6-'СЕТ СН'!$I$19</f>
        <v>1705.44412109</v>
      </c>
      <c r="M123" s="36">
        <f>SUMIFS(СВЦЭМ!$C$39:$C$782,СВЦЭМ!$A$39:$A$782,$A123,СВЦЭМ!$B$39:$B$782,M$119)+'СЕТ СН'!$I$9+СВЦЭМ!$D$10+'СЕТ СН'!$I$6-'СЕТ СН'!$I$19</f>
        <v>1712.4777009299996</v>
      </c>
      <c r="N123" s="36">
        <f>SUMIFS(СВЦЭМ!$C$39:$C$782,СВЦЭМ!$A$39:$A$782,$A123,СВЦЭМ!$B$39:$B$782,N$119)+'СЕТ СН'!$I$9+СВЦЭМ!$D$10+'СЕТ СН'!$I$6-'СЕТ СН'!$I$19</f>
        <v>1714.0988210199998</v>
      </c>
      <c r="O123" s="36">
        <f>SUMIFS(СВЦЭМ!$C$39:$C$782,СВЦЭМ!$A$39:$A$782,$A123,СВЦЭМ!$B$39:$B$782,O$119)+'СЕТ СН'!$I$9+СВЦЭМ!$D$10+'СЕТ СН'!$I$6-'СЕТ СН'!$I$19</f>
        <v>1768.83674879</v>
      </c>
      <c r="P123" s="36">
        <f>SUMIFS(СВЦЭМ!$C$39:$C$782,СВЦЭМ!$A$39:$A$782,$A123,СВЦЭМ!$B$39:$B$782,P$119)+'СЕТ СН'!$I$9+СВЦЭМ!$D$10+'СЕТ СН'!$I$6-'СЕТ СН'!$I$19</f>
        <v>1817.56617585</v>
      </c>
      <c r="Q123" s="36">
        <f>SUMIFS(СВЦЭМ!$C$39:$C$782,СВЦЭМ!$A$39:$A$782,$A123,СВЦЭМ!$B$39:$B$782,Q$119)+'СЕТ СН'!$I$9+СВЦЭМ!$D$10+'СЕТ СН'!$I$6-'СЕТ СН'!$I$19</f>
        <v>1828.4077761599997</v>
      </c>
      <c r="R123" s="36">
        <f>SUMIFS(СВЦЭМ!$C$39:$C$782,СВЦЭМ!$A$39:$A$782,$A123,СВЦЭМ!$B$39:$B$782,R$119)+'СЕТ СН'!$I$9+СВЦЭМ!$D$10+'СЕТ СН'!$I$6-'СЕТ СН'!$I$19</f>
        <v>1817.81557342</v>
      </c>
      <c r="S123" s="36">
        <f>SUMIFS(СВЦЭМ!$C$39:$C$782,СВЦЭМ!$A$39:$A$782,$A123,СВЦЭМ!$B$39:$B$782,S$119)+'СЕТ СН'!$I$9+СВЦЭМ!$D$10+'СЕТ СН'!$I$6-'СЕТ СН'!$I$19</f>
        <v>1782.6322076799997</v>
      </c>
      <c r="T123" s="36">
        <f>SUMIFS(СВЦЭМ!$C$39:$C$782,СВЦЭМ!$A$39:$A$782,$A123,СВЦЭМ!$B$39:$B$782,T$119)+'СЕТ СН'!$I$9+СВЦЭМ!$D$10+'СЕТ СН'!$I$6-'СЕТ СН'!$I$19</f>
        <v>1695.5209785999996</v>
      </c>
      <c r="U123" s="36">
        <f>SUMIFS(СВЦЭМ!$C$39:$C$782,СВЦЭМ!$A$39:$A$782,$A123,СВЦЭМ!$B$39:$B$782,U$119)+'СЕТ СН'!$I$9+СВЦЭМ!$D$10+'СЕТ СН'!$I$6-'СЕТ СН'!$I$19</f>
        <v>1657.3716885599999</v>
      </c>
      <c r="V123" s="36">
        <f>SUMIFS(СВЦЭМ!$C$39:$C$782,СВЦЭМ!$A$39:$A$782,$A123,СВЦЭМ!$B$39:$B$782,V$119)+'СЕТ СН'!$I$9+СВЦЭМ!$D$10+'СЕТ СН'!$I$6-'СЕТ СН'!$I$19</f>
        <v>1660.3942309399999</v>
      </c>
      <c r="W123" s="36">
        <f>SUMIFS(СВЦЭМ!$C$39:$C$782,СВЦЭМ!$A$39:$A$782,$A123,СВЦЭМ!$B$39:$B$782,W$119)+'СЕТ СН'!$I$9+СВЦЭМ!$D$10+'СЕТ СН'!$I$6-'СЕТ СН'!$I$19</f>
        <v>1682.2421561699998</v>
      </c>
      <c r="X123" s="36">
        <f>SUMIFS(СВЦЭМ!$C$39:$C$782,СВЦЭМ!$A$39:$A$782,$A123,СВЦЭМ!$B$39:$B$782,X$119)+'СЕТ СН'!$I$9+СВЦЭМ!$D$10+'СЕТ СН'!$I$6-'СЕТ СН'!$I$19</f>
        <v>1697.34281831</v>
      </c>
      <c r="Y123" s="36">
        <f>SUMIFS(СВЦЭМ!$C$39:$C$782,СВЦЭМ!$A$39:$A$782,$A123,СВЦЭМ!$B$39:$B$782,Y$119)+'СЕТ СН'!$I$9+СВЦЭМ!$D$10+'СЕТ СН'!$I$6-'СЕТ СН'!$I$19</f>
        <v>1706.5784839199996</v>
      </c>
    </row>
    <row r="124" spans="1:27" ht="15.75" x14ac:dyDescent="0.2">
      <c r="A124" s="35">
        <f t="shared" si="3"/>
        <v>44260</v>
      </c>
      <c r="B124" s="36">
        <f>SUMIFS(СВЦЭМ!$C$39:$C$782,СВЦЭМ!$A$39:$A$782,$A124,СВЦЭМ!$B$39:$B$782,B$119)+'СЕТ СН'!$I$9+СВЦЭМ!$D$10+'СЕТ СН'!$I$6-'СЕТ СН'!$I$19</f>
        <v>1737.9349670199999</v>
      </c>
      <c r="C124" s="36">
        <f>SUMIFS(СВЦЭМ!$C$39:$C$782,СВЦЭМ!$A$39:$A$782,$A124,СВЦЭМ!$B$39:$B$782,C$119)+'СЕТ СН'!$I$9+СВЦЭМ!$D$10+'СЕТ СН'!$I$6-'СЕТ СН'!$I$19</f>
        <v>1777.5425443999998</v>
      </c>
      <c r="D124" s="36">
        <f>SUMIFS(СВЦЭМ!$C$39:$C$782,СВЦЭМ!$A$39:$A$782,$A124,СВЦЭМ!$B$39:$B$782,D$119)+'СЕТ СН'!$I$9+СВЦЭМ!$D$10+'СЕТ СН'!$I$6-'СЕТ СН'!$I$19</f>
        <v>1806.9012405899998</v>
      </c>
      <c r="E124" s="36">
        <f>SUMIFS(СВЦЭМ!$C$39:$C$782,СВЦЭМ!$A$39:$A$782,$A124,СВЦЭМ!$B$39:$B$782,E$119)+'СЕТ СН'!$I$9+СВЦЭМ!$D$10+'СЕТ СН'!$I$6-'СЕТ СН'!$I$19</f>
        <v>1814.1337474100001</v>
      </c>
      <c r="F124" s="36">
        <f>SUMIFS(СВЦЭМ!$C$39:$C$782,СВЦЭМ!$A$39:$A$782,$A124,СВЦЭМ!$B$39:$B$782,F$119)+'СЕТ СН'!$I$9+СВЦЭМ!$D$10+'СЕТ СН'!$I$6-'СЕТ СН'!$I$19</f>
        <v>1849.82198552</v>
      </c>
      <c r="G124" s="36">
        <f>SUMIFS(СВЦЭМ!$C$39:$C$782,СВЦЭМ!$A$39:$A$782,$A124,СВЦЭМ!$B$39:$B$782,G$119)+'СЕТ СН'!$I$9+СВЦЭМ!$D$10+'СЕТ СН'!$I$6-'СЕТ СН'!$I$19</f>
        <v>1848.6906617699997</v>
      </c>
      <c r="H124" s="36">
        <f>SUMIFS(СВЦЭМ!$C$39:$C$782,СВЦЭМ!$A$39:$A$782,$A124,СВЦЭМ!$B$39:$B$782,H$119)+'СЕТ СН'!$I$9+СВЦЭМ!$D$10+'СЕТ СН'!$I$6-'СЕТ СН'!$I$19</f>
        <v>1830.1175393899998</v>
      </c>
      <c r="I124" s="36">
        <f>SUMIFS(СВЦЭМ!$C$39:$C$782,СВЦЭМ!$A$39:$A$782,$A124,СВЦЭМ!$B$39:$B$782,I$119)+'СЕТ СН'!$I$9+СВЦЭМ!$D$10+'СЕТ СН'!$I$6-'СЕТ СН'!$I$19</f>
        <v>1781.4354530199998</v>
      </c>
      <c r="J124" s="36">
        <f>SUMIFS(СВЦЭМ!$C$39:$C$782,СВЦЭМ!$A$39:$A$782,$A124,СВЦЭМ!$B$39:$B$782,J$119)+'СЕТ СН'!$I$9+СВЦЭМ!$D$10+'СЕТ СН'!$I$6-'СЕТ СН'!$I$19</f>
        <v>1737.3575040000001</v>
      </c>
      <c r="K124" s="36">
        <f>SUMIFS(СВЦЭМ!$C$39:$C$782,СВЦЭМ!$A$39:$A$782,$A124,СВЦЭМ!$B$39:$B$782,K$119)+'СЕТ СН'!$I$9+СВЦЭМ!$D$10+'СЕТ СН'!$I$6-'СЕТ СН'!$I$19</f>
        <v>1705.5944399399996</v>
      </c>
      <c r="L124" s="36">
        <f>SUMIFS(СВЦЭМ!$C$39:$C$782,СВЦЭМ!$A$39:$A$782,$A124,СВЦЭМ!$B$39:$B$782,L$119)+'СЕТ СН'!$I$9+СВЦЭМ!$D$10+'СЕТ СН'!$I$6-'СЕТ СН'!$I$19</f>
        <v>1699.0195614499999</v>
      </c>
      <c r="M124" s="36">
        <f>SUMIFS(СВЦЭМ!$C$39:$C$782,СВЦЭМ!$A$39:$A$782,$A124,СВЦЭМ!$B$39:$B$782,M$119)+'СЕТ СН'!$I$9+СВЦЭМ!$D$10+'СЕТ СН'!$I$6-'СЕТ СН'!$I$19</f>
        <v>1697.8950811</v>
      </c>
      <c r="N124" s="36">
        <f>SUMIFS(СВЦЭМ!$C$39:$C$782,СВЦЭМ!$A$39:$A$782,$A124,СВЦЭМ!$B$39:$B$782,N$119)+'СЕТ СН'!$I$9+СВЦЭМ!$D$10+'СЕТ СН'!$I$6-'СЕТ СН'!$I$19</f>
        <v>1715.7652233199997</v>
      </c>
      <c r="O124" s="36">
        <f>SUMIFS(СВЦЭМ!$C$39:$C$782,СВЦЭМ!$A$39:$A$782,$A124,СВЦЭМ!$B$39:$B$782,O$119)+'СЕТ СН'!$I$9+СВЦЭМ!$D$10+'СЕТ СН'!$I$6-'СЕТ СН'!$I$19</f>
        <v>1766.9020648599999</v>
      </c>
      <c r="P124" s="36">
        <f>SUMIFS(СВЦЭМ!$C$39:$C$782,СВЦЭМ!$A$39:$A$782,$A124,СВЦЭМ!$B$39:$B$782,P$119)+'СЕТ СН'!$I$9+СВЦЭМ!$D$10+'СЕТ СН'!$I$6-'СЕТ СН'!$I$19</f>
        <v>1791.68028895</v>
      </c>
      <c r="Q124" s="36">
        <f>SUMIFS(СВЦЭМ!$C$39:$C$782,СВЦЭМ!$A$39:$A$782,$A124,СВЦЭМ!$B$39:$B$782,Q$119)+'СЕТ СН'!$I$9+СВЦЭМ!$D$10+'СЕТ СН'!$I$6-'СЕТ СН'!$I$19</f>
        <v>1809.8365212599997</v>
      </c>
      <c r="R124" s="36">
        <f>SUMIFS(СВЦЭМ!$C$39:$C$782,СВЦЭМ!$A$39:$A$782,$A124,СВЦЭМ!$B$39:$B$782,R$119)+'СЕТ СН'!$I$9+СВЦЭМ!$D$10+'СЕТ СН'!$I$6-'СЕТ СН'!$I$19</f>
        <v>1808.7285337199996</v>
      </c>
      <c r="S124" s="36">
        <f>SUMIFS(СВЦЭМ!$C$39:$C$782,СВЦЭМ!$A$39:$A$782,$A124,СВЦЭМ!$B$39:$B$782,S$119)+'СЕТ СН'!$I$9+СВЦЭМ!$D$10+'СЕТ СН'!$I$6-'СЕТ СН'!$I$19</f>
        <v>1769.4056837599996</v>
      </c>
      <c r="T124" s="36">
        <f>SUMIFS(СВЦЭМ!$C$39:$C$782,СВЦЭМ!$A$39:$A$782,$A124,СВЦЭМ!$B$39:$B$782,T$119)+'СЕТ СН'!$I$9+СВЦЭМ!$D$10+'СЕТ СН'!$I$6-'СЕТ СН'!$I$19</f>
        <v>1710.1208403399996</v>
      </c>
      <c r="U124" s="36">
        <f>SUMIFS(СВЦЭМ!$C$39:$C$782,СВЦЭМ!$A$39:$A$782,$A124,СВЦЭМ!$B$39:$B$782,U$119)+'СЕТ СН'!$I$9+СВЦЭМ!$D$10+'СЕТ СН'!$I$6-'СЕТ СН'!$I$19</f>
        <v>1668.78822046</v>
      </c>
      <c r="V124" s="36">
        <f>SUMIFS(СВЦЭМ!$C$39:$C$782,СВЦЭМ!$A$39:$A$782,$A124,СВЦЭМ!$B$39:$B$782,V$119)+'СЕТ СН'!$I$9+СВЦЭМ!$D$10+'СЕТ СН'!$I$6-'СЕТ СН'!$I$19</f>
        <v>1689.7682547899999</v>
      </c>
      <c r="W124" s="36">
        <f>SUMIFS(СВЦЭМ!$C$39:$C$782,СВЦЭМ!$A$39:$A$782,$A124,СВЦЭМ!$B$39:$B$782,W$119)+'СЕТ СН'!$I$9+СВЦЭМ!$D$10+'СЕТ СН'!$I$6-'СЕТ СН'!$I$19</f>
        <v>1700.8551705099999</v>
      </c>
      <c r="X124" s="36">
        <f>SUMIFS(СВЦЭМ!$C$39:$C$782,СВЦЭМ!$A$39:$A$782,$A124,СВЦЭМ!$B$39:$B$782,X$119)+'СЕТ СН'!$I$9+СВЦЭМ!$D$10+'СЕТ СН'!$I$6-'СЕТ СН'!$I$19</f>
        <v>1722.04440871</v>
      </c>
      <c r="Y124" s="36">
        <f>SUMIFS(СВЦЭМ!$C$39:$C$782,СВЦЭМ!$A$39:$A$782,$A124,СВЦЭМ!$B$39:$B$782,Y$119)+'СЕТ СН'!$I$9+СВЦЭМ!$D$10+'СЕТ СН'!$I$6-'СЕТ СН'!$I$19</f>
        <v>1729.9631781899998</v>
      </c>
    </row>
    <row r="125" spans="1:27" ht="15.75" x14ac:dyDescent="0.2">
      <c r="A125" s="35">
        <f t="shared" si="3"/>
        <v>44261</v>
      </c>
      <c r="B125" s="36">
        <f>SUMIFS(СВЦЭМ!$C$39:$C$782,СВЦЭМ!$A$39:$A$782,$A125,СВЦЭМ!$B$39:$B$782,B$119)+'СЕТ СН'!$I$9+СВЦЭМ!$D$10+'СЕТ СН'!$I$6-'СЕТ СН'!$I$19</f>
        <v>1792.1356636099999</v>
      </c>
      <c r="C125" s="36">
        <f>SUMIFS(СВЦЭМ!$C$39:$C$782,СВЦЭМ!$A$39:$A$782,$A125,СВЦЭМ!$B$39:$B$782,C$119)+'СЕТ СН'!$I$9+СВЦЭМ!$D$10+'СЕТ СН'!$I$6-'СЕТ СН'!$I$19</f>
        <v>1863.37948805</v>
      </c>
      <c r="D125" s="36">
        <f>SUMIFS(СВЦЭМ!$C$39:$C$782,СВЦЭМ!$A$39:$A$782,$A125,СВЦЭМ!$B$39:$B$782,D$119)+'СЕТ СН'!$I$9+СВЦЭМ!$D$10+'СЕТ СН'!$I$6-'СЕТ СН'!$I$19</f>
        <v>1876.73022249</v>
      </c>
      <c r="E125" s="36">
        <f>SUMIFS(СВЦЭМ!$C$39:$C$782,СВЦЭМ!$A$39:$A$782,$A125,СВЦЭМ!$B$39:$B$782,E$119)+'СЕТ СН'!$I$9+СВЦЭМ!$D$10+'СЕТ СН'!$I$6-'СЕТ СН'!$I$19</f>
        <v>1889.66482064</v>
      </c>
      <c r="F125" s="36">
        <f>SUMIFS(СВЦЭМ!$C$39:$C$782,СВЦЭМ!$A$39:$A$782,$A125,СВЦЭМ!$B$39:$B$782,F$119)+'СЕТ СН'!$I$9+СВЦЭМ!$D$10+'СЕТ СН'!$I$6-'СЕТ СН'!$I$19</f>
        <v>1895.1672545599999</v>
      </c>
      <c r="G125" s="36">
        <f>SUMIFS(СВЦЭМ!$C$39:$C$782,СВЦЭМ!$A$39:$A$782,$A125,СВЦЭМ!$B$39:$B$782,G$119)+'СЕТ СН'!$I$9+СВЦЭМ!$D$10+'СЕТ СН'!$I$6-'СЕТ СН'!$I$19</f>
        <v>1886.5085320099997</v>
      </c>
      <c r="H125" s="36">
        <f>SUMIFS(СВЦЭМ!$C$39:$C$782,СВЦЭМ!$A$39:$A$782,$A125,СВЦЭМ!$B$39:$B$782,H$119)+'СЕТ СН'!$I$9+СВЦЭМ!$D$10+'СЕТ СН'!$I$6-'СЕТ СН'!$I$19</f>
        <v>1891.51930997</v>
      </c>
      <c r="I125" s="36">
        <f>SUMIFS(СВЦЭМ!$C$39:$C$782,СВЦЭМ!$A$39:$A$782,$A125,СВЦЭМ!$B$39:$B$782,I$119)+'СЕТ СН'!$I$9+СВЦЭМ!$D$10+'СЕТ СН'!$I$6-'СЕТ СН'!$I$19</f>
        <v>1856.9274485699998</v>
      </c>
      <c r="J125" s="36">
        <f>SUMIFS(СВЦЭМ!$C$39:$C$782,СВЦЭМ!$A$39:$A$782,$A125,СВЦЭМ!$B$39:$B$782,J$119)+'СЕТ СН'!$I$9+СВЦЭМ!$D$10+'СЕТ СН'!$I$6-'СЕТ СН'!$I$19</f>
        <v>1777.77697132</v>
      </c>
      <c r="K125" s="36">
        <f>SUMIFS(СВЦЭМ!$C$39:$C$782,СВЦЭМ!$A$39:$A$782,$A125,СВЦЭМ!$B$39:$B$782,K$119)+'СЕТ СН'!$I$9+СВЦЭМ!$D$10+'СЕТ СН'!$I$6-'СЕТ СН'!$I$19</f>
        <v>1714.5778664299996</v>
      </c>
      <c r="L125" s="36">
        <f>SUMIFS(СВЦЭМ!$C$39:$C$782,СВЦЭМ!$A$39:$A$782,$A125,СВЦЭМ!$B$39:$B$782,L$119)+'СЕТ СН'!$I$9+СВЦЭМ!$D$10+'СЕТ СН'!$I$6-'СЕТ СН'!$I$19</f>
        <v>1683.88017339</v>
      </c>
      <c r="M125" s="36">
        <f>SUMIFS(СВЦЭМ!$C$39:$C$782,СВЦЭМ!$A$39:$A$782,$A125,СВЦЭМ!$B$39:$B$782,M$119)+'СЕТ СН'!$I$9+СВЦЭМ!$D$10+'СЕТ СН'!$I$6-'СЕТ СН'!$I$19</f>
        <v>1684.7606230799997</v>
      </c>
      <c r="N125" s="36">
        <f>SUMIFS(СВЦЭМ!$C$39:$C$782,СВЦЭМ!$A$39:$A$782,$A125,СВЦЭМ!$B$39:$B$782,N$119)+'СЕТ СН'!$I$9+СВЦЭМ!$D$10+'СЕТ СН'!$I$6-'СЕТ СН'!$I$19</f>
        <v>1694.4181249599997</v>
      </c>
      <c r="O125" s="36">
        <f>SUMIFS(СВЦЭМ!$C$39:$C$782,СВЦЭМ!$A$39:$A$782,$A125,СВЦЭМ!$B$39:$B$782,O$119)+'СЕТ СН'!$I$9+СВЦЭМ!$D$10+'СЕТ СН'!$I$6-'СЕТ СН'!$I$19</f>
        <v>1745.2084585299999</v>
      </c>
      <c r="P125" s="36">
        <f>SUMIFS(СВЦЭМ!$C$39:$C$782,СВЦЭМ!$A$39:$A$782,$A125,СВЦЭМ!$B$39:$B$782,P$119)+'СЕТ СН'!$I$9+СВЦЭМ!$D$10+'СЕТ СН'!$I$6-'СЕТ СН'!$I$19</f>
        <v>1761.9703709599999</v>
      </c>
      <c r="Q125" s="36">
        <f>SUMIFS(СВЦЭМ!$C$39:$C$782,СВЦЭМ!$A$39:$A$782,$A125,СВЦЭМ!$B$39:$B$782,Q$119)+'СЕТ СН'!$I$9+СВЦЭМ!$D$10+'СЕТ СН'!$I$6-'СЕТ СН'!$I$19</f>
        <v>1783.2651650099997</v>
      </c>
      <c r="R125" s="36">
        <f>SUMIFS(СВЦЭМ!$C$39:$C$782,СВЦЭМ!$A$39:$A$782,$A125,СВЦЭМ!$B$39:$B$782,R$119)+'СЕТ СН'!$I$9+СВЦЭМ!$D$10+'СЕТ СН'!$I$6-'СЕТ СН'!$I$19</f>
        <v>1773.19481623</v>
      </c>
      <c r="S125" s="36">
        <f>SUMIFS(СВЦЭМ!$C$39:$C$782,СВЦЭМ!$A$39:$A$782,$A125,СВЦЭМ!$B$39:$B$782,S$119)+'СЕТ СН'!$I$9+СВЦЭМ!$D$10+'СЕТ СН'!$I$6-'СЕТ СН'!$I$19</f>
        <v>1724.0457878699999</v>
      </c>
      <c r="T125" s="36">
        <f>SUMIFS(СВЦЭМ!$C$39:$C$782,СВЦЭМ!$A$39:$A$782,$A125,СВЦЭМ!$B$39:$B$782,T$119)+'СЕТ СН'!$I$9+СВЦЭМ!$D$10+'СЕТ СН'!$I$6-'СЕТ СН'!$I$19</f>
        <v>1678.41978307</v>
      </c>
      <c r="U125" s="36">
        <f>SUMIFS(СВЦЭМ!$C$39:$C$782,СВЦЭМ!$A$39:$A$782,$A125,СВЦЭМ!$B$39:$B$782,U$119)+'СЕТ СН'!$I$9+СВЦЭМ!$D$10+'СЕТ СН'!$I$6-'СЕТ СН'!$I$19</f>
        <v>1653.18905507</v>
      </c>
      <c r="V125" s="36">
        <f>SUMIFS(СВЦЭМ!$C$39:$C$782,СВЦЭМ!$A$39:$A$782,$A125,СВЦЭМ!$B$39:$B$782,V$119)+'СЕТ СН'!$I$9+СВЦЭМ!$D$10+'СЕТ СН'!$I$6-'СЕТ СН'!$I$19</f>
        <v>1656.70572773</v>
      </c>
      <c r="W125" s="36">
        <f>SUMIFS(СВЦЭМ!$C$39:$C$782,СВЦЭМ!$A$39:$A$782,$A125,СВЦЭМ!$B$39:$B$782,W$119)+'СЕТ СН'!$I$9+СВЦЭМ!$D$10+'СЕТ СН'!$I$6-'СЕТ СН'!$I$19</f>
        <v>1664.9928265600001</v>
      </c>
      <c r="X125" s="36">
        <f>SUMIFS(СВЦЭМ!$C$39:$C$782,СВЦЭМ!$A$39:$A$782,$A125,СВЦЭМ!$B$39:$B$782,X$119)+'СЕТ СН'!$I$9+СВЦЭМ!$D$10+'СЕТ СН'!$I$6-'СЕТ СН'!$I$19</f>
        <v>1691.14059275</v>
      </c>
      <c r="Y125" s="36">
        <f>SUMIFS(СВЦЭМ!$C$39:$C$782,СВЦЭМ!$A$39:$A$782,$A125,СВЦЭМ!$B$39:$B$782,Y$119)+'СЕТ СН'!$I$9+СВЦЭМ!$D$10+'СЕТ СН'!$I$6-'СЕТ СН'!$I$19</f>
        <v>1713.9011664699997</v>
      </c>
    </row>
    <row r="126" spans="1:27" ht="15.75" x14ac:dyDescent="0.2">
      <c r="A126" s="35">
        <f t="shared" si="3"/>
        <v>44262</v>
      </c>
      <c r="B126" s="36">
        <f>SUMIFS(СВЦЭМ!$C$39:$C$782,СВЦЭМ!$A$39:$A$782,$A126,СВЦЭМ!$B$39:$B$782,B$119)+'СЕТ СН'!$I$9+СВЦЭМ!$D$10+'СЕТ СН'!$I$6-'СЕТ СН'!$I$19</f>
        <v>1747.44565014</v>
      </c>
      <c r="C126" s="36">
        <f>SUMIFS(СВЦЭМ!$C$39:$C$782,СВЦЭМ!$A$39:$A$782,$A126,СВЦЭМ!$B$39:$B$782,C$119)+'СЕТ СН'!$I$9+СВЦЭМ!$D$10+'СЕТ СН'!$I$6-'СЕТ СН'!$I$19</f>
        <v>1811.54390457</v>
      </c>
      <c r="D126" s="36">
        <f>SUMIFS(СВЦЭМ!$C$39:$C$782,СВЦЭМ!$A$39:$A$782,$A126,СВЦЭМ!$B$39:$B$782,D$119)+'СЕТ СН'!$I$9+СВЦЭМ!$D$10+'СЕТ СН'!$I$6-'СЕТ СН'!$I$19</f>
        <v>1845.8904293999999</v>
      </c>
      <c r="E126" s="36">
        <f>SUMIFS(СВЦЭМ!$C$39:$C$782,СВЦЭМ!$A$39:$A$782,$A126,СВЦЭМ!$B$39:$B$782,E$119)+'СЕТ СН'!$I$9+СВЦЭМ!$D$10+'СЕТ СН'!$I$6-'СЕТ СН'!$I$19</f>
        <v>1849.9247597599997</v>
      </c>
      <c r="F126" s="36">
        <f>SUMIFS(СВЦЭМ!$C$39:$C$782,СВЦЭМ!$A$39:$A$782,$A126,СВЦЭМ!$B$39:$B$782,F$119)+'СЕТ СН'!$I$9+СВЦЭМ!$D$10+'СЕТ СН'!$I$6-'СЕТ СН'!$I$19</f>
        <v>1864.5927654499997</v>
      </c>
      <c r="G126" s="36">
        <f>SUMIFS(СВЦЭМ!$C$39:$C$782,СВЦЭМ!$A$39:$A$782,$A126,СВЦЭМ!$B$39:$B$782,G$119)+'СЕТ СН'!$I$9+СВЦЭМ!$D$10+'СЕТ СН'!$I$6-'СЕТ СН'!$I$19</f>
        <v>1868.1957607199997</v>
      </c>
      <c r="H126" s="36">
        <f>SUMIFS(СВЦЭМ!$C$39:$C$782,СВЦЭМ!$A$39:$A$782,$A126,СВЦЭМ!$B$39:$B$782,H$119)+'СЕТ СН'!$I$9+СВЦЭМ!$D$10+'СЕТ СН'!$I$6-'СЕТ СН'!$I$19</f>
        <v>1850.4948311499998</v>
      </c>
      <c r="I126" s="36">
        <f>SUMIFS(СВЦЭМ!$C$39:$C$782,СВЦЭМ!$A$39:$A$782,$A126,СВЦЭМ!$B$39:$B$782,I$119)+'СЕТ СН'!$I$9+СВЦЭМ!$D$10+'СЕТ СН'!$I$6-'СЕТ СН'!$I$19</f>
        <v>1813.5267358799997</v>
      </c>
      <c r="J126" s="36">
        <f>SUMIFS(СВЦЭМ!$C$39:$C$782,СВЦЭМ!$A$39:$A$782,$A126,СВЦЭМ!$B$39:$B$782,J$119)+'СЕТ СН'!$I$9+СВЦЭМ!$D$10+'СЕТ СН'!$I$6-'СЕТ СН'!$I$19</f>
        <v>1751.74346836</v>
      </c>
      <c r="K126" s="36">
        <f>SUMIFS(СВЦЭМ!$C$39:$C$782,СВЦЭМ!$A$39:$A$782,$A126,СВЦЭМ!$B$39:$B$782,K$119)+'СЕТ СН'!$I$9+СВЦЭМ!$D$10+'СЕТ СН'!$I$6-'СЕТ СН'!$I$19</f>
        <v>1710.0821157999999</v>
      </c>
      <c r="L126" s="36">
        <f>SUMIFS(СВЦЭМ!$C$39:$C$782,СВЦЭМ!$A$39:$A$782,$A126,СВЦЭМ!$B$39:$B$782,L$119)+'СЕТ СН'!$I$9+СВЦЭМ!$D$10+'СЕТ СН'!$I$6-'СЕТ СН'!$I$19</f>
        <v>1694.5252950199997</v>
      </c>
      <c r="M126" s="36">
        <f>SUMIFS(СВЦЭМ!$C$39:$C$782,СВЦЭМ!$A$39:$A$782,$A126,СВЦЭМ!$B$39:$B$782,M$119)+'СЕТ СН'!$I$9+СВЦЭМ!$D$10+'СЕТ СН'!$I$6-'СЕТ СН'!$I$19</f>
        <v>1699.9800512399997</v>
      </c>
      <c r="N126" s="36">
        <f>SUMIFS(СВЦЭМ!$C$39:$C$782,СВЦЭМ!$A$39:$A$782,$A126,СВЦЭМ!$B$39:$B$782,N$119)+'СЕТ СН'!$I$9+СВЦЭМ!$D$10+'СЕТ СН'!$I$6-'СЕТ СН'!$I$19</f>
        <v>1721.72057008</v>
      </c>
      <c r="O126" s="36">
        <f>SUMIFS(СВЦЭМ!$C$39:$C$782,СВЦЭМ!$A$39:$A$782,$A126,СВЦЭМ!$B$39:$B$782,O$119)+'СЕТ СН'!$I$9+СВЦЭМ!$D$10+'СЕТ СН'!$I$6-'СЕТ СН'!$I$19</f>
        <v>1754.7693056799999</v>
      </c>
      <c r="P126" s="36">
        <f>SUMIFS(СВЦЭМ!$C$39:$C$782,СВЦЭМ!$A$39:$A$782,$A126,СВЦЭМ!$B$39:$B$782,P$119)+'СЕТ СН'!$I$9+СВЦЭМ!$D$10+'СЕТ СН'!$I$6-'СЕТ СН'!$I$19</f>
        <v>1794.52690437</v>
      </c>
      <c r="Q126" s="36">
        <f>SUMIFS(СВЦЭМ!$C$39:$C$782,СВЦЭМ!$A$39:$A$782,$A126,СВЦЭМ!$B$39:$B$782,Q$119)+'СЕТ СН'!$I$9+СВЦЭМ!$D$10+'СЕТ СН'!$I$6-'СЕТ СН'!$I$19</f>
        <v>1816.1729568000001</v>
      </c>
      <c r="R126" s="36">
        <f>SUMIFS(СВЦЭМ!$C$39:$C$782,СВЦЭМ!$A$39:$A$782,$A126,СВЦЭМ!$B$39:$B$782,R$119)+'СЕТ СН'!$I$9+СВЦЭМ!$D$10+'СЕТ СН'!$I$6-'СЕТ СН'!$I$19</f>
        <v>1805.8995599699997</v>
      </c>
      <c r="S126" s="36">
        <f>SUMIFS(СВЦЭМ!$C$39:$C$782,СВЦЭМ!$A$39:$A$782,$A126,СВЦЭМ!$B$39:$B$782,S$119)+'СЕТ СН'!$I$9+СВЦЭМ!$D$10+'СЕТ СН'!$I$6-'СЕТ СН'!$I$19</f>
        <v>1768.7465166799998</v>
      </c>
      <c r="T126" s="36">
        <f>SUMIFS(СВЦЭМ!$C$39:$C$782,СВЦЭМ!$A$39:$A$782,$A126,СВЦЭМ!$B$39:$B$782,T$119)+'СЕТ СН'!$I$9+СВЦЭМ!$D$10+'СЕТ СН'!$I$6-'СЕТ СН'!$I$19</f>
        <v>1709.00697029</v>
      </c>
      <c r="U126" s="36">
        <f>SUMIFS(СВЦЭМ!$C$39:$C$782,СВЦЭМ!$A$39:$A$782,$A126,СВЦЭМ!$B$39:$B$782,U$119)+'СЕТ СН'!$I$9+СВЦЭМ!$D$10+'СЕТ СН'!$I$6-'СЕТ СН'!$I$19</f>
        <v>1678.9331693300001</v>
      </c>
      <c r="V126" s="36">
        <f>SUMIFS(СВЦЭМ!$C$39:$C$782,СВЦЭМ!$A$39:$A$782,$A126,СВЦЭМ!$B$39:$B$782,V$119)+'СЕТ СН'!$I$9+СВЦЭМ!$D$10+'СЕТ СН'!$I$6-'СЕТ СН'!$I$19</f>
        <v>1685.5917776499996</v>
      </c>
      <c r="W126" s="36">
        <f>SUMIFS(СВЦЭМ!$C$39:$C$782,СВЦЭМ!$A$39:$A$782,$A126,СВЦЭМ!$B$39:$B$782,W$119)+'СЕТ СН'!$I$9+СВЦЭМ!$D$10+'СЕТ СН'!$I$6-'СЕТ СН'!$I$19</f>
        <v>1701.2082796</v>
      </c>
      <c r="X126" s="36">
        <f>SUMIFS(СВЦЭМ!$C$39:$C$782,СВЦЭМ!$A$39:$A$782,$A126,СВЦЭМ!$B$39:$B$782,X$119)+'СЕТ СН'!$I$9+СВЦЭМ!$D$10+'СЕТ СН'!$I$6-'СЕТ СН'!$I$19</f>
        <v>1721.5439867999999</v>
      </c>
      <c r="Y126" s="36">
        <f>SUMIFS(СВЦЭМ!$C$39:$C$782,СВЦЭМ!$A$39:$A$782,$A126,СВЦЭМ!$B$39:$B$782,Y$119)+'СЕТ СН'!$I$9+СВЦЭМ!$D$10+'СЕТ СН'!$I$6-'СЕТ СН'!$I$19</f>
        <v>1739.96494807</v>
      </c>
    </row>
    <row r="127" spans="1:27" ht="15.75" x14ac:dyDescent="0.2">
      <c r="A127" s="35">
        <f t="shared" si="3"/>
        <v>44263</v>
      </c>
      <c r="B127" s="36">
        <f>SUMIFS(СВЦЭМ!$C$39:$C$782,СВЦЭМ!$A$39:$A$782,$A127,СВЦЭМ!$B$39:$B$782,B$119)+'СЕТ СН'!$I$9+СВЦЭМ!$D$10+'СЕТ СН'!$I$6-'СЕТ СН'!$I$19</f>
        <v>1752.5387441099997</v>
      </c>
      <c r="C127" s="36">
        <f>SUMIFS(СВЦЭМ!$C$39:$C$782,СВЦЭМ!$A$39:$A$782,$A127,СВЦЭМ!$B$39:$B$782,C$119)+'СЕТ СН'!$I$9+СВЦЭМ!$D$10+'СЕТ СН'!$I$6-'СЕТ СН'!$I$19</f>
        <v>1818.4997934999997</v>
      </c>
      <c r="D127" s="36">
        <f>SUMIFS(СВЦЭМ!$C$39:$C$782,СВЦЭМ!$A$39:$A$782,$A127,СВЦЭМ!$B$39:$B$782,D$119)+'СЕТ СН'!$I$9+СВЦЭМ!$D$10+'СЕТ СН'!$I$6-'СЕТ СН'!$I$19</f>
        <v>1858.4317573399999</v>
      </c>
      <c r="E127" s="36">
        <f>SUMIFS(СВЦЭМ!$C$39:$C$782,СВЦЭМ!$A$39:$A$782,$A127,СВЦЭМ!$B$39:$B$782,E$119)+'СЕТ СН'!$I$9+СВЦЭМ!$D$10+'СЕТ СН'!$I$6-'СЕТ СН'!$I$19</f>
        <v>1858.8644370699999</v>
      </c>
      <c r="F127" s="36">
        <f>SUMIFS(СВЦЭМ!$C$39:$C$782,СВЦЭМ!$A$39:$A$782,$A127,СВЦЭМ!$B$39:$B$782,F$119)+'СЕТ СН'!$I$9+СВЦЭМ!$D$10+'СЕТ СН'!$I$6-'СЕТ СН'!$I$19</f>
        <v>1851.7597570999997</v>
      </c>
      <c r="G127" s="36">
        <f>SUMIFS(СВЦЭМ!$C$39:$C$782,СВЦЭМ!$A$39:$A$782,$A127,СВЦЭМ!$B$39:$B$782,G$119)+'СЕТ СН'!$I$9+СВЦЭМ!$D$10+'СЕТ СН'!$I$6-'СЕТ СН'!$I$19</f>
        <v>1852.0583286199999</v>
      </c>
      <c r="H127" s="36">
        <f>SUMIFS(СВЦЭМ!$C$39:$C$782,СВЦЭМ!$A$39:$A$782,$A127,СВЦЭМ!$B$39:$B$782,H$119)+'СЕТ СН'!$I$9+СВЦЭМ!$D$10+'СЕТ СН'!$I$6-'СЕТ СН'!$I$19</f>
        <v>1852.1621108099998</v>
      </c>
      <c r="I127" s="36">
        <f>SUMIFS(СВЦЭМ!$C$39:$C$782,СВЦЭМ!$A$39:$A$782,$A127,СВЦЭМ!$B$39:$B$782,I$119)+'СЕТ СН'!$I$9+СВЦЭМ!$D$10+'СЕТ СН'!$I$6-'СЕТ СН'!$I$19</f>
        <v>1835.4653566399998</v>
      </c>
      <c r="J127" s="36">
        <f>SUMIFS(СВЦЭМ!$C$39:$C$782,СВЦЭМ!$A$39:$A$782,$A127,СВЦЭМ!$B$39:$B$782,J$119)+'СЕТ СН'!$I$9+СВЦЭМ!$D$10+'СЕТ СН'!$I$6-'СЕТ СН'!$I$19</f>
        <v>1778.0261745899998</v>
      </c>
      <c r="K127" s="36">
        <f>SUMIFS(СВЦЭМ!$C$39:$C$782,СВЦЭМ!$A$39:$A$782,$A127,СВЦЭМ!$B$39:$B$782,K$119)+'СЕТ СН'!$I$9+СВЦЭМ!$D$10+'СЕТ СН'!$I$6-'СЕТ СН'!$I$19</f>
        <v>1734.78259905</v>
      </c>
      <c r="L127" s="36">
        <f>SUMIFS(СВЦЭМ!$C$39:$C$782,СВЦЭМ!$A$39:$A$782,$A127,СВЦЭМ!$B$39:$B$782,L$119)+'СЕТ СН'!$I$9+СВЦЭМ!$D$10+'СЕТ СН'!$I$6-'СЕТ СН'!$I$19</f>
        <v>1721.5317667299996</v>
      </c>
      <c r="M127" s="36">
        <f>SUMIFS(СВЦЭМ!$C$39:$C$782,СВЦЭМ!$A$39:$A$782,$A127,СВЦЭМ!$B$39:$B$782,M$119)+'СЕТ СН'!$I$9+СВЦЭМ!$D$10+'СЕТ СН'!$I$6-'СЕТ СН'!$I$19</f>
        <v>1726.0225295499999</v>
      </c>
      <c r="N127" s="36">
        <f>SUMIFS(СВЦЭМ!$C$39:$C$782,СВЦЭМ!$A$39:$A$782,$A127,СВЦЭМ!$B$39:$B$782,N$119)+'СЕТ СН'!$I$9+СВЦЭМ!$D$10+'СЕТ СН'!$I$6-'СЕТ СН'!$I$19</f>
        <v>1729.6916115699996</v>
      </c>
      <c r="O127" s="36">
        <f>SUMIFS(СВЦЭМ!$C$39:$C$782,СВЦЭМ!$A$39:$A$782,$A127,СВЦЭМ!$B$39:$B$782,O$119)+'СЕТ СН'!$I$9+СВЦЭМ!$D$10+'СЕТ СН'!$I$6-'СЕТ СН'!$I$19</f>
        <v>1777.3487089499999</v>
      </c>
      <c r="P127" s="36">
        <f>SUMIFS(СВЦЭМ!$C$39:$C$782,СВЦЭМ!$A$39:$A$782,$A127,СВЦЭМ!$B$39:$B$782,P$119)+'СЕТ СН'!$I$9+СВЦЭМ!$D$10+'СЕТ СН'!$I$6-'СЕТ СН'!$I$19</f>
        <v>1789.8828951599999</v>
      </c>
      <c r="Q127" s="36">
        <f>SUMIFS(СВЦЭМ!$C$39:$C$782,СВЦЭМ!$A$39:$A$782,$A127,СВЦЭМ!$B$39:$B$782,Q$119)+'СЕТ СН'!$I$9+СВЦЭМ!$D$10+'СЕТ СН'!$I$6-'СЕТ СН'!$I$19</f>
        <v>1811.9530679199997</v>
      </c>
      <c r="R127" s="36">
        <f>SUMIFS(СВЦЭМ!$C$39:$C$782,СВЦЭМ!$A$39:$A$782,$A127,СВЦЭМ!$B$39:$B$782,R$119)+'СЕТ СН'!$I$9+СВЦЭМ!$D$10+'СЕТ СН'!$I$6-'СЕТ СН'!$I$19</f>
        <v>1823.3470537099997</v>
      </c>
      <c r="S127" s="36">
        <f>SUMIFS(СВЦЭМ!$C$39:$C$782,СВЦЭМ!$A$39:$A$782,$A127,СВЦЭМ!$B$39:$B$782,S$119)+'СЕТ СН'!$I$9+СВЦЭМ!$D$10+'СЕТ СН'!$I$6-'СЕТ СН'!$I$19</f>
        <v>1784.6653395899998</v>
      </c>
      <c r="T127" s="36">
        <f>SUMIFS(СВЦЭМ!$C$39:$C$782,СВЦЭМ!$A$39:$A$782,$A127,СВЦЭМ!$B$39:$B$782,T$119)+'СЕТ СН'!$I$9+СВЦЭМ!$D$10+'СЕТ СН'!$I$6-'СЕТ СН'!$I$19</f>
        <v>1716.3166128199996</v>
      </c>
      <c r="U127" s="36">
        <f>SUMIFS(СВЦЭМ!$C$39:$C$782,СВЦЭМ!$A$39:$A$782,$A127,СВЦЭМ!$B$39:$B$782,U$119)+'СЕТ СН'!$I$9+СВЦЭМ!$D$10+'СЕТ СН'!$I$6-'СЕТ СН'!$I$19</f>
        <v>1676.88750964</v>
      </c>
      <c r="V127" s="36">
        <f>SUMIFS(СВЦЭМ!$C$39:$C$782,СВЦЭМ!$A$39:$A$782,$A127,СВЦЭМ!$B$39:$B$782,V$119)+'СЕТ СН'!$I$9+СВЦЭМ!$D$10+'СЕТ СН'!$I$6-'СЕТ СН'!$I$19</f>
        <v>1687.3541529299996</v>
      </c>
      <c r="W127" s="36">
        <f>SUMIFS(СВЦЭМ!$C$39:$C$782,СВЦЭМ!$A$39:$A$782,$A127,СВЦЭМ!$B$39:$B$782,W$119)+'СЕТ СН'!$I$9+СВЦЭМ!$D$10+'СЕТ СН'!$I$6-'СЕТ СН'!$I$19</f>
        <v>1708.9008058699997</v>
      </c>
      <c r="X127" s="36">
        <f>SUMIFS(СВЦЭМ!$C$39:$C$782,СВЦЭМ!$A$39:$A$782,$A127,СВЦЭМ!$B$39:$B$782,X$119)+'СЕТ СН'!$I$9+СВЦЭМ!$D$10+'СЕТ СН'!$I$6-'СЕТ СН'!$I$19</f>
        <v>1720.8451420899996</v>
      </c>
      <c r="Y127" s="36">
        <f>SUMIFS(СВЦЭМ!$C$39:$C$782,СВЦЭМ!$A$39:$A$782,$A127,СВЦЭМ!$B$39:$B$782,Y$119)+'СЕТ СН'!$I$9+СВЦЭМ!$D$10+'СЕТ СН'!$I$6-'СЕТ СН'!$I$19</f>
        <v>1737.9926419099997</v>
      </c>
    </row>
    <row r="128" spans="1:27" ht="15.75" x14ac:dyDescent="0.2">
      <c r="A128" s="35">
        <f t="shared" si="3"/>
        <v>44264</v>
      </c>
      <c r="B128" s="36">
        <f>SUMIFS(СВЦЭМ!$C$39:$C$782,СВЦЭМ!$A$39:$A$782,$A128,СВЦЭМ!$B$39:$B$782,B$119)+'СЕТ СН'!$I$9+СВЦЭМ!$D$10+'СЕТ СН'!$I$6-'СЕТ СН'!$I$19</f>
        <v>1729.4574282599997</v>
      </c>
      <c r="C128" s="36">
        <f>SUMIFS(СВЦЭМ!$C$39:$C$782,СВЦЭМ!$A$39:$A$782,$A128,СВЦЭМ!$B$39:$B$782,C$119)+'СЕТ СН'!$I$9+СВЦЭМ!$D$10+'СЕТ СН'!$I$6-'СЕТ СН'!$I$19</f>
        <v>1776.2237444699999</v>
      </c>
      <c r="D128" s="36">
        <f>SUMIFS(СВЦЭМ!$C$39:$C$782,СВЦЭМ!$A$39:$A$782,$A128,СВЦЭМ!$B$39:$B$782,D$119)+'СЕТ СН'!$I$9+СВЦЭМ!$D$10+'СЕТ СН'!$I$6-'СЕТ СН'!$I$19</f>
        <v>1839.89714005</v>
      </c>
      <c r="E128" s="36">
        <f>SUMIFS(СВЦЭМ!$C$39:$C$782,СВЦЭМ!$A$39:$A$782,$A128,СВЦЭМ!$B$39:$B$782,E$119)+'СЕТ СН'!$I$9+СВЦЭМ!$D$10+'СЕТ СН'!$I$6-'СЕТ СН'!$I$19</f>
        <v>1851.1111799799996</v>
      </c>
      <c r="F128" s="36">
        <f>SUMIFS(СВЦЭМ!$C$39:$C$782,СВЦЭМ!$A$39:$A$782,$A128,СВЦЭМ!$B$39:$B$782,F$119)+'СЕТ СН'!$I$9+СВЦЭМ!$D$10+'СЕТ СН'!$I$6-'СЕТ СН'!$I$19</f>
        <v>1856.7091317699997</v>
      </c>
      <c r="G128" s="36">
        <f>SUMIFS(СВЦЭМ!$C$39:$C$782,СВЦЭМ!$A$39:$A$782,$A128,СВЦЭМ!$B$39:$B$782,G$119)+'СЕТ СН'!$I$9+СВЦЭМ!$D$10+'СЕТ СН'!$I$6-'СЕТ СН'!$I$19</f>
        <v>1838.9983220300001</v>
      </c>
      <c r="H128" s="36">
        <f>SUMIFS(СВЦЭМ!$C$39:$C$782,СВЦЭМ!$A$39:$A$782,$A128,СВЦЭМ!$B$39:$B$782,H$119)+'СЕТ СН'!$I$9+СВЦЭМ!$D$10+'СЕТ СН'!$I$6-'СЕТ СН'!$I$19</f>
        <v>1800.4622530399997</v>
      </c>
      <c r="I128" s="36">
        <f>SUMIFS(СВЦЭМ!$C$39:$C$782,СВЦЭМ!$A$39:$A$782,$A128,СВЦЭМ!$B$39:$B$782,I$119)+'СЕТ СН'!$I$9+СВЦЭМ!$D$10+'СЕТ СН'!$I$6-'СЕТ СН'!$I$19</f>
        <v>1770.03662996</v>
      </c>
      <c r="J128" s="36">
        <f>SUMIFS(СВЦЭМ!$C$39:$C$782,СВЦЭМ!$A$39:$A$782,$A128,СВЦЭМ!$B$39:$B$782,J$119)+'СЕТ СН'!$I$9+СВЦЭМ!$D$10+'СЕТ СН'!$I$6-'СЕТ СН'!$I$19</f>
        <v>1723.3569965699999</v>
      </c>
      <c r="K128" s="36">
        <f>SUMIFS(СВЦЭМ!$C$39:$C$782,СВЦЭМ!$A$39:$A$782,$A128,СВЦЭМ!$B$39:$B$782,K$119)+'СЕТ СН'!$I$9+СВЦЭМ!$D$10+'СЕТ СН'!$I$6-'СЕТ СН'!$I$19</f>
        <v>1716.7505446199998</v>
      </c>
      <c r="L128" s="36">
        <f>SUMIFS(СВЦЭМ!$C$39:$C$782,СВЦЭМ!$A$39:$A$782,$A128,СВЦЭМ!$B$39:$B$782,L$119)+'СЕТ СН'!$I$9+СВЦЭМ!$D$10+'СЕТ СН'!$I$6-'СЕТ СН'!$I$19</f>
        <v>1725.33600144</v>
      </c>
      <c r="M128" s="36">
        <f>SUMIFS(СВЦЭМ!$C$39:$C$782,СВЦЭМ!$A$39:$A$782,$A128,СВЦЭМ!$B$39:$B$782,M$119)+'СЕТ СН'!$I$9+СВЦЭМ!$D$10+'СЕТ СН'!$I$6-'СЕТ СН'!$I$19</f>
        <v>1734.2643301899998</v>
      </c>
      <c r="N128" s="36">
        <f>SUMIFS(СВЦЭМ!$C$39:$C$782,СВЦЭМ!$A$39:$A$782,$A128,СВЦЭМ!$B$39:$B$782,N$119)+'СЕТ СН'!$I$9+СВЦЭМ!$D$10+'СЕТ СН'!$I$6-'СЕТ СН'!$I$19</f>
        <v>1752.1496195299997</v>
      </c>
      <c r="O128" s="36">
        <f>SUMIFS(СВЦЭМ!$C$39:$C$782,СВЦЭМ!$A$39:$A$782,$A128,СВЦЭМ!$B$39:$B$782,O$119)+'СЕТ СН'!$I$9+СВЦЭМ!$D$10+'СЕТ СН'!$I$6-'СЕТ СН'!$I$19</f>
        <v>1785.32546942</v>
      </c>
      <c r="P128" s="36">
        <f>SUMIFS(СВЦЭМ!$C$39:$C$782,СВЦЭМ!$A$39:$A$782,$A128,СВЦЭМ!$B$39:$B$782,P$119)+'СЕТ СН'!$I$9+СВЦЭМ!$D$10+'СЕТ СН'!$I$6-'СЕТ СН'!$I$19</f>
        <v>1787.3540767299996</v>
      </c>
      <c r="Q128" s="36">
        <f>SUMIFS(СВЦЭМ!$C$39:$C$782,СВЦЭМ!$A$39:$A$782,$A128,СВЦЭМ!$B$39:$B$782,Q$119)+'СЕТ СН'!$I$9+СВЦЭМ!$D$10+'СЕТ СН'!$I$6-'СЕТ СН'!$I$19</f>
        <v>1789.3413149499997</v>
      </c>
      <c r="R128" s="36">
        <f>SUMIFS(СВЦЭМ!$C$39:$C$782,СВЦЭМ!$A$39:$A$782,$A128,СВЦЭМ!$B$39:$B$782,R$119)+'СЕТ СН'!$I$9+СВЦЭМ!$D$10+'СЕТ СН'!$I$6-'СЕТ СН'!$I$19</f>
        <v>1794.9590043099997</v>
      </c>
      <c r="S128" s="36">
        <f>SUMIFS(СВЦЭМ!$C$39:$C$782,СВЦЭМ!$A$39:$A$782,$A128,СВЦЭМ!$B$39:$B$782,S$119)+'СЕТ СН'!$I$9+СВЦЭМ!$D$10+'СЕТ СН'!$I$6-'СЕТ СН'!$I$19</f>
        <v>1778.2620981499999</v>
      </c>
      <c r="T128" s="36">
        <f>SUMIFS(СВЦЭМ!$C$39:$C$782,СВЦЭМ!$A$39:$A$782,$A128,СВЦЭМ!$B$39:$B$782,T$119)+'СЕТ СН'!$I$9+СВЦЭМ!$D$10+'СЕТ СН'!$I$6-'СЕТ СН'!$I$19</f>
        <v>1722.1657636999998</v>
      </c>
      <c r="U128" s="36">
        <f>SUMIFS(СВЦЭМ!$C$39:$C$782,СВЦЭМ!$A$39:$A$782,$A128,СВЦЭМ!$B$39:$B$782,U$119)+'СЕТ СН'!$I$9+СВЦЭМ!$D$10+'СЕТ СН'!$I$6-'СЕТ СН'!$I$19</f>
        <v>1682.9245768599999</v>
      </c>
      <c r="V128" s="36">
        <f>SUMIFS(СВЦЭМ!$C$39:$C$782,СВЦЭМ!$A$39:$A$782,$A128,СВЦЭМ!$B$39:$B$782,V$119)+'СЕТ СН'!$I$9+СВЦЭМ!$D$10+'СЕТ СН'!$I$6-'СЕТ СН'!$I$19</f>
        <v>1686.6365292399996</v>
      </c>
      <c r="W128" s="36">
        <f>SUMIFS(СВЦЭМ!$C$39:$C$782,СВЦЭМ!$A$39:$A$782,$A128,СВЦЭМ!$B$39:$B$782,W$119)+'СЕТ СН'!$I$9+СВЦЭМ!$D$10+'СЕТ СН'!$I$6-'СЕТ СН'!$I$19</f>
        <v>1707.7850676499997</v>
      </c>
      <c r="X128" s="36">
        <f>SUMIFS(СВЦЭМ!$C$39:$C$782,СВЦЭМ!$A$39:$A$782,$A128,СВЦЭМ!$B$39:$B$782,X$119)+'СЕТ СН'!$I$9+СВЦЭМ!$D$10+'СЕТ СН'!$I$6-'СЕТ СН'!$I$19</f>
        <v>1734.0747941199998</v>
      </c>
      <c r="Y128" s="36">
        <f>SUMIFS(СВЦЭМ!$C$39:$C$782,СВЦЭМ!$A$39:$A$782,$A128,СВЦЭМ!$B$39:$B$782,Y$119)+'СЕТ СН'!$I$9+СВЦЭМ!$D$10+'СЕТ СН'!$I$6-'СЕТ СН'!$I$19</f>
        <v>1751.8069145499999</v>
      </c>
    </row>
    <row r="129" spans="1:25" ht="15.75" x14ac:dyDescent="0.2">
      <c r="A129" s="35">
        <f t="shared" si="3"/>
        <v>44265</v>
      </c>
      <c r="B129" s="36">
        <f>SUMIFS(СВЦЭМ!$C$39:$C$782,СВЦЭМ!$A$39:$A$782,$A129,СВЦЭМ!$B$39:$B$782,B$119)+'СЕТ СН'!$I$9+СВЦЭМ!$D$10+'СЕТ СН'!$I$6-'СЕТ СН'!$I$19</f>
        <v>1761.0936676900001</v>
      </c>
      <c r="C129" s="36">
        <f>SUMIFS(СВЦЭМ!$C$39:$C$782,СВЦЭМ!$A$39:$A$782,$A129,СВЦЭМ!$B$39:$B$782,C$119)+'СЕТ СН'!$I$9+СВЦЭМ!$D$10+'СЕТ СН'!$I$6-'СЕТ СН'!$I$19</f>
        <v>1803.2579744999998</v>
      </c>
      <c r="D129" s="36">
        <f>SUMIFS(СВЦЭМ!$C$39:$C$782,СВЦЭМ!$A$39:$A$782,$A129,СВЦЭМ!$B$39:$B$782,D$119)+'СЕТ СН'!$I$9+СВЦЭМ!$D$10+'СЕТ СН'!$I$6-'СЕТ СН'!$I$19</f>
        <v>1859.1354335799997</v>
      </c>
      <c r="E129" s="36">
        <f>SUMIFS(СВЦЭМ!$C$39:$C$782,СВЦЭМ!$A$39:$A$782,$A129,СВЦЭМ!$B$39:$B$782,E$119)+'СЕТ СН'!$I$9+СВЦЭМ!$D$10+'СЕТ СН'!$I$6-'СЕТ СН'!$I$19</f>
        <v>1857.2282654399996</v>
      </c>
      <c r="F129" s="36">
        <f>SUMIFS(СВЦЭМ!$C$39:$C$782,СВЦЭМ!$A$39:$A$782,$A129,СВЦЭМ!$B$39:$B$782,F$119)+'СЕТ СН'!$I$9+СВЦЭМ!$D$10+'СЕТ СН'!$I$6-'СЕТ СН'!$I$19</f>
        <v>1862.4982842999998</v>
      </c>
      <c r="G129" s="36">
        <f>SUMIFS(СВЦЭМ!$C$39:$C$782,СВЦЭМ!$A$39:$A$782,$A129,СВЦЭМ!$B$39:$B$782,G$119)+'СЕТ СН'!$I$9+СВЦЭМ!$D$10+'СЕТ СН'!$I$6-'СЕТ СН'!$I$19</f>
        <v>1863.3313996499996</v>
      </c>
      <c r="H129" s="36">
        <f>SUMIFS(СВЦЭМ!$C$39:$C$782,СВЦЭМ!$A$39:$A$782,$A129,СВЦЭМ!$B$39:$B$782,H$119)+'СЕТ СН'!$I$9+СВЦЭМ!$D$10+'СЕТ СН'!$I$6-'СЕТ СН'!$I$19</f>
        <v>1837.3876495199997</v>
      </c>
      <c r="I129" s="36">
        <f>SUMIFS(СВЦЭМ!$C$39:$C$782,СВЦЭМ!$A$39:$A$782,$A129,СВЦЭМ!$B$39:$B$782,I$119)+'СЕТ СН'!$I$9+СВЦЭМ!$D$10+'СЕТ СН'!$I$6-'СЕТ СН'!$I$19</f>
        <v>1802.9339998199998</v>
      </c>
      <c r="J129" s="36">
        <f>SUMIFS(СВЦЭМ!$C$39:$C$782,СВЦЭМ!$A$39:$A$782,$A129,СВЦЭМ!$B$39:$B$782,J$119)+'СЕТ СН'!$I$9+СВЦЭМ!$D$10+'СЕТ СН'!$I$6-'СЕТ СН'!$I$19</f>
        <v>1764.8991441499998</v>
      </c>
      <c r="K129" s="36">
        <f>SUMIFS(СВЦЭМ!$C$39:$C$782,СВЦЭМ!$A$39:$A$782,$A129,СВЦЭМ!$B$39:$B$782,K$119)+'СЕТ СН'!$I$9+СВЦЭМ!$D$10+'СЕТ СН'!$I$6-'СЕТ СН'!$I$19</f>
        <v>1721.9110442199999</v>
      </c>
      <c r="L129" s="36">
        <f>SUMIFS(СВЦЭМ!$C$39:$C$782,СВЦЭМ!$A$39:$A$782,$A129,СВЦЭМ!$B$39:$B$782,L$119)+'СЕТ СН'!$I$9+СВЦЭМ!$D$10+'СЕТ СН'!$I$6-'СЕТ СН'!$I$19</f>
        <v>1713.3210504999997</v>
      </c>
      <c r="M129" s="36">
        <f>SUMIFS(СВЦЭМ!$C$39:$C$782,СВЦЭМ!$A$39:$A$782,$A129,СВЦЭМ!$B$39:$B$782,M$119)+'СЕТ СН'!$I$9+СВЦЭМ!$D$10+'СЕТ СН'!$I$6-'СЕТ СН'!$I$19</f>
        <v>1725.3766151899999</v>
      </c>
      <c r="N129" s="36">
        <f>SUMIFS(СВЦЭМ!$C$39:$C$782,СВЦЭМ!$A$39:$A$782,$A129,СВЦЭМ!$B$39:$B$782,N$119)+'СЕТ СН'!$I$9+СВЦЭМ!$D$10+'СЕТ СН'!$I$6-'СЕТ СН'!$I$19</f>
        <v>1728.6183781999998</v>
      </c>
      <c r="O129" s="36">
        <f>SUMIFS(СВЦЭМ!$C$39:$C$782,СВЦЭМ!$A$39:$A$782,$A129,СВЦЭМ!$B$39:$B$782,O$119)+'СЕТ СН'!$I$9+СВЦЭМ!$D$10+'СЕТ СН'!$I$6-'СЕТ СН'!$I$19</f>
        <v>1728.6349789599999</v>
      </c>
      <c r="P129" s="36">
        <f>SUMIFS(СВЦЭМ!$C$39:$C$782,СВЦЭМ!$A$39:$A$782,$A129,СВЦЭМ!$B$39:$B$782,P$119)+'СЕТ СН'!$I$9+СВЦЭМ!$D$10+'СЕТ СН'!$I$6-'СЕТ СН'!$I$19</f>
        <v>1776.2219733299999</v>
      </c>
      <c r="Q129" s="36">
        <f>SUMIFS(СВЦЭМ!$C$39:$C$782,СВЦЭМ!$A$39:$A$782,$A129,СВЦЭМ!$B$39:$B$782,Q$119)+'СЕТ СН'!$I$9+СВЦЭМ!$D$10+'СЕТ СН'!$I$6-'СЕТ СН'!$I$19</f>
        <v>1815.0013976</v>
      </c>
      <c r="R129" s="36">
        <f>SUMIFS(СВЦЭМ!$C$39:$C$782,СВЦЭМ!$A$39:$A$782,$A129,СВЦЭМ!$B$39:$B$782,R$119)+'СЕТ СН'!$I$9+СВЦЭМ!$D$10+'СЕТ СН'!$I$6-'СЕТ СН'!$I$19</f>
        <v>1811.8514127599997</v>
      </c>
      <c r="S129" s="36">
        <f>SUMIFS(СВЦЭМ!$C$39:$C$782,СВЦЭМ!$A$39:$A$782,$A129,СВЦЭМ!$B$39:$B$782,S$119)+'СЕТ СН'!$I$9+СВЦЭМ!$D$10+'СЕТ СН'!$I$6-'СЕТ СН'!$I$19</f>
        <v>1788.7019314899999</v>
      </c>
      <c r="T129" s="36">
        <f>SUMIFS(СВЦЭМ!$C$39:$C$782,СВЦЭМ!$A$39:$A$782,$A129,СВЦЭМ!$B$39:$B$782,T$119)+'СЕТ СН'!$I$9+СВЦЭМ!$D$10+'СЕТ СН'!$I$6-'СЕТ СН'!$I$19</f>
        <v>1708.3168636599999</v>
      </c>
      <c r="U129" s="36">
        <f>SUMIFS(СВЦЭМ!$C$39:$C$782,СВЦЭМ!$A$39:$A$782,$A129,СВЦЭМ!$B$39:$B$782,U$119)+'СЕТ СН'!$I$9+СВЦЭМ!$D$10+'СЕТ СН'!$I$6-'СЕТ СН'!$I$19</f>
        <v>1666.6964036899999</v>
      </c>
      <c r="V129" s="36">
        <f>SUMIFS(СВЦЭМ!$C$39:$C$782,СВЦЭМ!$A$39:$A$782,$A129,СВЦЭМ!$B$39:$B$782,V$119)+'СЕТ СН'!$I$9+СВЦЭМ!$D$10+'СЕТ СН'!$I$6-'СЕТ СН'!$I$19</f>
        <v>1672.1277460599999</v>
      </c>
      <c r="W129" s="36">
        <f>SUMIFS(СВЦЭМ!$C$39:$C$782,СВЦЭМ!$A$39:$A$782,$A129,СВЦЭМ!$B$39:$B$782,W$119)+'СЕТ СН'!$I$9+СВЦЭМ!$D$10+'СЕТ СН'!$I$6-'СЕТ СН'!$I$19</f>
        <v>1692.2791392999998</v>
      </c>
      <c r="X129" s="36">
        <f>SUMIFS(СВЦЭМ!$C$39:$C$782,СВЦЭМ!$A$39:$A$782,$A129,СВЦЭМ!$B$39:$B$782,X$119)+'СЕТ СН'!$I$9+СВЦЭМ!$D$10+'СЕТ СН'!$I$6-'СЕТ СН'!$I$19</f>
        <v>1716.7642576999997</v>
      </c>
      <c r="Y129" s="36">
        <f>SUMIFS(СВЦЭМ!$C$39:$C$782,СВЦЭМ!$A$39:$A$782,$A129,СВЦЭМ!$B$39:$B$782,Y$119)+'СЕТ СН'!$I$9+СВЦЭМ!$D$10+'СЕТ СН'!$I$6-'СЕТ СН'!$I$19</f>
        <v>1752.4509805600001</v>
      </c>
    </row>
    <row r="130" spans="1:25" ht="15.75" x14ac:dyDescent="0.2">
      <c r="A130" s="35">
        <f t="shared" si="3"/>
        <v>44266</v>
      </c>
      <c r="B130" s="36">
        <f>SUMIFS(СВЦЭМ!$C$39:$C$782,СВЦЭМ!$A$39:$A$782,$A130,СВЦЭМ!$B$39:$B$782,B$119)+'СЕТ СН'!$I$9+СВЦЭМ!$D$10+'СЕТ СН'!$I$6-'СЕТ СН'!$I$19</f>
        <v>1754.6223185999997</v>
      </c>
      <c r="C130" s="36">
        <f>SUMIFS(СВЦЭМ!$C$39:$C$782,СВЦЭМ!$A$39:$A$782,$A130,СВЦЭМ!$B$39:$B$782,C$119)+'СЕТ СН'!$I$9+СВЦЭМ!$D$10+'СЕТ СН'!$I$6-'СЕТ СН'!$I$19</f>
        <v>1800.8540013299998</v>
      </c>
      <c r="D130" s="36">
        <f>SUMIFS(СВЦЭМ!$C$39:$C$782,СВЦЭМ!$A$39:$A$782,$A130,СВЦЭМ!$B$39:$B$782,D$119)+'СЕТ СН'!$I$9+СВЦЭМ!$D$10+'СЕТ СН'!$I$6-'СЕТ СН'!$I$19</f>
        <v>1830.65130172</v>
      </c>
      <c r="E130" s="36">
        <f>SUMIFS(СВЦЭМ!$C$39:$C$782,СВЦЭМ!$A$39:$A$782,$A130,СВЦЭМ!$B$39:$B$782,E$119)+'СЕТ СН'!$I$9+СВЦЭМ!$D$10+'СЕТ СН'!$I$6-'СЕТ СН'!$I$19</f>
        <v>1823.9497085099997</v>
      </c>
      <c r="F130" s="36">
        <f>SUMIFS(СВЦЭМ!$C$39:$C$782,СВЦЭМ!$A$39:$A$782,$A130,СВЦЭМ!$B$39:$B$782,F$119)+'СЕТ СН'!$I$9+СВЦЭМ!$D$10+'СЕТ СН'!$I$6-'СЕТ СН'!$I$19</f>
        <v>1829.7948624399996</v>
      </c>
      <c r="G130" s="36">
        <f>SUMIFS(СВЦЭМ!$C$39:$C$782,СВЦЭМ!$A$39:$A$782,$A130,СВЦЭМ!$B$39:$B$782,G$119)+'СЕТ СН'!$I$9+СВЦЭМ!$D$10+'СЕТ СН'!$I$6-'СЕТ СН'!$I$19</f>
        <v>1845.1901800199998</v>
      </c>
      <c r="H130" s="36">
        <f>SUMIFS(СВЦЭМ!$C$39:$C$782,СВЦЭМ!$A$39:$A$782,$A130,СВЦЭМ!$B$39:$B$782,H$119)+'СЕТ СН'!$I$9+СВЦЭМ!$D$10+'СЕТ СН'!$I$6-'СЕТ СН'!$I$19</f>
        <v>1850.5533142899999</v>
      </c>
      <c r="I130" s="36">
        <f>SUMIFS(СВЦЭМ!$C$39:$C$782,СВЦЭМ!$A$39:$A$782,$A130,СВЦЭМ!$B$39:$B$782,I$119)+'СЕТ СН'!$I$9+СВЦЭМ!$D$10+'СЕТ СН'!$I$6-'СЕТ СН'!$I$19</f>
        <v>1787.0820244500001</v>
      </c>
      <c r="J130" s="36">
        <f>SUMIFS(СВЦЭМ!$C$39:$C$782,СВЦЭМ!$A$39:$A$782,$A130,СВЦЭМ!$B$39:$B$782,J$119)+'СЕТ СН'!$I$9+СВЦЭМ!$D$10+'СЕТ СН'!$I$6-'СЕТ СН'!$I$19</f>
        <v>1730.6155475399996</v>
      </c>
      <c r="K130" s="36">
        <f>SUMIFS(СВЦЭМ!$C$39:$C$782,СВЦЭМ!$A$39:$A$782,$A130,СВЦЭМ!$B$39:$B$782,K$119)+'СЕТ СН'!$I$9+СВЦЭМ!$D$10+'СЕТ СН'!$I$6-'СЕТ СН'!$I$19</f>
        <v>1702.7658760599998</v>
      </c>
      <c r="L130" s="36">
        <f>SUMIFS(СВЦЭМ!$C$39:$C$782,СВЦЭМ!$A$39:$A$782,$A130,СВЦЭМ!$B$39:$B$782,L$119)+'СЕТ СН'!$I$9+СВЦЭМ!$D$10+'СЕТ СН'!$I$6-'СЕТ СН'!$I$19</f>
        <v>1696.1715839199996</v>
      </c>
      <c r="M130" s="36">
        <f>SUMIFS(СВЦЭМ!$C$39:$C$782,СВЦЭМ!$A$39:$A$782,$A130,СВЦЭМ!$B$39:$B$782,M$119)+'СЕТ СН'!$I$9+СВЦЭМ!$D$10+'СЕТ СН'!$I$6-'СЕТ СН'!$I$19</f>
        <v>1701.44653707</v>
      </c>
      <c r="N130" s="36">
        <f>SUMIFS(СВЦЭМ!$C$39:$C$782,СВЦЭМ!$A$39:$A$782,$A130,СВЦЭМ!$B$39:$B$782,N$119)+'СЕТ СН'!$I$9+СВЦЭМ!$D$10+'СЕТ СН'!$I$6-'СЕТ СН'!$I$19</f>
        <v>1720.73704146</v>
      </c>
      <c r="O130" s="36">
        <f>SUMIFS(СВЦЭМ!$C$39:$C$782,СВЦЭМ!$A$39:$A$782,$A130,СВЦЭМ!$B$39:$B$782,O$119)+'СЕТ СН'!$I$9+СВЦЭМ!$D$10+'СЕТ СН'!$I$6-'СЕТ СН'!$I$19</f>
        <v>1756.7159311799996</v>
      </c>
      <c r="P130" s="36">
        <f>SUMIFS(СВЦЭМ!$C$39:$C$782,СВЦЭМ!$A$39:$A$782,$A130,СВЦЭМ!$B$39:$B$782,P$119)+'СЕТ СН'!$I$9+СВЦЭМ!$D$10+'СЕТ СН'!$I$6-'СЕТ СН'!$I$19</f>
        <v>1781.8480065599997</v>
      </c>
      <c r="Q130" s="36">
        <f>SUMIFS(СВЦЭМ!$C$39:$C$782,СВЦЭМ!$A$39:$A$782,$A130,СВЦЭМ!$B$39:$B$782,Q$119)+'СЕТ СН'!$I$9+СВЦЭМ!$D$10+'СЕТ СН'!$I$6-'СЕТ СН'!$I$19</f>
        <v>1828.5966439899998</v>
      </c>
      <c r="R130" s="36">
        <f>SUMIFS(СВЦЭМ!$C$39:$C$782,СВЦЭМ!$A$39:$A$782,$A130,СВЦЭМ!$B$39:$B$782,R$119)+'СЕТ СН'!$I$9+СВЦЭМ!$D$10+'СЕТ СН'!$I$6-'СЕТ СН'!$I$19</f>
        <v>1814.46545169</v>
      </c>
      <c r="S130" s="36">
        <f>SUMIFS(СВЦЭМ!$C$39:$C$782,СВЦЭМ!$A$39:$A$782,$A130,СВЦЭМ!$B$39:$B$782,S$119)+'СЕТ СН'!$I$9+СВЦЭМ!$D$10+'СЕТ СН'!$I$6-'СЕТ СН'!$I$19</f>
        <v>1764.5391037699997</v>
      </c>
      <c r="T130" s="36">
        <f>SUMIFS(СВЦЭМ!$C$39:$C$782,СВЦЭМ!$A$39:$A$782,$A130,СВЦЭМ!$B$39:$B$782,T$119)+'СЕТ СН'!$I$9+СВЦЭМ!$D$10+'СЕТ СН'!$I$6-'СЕТ СН'!$I$19</f>
        <v>1677.0810986000001</v>
      </c>
      <c r="U130" s="36">
        <f>SUMIFS(СВЦЭМ!$C$39:$C$782,СВЦЭМ!$A$39:$A$782,$A130,СВЦЭМ!$B$39:$B$782,U$119)+'СЕТ СН'!$I$9+СВЦЭМ!$D$10+'СЕТ СН'!$I$6-'СЕТ СН'!$I$19</f>
        <v>1643.5504669900001</v>
      </c>
      <c r="V130" s="36">
        <f>SUMIFS(СВЦЭМ!$C$39:$C$782,СВЦЭМ!$A$39:$A$782,$A130,СВЦЭМ!$B$39:$B$782,V$119)+'СЕТ СН'!$I$9+СВЦЭМ!$D$10+'СЕТ СН'!$I$6-'СЕТ СН'!$I$19</f>
        <v>1656.28576049</v>
      </c>
      <c r="W130" s="36">
        <f>SUMIFS(СВЦЭМ!$C$39:$C$782,СВЦЭМ!$A$39:$A$782,$A130,СВЦЭМ!$B$39:$B$782,W$119)+'СЕТ СН'!$I$9+СВЦЭМ!$D$10+'СЕТ СН'!$I$6-'СЕТ СН'!$I$19</f>
        <v>1671.42331362</v>
      </c>
      <c r="X130" s="36">
        <f>SUMIFS(СВЦЭМ!$C$39:$C$782,СВЦЭМ!$A$39:$A$782,$A130,СВЦЭМ!$B$39:$B$782,X$119)+'СЕТ СН'!$I$9+СВЦЭМ!$D$10+'СЕТ СН'!$I$6-'СЕТ СН'!$I$19</f>
        <v>1690.0181590799998</v>
      </c>
      <c r="Y130" s="36">
        <f>SUMIFS(СВЦЭМ!$C$39:$C$782,СВЦЭМ!$A$39:$A$782,$A130,СВЦЭМ!$B$39:$B$782,Y$119)+'СЕТ СН'!$I$9+СВЦЭМ!$D$10+'СЕТ СН'!$I$6-'СЕТ СН'!$I$19</f>
        <v>1703.8343187399996</v>
      </c>
    </row>
    <row r="131" spans="1:25" ht="15.75" x14ac:dyDescent="0.2">
      <c r="A131" s="35">
        <f t="shared" si="3"/>
        <v>44267</v>
      </c>
      <c r="B131" s="36">
        <f>SUMIFS(СВЦЭМ!$C$39:$C$782,СВЦЭМ!$A$39:$A$782,$A131,СВЦЭМ!$B$39:$B$782,B$119)+'СЕТ СН'!$I$9+СВЦЭМ!$D$10+'СЕТ СН'!$I$6-'СЕТ СН'!$I$19</f>
        <v>1753.9377300599999</v>
      </c>
      <c r="C131" s="36">
        <f>SUMIFS(СВЦЭМ!$C$39:$C$782,СВЦЭМ!$A$39:$A$782,$A131,СВЦЭМ!$B$39:$B$782,C$119)+'СЕТ СН'!$I$9+СВЦЭМ!$D$10+'СЕТ СН'!$I$6-'СЕТ СН'!$I$19</f>
        <v>1829.6134615799997</v>
      </c>
      <c r="D131" s="36">
        <f>SUMIFS(СВЦЭМ!$C$39:$C$782,СВЦЭМ!$A$39:$A$782,$A131,СВЦЭМ!$B$39:$B$782,D$119)+'СЕТ СН'!$I$9+СВЦЭМ!$D$10+'СЕТ СН'!$I$6-'СЕТ СН'!$I$19</f>
        <v>1829.4208677899996</v>
      </c>
      <c r="E131" s="36">
        <f>SUMIFS(СВЦЭМ!$C$39:$C$782,СВЦЭМ!$A$39:$A$782,$A131,СВЦЭМ!$B$39:$B$782,E$119)+'СЕТ СН'!$I$9+СВЦЭМ!$D$10+'СЕТ СН'!$I$6-'СЕТ СН'!$I$19</f>
        <v>1833.1592227199999</v>
      </c>
      <c r="F131" s="36">
        <f>SUMIFS(СВЦЭМ!$C$39:$C$782,СВЦЭМ!$A$39:$A$782,$A131,СВЦЭМ!$B$39:$B$782,F$119)+'СЕТ СН'!$I$9+СВЦЭМ!$D$10+'СЕТ СН'!$I$6-'СЕТ СН'!$I$19</f>
        <v>1826.47304545</v>
      </c>
      <c r="G131" s="36">
        <f>SUMIFS(СВЦЭМ!$C$39:$C$782,СВЦЭМ!$A$39:$A$782,$A131,СВЦЭМ!$B$39:$B$782,G$119)+'СЕТ СН'!$I$9+СВЦЭМ!$D$10+'СЕТ СН'!$I$6-'СЕТ СН'!$I$19</f>
        <v>1838.06378356</v>
      </c>
      <c r="H131" s="36">
        <f>SUMIFS(СВЦЭМ!$C$39:$C$782,СВЦЭМ!$A$39:$A$782,$A131,СВЦЭМ!$B$39:$B$782,H$119)+'СЕТ СН'!$I$9+СВЦЭМ!$D$10+'СЕТ СН'!$I$6-'СЕТ СН'!$I$19</f>
        <v>1833.4256599599998</v>
      </c>
      <c r="I131" s="36">
        <f>SUMIFS(СВЦЭМ!$C$39:$C$782,СВЦЭМ!$A$39:$A$782,$A131,СВЦЭМ!$B$39:$B$782,I$119)+'СЕТ СН'!$I$9+СВЦЭМ!$D$10+'СЕТ СН'!$I$6-'СЕТ СН'!$I$19</f>
        <v>1765.7188839799996</v>
      </c>
      <c r="J131" s="36">
        <f>SUMIFS(СВЦЭМ!$C$39:$C$782,СВЦЭМ!$A$39:$A$782,$A131,СВЦЭМ!$B$39:$B$782,J$119)+'СЕТ СН'!$I$9+СВЦЭМ!$D$10+'СЕТ СН'!$I$6-'СЕТ СН'!$I$19</f>
        <v>1708.5080124899996</v>
      </c>
      <c r="K131" s="36">
        <f>SUMIFS(СВЦЭМ!$C$39:$C$782,СВЦЭМ!$A$39:$A$782,$A131,СВЦЭМ!$B$39:$B$782,K$119)+'СЕТ СН'!$I$9+СВЦЭМ!$D$10+'СЕТ СН'!$I$6-'СЕТ СН'!$I$19</f>
        <v>1668.63512472</v>
      </c>
      <c r="L131" s="36">
        <f>SUMIFS(СВЦЭМ!$C$39:$C$782,СВЦЭМ!$A$39:$A$782,$A131,СВЦЭМ!$B$39:$B$782,L$119)+'СЕТ СН'!$I$9+СВЦЭМ!$D$10+'СЕТ СН'!$I$6-'СЕТ СН'!$I$19</f>
        <v>1669.4915120199998</v>
      </c>
      <c r="M131" s="36">
        <f>SUMIFS(СВЦЭМ!$C$39:$C$782,СВЦЭМ!$A$39:$A$782,$A131,СВЦЭМ!$B$39:$B$782,M$119)+'СЕТ СН'!$I$9+СВЦЭМ!$D$10+'СЕТ СН'!$I$6-'СЕТ СН'!$I$19</f>
        <v>1676.63191906</v>
      </c>
      <c r="N131" s="36">
        <f>SUMIFS(СВЦЭМ!$C$39:$C$782,СВЦЭМ!$A$39:$A$782,$A131,СВЦЭМ!$B$39:$B$782,N$119)+'СЕТ СН'!$I$9+СВЦЭМ!$D$10+'СЕТ СН'!$I$6-'СЕТ СН'!$I$19</f>
        <v>1681.71172854</v>
      </c>
      <c r="O131" s="36">
        <f>SUMIFS(СВЦЭМ!$C$39:$C$782,СВЦЭМ!$A$39:$A$782,$A131,СВЦЭМ!$B$39:$B$782,O$119)+'СЕТ СН'!$I$9+СВЦЭМ!$D$10+'СЕТ СН'!$I$6-'СЕТ СН'!$I$19</f>
        <v>1703.5896970599997</v>
      </c>
      <c r="P131" s="36">
        <f>SUMIFS(СВЦЭМ!$C$39:$C$782,СВЦЭМ!$A$39:$A$782,$A131,СВЦЭМ!$B$39:$B$782,P$119)+'СЕТ СН'!$I$9+СВЦЭМ!$D$10+'СЕТ СН'!$I$6-'СЕТ СН'!$I$19</f>
        <v>1751.3862144</v>
      </c>
      <c r="Q131" s="36">
        <f>SUMIFS(СВЦЭМ!$C$39:$C$782,СВЦЭМ!$A$39:$A$782,$A131,СВЦЭМ!$B$39:$B$782,Q$119)+'СЕТ СН'!$I$9+СВЦЭМ!$D$10+'СЕТ СН'!$I$6-'СЕТ СН'!$I$19</f>
        <v>1801.4783816699996</v>
      </c>
      <c r="R131" s="36">
        <f>SUMIFS(СВЦЭМ!$C$39:$C$782,СВЦЭМ!$A$39:$A$782,$A131,СВЦЭМ!$B$39:$B$782,R$119)+'СЕТ СН'!$I$9+СВЦЭМ!$D$10+'СЕТ СН'!$I$6-'СЕТ СН'!$I$19</f>
        <v>1802.80204723</v>
      </c>
      <c r="S131" s="36">
        <f>SUMIFS(СВЦЭМ!$C$39:$C$782,СВЦЭМ!$A$39:$A$782,$A131,СВЦЭМ!$B$39:$B$782,S$119)+'СЕТ СН'!$I$9+СВЦЭМ!$D$10+'СЕТ СН'!$I$6-'СЕТ СН'!$I$19</f>
        <v>1754.7483439600001</v>
      </c>
      <c r="T131" s="36">
        <f>SUMIFS(СВЦЭМ!$C$39:$C$782,СВЦЭМ!$A$39:$A$782,$A131,СВЦЭМ!$B$39:$B$782,T$119)+'СЕТ СН'!$I$9+СВЦЭМ!$D$10+'СЕТ СН'!$I$6-'СЕТ СН'!$I$19</f>
        <v>1679.5636869300001</v>
      </c>
      <c r="U131" s="36">
        <f>SUMIFS(СВЦЭМ!$C$39:$C$782,СВЦЭМ!$A$39:$A$782,$A131,СВЦЭМ!$B$39:$B$782,U$119)+'СЕТ СН'!$I$9+СВЦЭМ!$D$10+'СЕТ СН'!$I$6-'СЕТ СН'!$I$19</f>
        <v>1653.3285842800001</v>
      </c>
      <c r="V131" s="36">
        <f>SUMIFS(СВЦЭМ!$C$39:$C$782,СВЦЭМ!$A$39:$A$782,$A131,СВЦЭМ!$B$39:$B$782,V$119)+'СЕТ СН'!$I$9+СВЦЭМ!$D$10+'СЕТ СН'!$I$6-'СЕТ СН'!$I$19</f>
        <v>1652.46470045</v>
      </c>
      <c r="W131" s="36">
        <f>SUMIFS(СВЦЭМ!$C$39:$C$782,СВЦЭМ!$A$39:$A$782,$A131,СВЦЭМ!$B$39:$B$782,W$119)+'СЕТ СН'!$I$9+СВЦЭМ!$D$10+'СЕТ СН'!$I$6-'СЕТ СН'!$I$19</f>
        <v>1673.9639684399999</v>
      </c>
      <c r="X131" s="36">
        <f>SUMIFS(СВЦЭМ!$C$39:$C$782,СВЦЭМ!$A$39:$A$782,$A131,СВЦЭМ!$B$39:$B$782,X$119)+'СЕТ СН'!$I$9+СВЦЭМ!$D$10+'СЕТ СН'!$I$6-'СЕТ СН'!$I$19</f>
        <v>1692.7526326899997</v>
      </c>
      <c r="Y131" s="36">
        <f>SUMIFS(СВЦЭМ!$C$39:$C$782,СВЦЭМ!$A$39:$A$782,$A131,СВЦЭМ!$B$39:$B$782,Y$119)+'СЕТ СН'!$I$9+СВЦЭМ!$D$10+'СЕТ СН'!$I$6-'СЕТ СН'!$I$19</f>
        <v>1710.1423519299997</v>
      </c>
    </row>
    <row r="132" spans="1:25" ht="15.75" x14ac:dyDescent="0.2">
      <c r="A132" s="35">
        <f t="shared" si="3"/>
        <v>44268</v>
      </c>
      <c r="B132" s="36">
        <f>SUMIFS(СВЦЭМ!$C$39:$C$782,СВЦЭМ!$A$39:$A$782,$A132,СВЦЭМ!$B$39:$B$782,B$119)+'СЕТ СН'!$I$9+СВЦЭМ!$D$10+'СЕТ СН'!$I$6-'СЕТ СН'!$I$19</f>
        <v>1835.8576452699999</v>
      </c>
      <c r="C132" s="36">
        <f>SUMIFS(СВЦЭМ!$C$39:$C$782,СВЦЭМ!$A$39:$A$782,$A132,СВЦЭМ!$B$39:$B$782,C$119)+'СЕТ СН'!$I$9+СВЦЭМ!$D$10+'СЕТ СН'!$I$6-'СЕТ СН'!$I$19</f>
        <v>1866.1390390500001</v>
      </c>
      <c r="D132" s="36">
        <f>SUMIFS(СВЦЭМ!$C$39:$C$782,СВЦЭМ!$A$39:$A$782,$A132,СВЦЭМ!$B$39:$B$782,D$119)+'СЕТ СН'!$I$9+СВЦЭМ!$D$10+'СЕТ СН'!$I$6-'СЕТ СН'!$I$19</f>
        <v>1839.15026489</v>
      </c>
      <c r="E132" s="36">
        <f>SUMIFS(СВЦЭМ!$C$39:$C$782,СВЦЭМ!$A$39:$A$782,$A132,СВЦЭМ!$B$39:$B$782,E$119)+'СЕТ СН'!$I$9+СВЦЭМ!$D$10+'СЕТ СН'!$I$6-'СЕТ СН'!$I$19</f>
        <v>1834.3324916199999</v>
      </c>
      <c r="F132" s="36">
        <f>SUMIFS(СВЦЭМ!$C$39:$C$782,СВЦЭМ!$A$39:$A$782,$A132,СВЦЭМ!$B$39:$B$782,F$119)+'СЕТ СН'!$I$9+СВЦЭМ!$D$10+'СЕТ СН'!$I$6-'СЕТ СН'!$I$19</f>
        <v>1835.03037649</v>
      </c>
      <c r="G132" s="36">
        <f>SUMIFS(СВЦЭМ!$C$39:$C$782,СВЦЭМ!$A$39:$A$782,$A132,СВЦЭМ!$B$39:$B$782,G$119)+'СЕТ СН'!$I$9+СВЦЭМ!$D$10+'СЕТ СН'!$I$6-'СЕТ СН'!$I$19</f>
        <v>1841.5577646199999</v>
      </c>
      <c r="H132" s="36">
        <f>SUMIFS(СВЦЭМ!$C$39:$C$782,СВЦЭМ!$A$39:$A$782,$A132,СВЦЭМ!$B$39:$B$782,H$119)+'СЕТ СН'!$I$9+СВЦЭМ!$D$10+'СЕТ СН'!$I$6-'СЕТ СН'!$I$19</f>
        <v>1850.5911013899999</v>
      </c>
      <c r="I132" s="36">
        <f>SUMIFS(СВЦЭМ!$C$39:$C$782,СВЦЭМ!$A$39:$A$782,$A132,СВЦЭМ!$B$39:$B$782,I$119)+'СЕТ СН'!$I$9+СВЦЭМ!$D$10+'СЕТ СН'!$I$6-'СЕТ СН'!$I$19</f>
        <v>1828.5842787799997</v>
      </c>
      <c r="J132" s="36">
        <f>SUMIFS(СВЦЭМ!$C$39:$C$782,СВЦЭМ!$A$39:$A$782,$A132,СВЦЭМ!$B$39:$B$782,J$119)+'СЕТ СН'!$I$9+СВЦЭМ!$D$10+'СЕТ СН'!$I$6-'СЕТ СН'!$I$19</f>
        <v>1755.6651813499998</v>
      </c>
      <c r="K132" s="36">
        <f>SUMIFS(СВЦЭМ!$C$39:$C$782,СВЦЭМ!$A$39:$A$782,$A132,СВЦЭМ!$B$39:$B$782,K$119)+'СЕТ СН'!$I$9+СВЦЭМ!$D$10+'СЕТ СН'!$I$6-'СЕТ СН'!$I$19</f>
        <v>1710.7363521099996</v>
      </c>
      <c r="L132" s="36">
        <f>SUMIFS(СВЦЭМ!$C$39:$C$782,СВЦЭМ!$A$39:$A$782,$A132,СВЦЭМ!$B$39:$B$782,L$119)+'СЕТ СН'!$I$9+СВЦЭМ!$D$10+'СЕТ СН'!$I$6-'СЕТ СН'!$I$19</f>
        <v>1709.5388770499999</v>
      </c>
      <c r="M132" s="36">
        <f>SUMIFS(СВЦЭМ!$C$39:$C$782,СВЦЭМ!$A$39:$A$782,$A132,СВЦЭМ!$B$39:$B$782,M$119)+'СЕТ СН'!$I$9+СВЦЭМ!$D$10+'СЕТ СН'!$I$6-'СЕТ СН'!$I$19</f>
        <v>1715.5782345799998</v>
      </c>
      <c r="N132" s="36">
        <f>SUMIFS(СВЦЭМ!$C$39:$C$782,СВЦЭМ!$A$39:$A$782,$A132,СВЦЭМ!$B$39:$B$782,N$119)+'СЕТ СН'!$I$9+СВЦЭМ!$D$10+'СЕТ СН'!$I$6-'СЕТ СН'!$I$19</f>
        <v>1735.0849189999999</v>
      </c>
      <c r="O132" s="36">
        <f>SUMIFS(СВЦЭМ!$C$39:$C$782,СВЦЭМ!$A$39:$A$782,$A132,СВЦЭМ!$B$39:$B$782,O$119)+'СЕТ СН'!$I$9+СВЦЭМ!$D$10+'СЕТ СН'!$I$6-'СЕТ СН'!$I$19</f>
        <v>1777.1977803599998</v>
      </c>
      <c r="P132" s="36">
        <f>SUMIFS(СВЦЭМ!$C$39:$C$782,СВЦЭМ!$A$39:$A$782,$A132,СВЦЭМ!$B$39:$B$782,P$119)+'СЕТ СН'!$I$9+СВЦЭМ!$D$10+'СЕТ СН'!$I$6-'СЕТ СН'!$I$19</f>
        <v>1823.7788847799998</v>
      </c>
      <c r="Q132" s="36">
        <f>SUMIFS(СВЦЭМ!$C$39:$C$782,СВЦЭМ!$A$39:$A$782,$A132,СВЦЭМ!$B$39:$B$782,Q$119)+'СЕТ СН'!$I$9+СВЦЭМ!$D$10+'СЕТ СН'!$I$6-'СЕТ СН'!$I$19</f>
        <v>1794.27313237</v>
      </c>
      <c r="R132" s="36">
        <f>SUMIFS(СВЦЭМ!$C$39:$C$782,СВЦЭМ!$A$39:$A$782,$A132,СВЦЭМ!$B$39:$B$782,R$119)+'СЕТ СН'!$I$9+СВЦЭМ!$D$10+'СЕТ СН'!$I$6-'СЕТ СН'!$I$19</f>
        <v>1761.28913362</v>
      </c>
      <c r="S132" s="36">
        <f>SUMIFS(СВЦЭМ!$C$39:$C$782,СВЦЭМ!$A$39:$A$782,$A132,СВЦЭМ!$B$39:$B$782,S$119)+'СЕТ СН'!$I$9+СВЦЭМ!$D$10+'СЕТ СН'!$I$6-'СЕТ СН'!$I$19</f>
        <v>1717.7521771199999</v>
      </c>
      <c r="T132" s="36">
        <f>SUMIFS(СВЦЭМ!$C$39:$C$782,СВЦЭМ!$A$39:$A$782,$A132,СВЦЭМ!$B$39:$B$782,T$119)+'СЕТ СН'!$I$9+СВЦЭМ!$D$10+'СЕТ СН'!$I$6-'СЕТ СН'!$I$19</f>
        <v>1645.1124934700001</v>
      </c>
      <c r="U132" s="36">
        <f>SUMIFS(СВЦЭМ!$C$39:$C$782,СВЦЭМ!$A$39:$A$782,$A132,СВЦЭМ!$B$39:$B$782,U$119)+'СЕТ СН'!$I$9+СВЦЭМ!$D$10+'СЕТ СН'!$I$6-'СЕТ СН'!$I$19</f>
        <v>1611.2780496</v>
      </c>
      <c r="V132" s="36">
        <f>SUMIFS(СВЦЭМ!$C$39:$C$782,СВЦЭМ!$A$39:$A$782,$A132,СВЦЭМ!$B$39:$B$782,V$119)+'СЕТ СН'!$I$9+СВЦЭМ!$D$10+'СЕТ СН'!$I$6-'СЕТ СН'!$I$19</f>
        <v>1621.6471871399999</v>
      </c>
      <c r="W132" s="36">
        <f>SUMIFS(СВЦЭМ!$C$39:$C$782,СВЦЭМ!$A$39:$A$782,$A132,СВЦЭМ!$B$39:$B$782,W$119)+'СЕТ СН'!$I$9+СВЦЭМ!$D$10+'СЕТ СН'!$I$6-'СЕТ СН'!$I$19</f>
        <v>1628.46354208</v>
      </c>
      <c r="X132" s="36">
        <f>SUMIFS(СВЦЭМ!$C$39:$C$782,СВЦЭМ!$A$39:$A$782,$A132,СВЦЭМ!$B$39:$B$782,X$119)+'СЕТ СН'!$I$9+СВЦЭМ!$D$10+'СЕТ СН'!$I$6-'СЕТ СН'!$I$19</f>
        <v>1647.5740077</v>
      </c>
      <c r="Y132" s="36">
        <f>SUMIFS(СВЦЭМ!$C$39:$C$782,СВЦЭМ!$A$39:$A$782,$A132,СВЦЭМ!$B$39:$B$782,Y$119)+'СЕТ СН'!$I$9+СВЦЭМ!$D$10+'СЕТ СН'!$I$6-'СЕТ СН'!$I$19</f>
        <v>1674.4861518499999</v>
      </c>
    </row>
    <row r="133" spans="1:25" ht="15.75" x14ac:dyDescent="0.2">
      <c r="A133" s="35">
        <f t="shared" si="3"/>
        <v>44269</v>
      </c>
      <c r="B133" s="36">
        <f>SUMIFS(СВЦЭМ!$C$39:$C$782,СВЦЭМ!$A$39:$A$782,$A133,СВЦЭМ!$B$39:$B$782,B$119)+'СЕТ СН'!$I$9+СВЦЭМ!$D$10+'СЕТ СН'!$I$6-'СЕТ СН'!$I$19</f>
        <v>1733.1820271799997</v>
      </c>
      <c r="C133" s="36">
        <f>SUMIFS(СВЦЭМ!$C$39:$C$782,СВЦЭМ!$A$39:$A$782,$A133,СВЦЭМ!$B$39:$B$782,C$119)+'СЕТ СН'!$I$9+СВЦЭМ!$D$10+'СЕТ СН'!$I$6-'СЕТ СН'!$I$19</f>
        <v>1775.7207966699998</v>
      </c>
      <c r="D133" s="36">
        <f>SUMIFS(СВЦЭМ!$C$39:$C$782,СВЦЭМ!$A$39:$A$782,$A133,СВЦЭМ!$B$39:$B$782,D$119)+'СЕТ СН'!$I$9+СВЦЭМ!$D$10+'СЕТ СН'!$I$6-'СЕТ СН'!$I$19</f>
        <v>1807.01538609</v>
      </c>
      <c r="E133" s="36">
        <f>SUMIFS(СВЦЭМ!$C$39:$C$782,СВЦЭМ!$A$39:$A$782,$A133,СВЦЭМ!$B$39:$B$782,E$119)+'СЕТ СН'!$I$9+СВЦЭМ!$D$10+'СЕТ СН'!$I$6-'СЕТ СН'!$I$19</f>
        <v>1824.4552383400001</v>
      </c>
      <c r="F133" s="36">
        <f>SUMIFS(СВЦЭМ!$C$39:$C$782,СВЦЭМ!$A$39:$A$782,$A133,СВЦЭМ!$B$39:$B$782,F$119)+'СЕТ СН'!$I$9+СВЦЭМ!$D$10+'СЕТ СН'!$I$6-'СЕТ СН'!$I$19</f>
        <v>1825.5832183499997</v>
      </c>
      <c r="G133" s="36">
        <f>SUMIFS(СВЦЭМ!$C$39:$C$782,СВЦЭМ!$A$39:$A$782,$A133,СВЦЭМ!$B$39:$B$782,G$119)+'СЕТ СН'!$I$9+СВЦЭМ!$D$10+'СЕТ СН'!$I$6-'СЕТ СН'!$I$19</f>
        <v>1824.2425624799998</v>
      </c>
      <c r="H133" s="36">
        <f>SUMIFS(СВЦЭМ!$C$39:$C$782,СВЦЭМ!$A$39:$A$782,$A133,СВЦЭМ!$B$39:$B$782,H$119)+'СЕТ СН'!$I$9+СВЦЭМ!$D$10+'СЕТ СН'!$I$6-'СЕТ СН'!$I$19</f>
        <v>1833.5317530499997</v>
      </c>
      <c r="I133" s="36">
        <f>SUMIFS(СВЦЭМ!$C$39:$C$782,СВЦЭМ!$A$39:$A$782,$A133,СВЦЭМ!$B$39:$B$782,I$119)+'СЕТ СН'!$I$9+СВЦЭМ!$D$10+'СЕТ СН'!$I$6-'СЕТ СН'!$I$19</f>
        <v>1801.6752341900001</v>
      </c>
      <c r="J133" s="36">
        <f>SUMIFS(СВЦЭМ!$C$39:$C$782,СВЦЭМ!$A$39:$A$782,$A133,СВЦЭМ!$B$39:$B$782,J$119)+'СЕТ СН'!$I$9+СВЦЭМ!$D$10+'СЕТ СН'!$I$6-'СЕТ СН'!$I$19</f>
        <v>1723.3289027999999</v>
      </c>
      <c r="K133" s="36">
        <f>SUMIFS(СВЦЭМ!$C$39:$C$782,СВЦЭМ!$A$39:$A$782,$A133,СВЦЭМ!$B$39:$B$782,K$119)+'СЕТ СН'!$I$9+СВЦЭМ!$D$10+'СЕТ СН'!$I$6-'СЕТ СН'!$I$19</f>
        <v>1690.3657668699998</v>
      </c>
      <c r="L133" s="36">
        <f>SUMIFS(СВЦЭМ!$C$39:$C$782,СВЦЭМ!$A$39:$A$782,$A133,СВЦЭМ!$B$39:$B$782,L$119)+'СЕТ СН'!$I$9+СВЦЭМ!$D$10+'СЕТ СН'!$I$6-'СЕТ СН'!$I$19</f>
        <v>1665.8452630199999</v>
      </c>
      <c r="M133" s="36">
        <f>SUMIFS(СВЦЭМ!$C$39:$C$782,СВЦЭМ!$A$39:$A$782,$A133,СВЦЭМ!$B$39:$B$782,M$119)+'СЕТ СН'!$I$9+СВЦЭМ!$D$10+'СЕТ СН'!$I$6-'СЕТ СН'!$I$19</f>
        <v>1676.19646031</v>
      </c>
      <c r="N133" s="36">
        <f>SUMIFS(СВЦЭМ!$C$39:$C$782,СВЦЭМ!$A$39:$A$782,$A133,СВЦЭМ!$B$39:$B$782,N$119)+'СЕТ СН'!$I$9+СВЦЭМ!$D$10+'СЕТ СН'!$I$6-'СЕТ СН'!$I$19</f>
        <v>1694.9329493</v>
      </c>
      <c r="O133" s="36">
        <f>SUMIFS(СВЦЭМ!$C$39:$C$782,СВЦЭМ!$A$39:$A$782,$A133,СВЦЭМ!$B$39:$B$782,O$119)+'СЕТ СН'!$I$9+СВЦЭМ!$D$10+'СЕТ СН'!$I$6-'СЕТ СН'!$I$19</f>
        <v>1738.7740292599997</v>
      </c>
      <c r="P133" s="36">
        <f>SUMIFS(СВЦЭМ!$C$39:$C$782,СВЦЭМ!$A$39:$A$782,$A133,СВЦЭМ!$B$39:$B$782,P$119)+'СЕТ СН'!$I$9+СВЦЭМ!$D$10+'СЕТ СН'!$I$6-'СЕТ СН'!$I$19</f>
        <v>1782.7327571599999</v>
      </c>
      <c r="Q133" s="36">
        <f>SUMIFS(СВЦЭМ!$C$39:$C$782,СВЦЭМ!$A$39:$A$782,$A133,СВЦЭМ!$B$39:$B$782,Q$119)+'СЕТ СН'!$I$9+СВЦЭМ!$D$10+'СЕТ СН'!$I$6-'СЕТ СН'!$I$19</f>
        <v>1792.2918955499999</v>
      </c>
      <c r="R133" s="36">
        <f>SUMIFS(СВЦЭМ!$C$39:$C$782,СВЦЭМ!$A$39:$A$782,$A133,СВЦЭМ!$B$39:$B$782,R$119)+'СЕТ СН'!$I$9+СВЦЭМ!$D$10+'СЕТ СН'!$I$6-'СЕТ СН'!$I$19</f>
        <v>1780.3794945899999</v>
      </c>
      <c r="S133" s="36">
        <f>SUMIFS(СВЦЭМ!$C$39:$C$782,СВЦЭМ!$A$39:$A$782,$A133,СВЦЭМ!$B$39:$B$782,S$119)+'СЕТ СН'!$I$9+СВЦЭМ!$D$10+'СЕТ СН'!$I$6-'СЕТ СН'!$I$19</f>
        <v>1742.3745989099998</v>
      </c>
      <c r="T133" s="36">
        <f>SUMIFS(СВЦЭМ!$C$39:$C$782,СВЦЭМ!$A$39:$A$782,$A133,СВЦЭМ!$B$39:$B$782,T$119)+'СЕТ СН'!$I$9+СВЦЭМ!$D$10+'СЕТ СН'!$I$6-'СЕТ СН'!$I$19</f>
        <v>1671.6760759599999</v>
      </c>
      <c r="U133" s="36">
        <f>SUMIFS(СВЦЭМ!$C$39:$C$782,СВЦЭМ!$A$39:$A$782,$A133,СВЦЭМ!$B$39:$B$782,U$119)+'СЕТ СН'!$I$9+СВЦЭМ!$D$10+'СЕТ СН'!$I$6-'СЕТ СН'!$I$19</f>
        <v>1626.1366973099998</v>
      </c>
      <c r="V133" s="36">
        <f>SUMIFS(СВЦЭМ!$C$39:$C$782,СВЦЭМ!$A$39:$A$782,$A133,СВЦЭМ!$B$39:$B$782,V$119)+'СЕТ СН'!$I$9+СВЦЭМ!$D$10+'СЕТ СН'!$I$6-'СЕТ СН'!$I$19</f>
        <v>1630.3330489499999</v>
      </c>
      <c r="W133" s="36">
        <f>SUMIFS(СВЦЭМ!$C$39:$C$782,СВЦЭМ!$A$39:$A$782,$A133,СВЦЭМ!$B$39:$B$782,W$119)+'СЕТ СН'!$I$9+СВЦЭМ!$D$10+'СЕТ СН'!$I$6-'СЕТ СН'!$I$19</f>
        <v>1648.0960924400001</v>
      </c>
      <c r="X133" s="36">
        <f>SUMIFS(СВЦЭМ!$C$39:$C$782,СВЦЭМ!$A$39:$A$782,$A133,СВЦЭМ!$B$39:$B$782,X$119)+'СЕТ СН'!$I$9+СВЦЭМ!$D$10+'СЕТ СН'!$I$6-'СЕТ СН'!$I$19</f>
        <v>1666.3344979899998</v>
      </c>
      <c r="Y133" s="36">
        <f>SUMIFS(СВЦЭМ!$C$39:$C$782,СВЦЭМ!$A$39:$A$782,$A133,СВЦЭМ!$B$39:$B$782,Y$119)+'СЕТ СН'!$I$9+СВЦЭМ!$D$10+'СЕТ СН'!$I$6-'СЕТ СН'!$I$19</f>
        <v>1682.0006910299999</v>
      </c>
    </row>
    <row r="134" spans="1:25" ht="15.75" x14ac:dyDescent="0.2">
      <c r="A134" s="35">
        <f t="shared" si="3"/>
        <v>44270</v>
      </c>
      <c r="B134" s="36">
        <f>SUMIFS(СВЦЭМ!$C$39:$C$782,СВЦЭМ!$A$39:$A$782,$A134,СВЦЭМ!$B$39:$B$782,B$119)+'СЕТ СН'!$I$9+СВЦЭМ!$D$10+'СЕТ СН'!$I$6-'СЕТ СН'!$I$19</f>
        <v>1791.3511616599999</v>
      </c>
      <c r="C134" s="36">
        <f>SUMIFS(СВЦЭМ!$C$39:$C$782,СВЦЭМ!$A$39:$A$782,$A134,СВЦЭМ!$B$39:$B$782,C$119)+'СЕТ СН'!$I$9+СВЦЭМ!$D$10+'СЕТ СН'!$I$6-'СЕТ СН'!$I$19</f>
        <v>1834.53504208</v>
      </c>
      <c r="D134" s="36">
        <f>SUMIFS(СВЦЭМ!$C$39:$C$782,СВЦЭМ!$A$39:$A$782,$A134,СВЦЭМ!$B$39:$B$782,D$119)+'СЕТ СН'!$I$9+СВЦЭМ!$D$10+'СЕТ СН'!$I$6-'СЕТ СН'!$I$19</f>
        <v>1821.8916454699997</v>
      </c>
      <c r="E134" s="36">
        <f>SUMIFS(СВЦЭМ!$C$39:$C$782,СВЦЭМ!$A$39:$A$782,$A134,СВЦЭМ!$B$39:$B$782,E$119)+'СЕТ СН'!$I$9+СВЦЭМ!$D$10+'СЕТ СН'!$I$6-'СЕТ СН'!$I$19</f>
        <v>1827.3346734699999</v>
      </c>
      <c r="F134" s="36">
        <f>SUMIFS(СВЦЭМ!$C$39:$C$782,СВЦЭМ!$A$39:$A$782,$A134,СВЦЭМ!$B$39:$B$782,F$119)+'СЕТ СН'!$I$9+СВЦЭМ!$D$10+'СЕТ СН'!$I$6-'СЕТ СН'!$I$19</f>
        <v>1832.9203235699997</v>
      </c>
      <c r="G134" s="36">
        <f>SUMIFS(СВЦЭМ!$C$39:$C$782,СВЦЭМ!$A$39:$A$782,$A134,СВЦЭМ!$B$39:$B$782,G$119)+'СЕТ СН'!$I$9+СВЦЭМ!$D$10+'СЕТ СН'!$I$6-'СЕТ СН'!$I$19</f>
        <v>1838.84725312</v>
      </c>
      <c r="H134" s="36">
        <f>SUMIFS(СВЦЭМ!$C$39:$C$782,СВЦЭМ!$A$39:$A$782,$A134,СВЦЭМ!$B$39:$B$782,H$119)+'СЕТ СН'!$I$9+СВЦЭМ!$D$10+'СЕТ СН'!$I$6-'СЕТ СН'!$I$19</f>
        <v>1840.7967277399998</v>
      </c>
      <c r="I134" s="36">
        <f>SUMIFS(СВЦЭМ!$C$39:$C$782,СВЦЭМ!$A$39:$A$782,$A134,СВЦЭМ!$B$39:$B$782,I$119)+'СЕТ СН'!$I$9+СВЦЭМ!$D$10+'СЕТ СН'!$I$6-'СЕТ СН'!$I$19</f>
        <v>1777.0418316599998</v>
      </c>
      <c r="J134" s="36">
        <f>SUMIFS(СВЦЭМ!$C$39:$C$782,СВЦЭМ!$A$39:$A$782,$A134,СВЦЭМ!$B$39:$B$782,J$119)+'СЕТ СН'!$I$9+СВЦЭМ!$D$10+'СЕТ СН'!$I$6-'СЕТ СН'!$I$19</f>
        <v>1715.5285305099997</v>
      </c>
      <c r="K134" s="36">
        <f>SUMIFS(СВЦЭМ!$C$39:$C$782,СВЦЭМ!$A$39:$A$782,$A134,СВЦЭМ!$B$39:$B$782,K$119)+'СЕТ СН'!$I$9+СВЦЭМ!$D$10+'СЕТ СН'!$I$6-'СЕТ СН'!$I$19</f>
        <v>1683.6546785799997</v>
      </c>
      <c r="L134" s="36">
        <f>SUMIFS(СВЦЭМ!$C$39:$C$782,СВЦЭМ!$A$39:$A$782,$A134,СВЦЭМ!$B$39:$B$782,L$119)+'СЕТ СН'!$I$9+СВЦЭМ!$D$10+'СЕТ СН'!$I$6-'СЕТ СН'!$I$19</f>
        <v>1672.47762195</v>
      </c>
      <c r="M134" s="36">
        <f>SUMIFS(СВЦЭМ!$C$39:$C$782,СВЦЭМ!$A$39:$A$782,$A134,СВЦЭМ!$B$39:$B$782,M$119)+'СЕТ СН'!$I$9+СВЦЭМ!$D$10+'СЕТ СН'!$I$6-'СЕТ СН'!$I$19</f>
        <v>1687.6115060099996</v>
      </c>
      <c r="N134" s="36">
        <f>SUMIFS(СВЦЭМ!$C$39:$C$782,СВЦЭМ!$A$39:$A$782,$A134,СВЦЭМ!$B$39:$B$782,N$119)+'СЕТ СН'!$I$9+СВЦЭМ!$D$10+'СЕТ СН'!$I$6-'СЕТ СН'!$I$19</f>
        <v>1699.3639675599998</v>
      </c>
      <c r="O134" s="36">
        <f>SUMIFS(СВЦЭМ!$C$39:$C$782,СВЦЭМ!$A$39:$A$782,$A134,СВЦЭМ!$B$39:$B$782,O$119)+'СЕТ СН'!$I$9+СВЦЭМ!$D$10+'СЕТ СН'!$I$6-'СЕТ СН'!$I$19</f>
        <v>1732.1514248899998</v>
      </c>
      <c r="P134" s="36">
        <f>SUMIFS(СВЦЭМ!$C$39:$C$782,СВЦЭМ!$A$39:$A$782,$A134,СВЦЭМ!$B$39:$B$782,P$119)+'СЕТ СН'!$I$9+СВЦЭМ!$D$10+'СЕТ СН'!$I$6-'СЕТ СН'!$I$19</f>
        <v>1780.6018714399997</v>
      </c>
      <c r="Q134" s="36">
        <f>SUMIFS(СВЦЭМ!$C$39:$C$782,СВЦЭМ!$A$39:$A$782,$A134,СВЦЭМ!$B$39:$B$782,Q$119)+'СЕТ СН'!$I$9+СВЦЭМ!$D$10+'СЕТ СН'!$I$6-'СЕТ СН'!$I$19</f>
        <v>1801.0382159799997</v>
      </c>
      <c r="R134" s="36">
        <f>SUMIFS(СВЦЭМ!$C$39:$C$782,СВЦЭМ!$A$39:$A$782,$A134,СВЦЭМ!$B$39:$B$782,R$119)+'СЕТ СН'!$I$9+СВЦЭМ!$D$10+'СЕТ СН'!$I$6-'СЕТ СН'!$I$19</f>
        <v>1776.2352950599998</v>
      </c>
      <c r="S134" s="36">
        <f>SUMIFS(СВЦЭМ!$C$39:$C$782,СВЦЭМ!$A$39:$A$782,$A134,СВЦЭМ!$B$39:$B$782,S$119)+'СЕТ СН'!$I$9+СВЦЭМ!$D$10+'СЕТ СН'!$I$6-'СЕТ СН'!$I$19</f>
        <v>1734.3692295999999</v>
      </c>
      <c r="T134" s="36">
        <f>SUMIFS(СВЦЭМ!$C$39:$C$782,СВЦЭМ!$A$39:$A$782,$A134,СВЦЭМ!$B$39:$B$782,T$119)+'СЕТ СН'!$I$9+СВЦЭМ!$D$10+'СЕТ СН'!$I$6-'СЕТ СН'!$I$19</f>
        <v>1633.1639241600001</v>
      </c>
      <c r="U134" s="36">
        <f>SUMIFS(СВЦЭМ!$C$39:$C$782,СВЦЭМ!$A$39:$A$782,$A134,СВЦЭМ!$B$39:$B$782,U$119)+'СЕТ СН'!$I$9+СВЦЭМ!$D$10+'СЕТ СН'!$I$6-'СЕТ СН'!$I$19</f>
        <v>1593.0904494500001</v>
      </c>
      <c r="V134" s="36">
        <f>SUMIFS(СВЦЭМ!$C$39:$C$782,СВЦЭМ!$A$39:$A$782,$A134,СВЦЭМ!$B$39:$B$782,V$119)+'СЕТ СН'!$I$9+СВЦЭМ!$D$10+'СЕТ СН'!$I$6-'СЕТ СН'!$I$19</f>
        <v>1592.75039023</v>
      </c>
      <c r="W134" s="36">
        <f>SUMIFS(СВЦЭМ!$C$39:$C$782,СВЦЭМ!$A$39:$A$782,$A134,СВЦЭМ!$B$39:$B$782,W$119)+'СЕТ СН'!$I$9+СВЦЭМ!$D$10+'СЕТ СН'!$I$6-'СЕТ СН'!$I$19</f>
        <v>1598.7293410100001</v>
      </c>
      <c r="X134" s="36">
        <f>SUMIFS(СВЦЭМ!$C$39:$C$782,СВЦЭМ!$A$39:$A$782,$A134,СВЦЭМ!$B$39:$B$782,X$119)+'СЕТ СН'!$I$9+СВЦЭМ!$D$10+'СЕТ СН'!$I$6-'СЕТ СН'!$I$19</f>
        <v>1596.05474159</v>
      </c>
      <c r="Y134" s="36">
        <f>SUMIFS(СВЦЭМ!$C$39:$C$782,СВЦЭМ!$A$39:$A$782,$A134,СВЦЭМ!$B$39:$B$782,Y$119)+'СЕТ СН'!$I$9+СВЦЭМ!$D$10+'СЕТ СН'!$I$6-'СЕТ СН'!$I$19</f>
        <v>1606.84759747</v>
      </c>
    </row>
    <row r="135" spans="1:25" ht="15.75" x14ac:dyDescent="0.2">
      <c r="A135" s="35">
        <f t="shared" si="3"/>
        <v>44271</v>
      </c>
      <c r="B135" s="36">
        <f>SUMIFS(СВЦЭМ!$C$39:$C$782,СВЦЭМ!$A$39:$A$782,$A135,СВЦЭМ!$B$39:$B$782,B$119)+'СЕТ СН'!$I$9+СВЦЭМ!$D$10+'СЕТ СН'!$I$6-'СЕТ СН'!$I$19</f>
        <v>1687.3040800699996</v>
      </c>
      <c r="C135" s="36">
        <f>SUMIFS(СВЦЭМ!$C$39:$C$782,СВЦЭМ!$A$39:$A$782,$A135,СВЦЭМ!$B$39:$B$782,C$119)+'СЕТ СН'!$I$9+СВЦЭМ!$D$10+'СЕТ СН'!$I$6-'СЕТ СН'!$I$19</f>
        <v>1783.92296029</v>
      </c>
      <c r="D135" s="36">
        <f>SUMIFS(СВЦЭМ!$C$39:$C$782,СВЦЭМ!$A$39:$A$782,$A135,СВЦЭМ!$B$39:$B$782,D$119)+'СЕТ СН'!$I$9+СВЦЭМ!$D$10+'СЕТ СН'!$I$6-'СЕТ СН'!$I$19</f>
        <v>1821.0605199500001</v>
      </c>
      <c r="E135" s="36">
        <f>SUMIFS(СВЦЭМ!$C$39:$C$782,СВЦЭМ!$A$39:$A$782,$A135,СВЦЭМ!$B$39:$B$782,E$119)+'СЕТ СН'!$I$9+СВЦЭМ!$D$10+'СЕТ СН'!$I$6-'СЕТ СН'!$I$19</f>
        <v>1823.0537697999998</v>
      </c>
      <c r="F135" s="36">
        <f>SUMIFS(СВЦЭМ!$C$39:$C$782,СВЦЭМ!$A$39:$A$782,$A135,СВЦЭМ!$B$39:$B$782,F$119)+'СЕТ СН'!$I$9+СВЦЭМ!$D$10+'СЕТ СН'!$I$6-'СЕТ СН'!$I$19</f>
        <v>1821.4714166700001</v>
      </c>
      <c r="G135" s="36">
        <f>SUMIFS(СВЦЭМ!$C$39:$C$782,СВЦЭМ!$A$39:$A$782,$A135,СВЦЭМ!$B$39:$B$782,G$119)+'СЕТ СН'!$I$9+СВЦЭМ!$D$10+'СЕТ СН'!$I$6-'СЕТ СН'!$I$19</f>
        <v>1828.1162150999999</v>
      </c>
      <c r="H135" s="36">
        <f>SUMIFS(СВЦЭМ!$C$39:$C$782,СВЦЭМ!$A$39:$A$782,$A135,СВЦЭМ!$B$39:$B$782,H$119)+'СЕТ СН'!$I$9+СВЦЭМ!$D$10+'СЕТ СН'!$I$6-'СЕТ СН'!$I$19</f>
        <v>1855.1839351099998</v>
      </c>
      <c r="I135" s="36">
        <f>SUMIFS(СВЦЭМ!$C$39:$C$782,СВЦЭМ!$A$39:$A$782,$A135,СВЦЭМ!$B$39:$B$782,I$119)+'СЕТ СН'!$I$9+СВЦЭМ!$D$10+'СЕТ СН'!$I$6-'СЕТ СН'!$I$19</f>
        <v>1796.9143647699998</v>
      </c>
      <c r="J135" s="36">
        <f>SUMIFS(СВЦЭМ!$C$39:$C$782,СВЦЭМ!$A$39:$A$782,$A135,СВЦЭМ!$B$39:$B$782,J$119)+'СЕТ СН'!$I$9+СВЦЭМ!$D$10+'СЕТ СН'!$I$6-'СЕТ СН'!$I$19</f>
        <v>1749.0107526899997</v>
      </c>
      <c r="K135" s="36">
        <f>SUMIFS(СВЦЭМ!$C$39:$C$782,СВЦЭМ!$A$39:$A$782,$A135,СВЦЭМ!$B$39:$B$782,K$119)+'СЕТ СН'!$I$9+СВЦЭМ!$D$10+'СЕТ СН'!$I$6-'СЕТ СН'!$I$19</f>
        <v>1727.31110709</v>
      </c>
      <c r="L135" s="36">
        <f>SUMIFS(СВЦЭМ!$C$39:$C$782,СВЦЭМ!$A$39:$A$782,$A135,СВЦЭМ!$B$39:$B$782,L$119)+'СЕТ СН'!$I$9+СВЦЭМ!$D$10+'СЕТ СН'!$I$6-'СЕТ СН'!$I$19</f>
        <v>1718.02414176</v>
      </c>
      <c r="M135" s="36">
        <f>SUMIFS(СВЦЭМ!$C$39:$C$782,СВЦЭМ!$A$39:$A$782,$A135,СВЦЭМ!$B$39:$B$782,M$119)+'СЕТ СН'!$I$9+СВЦЭМ!$D$10+'СЕТ СН'!$I$6-'СЕТ СН'!$I$19</f>
        <v>1713.2591055199996</v>
      </c>
      <c r="N135" s="36">
        <f>SUMIFS(СВЦЭМ!$C$39:$C$782,СВЦЭМ!$A$39:$A$782,$A135,СВЦЭМ!$B$39:$B$782,N$119)+'СЕТ СН'!$I$9+СВЦЭМ!$D$10+'СЕТ СН'!$I$6-'СЕТ СН'!$I$19</f>
        <v>1712.7815493199996</v>
      </c>
      <c r="O135" s="36">
        <f>SUMIFS(СВЦЭМ!$C$39:$C$782,СВЦЭМ!$A$39:$A$782,$A135,СВЦЭМ!$B$39:$B$782,O$119)+'СЕТ СН'!$I$9+СВЦЭМ!$D$10+'СЕТ СН'!$I$6-'СЕТ СН'!$I$19</f>
        <v>1744.6170923299997</v>
      </c>
      <c r="P135" s="36">
        <f>SUMIFS(СВЦЭМ!$C$39:$C$782,СВЦЭМ!$A$39:$A$782,$A135,СВЦЭМ!$B$39:$B$782,P$119)+'СЕТ СН'!$I$9+СВЦЭМ!$D$10+'СЕТ СН'!$I$6-'СЕТ СН'!$I$19</f>
        <v>1786.83235066</v>
      </c>
      <c r="Q135" s="36">
        <f>SUMIFS(СВЦЭМ!$C$39:$C$782,СВЦЭМ!$A$39:$A$782,$A135,СВЦЭМ!$B$39:$B$782,Q$119)+'СЕТ СН'!$I$9+СВЦЭМ!$D$10+'СЕТ СН'!$I$6-'СЕТ СН'!$I$19</f>
        <v>1793.0037105399997</v>
      </c>
      <c r="R135" s="36">
        <f>SUMIFS(СВЦЭМ!$C$39:$C$782,СВЦЭМ!$A$39:$A$782,$A135,СВЦЭМ!$B$39:$B$782,R$119)+'СЕТ СН'!$I$9+СВЦЭМ!$D$10+'СЕТ СН'!$I$6-'СЕТ СН'!$I$19</f>
        <v>1775.0980849399998</v>
      </c>
      <c r="S135" s="36">
        <f>SUMIFS(СВЦЭМ!$C$39:$C$782,СВЦЭМ!$A$39:$A$782,$A135,СВЦЭМ!$B$39:$B$782,S$119)+'СЕТ СН'!$I$9+СВЦЭМ!$D$10+'СЕТ СН'!$I$6-'СЕТ СН'!$I$19</f>
        <v>1762.7258678599997</v>
      </c>
      <c r="T135" s="36">
        <f>SUMIFS(СВЦЭМ!$C$39:$C$782,СВЦЭМ!$A$39:$A$782,$A135,СВЦЭМ!$B$39:$B$782,T$119)+'СЕТ СН'!$I$9+СВЦЭМ!$D$10+'СЕТ СН'!$I$6-'СЕТ СН'!$I$19</f>
        <v>1697.3645747399996</v>
      </c>
      <c r="U135" s="36">
        <f>SUMIFS(СВЦЭМ!$C$39:$C$782,СВЦЭМ!$A$39:$A$782,$A135,СВЦЭМ!$B$39:$B$782,U$119)+'СЕТ СН'!$I$9+СВЦЭМ!$D$10+'СЕТ СН'!$I$6-'СЕТ СН'!$I$19</f>
        <v>1655.3918217599999</v>
      </c>
      <c r="V135" s="36">
        <f>SUMIFS(СВЦЭМ!$C$39:$C$782,СВЦЭМ!$A$39:$A$782,$A135,СВЦЭМ!$B$39:$B$782,V$119)+'СЕТ СН'!$I$9+СВЦЭМ!$D$10+'СЕТ СН'!$I$6-'СЕТ СН'!$I$19</f>
        <v>1669.4568128000001</v>
      </c>
      <c r="W135" s="36">
        <f>SUMIFS(СВЦЭМ!$C$39:$C$782,СВЦЭМ!$A$39:$A$782,$A135,СВЦЭМ!$B$39:$B$782,W$119)+'СЕТ СН'!$I$9+СВЦЭМ!$D$10+'СЕТ СН'!$I$6-'СЕТ СН'!$I$19</f>
        <v>1679.2323570999997</v>
      </c>
      <c r="X135" s="36">
        <f>SUMIFS(СВЦЭМ!$C$39:$C$782,СВЦЭМ!$A$39:$A$782,$A135,СВЦЭМ!$B$39:$B$782,X$119)+'СЕТ СН'!$I$9+СВЦЭМ!$D$10+'СЕТ СН'!$I$6-'СЕТ СН'!$I$19</f>
        <v>1696.5129174599997</v>
      </c>
      <c r="Y135" s="36">
        <f>SUMIFS(СВЦЭМ!$C$39:$C$782,СВЦЭМ!$A$39:$A$782,$A135,СВЦЭМ!$B$39:$B$782,Y$119)+'СЕТ СН'!$I$9+СВЦЭМ!$D$10+'СЕТ СН'!$I$6-'СЕТ СН'!$I$19</f>
        <v>1707.85446211</v>
      </c>
    </row>
    <row r="136" spans="1:25" ht="15.75" x14ac:dyDescent="0.2">
      <c r="A136" s="35">
        <f t="shared" si="3"/>
        <v>44272</v>
      </c>
      <c r="B136" s="36">
        <f>SUMIFS(СВЦЭМ!$C$39:$C$782,СВЦЭМ!$A$39:$A$782,$A136,СВЦЭМ!$B$39:$B$782,B$119)+'СЕТ СН'!$I$9+СВЦЭМ!$D$10+'СЕТ СН'!$I$6-'СЕТ СН'!$I$19</f>
        <v>1823.9476982900001</v>
      </c>
      <c r="C136" s="36">
        <f>SUMIFS(СВЦЭМ!$C$39:$C$782,СВЦЭМ!$A$39:$A$782,$A136,СВЦЭМ!$B$39:$B$782,C$119)+'СЕТ СН'!$I$9+СВЦЭМ!$D$10+'СЕТ СН'!$I$6-'СЕТ СН'!$I$19</f>
        <v>1855.1616116999999</v>
      </c>
      <c r="D136" s="36">
        <f>SUMIFS(СВЦЭМ!$C$39:$C$782,СВЦЭМ!$A$39:$A$782,$A136,СВЦЭМ!$B$39:$B$782,D$119)+'СЕТ СН'!$I$9+СВЦЭМ!$D$10+'СЕТ СН'!$I$6-'СЕТ СН'!$I$19</f>
        <v>1836.9235775499997</v>
      </c>
      <c r="E136" s="36">
        <f>SUMIFS(СВЦЭМ!$C$39:$C$782,СВЦЭМ!$A$39:$A$782,$A136,СВЦЭМ!$B$39:$B$782,E$119)+'СЕТ СН'!$I$9+СВЦЭМ!$D$10+'СЕТ СН'!$I$6-'СЕТ СН'!$I$19</f>
        <v>1830.7913686299999</v>
      </c>
      <c r="F136" s="36">
        <f>SUMIFS(СВЦЭМ!$C$39:$C$782,СВЦЭМ!$A$39:$A$782,$A136,СВЦЭМ!$B$39:$B$782,F$119)+'СЕТ СН'!$I$9+СВЦЭМ!$D$10+'СЕТ СН'!$I$6-'СЕТ СН'!$I$19</f>
        <v>1834.5589876999998</v>
      </c>
      <c r="G136" s="36">
        <f>SUMIFS(СВЦЭМ!$C$39:$C$782,СВЦЭМ!$A$39:$A$782,$A136,СВЦЭМ!$B$39:$B$782,G$119)+'СЕТ СН'!$I$9+СВЦЭМ!$D$10+'СЕТ СН'!$I$6-'СЕТ СН'!$I$19</f>
        <v>1843.8241333699998</v>
      </c>
      <c r="H136" s="36">
        <f>SUMIFS(СВЦЭМ!$C$39:$C$782,СВЦЭМ!$A$39:$A$782,$A136,СВЦЭМ!$B$39:$B$782,H$119)+'СЕТ СН'!$I$9+СВЦЭМ!$D$10+'СЕТ СН'!$I$6-'СЕТ СН'!$I$19</f>
        <v>1856.6015591199998</v>
      </c>
      <c r="I136" s="36">
        <f>SUMIFS(СВЦЭМ!$C$39:$C$782,СВЦЭМ!$A$39:$A$782,$A136,СВЦЭМ!$B$39:$B$782,I$119)+'СЕТ СН'!$I$9+СВЦЭМ!$D$10+'СЕТ СН'!$I$6-'СЕТ СН'!$I$19</f>
        <v>1818.2992617299997</v>
      </c>
      <c r="J136" s="36">
        <f>SUMIFS(СВЦЭМ!$C$39:$C$782,СВЦЭМ!$A$39:$A$782,$A136,СВЦЭМ!$B$39:$B$782,J$119)+'СЕТ СН'!$I$9+СВЦЭМ!$D$10+'СЕТ СН'!$I$6-'СЕТ СН'!$I$19</f>
        <v>1774.5651559899998</v>
      </c>
      <c r="K136" s="36">
        <f>SUMIFS(СВЦЭМ!$C$39:$C$782,СВЦЭМ!$A$39:$A$782,$A136,СВЦЭМ!$B$39:$B$782,K$119)+'СЕТ СН'!$I$9+СВЦЭМ!$D$10+'СЕТ СН'!$I$6-'СЕТ СН'!$I$19</f>
        <v>1764.8069896499997</v>
      </c>
      <c r="L136" s="36">
        <f>SUMIFS(СВЦЭМ!$C$39:$C$782,СВЦЭМ!$A$39:$A$782,$A136,СВЦЭМ!$B$39:$B$782,L$119)+'СЕТ СН'!$I$9+СВЦЭМ!$D$10+'СЕТ СН'!$I$6-'СЕТ СН'!$I$19</f>
        <v>1759.5043538</v>
      </c>
      <c r="M136" s="36">
        <f>SUMIFS(СВЦЭМ!$C$39:$C$782,СВЦЭМ!$A$39:$A$782,$A136,СВЦЭМ!$B$39:$B$782,M$119)+'СЕТ СН'!$I$9+СВЦЭМ!$D$10+'СЕТ СН'!$I$6-'СЕТ СН'!$I$19</f>
        <v>1752.7044885</v>
      </c>
      <c r="N136" s="36">
        <f>SUMIFS(СВЦЭМ!$C$39:$C$782,СВЦЭМ!$A$39:$A$782,$A136,СВЦЭМ!$B$39:$B$782,N$119)+'СЕТ СН'!$I$9+СВЦЭМ!$D$10+'СЕТ СН'!$I$6-'СЕТ СН'!$I$19</f>
        <v>1765.5719175999998</v>
      </c>
      <c r="O136" s="36">
        <f>SUMIFS(СВЦЭМ!$C$39:$C$782,СВЦЭМ!$A$39:$A$782,$A136,СВЦЭМ!$B$39:$B$782,O$119)+'СЕТ СН'!$I$9+СВЦЭМ!$D$10+'СЕТ СН'!$I$6-'СЕТ СН'!$I$19</f>
        <v>1782.24935018</v>
      </c>
      <c r="P136" s="36">
        <f>SUMIFS(СВЦЭМ!$C$39:$C$782,СВЦЭМ!$A$39:$A$782,$A136,СВЦЭМ!$B$39:$B$782,P$119)+'СЕТ СН'!$I$9+СВЦЭМ!$D$10+'СЕТ СН'!$I$6-'СЕТ СН'!$I$19</f>
        <v>1822.0588428199999</v>
      </c>
      <c r="Q136" s="36">
        <f>SUMIFS(СВЦЭМ!$C$39:$C$782,СВЦЭМ!$A$39:$A$782,$A136,СВЦЭМ!$B$39:$B$782,Q$119)+'СЕТ СН'!$I$9+СВЦЭМ!$D$10+'СЕТ СН'!$I$6-'СЕТ СН'!$I$19</f>
        <v>1863.3040465700001</v>
      </c>
      <c r="R136" s="36">
        <f>SUMIFS(СВЦЭМ!$C$39:$C$782,СВЦЭМ!$A$39:$A$782,$A136,СВЦЭМ!$B$39:$B$782,R$119)+'СЕТ СН'!$I$9+СВЦЭМ!$D$10+'СЕТ СН'!$I$6-'СЕТ СН'!$I$19</f>
        <v>1843.2845587399997</v>
      </c>
      <c r="S136" s="36">
        <f>SUMIFS(СВЦЭМ!$C$39:$C$782,СВЦЭМ!$A$39:$A$782,$A136,СВЦЭМ!$B$39:$B$782,S$119)+'СЕТ СН'!$I$9+СВЦЭМ!$D$10+'СЕТ СН'!$I$6-'СЕТ СН'!$I$19</f>
        <v>1820.1683652399997</v>
      </c>
      <c r="T136" s="36">
        <f>SUMIFS(СВЦЭМ!$C$39:$C$782,СВЦЭМ!$A$39:$A$782,$A136,СВЦЭМ!$B$39:$B$782,T$119)+'СЕТ СН'!$I$9+СВЦЭМ!$D$10+'СЕТ СН'!$I$6-'СЕТ СН'!$I$19</f>
        <v>1756.9102344499997</v>
      </c>
      <c r="U136" s="36">
        <f>SUMIFS(СВЦЭМ!$C$39:$C$782,СВЦЭМ!$A$39:$A$782,$A136,СВЦЭМ!$B$39:$B$782,U$119)+'СЕТ СН'!$I$9+СВЦЭМ!$D$10+'СЕТ СН'!$I$6-'СЕТ СН'!$I$19</f>
        <v>1723.78545472</v>
      </c>
      <c r="V136" s="36">
        <f>SUMIFS(СВЦЭМ!$C$39:$C$782,СВЦЭМ!$A$39:$A$782,$A136,СВЦЭМ!$B$39:$B$782,V$119)+'СЕТ СН'!$I$9+СВЦЭМ!$D$10+'СЕТ СН'!$I$6-'СЕТ СН'!$I$19</f>
        <v>1717.5226705999999</v>
      </c>
      <c r="W136" s="36">
        <f>SUMIFS(СВЦЭМ!$C$39:$C$782,СВЦЭМ!$A$39:$A$782,$A136,СВЦЭМ!$B$39:$B$782,W$119)+'СЕТ СН'!$I$9+СВЦЭМ!$D$10+'СЕТ СН'!$I$6-'СЕТ СН'!$I$19</f>
        <v>1727.9369253099999</v>
      </c>
      <c r="X136" s="36">
        <f>SUMIFS(СВЦЭМ!$C$39:$C$782,СВЦЭМ!$A$39:$A$782,$A136,СВЦЭМ!$B$39:$B$782,X$119)+'СЕТ СН'!$I$9+СВЦЭМ!$D$10+'СЕТ СН'!$I$6-'СЕТ СН'!$I$19</f>
        <v>1742.8989907</v>
      </c>
      <c r="Y136" s="36">
        <f>SUMIFS(СВЦЭМ!$C$39:$C$782,СВЦЭМ!$A$39:$A$782,$A136,СВЦЭМ!$B$39:$B$782,Y$119)+'СЕТ СН'!$I$9+СВЦЭМ!$D$10+'СЕТ СН'!$I$6-'СЕТ СН'!$I$19</f>
        <v>1750.91823531</v>
      </c>
    </row>
    <row r="137" spans="1:25" ht="15.75" x14ac:dyDescent="0.2">
      <c r="A137" s="35">
        <f t="shared" si="3"/>
        <v>44273</v>
      </c>
      <c r="B137" s="36">
        <f>SUMIFS(СВЦЭМ!$C$39:$C$782,СВЦЭМ!$A$39:$A$782,$A137,СВЦЭМ!$B$39:$B$782,B$119)+'СЕТ СН'!$I$9+СВЦЭМ!$D$10+'СЕТ СН'!$I$6-'СЕТ СН'!$I$19</f>
        <v>1770.7847421399997</v>
      </c>
      <c r="C137" s="36">
        <f>SUMIFS(СВЦЭМ!$C$39:$C$782,СВЦЭМ!$A$39:$A$782,$A137,СВЦЭМ!$B$39:$B$782,C$119)+'СЕТ СН'!$I$9+СВЦЭМ!$D$10+'СЕТ СН'!$I$6-'СЕТ СН'!$I$19</f>
        <v>1851.1610216599997</v>
      </c>
      <c r="D137" s="36">
        <f>SUMIFS(СВЦЭМ!$C$39:$C$782,СВЦЭМ!$A$39:$A$782,$A137,СВЦЭМ!$B$39:$B$782,D$119)+'СЕТ СН'!$I$9+СВЦЭМ!$D$10+'СЕТ СН'!$I$6-'СЕТ СН'!$I$19</f>
        <v>1926.93928981</v>
      </c>
      <c r="E137" s="36">
        <f>SUMIFS(СВЦЭМ!$C$39:$C$782,СВЦЭМ!$A$39:$A$782,$A137,СВЦЭМ!$B$39:$B$782,E$119)+'СЕТ СН'!$I$9+СВЦЭМ!$D$10+'СЕТ СН'!$I$6-'СЕТ СН'!$I$19</f>
        <v>1930.73715567</v>
      </c>
      <c r="F137" s="36">
        <f>SUMIFS(СВЦЭМ!$C$39:$C$782,СВЦЭМ!$A$39:$A$782,$A137,СВЦЭМ!$B$39:$B$782,F$119)+'СЕТ СН'!$I$9+СВЦЭМ!$D$10+'СЕТ СН'!$I$6-'СЕТ СН'!$I$19</f>
        <v>1936.2530683499999</v>
      </c>
      <c r="G137" s="36">
        <f>SUMIFS(СВЦЭМ!$C$39:$C$782,СВЦЭМ!$A$39:$A$782,$A137,СВЦЭМ!$B$39:$B$782,G$119)+'СЕТ СН'!$I$9+СВЦЭМ!$D$10+'СЕТ СН'!$I$6-'СЕТ СН'!$I$19</f>
        <v>1931.3367969599999</v>
      </c>
      <c r="H137" s="36">
        <f>SUMIFS(СВЦЭМ!$C$39:$C$782,СВЦЭМ!$A$39:$A$782,$A137,СВЦЭМ!$B$39:$B$782,H$119)+'СЕТ СН'!$I$9+СВЦЭМ!$D$10+'СЕТ СН'!$I$6-'СЕТ СН'!$I$19</f>
        <v>1883.8532783799997</v>
      </c>
      <c r="I137" s="36">
        <f>SUMIFS(СВЦЭМ!$C$39:$C$782,СВЦЭМ!$A$39:$A$782,$A137,СВЦЭМ!$B$39:$B$782,I$119)+'СЕТ СН'!$I$9+СВЦЭМ!$D$10+'СЕТ СН'!$I$6-'СЕТ СН'!$I$19</f>
        <v>1807.223896</v>
      </c>
      <c r="J137" s="36">
        <f>SUMIFS(СВЦЭМ!$C$39:$C$782,СВЦЭМ!$A$39:$A$782,$A137,СВЦЭМ!$B$39:$B$782,J$119)+'СЕТ СН'!$I$9+СВЦЭМ!$D$10+'СЕТ СН'!$I$6-'СЕТ СН'!$I$19</f>
        <v>1761.4610003899998</v>
      </c>
      <c r="K137" s="36">
        <f>SUMIFS(СВЦЭМ!$C$39:$C$782,СВЦЭМ!$A$39:$A$782,$A137,СВЦЭМ!$B$39:$B$782,K$119)+'СЕТ СН'!$I$9+СВЦЭМ!$D$10+'СЕТ СН'!$I$6-'СЕТ СН'!$I$19</f>
        <v>1727.15053567</v>
      </c>
      <c r="L137" s="36">
        <f>SUMIFS(СВЦЭМ!$C$39:$C$782,СВЦЭМ!$A$39:$A$782,$A137,СВЦЭМ!$B$39:$B$782,L$119)+'СЕТ СН'!$I$9+СВЦЭМ!$D$10+'СЕТ СН'!$I$6-'СЕТ СН'!$I$19</f>
        <v>1732.84826075</v>
      </c>
      <c r="M137" s="36">
        <f>SUMIFS(СВЦЭМ!$C$39:$C$782,СВЦЭМ!$A$39:$A$782,$A137,СВЦЭМ!$B$39:$B$782,M$119)+'СЕТ СН'!$I$9+СВЦЭМ!$D$10+'СЕТ СН'!$I$6-'СЕТ СН'!$I$19</f>
        <v>1740.1829552999998</v>
      </c>
      <c r="N137" s="36">
        <f>SUMIFS(СВЦЭМ!$C$39:$C$782,СВЦЭМ!$A$39:$A$782,$A137,СВЦЭМ!$B$39:$B$782,N$119)+'СЕТ СН'!$I$9+СВЦЭМ!$D$10+'СЕТ СН'!$I$6-'СЕТ СН'!$I$19</f>
        <v>1747.9065935599997</v>
      </c>
      <c r="O137" s="36">
        <f>SUMIFS(СВЦЭМ!$C$39:$C$782,СВЦЭМ!$A$39:$A$782,$A137,СВЦЭМ!$B$39:$B$782,O$119)+'СЕТ СН'!$I$9+СВЦЭМ!$D$10+'СЕТ СН'!$I$6-'СЕТ СН'!$I$19</f>
        <v>1765.6117953799999</v>
      </c>
      <c r="P137" s="36">
        <f>SUMIFS(СВЦЭМ!$C$39:$C$782,СВЦЭМ!$A$39:$A$782,$A137,СВЦЭМ!$B$39:$B$782,P$119)+'СЕТ СН'!$I$9+СВЦЭМ!$D$10+'СЕТ СН'!$I$6-'СЕТ СН'!$I$19</f>
        <v>1810.03283938</v>
      </c>
      <c r="Q137" s="36">
        <f>SUMIFS(СВЦЭМ!$C$39:$C$782,СВЦЭМ!$A$39:$A$782,$A137,СВЦЭМ!$B$39:$B$782,Q$119)+'СЕТ СН'!$I$9+СВЦЭМ!$D$10+'СЕТ СН'!$I$6-'СЕТ СН'!$I$19</f>
        <v>1842.42868942</v>
      </c>
      <c r="R137" s="36">
        <f>SUMIFS(СВЦЭМ!$C$39:$C$782,СВЦЭМ!$A$39:$A$782,$A137,СВЦЭМ!$B$39:$B$782,R$119)+'СЕТ СН'!$I$9+СВЦЭМ!$D$10+'СЕТ СН'!$I$6-'СЕТ СН'!$I$19</f>
        <v>1826.4292890399997</v>
      </c>
      <c r="S137" s="36">
        <f>SUMIFS(СВЦЭМ!$C$39:$C$782,СВЦЭМ!$A$39:$A$782,$A137,СВЦЭМ!$B$39:$B$782,S$119)+'СЕТ СН'!$I$9+СВЦЭМ!$D$10+'СЕТ СН'!$I$6-'СЕТ СН'!$I$19</f>
        <v>1809.7778433599997</v>
      </c>
      <c r="T137" s="36">
        <f>SUMIFS(СВЦЭМ!$C$39:$C$782,СВЦЭМ!$A$39:$A$782,$A137,СВЦЭМ!$B$39:$B$782,T$119)+'СЕТ СН'!$I$9+СВЦЭМ!$D$10+'СЕТ СН'!$I$6-'СЕТ СН'!$I$19</f>
        <v>1722.12044857</v>
      </c>
      <c r="U137" s="36">
        <f>SUMIFS(СВЦЭМ!$C$39:$C$782,СВЦЭМ!$A$39:$A$782,$A137,СВЦЭМ!$B$39:$B$782,U$119)+'СЕТ СН'!$I$9+СВЦЭМ!$D$10+'СЕТ СН'!$I$6-'СЕТ СН'!$I$19</f>
        <v>1690.75034065</v>
      </c>
      <c r="V137" s="36">
        <f>SUMIFS(СВЦЭМ!$C$39:$C$782,СВЦЭМ!$A$39:$A$782,$A137,СВЦЭМ!$B$39:$B$782,V$119)+'СЕТ СН'!$I$9+СВЦЭМ!$D$10+'СЕТ СН'!$I$6-'СЕТ СН'!$I$19</f>
        <v>1702.5020952699997</v>
      </c>
      <c r="W137" s="36">
        <f>SUMIFS(СВЦЭМ!$C$39:$C$782,СВЦЭМ!$A$39:$A$782,$A137,СВЦЭМ!$B$39:$B$782,W$119)+'СЕТ СН'!$I$9+СВЦЭМ!$D$10+'СЕТ СН'!$I$6-'СЕТ СН'!$I$19</f>
        <v>1716.8104948599998</v>
      </c>
      <c r="X137" s="36">
        <f>SUMIFS(СВЦЭМ!$C$39:$C$782,СВЦЭМ!$A$39:$A$782,$A137,СВЦЭМ!$B$39:$B$782,X$119)+'СЕТ СН'!$I$9+СВЦЭМ!$D$10+'СЕТ СН'!$I$6-'СЕТ СН'!$I$19</f>
        <v>1724.7673971999998</v>
      </c>
      <c r="Y137" s="36">
        <f>SUMIFS(СВЦЭМ!$C$39:$C$782,СВЦЭМ!$A$39:$A$782,$A137,СВЦЭМ!$B$39:$B$782,Y$119)+'СЕТ СН'!$I$9+СВЦЭМ!$D$10+'СЕТ СН'!$I$6-'СЕТ СН'!$I$19</f>
        <v>1736.418975</v>
      </c>
    </row>
    <row r="138" spans="1:25" ht="15.75" x14ac:dyDescent="0.2">
      <c r="A138" s="35">
        <f t="shared" si="3"/>
        <v>44274</v>
      </c>
      <c r="B138" s="36">
        <f>SUMIFS(СВЦЭМ!$C$39:$C$782,СВЦЭМ!$A$39:$A$782,$A138,СВЦЭМ!$B$39:$B$782,B$119)+'СЕТ СН'!$I$9+СВЦЭМ!$D$10+'СЕТ СН'!$I$6-'СЕТ СН'!$I$19</f>
        <v>1726.2845388799997</v>
      </c>
      <c r="C138" s="36">
        <f>SUMIFS(СВЦЭМ!$C$39:$C$782,СВЦЭМ!$A$39:$A$782,$A138,СВЦЭМ!$B$39:$B$782,C$119)+'СЕТ СН'!$I$9+СВЦЭМ!$D$10+'СЕТ СН'!$I$6-'СЕТ СН'!$I$19</f>
        <v>1797.1139140799996</v>
      </c>
      <c r="D138" s="36">
        <f>SUMIFS(СВЦЭМ!$C$39:$C$782,СВЦЭМ!$A$39:$A$782,$A138,СВЦЭМ!$B$39:$B$782,D$119)+'СЕТ СН'!$I$9+СВЦЭМ!$D$10+'СЕТ СН'!$I$6-'СЕТ СН'!$I$19</f>
        <v>1877.5048262999999</v>
      </c>
      <c r="E138" s="36">
        <f>SUMIFS(СВЦЭМ!$C$39:$C$782,СВЦЭМ!$A$39:$A$782,$A138,СВЦЭМ!$B$39:$B$782,E$119)+'СЕТ СН'!$I$9+СВЦЭМ!$D$10+'СЕТ СН'!$I$6-'СЕТ СН'!$I$19</f>
        <v>1880.7337554000001</v>
      </c>
      <c r="F138" s="36">
        <f>SUMIFS(СВЦЭМ!$C$39:$C$782,СВЦЭМ!$A$39:$A$782,$A138,СВЦЭМ!$B$39:$B$782,F$119)+'СЕТ СН'!$I$9+СВЦЭМ!$D$10+'СЕТ СН'!$I$6-'СЕТ СН'!$I$19</f>
        <v>1904.9174596399998</v>
      </c>
      <c r="G138" s="36">
        <f>SUMIFS(СВЦЭМ!$C$39:$C$782,СВЦЭМ!$A$39:$A$782,$A138,СВЦЭМ!$B$39:$B$782,G$119)+'СЕТ СН'!$I$9+СВЦЭМ!$D$10+'СЕТ СН'!$I$6-'СЕТ СН'!$I$19</f>
        <v>1884.88044081</v>
      </c>
      <c r="H138" s="36">
        <f>SUMIFS(СВЦЭМ!$C$39:$C$782,СВЦЭМ!$A$39:$A$782,$A138,СВЦЭМ!$B$39:$B$782,H$119)+'СЕТ СН'!$I$9+СВЦЭМ!$D$10+'СЕТ СН'!$I$6-'СЕТ СН'!$I$19</f>
        <v>1822.43022131</v>
      </c>
      <c r="I138" s="36">
        <f>SUMIFS(СВЦЭМ!$C$39:$C$782,СВЦЭМ!$A$39:$A$782,$A138,СВЦЭМ!$B$39:$B$782,I$119)+'СЕТ СН'!$I$9+СВЦЭМ!$D$10+'СЕТ СН'!$I$6-'СЕТ СН'!$I$19</f>
        <v>1766.5900853399999</v>
      </c>
      <c r="J138" s="36">
        <f>SUMIFS(СВЦЭМ!$C$39:$C$782,СВЦЭМ!$A$39:$A$782,$A138,СВЦЭМ!$B$39:$B$782,J$119)+'СЕТ СН'!$I$9+СВЦЭМ!$D$10+'СЕТ СН'!$I$6-'СЕТ СН'!$I$19</f>
        <v>1715.92105524</v>
      </c>
      <c r="K138" s="36">
        <f>SUMIFS(СВЦЭМ!$C$39:$C$782,СВЦЭМ!$A$39:$A$782,$A138,СВЦЭМ!$B$39:$B$782,K$119)+'СЕТ СН'!$I$9+СВЦЭМ!$D$10+'СЕТ СН'!$I$6-'СЕТ СН'!$I$19</f>
        <v>1690.3823187399998</v>
      </c>
      <c r="L138" s="36">
        <f>SUMIFS(СВЦЭМ!$C$39:$C$782,СВЦЭМ!$A$39:$A$782,$A138,СВЦЭМ!$B$39:$B$782,L$119)+'СЕТ СН'!$I$9+СВЦЭМ!$D$10+'СЕТ СН'!$I$6-'СЕТ СН'!$I$19</f>
        <v>1686.5158252899996</v>
      </c>
      <c r="M138" s="36">
        <f>SUMIFS(СВЦЭМ!$C$39:$C$782,СВЦЭМ!$A$39:$A$782,$A138,СВЦЭМ!$B$39:$B$782,M$119)+'СЕТ СН'!$I$9+СВЦЭМ!$D$10+'СЕТ СН'!$I$6-'СЕТ СН'!$I$19</f>
        <v>1694.3829659899998</v>
      </c>
      <c r="N138" s="36">
        <f>SUMIFS(СВЦЭМ!$C$39:$C$782,СВЦЭМ!$A$39:$A$782,$A138,СВЦЭМ!$B$39:$B$782,N$119)+'СЕТ СН'!$I$9+СВЦЭМ!$D$10+'СЕТ СН'!$I$6-'СЕТ СН'!$I$19</f>
        <v>1715.2650975799997</v>
      </c>
      <c r="O138" s="36">
        <f>SUMIFS(СВЦЭМ!$C$39:$C$782,СВЦЭМ!$A$39:$A$782,$A138,СВЦЭМ!$B$39:$B$782,O$119)+'СЕТ СН'!$I$9+СВЦЭМ!$D$10+'СЕТ СН'!$I$6-'СЕТ СН'!$I$19</f>
        <v>1719.10538744</v>
      </c>
      <c r="P138" s="36">
        <f>SUMIFS(СВЦЭМ!$C$39:$C$782,СВЦЭМ!$A$39:$A$782,$A138,СВЦЭМ!$B$39:$B$782,P$119)+'СЕТ СН'!$I$9+СВЦЭМ!$D$10+'СЕТ СН'!$I$6-'СЕТ СН'!$I$19</f>
        <v>1763.57427009</v>
      </c>
      <c r="Q138" s="36">
        <f>SUMIFS(СВЦЭМ!$C$39:$C$782,СВЦЭМ!$A$39:$A$782,$A138,СВЦЭМ!$B$39:$B$782,Q$119)+'СЕТ СН'!$I$9+СВЦЭМ!$D$10+'СЕТ СН'!$I$6-'СЕТ СН'!$I$19</f>
        <v>1802.2719608499997</v>
      </c>
      <c r="R138" s="36">
        <f>SUMIFS(СВЦЭМ!$C$39:$C$782,СВЦЭМ!$A$39:$A$782,$A138,СВЦЭМ!$B$39:$B$782,R$119)+'СЕТ СН'!$I$9+СВЦЭМ!$D$10+'СЕТ СН'!$I$6-'СЕТ СН'!$I$19</f>
        <v>1809.2390198499997</v>
      </c>
      <c r="S138" s="36">
        <f>SUMIFS(СВЦЭМ!$C$39:$C$782,СВЦЭМ!$A$39:$A$782,$A138,СВЦЭМ!$B$39:$B$782,S$119)+'СЕТ СН'!$I$9+СВЦЭМ!$D$10+'СЕТ СН'!$I$6-'СЕТ СН'!$I$19</f>
        <v>1797.3773521599996</v>
      </c>
      <c r="T138" s="36">
        <f>SUMIFS(СВЦЭМ!$C$39:$C$782,СВЦЭМ!$A$39:$A$782,$A138,СВЦЭМ!$B$39:$B$782,T$119)+'СЕТ СН'!$I$9+СВЦЭМ!$D$10+'СЕТ СН'!$I$6-'СЕТ СН'!$I$19</f>
        <v>1721.39717806</v>
      </c>
      <c r="U138" s="36">
        <f>SUMIFS(СВЦЭМ!$C$39:$C$782,СВЦЭМ!$A$39:$A$782,$A138,СВЦЭМ!$B$39:$B$782,U$119)+'СЕТ СН'!$I$9+СВЦЭМ!$D$10+'СЕТ СН'!$I$6-'СЕТ СН'!$I$19</f>
        <v>1678.9232763800001</v>
      </c>
      <c r="V138" s="36">
        <f>SUMIFS(СВЦЭМ!$C$39:$C$782,СВЦЭМ!$A$39:$A$782,$A138,СВЦЭМ!$B$39:$B$782,V$119)+'СЕТ СН'!$I$9+СВЦЭМ!$D$10+'СЕТ СН'!$I$6-'СЕТ СН'!$I$19</f>
        <v>1672.1233212100001</v>
      </c>
      <c r="W138" s="36">
        <f>SUMIFS(СВЦЭМ!$C$39:$C$782,СВЦЭМ!$A$39:$A$782,$A138,СВЦЭМ!$B$39:$B$782,W$119)+'СЕТ СН'!$I$9+СВЦЭМ!$D$10+'СЕТ СН'!$I$6-'СЕТ СН'!$I$19</f>
        <v>1677.7922165699997</v>
      </c>
      <c r="X138" s="36">
        <f>SUMIFS(СВЦЭМ!$C$39:$C$782,СВЦЭМ!$A$39:$A$782,$A138,СВЦЭМ!$B$39:$B$782,X$119)+'СЕТ СН'!$I$9+СВЦЭМ!$D$10+'СЕТ СН'!$I$6-'СЕТ СН'!$I$19</f>
        <v>1703.50943048</v>
      </c>
      <c r="Y138" s="36">
        <f>SUMIFS(СВЦЭМ!$C$39:$C$782,СВЦЭМ!$A$39:$A$782,$A138,СВЦЭМ!$B$39:$B$782,Y$119)+'СЕТ СН'!$I$9+СВЦЭМ!$D$10+'СЕТ СН'!$I$6-'СЕТ СН'!$I$19</f>
        <v>1716.7128664699999</v>
      </c>
    </row>
    <row r="139" spans="1:25" ht="15.75" x14ac:dyDescent="0.2">
      <c r="A139" s="35">
        <f t="shared" si="3"/>
        <v>44275</v>
      </c>
      <c r="B139" s="36">
        <f>SUMIFS(СВЦЭМ!$C$39:$C$782,СВЦЭМ!$A$39:$A$782,$A139,СВЦЭМ!$B$39:$B$782,B$119)+'СЕТ СН'!$I$9+СВЦЭМ!$D$10+'СЕТ СН'!$I$6-'СЕТ СН'!$I$19</f>
        <v>1739.42413687</v>
      </c>
      <c r="C139" s="36">
        <f>SUMIFS(СВЦЭМ!$C$39:$C$782,СВЦЭМ!$A$39:$A$782,$A139,СВЦЭМ!$B$39:$B$782,C$119)+'СЕТ СН'!$I$9+СВЦЭМ!$D$10+'СЕТ СН'!$I$6-'СЕТ СН'!$I$19</f>
        <v>1813.2364952399998</v>
      </c>
      <c r="D139" s="36">
        <f>SUMIFS(СВЦЭМ!$C$39:$C$782,СВЦЭМ!$A$39:$A$782,$A139,СВЦЭМ!$B$39:$B$782,D$119)+'СЕТ СН'!$I$9+СВЦЭМ!$D$10+'СЕТ СН'!$I$6-'СЕТ СН'!$I$19</f>
        <v>1883.3130131499997</v>
      </c>
      <c r="E139" s="36">
        <f>SUMIFS(СВЦЭМ!$C$39:$C$782,СВЦЭМ!$A$39:$A$782,$A139,СВЦЭМ!$B$39:$B$782,E$119)+'СЕТ СН'!$I$9+СВЦЭМ!$D$10+'СЕТ СН'!$I$6-'СЕТ СН'!$I$19</f>
        <v>1887.4317791199996</v>
      </c>
      <c r="F139" s="36">
        <f>SUMIFS(СВЦЭМ!$C$39:$C$782,СВЦЭМ!$A$39:$A$782,$A139,СВЦЭМ!$B$39:$B$782,F$119)+'СЕТ СН'!$I$9+СВЦЭМ!$D$10+'СЕТ СН'!$I$6-'СЕТ СН'!$I$19</f>
        <v>1907.5837127699997</v>
      </c>
      <c r="G139" s="36">
        <f>SUMIFS(СВЦЭМ!$C$39:$C$782,СВЦЭМ!$A$39:$A$782,$A139,СВЦЭМ!$B$39:$B$782,G$119)+'СЕТ СН'!$I$9+СВЦЭМ!$D$10+'СЕТ СН'!$I$6-'СЕТ СН'!$I$19</f>
        <v>1893.2975910699997</v>
      </c>
      <c r="H139" s="36">
        <f>SUMIFS(СВЦЭМ!$C$39:$C$782,СВЦЭМ!$A$39:$A$782,$A139,СВЦЭМ!$B$39:$B$782,H$119)+'СЕТ СН'!$I$9+СВЦЭМ!$D$10+'СЕТ СН'!$I$6-'СЕТ СН'!$I$19</f>
        <v>1875.8151117299999</v>
      </c>
      <c r="I139" s="36">
        <f>SUMIFS(СВЦЭМ!$C$39:$C$782,СВЦЭМ!$A$39:$A$782,$A139,СВЦЭМ!$B$39:$B$782,I$119)+'СЕТ СН'!$I$9+СВЦЭМ!$D$10+'СЕТ СН'!$I$6-'СЕТ СН'!$I$19</f>
        <v>1837.3028195399997</v>
      </c>
      <c r="J139" s="36">
        <f>SUMIFS(СВЦЭМ!$C$39:$C$782,СВЦЭМ!$A$39:$A$782,$A139,СВЦЭМ!$B$39:$B$782,J$119)+'СЕТ СН'!$I$9+СВЦЭМ!$D$10+'СЕТ СН'!$I$6-'СЕТ СН'!$I$19</f>
        <v>1746.6364743399999</v>
      </c>
      <c r="K139" s="36">
        <f>SUMIFS(СВЦЭМ!$C$39:$C$782,СВЦЭМ!$A$39:$A$782,$A139,СВЦЭМ!$B$39:$B$782,K$119)+'СЕТ СН'!$I$9+СВЦЭМ!$D$10+'СЕТ СН'!$I$6-'СЕТ СН'!$I$19</f>
        <v>1703.3234814799998</v>
      </c>
      <c r="L139" s="36">
        <f>SUMIFS(СВЦЭМ!$C$39:$C$782,СВЦЭМ!$A$39:$A$782,$A139,СВЦЭМ!$B$39:$B$782,L$119)+'СЕТ СН'!$I$9+СВЦЭМ!$D$10+'СЕТ СН'!$I$6-'СЕТ СН'!$I$19</f>
        <v>1696.4016112499999</v>
      </c>
      <c r="M139" s="36">
        <f>SUMIFS(СВЦЭМ!$C$39:$C$782,СВЦЭМ!$A$39:$A$782,$A139,СВЦЭМ!$B$39:$B$782,M$119)+'СЕТ СН'!$I$9+СВЦЭМ!$D$10+'СЕТ СН'!$I$6-'СЕТ СН'!$I$19</f>
        <v>1706.3372864799999</v>
      </c>
      <c r="N139" s="36">
        <f>SUMIFS(СВЦЭМ!$C$39:$C$782,СВЦЭМ!$A$39:$A$782,$A139,СВЦЭМ!$B$39:$B$782,N$119)+'СЕТ СН'!$I$9+СВЦЭМ!$D$10+'СЕТ СН'!$I$6-'СЕТ СН'!$I$19</f>
        <v>1726.5011734299997</v>
      </c>
      <c r="O139" s="36">
        <f>SUMIFS(СВЦЭМ!$C$39:$C$782,СВЦЭМ!$A$39:$A$782,$A139,СВЦЭМ!$B$39:$B$782,O$119)+'СЕТ СН'!$I$9+СВЦЭМ!$D$10+'СЕТ СН'!$I$6-'СЕТ СН'!$I$19</f>
        <v>1741.1747039699999</v>
      </c>
      <c r="P139" s="36">
        <f>SUMIFS(СВЦЭМ!$C$39:$C$782,СВЦЭМ!$A$39:$A$782,$A139,СВЦЭМ!$B$39:$B$782,P$119)+'СЕТ СН'!$I$9+СВЦЭМ!$D$10+'СЕТ СН'!$I$6-'СЕТ СН'!$I$19</f>
        <v>1779.2636713699999</v>
      </c>
      <c r="Q139" s="36">
        <f>SUMIFS(СВЦЭМ!$C$39:$C$782,СВЦЭМ!$A$39:$A$782,$A139,СВЦЭМ!$B$39:$B$782,Q$119)+'СЕТ СН'!$I$9+СВЦЭМ!$D$10+'СЕТ СН'!$I$6-'СЕТ СН'!$I$19</f>
        <v>1810.10089221</v>
      </c>
      <c r="R139" s="36">
        <f>SUMIFS(СВЦЭМ!$C$39:$C$782,СВЦЭМ!$A$39:$A$782,$A139,СВЦЭМ!$B$39:$B$782,R$119)+'СЕТ СН'!$I$9+СВЦЭМ!$D$10+'СЕТ СН'!$I$6-'СЕТ СН'!$I$19</f>
        <v>1809.6178959099998</v>
      </c>
      <c r="S139" s="36">
        <f>SUMIFS(СВЦЭМ!$C$39:$C$782,СВЦЭМ!$A$39:$A$782,$A139,СВЦЭМ!$B$39:$B$782,S$119)+'СЕТ СН'!$I$9+СВЦЭМ!$D$10+'СЕТ СН'!$I$6-'СЕТ СН'!$I$19</f>
        <v>1783.2069737299998</v>
      </c>
      <c r="T139" s="36">
        <f>SUMIFS(СВЦЭМ!$C$39:$C$782,СВЦЭМ!$A$39:$A$782,$A139,СВЦЭМ!$B$39:$B$782,T$119)+'СЕТ СН'!$I$9+СВЦЭМ!$D$10+'СЕТ СН'!$I$6-'СЕТ СН'!$I$19</f>
        <v>1714.73764162</v>
      </c>
      <c r="U139" s="36">
        <f>SUMIFS(СВЦЭМ!$C$39:$C$782,СВЦЭМ!$A$39:$A$782,$A139,СВЦЭМ!$B$39:$B$782,U$119)+'СЕТ СН'!$I$9+СВЦЭМ!$D$10+'СЕТ СН'!$I$6-'СЕТ СН'!$I$19</f>
        <v>1671.6423241799998</v>
      </c>
      <c r="V139" s="36">
        <f>SUMIFS(СВЦЭМ!$C$39:$C$782,СВЦЭМ!$A$39:$A$782,$A139,СВЦЭМ!$B$39:$B$782,V$119)+'СЕТ СН'!$I$9+СВЦЭМ!$D$10+'СЕТ СН'!$I$6-'СЕТ СН'!$I$19</f>
        <v>1658.8774303099999</v>
      </c>
      <c r="W139" s="36">
        <f>SUMIFS(СВЦЭМ!$C$39:$C$782,СВЦЭМ!$A$39:$A$782,$A139,СВЦЭМ!$B$39:$B$782,W$119)+'СЕТ СН'!$I$9+СВЦЭМ!$D$10+'СЕТ СН'!$I$6-'СЕТ СН'!$I$19</f>
        <v>1661.26154855</v>
      </c>
      <c r="X139" s="36">
        <f>SUMIFS(СВЦЭМ!$C$39:$C$782,СВЦЭМ!$A$39:$A$782,$A139,СВЦЭМ!$B$39:$B$782,X$119)+'СЕТ СН'!$I$9+СВЦЭМ!$D$10+'СЕТ СН'!$I$6-'СЕТ СН'!$I$19</f>
        <v>1683.7817556999998</v>
      </c>
      <c r="Y139" s="36">
        <f>SUMIFS(СВЦЭМ!$C$39:$C$782,СВЦЭМ!$A$39:$A$782,$A139,СВЦЭМ!$B$39:$B$782,Y$119)+'СЕТ СН'!$I$9+СВЦЭМ!$D$10+'СЕТ СН'!$I$6-'СЕТ СН'!$I$19</f>
        <v>1709.7285826899997</v>
      </c>
    </row>
    <row r="140" spans="1:25" ht="15.75" x14ac:dyDescent="0.2">
      <c r="A140" s="35">
        <f t="shared" si="3"/>
        <v>44276</v>
      </c>
      <c r="B140" s="36">
        <f>SUMIFS(СВЦЭМ!$C$39:$C$782,СВЦЭМ!$A$39:$A$782,$A140,СВЦЭМ!$B$39:$B$782,B$119)+'СЕТ СН'!$I$9+СВЦЭМ!$D$10+'СЕТ СН'!$I$6-'СЕТ СН'!$I$19</f>
        <v>1787.2369028200001</v>
      </c>
      <c r="C140" s="36">
        <f>SUMIFS(СВЦЭМ!$C$39:$C$782,СВЦЭМ!$A$39:$A$782,$A140,СВЦЭМ!$B$39:$B$782,C$119)+'СЕТ СН'!$I$9+СВЦЭМ!$D$10+'СЕТ СН'!$I$6-'СЕТ СН'!$I$19</f>
        <v>1852.5154157100001</v>
      </c>
      <c r="D140" s="36">
        <f>SUMIFS(СВЦЭМ!$C$39:$C$782,СВЦЭМ!$A$39:$A$782,$A140,СВЦЭМ!$B$39:$B$782,D$119)+'СЕТ СН'!$I$9+СВЦЭМ!$D$10+'СЕТ СН'!$I$6-'СЕТ СН'!$I$19</f>
        <v>1927.2718975299999</v>
      </c>
      <c r="E140" s="36">
        <f>SUMIFS(СВЦЭМ!$C$39:$C$782,СВЦЭМ!$A$39:$A$782,$A140,СВЦЭМ!$B$39:$B$782,E$119)+'СЕТ СН'!$I$9+СВЦЭМ!$D$10+'СЕТ СН'!$I$6-'СЕТ СН'!$I$19</f>
        <v>1921.2396566499997</v>
      </c>
      <c r="F140" s="36">
        <f>SUMIFS(СВЦЭМ!$C$39:$C$782,СВЦЭМ!$A$39:$A$782,$A140,СВЦЭМ!$B$39:$B$782,F$119)+'СЕТ СН'!$I$9+СВЦЭМ!$D$10+'СЕТ СН'!$I$6-'СЕТ СН'!$I$19</f>
        <v>1923.2814997599999</v>
      </c>
      <c r="G140" s="36">
        <f>SUMIFS(СВЦЭМ!$C$39:$C$782,СВЦЭМ!$A$39:$A$782,$A140,СВЦЭМ!$B$39:$B$782,G$119)+'СЕТ СН'!$I$9+СВЦЭМ!$D$10+'СЕТ СН'!$I$6-'СЕТ СН'!$I$19</f>
        <v>1932.3584196399997</v>
      </c>
      <c r="H140" s="36">
        <f>SUMIFS(СВЦЭМ!$C$39:$C$782,СВЦЭМ!$A$39:$A$782,$A140,СВЦЭМ!$B$39:$B$782,H$119)+'СЕТ СН'!$I$9+СВЦЭМ!$D$10+'СЕТ СН'!$I$6-'СЕТ СН'!$I$19</f>
        <v>1904.1906346299997</v>
      </c>
      <c r="I140" s="36">
        <f>SUMIFS(СВЦЭМ!$C$39:$C$782,СВЦЭМ!$A$39:$A$782,$A140,СВЦЭМ!$B$39:$B$782,I$119)+'СЕТ СН'!$I$9+СВЦЭМ!$D$10+'СЕТ СН'!$I$6-'СЕТ СН'!$I$19</f>
        <v>1834.0259221399997</v>
      </c>
      <c r="J140" s="36">
        <f>SUMIFS(СВЦЭМ!$C$39:$C$782,СВЦЭМ!$A$39:$A$782,$A140,СВЦЭМ!$B$39:$B$782,J$119)+'СЕТ СН'!$I$9+СВЦЭМ!$D$10+'СЕТ СН'!$I$6-'СЕТ СН'!$I$19</f>
        <v>1788.2517993299998</v>
      </c>
      <c r="K140" s="36">
        <f>SUMIFS(СВЦЭМ!$C$39:$C$782,СВЦЭМ!$A$39:$A$782,$A140,СВЦЭМ!$B$39:$B$782,K$119)+'СЕТ СН'!$I$9+СВЦЭМ!$D$10+'СЕТ СН'!$I$6-'СЕТ СН'!$I$19</f>
        <v>1730.5149069199997</v>
      </c>
      <c r="L140" s="36">
        <f>SUMIFS(СВЦЭМ!$C$39:$C$782,СВЦЭМ!$A$39:$A$782,$A140,СВЦЭМ!$B$39:$B$782,L$119)+'СЕТ СН'!$I$9+СВЦЭМ!$D$10+'СЕТ СН'!$I$6-'СЕТ СН'!$I$19</f>
        <v>1702.50597883</v>
      </c>
      <c r="M140" s="36">
        <f>SUMIFS(СВЦЭМ!$C$39:$C$782,СВЦЭМ!$A$39:$A$782,$A140,СВЦЭМ!$B$39:$B$782,M$119)+'СЕТ СН'!$I$9+СВЦЭМ!$D$10+'СЕТ СН'!$I$6-'СЕТ СН'!$I$19</f>
        <v>1705.8176058399999</v>
      </c>
      <c r="N140" s="36">
        <f>SUMIFS(СВЦЭМ!$C$39:$C$782,СВЦЭМ!$A$39:$A$782,$A140,СВЦЭМ!$B$39:$B$782,N$119)+'СЕТ СН'!$I$9+СВЦЭМ!$D$10+'СЕТ СН'!$I$6-'СЕТ СН'!$I$19</f>
        <v>1716.6146011899996</v>
      </c>
      <c r="O140" s="36">
        <f>SUMIFS(СВЦЭМ!$C$39:$C$782,СВЦЭМ!$A$39:$A$782,$A140,СВЦЭМ!$B$39:$B$782,O$119)+'СЕТ СН'!$I$9+СВЦЭМ!$D$10+'СЕТ СН'!$I$6-'СЕТ СН'!$I$19</f>
        <v>1729.9316682999997</v>
      </c>
      <c r="P140" s="36">
        <f>SUMIFS(СВЦЭМ!$C$39:$C$782,СВЦЭМ!$A$39:$A$782,$A140,СВЦЭМ!$B$39:$B$782,P$119)+'СЕТ СН'!$I$9+СВЦЭМ!$D$10+'СЕТ СН'!$I$6-'СЕТ СН'!$I$19</f>
        <v>1776.6745450099997</v>
      </c>
      <c r="Q140" s="36">
        <f>SUMIFS(СВЦЭМ!$C$39:$C$782,СВЦЭМ!$A$39:$A$782,$A140,СВЦЭМ!$B$39:$B$782,Q$119)+'СЕТ СН'!$I$9+СВЦЭМ!$D$10+'СЕТ СН'!$I$6-'СЕТ СН'!$I$19</f>
        <v>1802.3874650899998</v>
      </c>
      <c r="R140" s="36">
        <f>SUMIFS(СВЦЭМ!$C$39:$C$782,СВЦЭМ!$A$39:$A$782,$A140,СВЦЭМ!$B$39:$B$782,R$119)+'СЕТ СН'!$I$9+СВЦЭМ!$D$10+'СЕТ СН'!$I$6-'СЕТ СН'!$I$19</f>
        <v>1775.89692797</v>
      </c>
      <c r="S140" s="36">
        <f>SUMIFS(СВЦЭМ!$C$39:$C$782,СВЦЭМ!$A$39:$A$782,$A140,СВЦЭМ!$B$39:$B$782,S$119)+'СЕТ СН'!$I$9+СВЦЭМ!$D$10+'СЕТ СН'!$I$6-'СЕТ СН'!$I$19</f>
        <v>1767.0715994099996</v>
      </c>
      <c r="T140" s="36">
        <f>SUMIFS(СВЦЭМ!$C$39:$C$782,СВЦЭМ!$A$39:$A$782,$A140,СВЦЭМ!$B$39:$B$782,T$119)+'СЕТ СН'!$I$9+СВЦЭМ!$D$10+'СЕТ СН'!$I$6-'СЕТ СН'!$I$19</f>
        <v>1714.4234852899999</v>
      </c>
      <c r="U140" s="36">
        <f>SUMIFS(СВЦЭМ!$C$39:$C$782,СВЦЭМ!$A$39:$A$782,$A140,СВЦЭМ!$B$39:$B$782,U$119)+'СЕТ СН'!$I$9+СВЦЭМ!$D$10+'СЕТ СН'!$I$6-'СЕТ СН'!$I$19</f>
        <v>1664.5325062699999</v>
      </c>
      <c r="V140" s="36">
        <f>SUMIFS(СВЦЭМ!$C$39:$C$782,СВЦЭМ!$A$39:$A$782,$A140,СВЦЭМ!$B$39:$B$782,V$119)+'СЕТ СН'!$I$9+СВЦЭМ!$D$10+'СЕТ СН'!$I$6-'СЕТ СН'!$I$19</f>
        <v>1677.12255527</v>
      </c>
      <c r="W140" s="36">
        <f>SUMIFS(СВЦЭМ!$C$39:$C$782,СВЦЭМ!$A$39:$A$782,$A140,СВЦЭМ!$B$39:$B$782,W$119)+'СЕТ СН'!$I$9+СВЦЭМ!$D$10+'СЕТ СН'!$I$6-'СЕТ СН'!$I$19</f>
        <v>1690.9357883599996</v>
      </c>
      <c r="X140" s="36">
        <f>SUMIFS(СВЦЭМ!$C$39:$C$782,СВЦЭМ!$A$39:$A$782,$A140,СВЦЭМ!$B$39:$B$782,X$119)+'СЕТ СН'!$I$9+СВЦЭМ!$D$10+'СЕТ СН'!$I$6-'СЕТ СН'!$I$19</f>
        <v>1714.63577433</v>
      </c>
      <c r="Y140" s="36">
        <f>SUMIFS(СВЦЭМ!$C$39:$C$782,СВЦЭМ!$A$39:$A$782,$A140,СВЦЭМ!$B$39:$B$782,Y$119)+'СЕТ СН'!$I$9+СВЦЭМ!$D$10+'СЕТ СН'!$I$6-'СЕТ СН'!$I$19</f>
        <v>1745.1479711399998</v>
      </c>
    </row>
    <row r="141" spans="1:25" ht="15.75" x14ac:dyDescent="0.2">
      <c r="A141" s="35">
        <f t="shared" si="3"/>
        <v>44277</v>
      </c>
      <c r="B141" s="36">
        <f>SUMIFS(СВЦЭМ!$C$39:$C$782,СВЦЭМ!$A$39:$A$782,$A141,СВЦЭМ!$B$39:$B$782,B$119)+'СЕТ СН'!$I$9+СВЦЭМ!$D$10+'СЕТ СН'!$I$6-'СЕТ СН'!$I$19</f>
        <v>1746.40068531</v>
      </c>
      <c r="C141" s="36">
        <f>SUMIFS(СВЦЭМ!$C$39:$C$782,СВЦЭМ!$A$39:$A$782,$A141,СВЦЭМ!$B$39:$B$782,C$119)+'СЕТ СН'!$I$9+СВЦЭМ!$D$10+'СЕТ СН'!$I$6-'СЕТ СН'!$I$19</f>
        <v>1794.5681998199998</v>
      </c>
      <c r="D141" s="36">
        <f>SUMIFS(СВЦЭМ!$C$39:$C$782,СВЦЭМ!$A$39:$A$782,$A141,СВЦЭМ!$B$39:$B$782,D$119)+'СЕТ СН'!$I$9+СВЦЭМ!$D$10+'СЕТ СН'!$I$6-'СЕТ СН'!$I$19</f>
        <v>1854.8724348299997</v>
      </c>
      <c r="E141" s="36">
        <f>SUMIFS(СВЦЭМ!$C$39:$C$782,СВЦЭМ!$A$39:$A$782,$A141,СВЦЭМ!$B$39:$B$782,E$119)+'СЕТ СН'!$I$9+СВЦЭМ!$D$10+'СЕТ СН'!$I$6-'СЕТ СН'!$I$19</f>
        <v>1850.2053011999997</v>
      </c>
      <c r="F141" s="36">
        <f>SUMIFS(СВЦЭМ!$C$39:$C$782,СВЦЭМ!$A$39:$A$782,$A141,СВЦЭМ!$B$39:$B$782,F$119)+'СЕТ СН'!$I$9+СВЦЭМ!$D$10+'СЕТ СН'!$I$6-'СЕТ СН'!$I$19</f>
        <v>1848.3307527499996</v>
      </c>
      <c r="G141" s="36">
        <f>SUMIFS(СВЦЭМ!$C$39:$C$782,СВЦЭМ!$A$39:$A$782,$A141,СВЦЭМ!$B$39:$B$782,G$119)+'СЕТ СН'!$I$9+СВЦЭМ!$D$10+'СЕТ СН'!$I$6-'СЕТ СН'!$I$19</f>
        <v>1818.5646481700001</v>
      </c>
      <c r="H141" s="36">
        <f>SUMIFS(СВЦЭМ!$C$39:$C$782,СВЦЭМ!$A$39:$A$782,$A141,СВЦЭМ!$B$39:$B$782,H$119)+'СЕТ СН'!$I$9+СВЦЭМ!$D$10+'СЕТ СН'!$I$6-'СЕТ СН'!$I$19</f>
        <v>1794.5358097999997</v>
      </c>
      <c r="I141" s="36">
        <f>SUMIFS(СВЦЭМ!$C$39:$C$782,СВЦЭМ!$A$39:$A$782,$A141,СВЦЭМ!$B$39:$B$782,I$119)+'СЕТ СН'!$I$9+СВЦЭМ!$D$10+'СЕТ СН'!$I$6-'СЕТ СН'!$I$19</f>
        <v>1737.8790399699997</v>
      </c>
      <c r="J141" s="36">
        <f>SUMIFS(СВЦЭМ!$C$39:$C$782,СВЦЭМ!$A$39:$A$782,$A141,СВЦЭМ!$B$39:$B$782,J$119)+'СЕТ СН'!$I$9+СВЦЭМ!$D$10+'СЕТ СН'!$I$6-'СЕТ СН'!$I$19</f>
        <v>1705.6083956499997</v>
      </c>
      <c r="K141" s="36">
        <f>SUMIFS(СВЦЭМ!$C$39:$C$782,СВЦЭМ!$A$39:$A$782,$A141,СВЦЭМ!$B$39:$B$782,K$119)+'СЕТ СН'!$I$9+СВЦЭМ!$D$10+'СЕТ СН'!$I$6-'СЕТ СН'!$I$19</f>
        <v>1705.3697316099997</v>
      </c>
      <c r="L141" s="36">
        <f>SUMIFS(СВЦЭМ!$C$39:$C$782,СВЦЭМ!$A$39:$A$782,$A141,СВЦЭМ!$B$39:$B$782,L$119)+'СЕТ СН'!$I$9+СВЦЭМ!$D$10+'СЕТ СН'!$I$6-'СЕТ СН'!$I$19</f>
        <v>1717.4481511199997</v>
      </c>
      <c r="M141" s="36">
        <f>SUMIFS(СВЦЭМ!$C$39:$C$782,СВЦЭМ!$A$39:$A$782,$A141,СВЦЭМ!$B$39:$B$782,M$119)+'СЕТ СН'!$I$9+СВЦЭМ!$D$10+'СЕТ СН'!$I$6-'СЕТ СН'!$I$19</f>
        <v>1711.0906154999998</v>
      </c>
      <c r="N141" s="36">
        <f>SUMIFS(СВЦЭМ!$C$39:$C$782,СВЦЭМ!$A$39:$A$782,$A141,СВЦЭМ!$B$39:$B$782,N$119)+'СЕТ СН'!$I$9+СВЦЭМ!$D$10+'СЕТ СН'!$I$6-'СЕТ СН'!$I$19</f>
        <v>1718.92686955</v>
      </c>
      <c r="O141" s="36">
        <f>SUMIFS(СВЦЭМ!$C$39:$C$782,СВЦЭМ!$A$39:$A$782,$A141,СВЦЭМ!$B$39:$B$782,O$119)+'СЕТ СН'!$I$9+СВЦЭМ!$D$10+'СЕТ СН'!$I$6-'СЕТ СН'!$I$19</f>
        <v>1770.7219726899998</v>
      </c>
      <c r="P141" s="36">
        <f>SUMIFS(СВЦЭМ!$C$39:$C$782,СВЦЭМ!$A$39:$A$782,$A141,СВЦЭМ!$B$39:$B$782,P$119)+'СЕТ СН'!$I$9+СВЦЭМ!$D$10+'СЕТ СН'!$I$6-'СЕТ СН'!$I$19</f>
        <v>1840.1189129199997</v>
      </c>
      <c r="Q141" s="36">
        <f>SUMIFS(СВЦЭМ!$C$39:$C$782,СВЦЭМ!$A$39:$A$782,$A141,СВЦЭМ!$B$39:$B$782,Q$119)+'СЕТ СН'!$I$9+СВЦЭМ!$D$10+'СЕТ СН'!$I$6-'СЕТ СН'!$I$19</f>
        <v>1848.05227384</v>
      </c>
      <c r="R141" s="36">
        <f>SUMIFS(СВЦЭМ!$C$39:$C$782,СВЦЭМ!$A$39:$A$782,$A141,СВЦЭМ!$B$39:$B$782,R$119)+'СЕТ СН'!$I$9+СВЦЭМ!$D$10+'СЕТ СН'!$I$6-'СЕТ СН'!$I$19</f>
        <v>1844.15701588</v>
      </c>
      <c r="S141" s="36">
        <f>SUMIFS(СВЦЭМ!$C$39:$C$782,СВЦЭМ!$A$39:$A$782,$A141,СВЦЭМ!$B$39:$B$782,S$119)+'СЕТ СН'!$I$9+СВЦЭМ!$D$10+'СЕТ СН'!$I$6-'СЕТ СН'!$I$19</f>
        <v>1813.1840447899999</v>
      </c>
      <c r="T141" s="36">
        <f>SUMIFS(СВЦЭМ!$C$39:$C$782,СВЦЭМ!$A$39:$A$782,$A141,СВЦЭМ!$B$39:$B$782,T$119)+'СЕТ СН'!$I$9+СВЦЭМ!$D$10+'СЕТ СН'!$I$6-'СЕТ СН'!$I$19</f>
        <v>1741.1911479099999</v>
      </c>
      <c r="U141" s="36">
        <f>SUMIFS(СВЦЭМ!$C$39:$C$782,СВЦЭМ!$A$39:$A$782,$A141,СВЦЭМ!$B$39:$B$782,U$119)+'СЕТ СН'!$I$9+СВЦЭМ!$D$10+'СЕТ СН'!$I$6-'СЕТ СН'!$I$19</f>
        <v>1698.4149576199998</v>
      </c>
      <c r="V141" s="36">
        <f>SUMIFS(СВЦЭМ!$C$39:$C$782,СВЦЭМ!$A$39:$A$782,$A141,СВЦЭМ!$B$39:$B$782,V$119)+'СЕТ СН'!$I$9+СВЦЭМ!$D$10+'СЕТ СН'!$I$6-'СЕТ СН'!$I$19</f>
        <v>1671.6028029899999</v>
      </c>
      <c r="W141" s="36">
        <f>SUMIFS(СВЦЭМ!$C$39:$C$782,СВЦЭМ!$A$39:$A$782,$A141,СВЦЭМ!$B$39:$B$782,W$119)+'СЕТ СН'!$I$9+СВЦЭМ!$D$10+'СЕТ СН'!$I$6-'СЕТ СН'!$I$19</f>
        <v>1673.0769913099998</v>
      </c>
      <c r="X141" s="36">
        <f>SUMIFS(СВЦЭМ!$C$39:$C$782,СВЦЭМ!$A$39:$A$782,$A141,СВЦЭМ!$B$39:$B$782,X$119)+'СЕТ СН'!$I$9+СВЦЭМ!$D$10+'СЕТ СН'!$I$6-'СЕТ СН'!$I$19</f>
        <v>1695.1978120899998</v>
      </c>
      <c r="Y141" s="36">
        <f>SUMIFS(СВЦЭМ!$C$39:$C$782,СВЦЭМ!$A$39:$A$782,$A141,СВЦЭМ!$B$39:$B$782,Y$119)+'СЕТ СН'!$I$9+СВЦЭМ!$D$10+'СЕТ СН'!$I$6-'СЕТ СН'!$I$19</f>
        <v>1713.2270902599998</v>
      </c>
    </row>
    <row r="142" spans="1:25" ht="15.75" x14ac:dyDescent="0.2">
      <c r="A142" s="35">
        <f t="shared" si="3"/>
        <v>44278</v>
      </c>
      <c r="B142" s="36">
        <f>SUMIFS(СВЦЭМ!$C$39:$C$782,СВЦЭМ!$A$39:$A$782,$A142,СВЦЭМ!$B$39:$B$782,B$119)+'СЕТ СН'!$I$9+СВЦЭМ!$D$10+'СЕТ СН'!$I$6-'СЕТ СН'!$I$19</f>
        <v>1719.3070432499999</v>
      </c>
      <c r="C142" s="36">
        <f>SUMIFS(СВЦЭМ!$C$39:$C$782,СВЦЭМ!$A$39:$A$782,$A142,СВЦЭМ!$B$39:$B$782,C$119)+'СЕТ СН'!$I$9+СВЦЭМ!$D$10+'СЕТ СН'!$I$6-'СЕТ СН'!$I$19</f>
        <v>1783.9727671399996</v>
      </c>
      <c r="D142" s="36">
        <f>SUMIFS(СВЦЭМ!$C$39:$C$782,СВЦЭМ!$A$39:$A$782,$A142,СВЦЭМ!$B$39:$B$782,D$119)+'СЕТ СН'!$I$9+СВЦЭМ!$D$10+'СЕТ СН'!$I$6-'СЕТ СН'!$I$19</f>
        <v>1837.9249179799999</v>
      </c>
      <c r="E142" s="36">
        <f>SUMIFS(СВЦЭМ!$C$39:$C$782,СВЦЭМ!$A$39:$A$782,$A142,СВЦЭМ!$B$39:$B$782,E$119)+'СЕТ СН'!$I$9+СВЦЭМ!$D$10+'СЕТ СН'!$I$6-'СЕТ СН'!$I$19</f>
        <v>1840.6492865099999</v>
      </c>
      <c r="F142" s="36">
        <f>SUMIFS(СВЦЭМ!$C$39:$C$782,СВЦЭМ!$A$39:$A$782,$A142,СВЦЭМ!$B$39:$B$782,F$119)+'СЕТ СН'!$I$9+СВЦЭМ!$D$10+'СЕТ СН'!$I$6-'СЕТ СН'!$I$19</f>
        <v>1837.4458462399998</v>
      </c>
      <c r="G142" s="36">
        <f>SUMIFS(СВЦЭМ!$C$39:$C$782,СВЦЭМ!$A$39:$A$782,$A142,СВЦЭМ!$B$39:$B$782,G$119)+'СЕТ СН'!$I$9+СВЦЭМ!$D$10+'СЕТ СН'!$I$6-'СЕТ СН'!$I$19</f>
        <v>1816.4981951599998</v>
      </c>
      <c r="H142" s="36">
        <f>SUMIFS(СВЦЭМ!$C$39:$C$782,СВЦЭМ!$A$39:$A$782,$A142,СВЦЭМ!$B$39:$B$782,H$119)+'СЕТ СН'!$I$9+СВЦЭМ!$D$10+'СЕТ СН'!$I$6-'СЕТ СН'!$I$19</f>
        <v>1790.1050455299996</v>
      </c>
      <c r="I142" s="36">
        <f>SUMIFS(СВЦЭМ!$C$39:$C$782,СВЦЭМ!$A$39:$A$782,$A142,СВЦЭМ!$B$39:$B$782,I$119)+'СЕТ СН'!$I$9+СВЦЭМ!$D$10+'СЕТ СН'!$I$6-'СЕТ СН'!$I$19</f>
        <v>1729.7086814299996</v>
      </c>
      <c r="J142" s="36">
        <f>SUMIFS(СВЦЭМ!$C$39:$C$782,СВЦЭМ!$A$39:$A$782,$A142,СВЦЭМ!$B$39:$B$782,J$119)+'СЕТ СН'!$I$9+СВЦЭМ!$D$10+'СЕТ СН'!$I$6-'СЕТ СН'!$I$19</f>
        <v>1676.99073793</v>
      </c>
      <c r="K142" s="36">
        <f>SUMIFS(СВЦЭМ!$C$39:$C$782,СВЦЭМ!$A$39:$A$782,$A142,СВЦЭМ!$B$39:$B$782,K$119)+'СЕТ СН'!$I$9+СВЦЭМ!$D$10+'СЕТ СН'!$I$6-'СЕТ СН'!$I$19</f>
        <v>1657.26116142</v>
      </c>
      <c r="L142" s="36">
        <f>SUMIFS(СВЦЭМ!$C$39:$C$782,СВЦЭМ!$A$39:$A$782,$A142,СВЦЭМ!$B$39:$B$782,L$119)+'СЕТ СН'!$I$9+СВЦЭМ!$D$10+'СЕТ СН'!$I$6-'СЕТ СН'!$I$19</f>
        <v>1699.0744116399997</v>
      </c>
      <c r="M142" s="36">
        <f>SUMIFS(СВЦЭМ!$C$39:$C$782,СВЦЭМ!$A$39:$A$782,$A142,СВЦЭМ!$B$39:$B$782,M$119)+'СЕТ СН'!$I$9+СВЦЭМ!$D$10+'СЕТ СН'!$I$6-'СЕТ СН'!$I$19</f>
        <v>1713.0328749</v>
      </c>
      <c r="N142" s="36">
        <f>SUMIFS(СВЦЭМ!$C$39:$C$782,СВЦЭМ!$A$39:$A$782,$A142,СВЦЭМ!$B$39:$B$782,N$119)+'СЕТ СН'!$I$9+СВЦЭМ!$D$10+'СЕТ СН'!$I$6-'СЕТ СН'!$I$19</f>
        <v>1757.1129473299998</v>
      </c>
      <c r="O142" s="36">
        <f>SUMIFS(СВЦЭМ!$C$39:$C$782,СВЦЭМ!$A$39:$A$782,$A142,СВЦЭМ!$B$39:$B$782,O$119)+'СЕТ СН'!$I$9+СВЦЭМ!$D$10+'СЕТ СН'!$I$6-'СЕТ СН'!$I$19</f>
        <v>1790.6525622300001</v>
      </c>
      <c r="P142" s="36">
        <f>SUMIFS(СВЦЭМ!$C$39:$C$782,СВЦЭМ!$A$39:$A$782,$A142,СВЦЭМ!$B$39:$B$782,P$119)+'СЕТ СН'!$I$9+СВЦЭМ!$D$10+'СЕТ СН'!$I$6-'СЕТ СН'!$I$19</f>
        <v>1817.41956321</v>
      </c>
      <c r="Q142" s="36">
        <f>SUMIFS(СВЦЭМ!$C$39:$C$782,СВЦЭМ!$A$39:$A$782,$A142,СВЦЭМ!$B$39:$B$782,Q$119)+'СЕТ СН'!$I$9+СВЦЭМ!$D$10+'СЕТ СН'!$I$6-'СЕТ СН'!$I$19</f>
        <v>1836.0570081599999</v>
      </c>
      <c r="R142" s="36">
        <f>SUMIFS(СВЦЭМ!$C$39:$C$782,СВЦЭМ!$A$39:$A$782,$A142,СВЦЭМ!$B$39:$B$782,R$119)+'СЕТ СН'!$I$9+СВЦЭМ!$D$10+'СЕТ СН'!$I$6-'СЕТ СН'!$I$19</f>
        <v>1825.6778649299999</v>
      </c>
      <c r="S142" s="36">
        <f>SUMIFS(СВЦЭМ!$C$39:$C$782,СВЦЭМ!$A$39:$A$782,$A142,СВЦЭМ!$B$39:$B$782,S$119)+'СЕТ СН'!$I$9+СВЦЭМ!$D$10+'СЕТ СН'!$I$6-'СЕТ СН'!$I$19</f>
        <v>1788.09866693</v>
      </c>
      <c r="T142" s="36">
        <f>SUMIFS(СВЦЭМ!$C$39:$C$782,СВЦЭМ!$A$39:$A$782,$A142,СВЦЭМ!$B$39:$B$782,T$119)+'СЕТ СН'!$I$9+СВЦЭМ!$D$10+'СЕТ СН'!$I$6-'СЕТ СН'!$I$19</f>
        <v>1705.4774345999999</v>
      </c>
      <c r="U142" s="36">
        <f>SUMIFS(СВЦЭМ!$C$39:$C$782,СВЦЭМ!$A$39:$A$782,$A142,СВЦЭМ!$B$39:$B$782,U$119)+'СЕТ СН'!$I$9+СВЦЭМ!$D$10+'СЕТ СН'!$I$6-'СЕТ СН'!$I$19</f>
        <v>1656.5204523699999</v>
      </c>
      <c r="V142" s="36">
        <f>SUMIFS(СВЦЭМ!$C$39:$C$782,СВЦЭМ!$A$39:$A$782,$A142,СВЦЭМ!$B$39:$B$782,V$119)+'СЕТ СН'!$I$9+СВЦЭМ!$D$10+'СЕТ СН'!$I$6-'СЕТ СН'!$I$19</f>
        <v>1670.3590520100001</v>
      </c>
      <c r="W142" s="36">
        <f>SUMIFS(СВЦЭМ!$C$39:$C$782,СВЦЭМ!$A$39:$A$782,$A142,СВЦЭМ!$B$39:$B$782,W$119)+'СЕТ СН'!$I$9+СВЦЭМ!$D$10+'СЕТ СН'!$I$6-'СЕТ СН'!$I$19</f>
        <v>1652.84338781</v>
      </c>
      <c r="X142" s="36">
        <f>SUMIFS(СВЦЭМ!$C$39:$C$782,СВЦЭМ!$A$39:$A$782,$A142,СВЦЭМ!$B$39:$B$782,X$119)+'СЕТ СН'!$I$9+СВЦЭМ!$D$10+'СЕТ СН'!$I$6-'СЕТ СН'!$I$19</f>
        <v>1663.89249877</v>
      </c>
      <c r="Y142" s="36">
        <f>SUMIFS(СВЦЭМ!$C$39:$C$782,СВЦЭМ!$A$39:$A$782,$A142,СВЦЭМ!$B$39:$B$782,Y$119)+'СЕТ СН'!$I$9+СВЦЭМ!$D$10+'СЕТ СН'!$I$6-'СЕТ СН'!$I$19</f>
        <v>1685.1164702699998</v>
      </c>
    </row>
    <row r="143" spans="1:25" ht="15.75" x14ac:dyDescent="0.2">
      <c r="A143" s="35">
        <f t="shared" si="3"/>
        <v>44279</v>
      </c>
      <c r="B143" s="36">
        <f>SUMIFS(СВЦЭМ!$C$39:$C$782,СВЦЭМ!$A$39:$A$782,$A143,СВЦЭМ!$B$39:$B$782,B$119)+'СЕТ СН'!$I$9+СВЦЭМ!$D$10+'СЕТ СН'!$I$6-'СЕТ СН'!$I$19</f>
        <v>1732.00855839</v>
      </c>
      <c r="C143" s="36">
        <f>SUMIFS(СВЦЭМ!$C$39:$C$782,СВЦЭМ!$A$39:$A$782,$A143,СВЦЭМ!$B$39:$B$782,C$119)+'СЕТ СН'!$I$9+СВЦЭМ!$D$10+'СЕТ СН'!$I$6-'СЕТ СН'!$I$19</f>
        <v>1779.5077930499997</v>
      </c>
      <c r="D143" s="36">
        <f>SUMIFS(СВЦЭМ!$C$39:$C$782,СВЦЭМ!$A$39:$A$782,$A143,СВЦЭМ!$B$39:$B$782,D$119)+'СЕТ СН'!$I$9+СВЦЭМ!$D$10+'СЕТ СН'!$I$6-'СЕТ СН'!$I$19</f>
        <v>1842.5800994299998</v>
      </c>
      <c r="E143" s="36">
        <f>SUMIFS(СВЦЭМ!$C$39:$C$782,СВЦЭМ!$A$39:$A$782,$A143,СВЦЭМ!$B$39:$B$782,E$119)+'СЕТ СН'!$I$9+СВЦЭМ!$D$10+'СЕТ СН'!$I$6-'СЕТ СН'!$I$19</f>
        <v>1846.9227595899997</v>
      </c>
      <c r="F143" s="36">
        <f>SUMIFS(СВЦЭМ!$C$39:$C$782,СВЦЭМ!$A$39:$A$782,$A143,СВЦЭМ!$B$39:$B$782,F$119)+'СЕТ СН'!$I$9+СВЦЭМ!$D$10+'СЕТ СН'!$I$6-'СЕТ СН'!$I$19</f>
        <v>1849.4332717899997</v>
      </c>
      <c r="G143" s="36">
        <f>SUMIFS(СВЦЭМ!$C$39:$C$782,СВЦЭМ!$A$39:$A$782,$A143,СВЦЭМ!$B$39:$B$782,G$119)+'СЕТ СН'!$I$9+СВЦЭМ!$D$10+'СЕТ СН'!$I$6-'СЕТ СН'!$I$19</f>
        <v>1825.6170306899999</v>
      </c>
      <c r="H143" s="36">
        <f>SUMIFS(СВЦЭМ!$C$39:$C$782,СВЦЭМ!$A$39:$A$782,$A143,СВЦЭМ!$B$39:$B$782,H$119)+'СЕТ СН'!$I$9+СВЦЭМ!$D$10+'СЕТ СН'!$I$6-'СЕТ СН'!$I$19</f>
        <v>1799.5216366099999</v>
      </c>
      <c r="I143" s="36">
        <f>SUMIFS(СВЦЭМ!$C$39:$C$782,СВЦЭМ!$A$39:$A$782,$A143,СВЦЭМ!$B$39:$B$782,I$119)+'СЕТ СН'!$I$9+СВЦЭМ!$D$10+'СЕТ СН'!$I$6-'СЕТ СН'!$I$19</f>
        <v>1746.4293791199998</v>
      </c>
      <c r="J143" s="36">
        <f>SUMIFS(СВЦЭМ!$C$39:$C$782,СВЦЭМ!$A$39:$A$782,$A143,СВЦЭМ!$B$39:$B$782,J$119)+'СЕТ СН'!$I$9+СВЦЭМ!$D$10+'СЕТ СН'!$I$6-'СЕТ СН'!$I$19</f>
        <v>1687.4382051599996</v>
      </c>
      <c r="K143" s="36">
        <f>SUMIFS(СВЦЭМ!$C$39:$C$782,СВЦЭМ!$A$39:$A$782,$A143,СВЦЭМ!$B$39:$B$782,K$119)+'СЕТ СН'!$I$9+СВЦЭМ!$D$10+'СЕТ СН'!$I$6-'СЕТ СН'!$I$19</f>
        <v>1664.0120195899999</v>
      </c>
      <c r="L143" s="36">
        <f>SUMIFS(СВЦЭМ!$C$39:$C$782,СВЦЭМ!$A$39:$A$782,$A143,СВЦЭМ!$B$39:$B$782,L$119)+'СЕТ СН'!$I$9+СВЦЭМ!$D$10+'СЕТ СН'!$I$6-'СЕТ СН'!$I$19</f>
        <v>1691.6618510199996</v>
      </c>
      <c r="M143" s="36">
        <f>SUMIFS(СВЦЭМ!$C$39:$C$782,СВЦЭМ!$A$39:$A$782,$A143,СВЦЭМ!$B$39:$B$782,M$119)+'СЕТ СН'!$I$9+СВЦЭМ!$D$10+'СЕТ СН'!$I$6-'СЕТ СН'!$I$19</f>
        <v>1681.8504803299998</v>
      </c>
      <c r="N143" s="36">
        <f>SUMIFS(СВЦЭМ!$C$39:$C$782,СВЦЭМ!$A$39:$A$782,$A143,СВЦЭМ!$B$39:$B$782,N$119)+'СЕТ СН'!$I$9+СВЦЭМ!$D$10+'СЕТ СН'!$I$6-'СЕТ СН'!$I$19</f>
        <v>1702.5768184599997</v>
      </c>
      <c r="O143" s="36">
        <f>SUMIFS(СВЦЭМ!$C$39:$C$782,СВЦЭМ!$A$39:$A$782,$A143,СВЦЭМ!$B$39:$B$782,O$119)+'СЕТ СН'!$I$9+СВЦЭМ!$D$10+'СЕТ СН'!$I$6-'СЕТ СН'!$I$19</f>
        <v>1745.1032923600001</v>
      </c>
      <c r="P143" s="36">
        <f>SUMIFS(СВЦЭМ!$C$39:$C$782,СВЦЭМ!$A$39:$A$782,$A143,СВЦЭМ!$B$39:$B$782,P$119)+'СЕТ СН'!$I$9+СВЦЭМ!$D$10+'СЕТ СН'!$I$6-'СЕТ СН'!$I$19</f>
        <v>1785.7388330499998</v>
      </c>
      <c r="Q143" s="36">
        <f>SUMIFS(СВЦЭМ!$C$39:$C$782,СВЦЭМ!$A$39:$A$782,$A143,СВЦЭМ!$B$39:$B$782,Q$119)+'СЕТ СН'!$I$9+СВЦЭМ!$D$10+'СЕТ СН'!$I$6-'СЕТ СН'!$I$19</f>
        <v>1809.83214907</v>
      </c>
      <c r="R143" s="36">
        <f>SUMIFS(СВЦЭМ!$C$39:$C$782,СВЦЭМ!$A$39:$A$782,$A143,СВЦЭМ!$B$39:$B$782,R$119)+'СЕТ СН'!$I$9+СВЦЭМ!$D$10+'СЕТ СН'!$I$6-'СЕТ СН'!$I$19</f>
        <v>1797.9745347899998</v>
      </c>
      <c r="S143" s="36">
        <f>SUMIFS(СВЦЭМ!$C$39:$C$782,СВЦЭМ!$A$39:$A$782,$A143,СВЦЭМ!$B$39:$B$782,S$119)+'СЕТ СН'!$I$9+СВЦЭМ!$D$10+'СЕТ СН'!$I$6-'СЕТ СН'!$I$19</f>
        <v>1751.1274100699998</v>
      </c>
      <c r="T143" s="36">
        <f>SUMIFS(СВЦЭМ!$C$39:$C$782,СВЦЭМ!$A$39:$A$782,$A143,СВЦЭМ!$B$39:$B$782,T$119)+'СЕТ СН'!$I$9+СВЦЭМ!$D$10+'СЕТ СН'!$I$6-'СЕТ СН'!$I$19</f>
        <v>1659.58365921</v>
      </c>
      <c r="U143" s="36">
        <f>SUMIFS(СВЦЭМ!$C$39:$C$782,СВЦЭМ!$A$39:$A$782,$A143,СВЦЭМ!$B$39:$B$782,U$119)+'СЕТ СН'!$I$9+СВЦЭМ!$D$10+'СЕТ СН'!$I$6-'СЕТ СН'!$I$19</f>
        <v>1623.8291243399999</v>
      </c>
      <c r="V143" s="36">
        <f>SUMIFS(СВЦЭМ!$C$39:$C$782,СВЦЭМ!$A$39:$A$782,$A143,СВЦЭМ!$B$39:$B$782,V$119)+'СЕТ СН'!$I$9+СВЦЭМ!$D$10+'СЕТ СН'!$I$6-'СЕТ СН'!$I$19</f>
        <v>1634.3760212799998</v>
      </c>
      <c r="W143" s="36">
        <f>SUMIFS(СВЦЭМ!$C$39:$C$782,СВЦЭМ!$A$39:$A$782,$A143,СВЦЭМ!$B$39:$B$782,W$119)+'СЕТ СН'!$I$9+СВЦЭМ!$D$10+'СЕТ СН'!$I$6-'СЕТ СН'!$I$19</f>
        <v>1623.6423834500001</v>
      </c>
      <c r="X143" s="36">
        <f>SUMIFS(СВЦЭМ!$C$39:$C$782,СВЦЭМ!$A$39:$A$782,$A143,СВЦЭМ!$B$39:$B$782,X$119)+'СЕТ СН'!$I$9+СВЦЭМ!$D$10+'СЕТ СН'!$I$6-'СЕТ СН'!$I$19</f>
        <v>1631.1952742999999</v>
      </c>
      <c r="Y143" s="36">
        <f>SUMIFS(СВЦЭМ!$C$39:$C$782,СВЦЭМ!$A$39:$A$782,$A143,СВЦЭМ!$B$39:$B$782,Y$119)+'СЕТ СН'!$I$9+СВЦЭМ!$D$10+'СЕТ СН'!$I$6-'СЕТ СН'!$I$19</f>
        <v>1646.3587622099999</v>
      </c>
    </row>
    <row r="144" spans="1:25" ht="15.75" x14ac:dyDescent="0.2">
      <c r="A144" s="35">
        <f t="shared" si="3"/>
        <v>44280</v>
      </c>
      <c r="B144" s="36">
        <f>SUMIFS(СВЦЭМ!$C$39:$C$782,СВЦЭМ!$A$39:$A$782,$A144,СВЦЭМ!$B$39:$B$782,B$119)+'СЕТ СН'!$I$9+СВЦЭМ!$D$10+'СЕТ СН'!$I$6-'СЕТ СН'!$I$19</f>
        <v>1705.77169555</v>
      </c>
      <c r="C144" s="36">
        <f>SUMIFS(СВЦЭМ!$C$39:$C$782,СВЦЭМ!$A$39:$A$782,$A144,СВЦЭМ!$B$39:$B$782,C$119)+'СЕТ СН'!$I$9+СВЦЭМ!$D$10+'СЕТ СН'!$I$6-'СЕТ СН'!$I$19</f>
        <v>1752.6598846100001</v>
      </c>
      <c r="D144" s="36">
        <f>SUMIFS(СВЦЭМ!$C$39:$C$782,СВЦЭМ!$A$39:$A$782,$A144,СВЦЭМ!$B$39:$B$782,D$119)+'СЕТ СН'!$I$9+СВЦЭМ!$D$10+'СЕТ СН'!$I$6-'СЕТ СН'!$I$19</f>
        <v>1819.1519981799997</v>
      </c>
      <c r="E144" s="36">
        <f>SUMIFS(СВЦЭМ!$C$39:$C$782,СВЦЭМ!$A$39:$A$782,$A144,СВЦЭМ!$B$39:$B$782,E$119)+'СЕТ СН'!$I$9+СВЦЭМ!$D$10+'СЕТ СН'!$I$6-'СЕТ СН'!$I$19</f>
        <v>1830.5149003299998</v>
      </c>
      <c r="F144" s="36">
        <f>SUMIFS(СВЦЭМ!$C$39:$C$782,СВЦЭМ!$A$39:$A$782,$A144,СВЦЭМ!$B$39:$B$782,F$119)+'СЕТ СН'!$I$9+СВЦЭМ!$D$10+'СЕТ СН'!$I$6-'СЕТ СН'!$I$19</f>
        <v>1827.0087174599998</v>
      </c>
      <c r="G144" s="36">
        <f>SUMIFS(СВЦЭМ!$C$39:$C$782,СВЦЭМ!$A$39:$A$782,$A144,СВЦЭМ!$B$39:$B$782,G$119)+'СЕТ СН'!$I$9+СВЦЭМ!$D$10+'СЕТ СН'!$I$6-'СЕТ СН'!$I$19</f>
        <v>1804.26567264</v>
      </c>
      <c r="H144" s="36">
        <f>SUMIFS(СВЦЭМ!$C$39:$C$782,СВЦЭМ!$A$39:$A$782,$A144,СВЦЭМ!$B$39:$B$782,H$119)+'СЕТ СН'!$I$9+СВЦЭМ!$D$10+'СЕТ СН'!$I$6-'СЕТ СН'!$I$19</f>
        <v>1765.7714129699998</v>
      </c>
      <c r="I144" s="36">
        <f>SUMIFS(СВЦЭМ!$C$39:$C$782,СВЦЭМ!$A$39:$A$782,$A144,СВЦЭМ!$B$39:$B$782,I$119)+'СЕТ СН'!$I$9+СВЦЭМ!$D$10+'СЕТ СН'!$I$6-'СЕТ СН'!$I$19</f>
        <v>1704.4390726099996</v>
      </c>
      <c r="J144" s="36">
        <f>SUMIFS(СВЦЭМ!$C$39:$C$782,СВЦЭМ!$A$39:$A$782,$A144,СВЦЭМ!$B$39:$B$782,J$119)+'СЕТ СН'!$I$9+СВЦЭМ!$D$10+'СЕТ СН'!$I$6-'СЕТ СН'!$I$19</f>
        <v>1660.31544706</v>
      </c>
      <c r="K144" s="36">
        <f>SUMIFS(СВЦЭМ!$C$39:$C$782,СВЦЭМ!$A$39:$A$782,$A144,СВЦЭМ!$B$39:$B$782,K$119)+'СЕТ СН'!$I$9+СВЦЭМ!$D$10+'СЕТ СН'!$I$6-'СЕТ СН'!$I$19</f>
        <v>1652.2475902799999</v>
      </c>
      <c r="L144" s="36">
        <f>SUMIFS(СВЦЭМ!$C$39:$C$782,СВЦЭМ!$A$39:$A$782,$A144,СВЦЭМ!$B$39:$B$782,L$119)+'СЕТ СН'!$I$9+СВЦЭМ!$D$10+'СЕТ СН'!$I$6-'СЕТ СН'!$I$19</f>
        <v>1677.4039275199998</v>
      </c>
      <c r="M144" s="36">
        <f>SUMIFS(СВЦЭМ!$C$39:$C$782,СВЦЭМ!$A$39:$A$782,$A144,СВЦЭМ!$B$39:$B$782,M$119)+'СЕТ СН'!$I$9+СВЦЭМ!$D$10+'СЕТ СН'!$I$6-'СЕТ СН'!$I$19</f>
        <v>1680.3397483099998</v>
      </c>
      <c r="N144" s="36">
        <f>SUMIFS(СВЦЭМ!$C$39:$C$782,СВЦЭМ!$A$39:$A$782,$A144,СВЦЭМ!$B$39:$B$782,N$119)+'СЕТ СН'!$I$9+СВЦЭМ!$D$10+'СЕТ СН'!$I$6-'СЕТ СН'!$I$19</f>
        <v>1701.0415817099997</v>
      </c>
      <c r="O144" s="36">
        <f>SUMIFS(СВЦЭМ!$C$39:$C$782,СВЦЭМ!$A$39:$A$782,$A144,СВЦЭМ!$B$39:$B$782,O$119)+'СЕТ СН'!$I$9+СВЦЭМ!$D$10+'СЕТ СН'!$I$6-'СЕТ СН'!$I$19</f>
        <v>1738.0587051699999</v>
      </c>
      <c r="P144" s="36">
        <f>SUMIFS(СВЦЭМ!$C$39:$C$782,СВЦЭМ!$A$39:$A$782,$A144,СВЦЭМ!$B$39:$B$782,P$119)+'СЕТ СН'!$I$9+СВЦЭМ!$D$10+'СЕТ СН'!$I$6-'СЕТ СН'!$I$19</f>
        <v>1789.2316509699999</v>
      </c>
      <c r="Q144" s="36">
        <f>SUMIFS(СВЦЭМ!$C$39:$C$782,СВЦЭМ!$A$39:$A$782,$A144,СВЦЭМ!$B$39:$B$782,Q$119)+'СЕТ СН'!$I$9+СВЦЭМ!$D$10+'СЕТ СН'!$I$6-'СЕТ СН'!$I$19</f>
        <v>1816.1391460899999</v>
      </c>
      <c r="R144" s="36">
        <f>SUMIFS(СВЦЭМ!$C$39:$C$782,СВЦЭМ!$A$39:$A$782,$A144,СВЦЭМ!$B$39:$B$782,R$119)+'СЕТ СН'!$I$9+СВЦЭМ!$D$10+'СЕТ СН'!$I$6-'СЕТ СН'!$I$19</f>
        <v>1808.0260807599998</v>
      </c>
      <c r="S144" s="36">
        <f>SUMIFS(СВЦЭМ!$C$39:$C$782,СВЦЭМ!$A$39:$A$782,$A144,СВЦЭМ!$B$39:$B$782,S$119)+'СЕТ СН'!$I$9+СВЦЭМ!$D$10+'СЕТ СН'!$I$6-'СЕТ СН'!$I$19</f>
        <v>1763.20693046</v>
      </c>
      <c r="T144" s="36">
        <f>SUMIFS(СВЦЭМ!$C$39:$C$782,СВЦЭМ!$A$39:$A$782,$A144,СВЦЭМ!$B$39:$B$782,T$119)+'СЕТ СН'!$I$9+СВЦЭМ!$D$10+'СЕТ СН'!$I$6-'СЕТ СН'!$I$19</f>
        <v>1680.1906844599998</v>
      </c>
      <c r="U144" s="36">
        <f>SUMIFS(СВЦЭМ!$C$39:$C$782,СВЦЭМ!$A$39:$A$782,$A144,СВЦЭМ!$B$39:$B$782,U$119)+'СЕТ СН'!$I$9+СВЦЭМ!$D$10+'СЕТ СН'!$I$6-'СЕТ СН'!$I$19</f>
        <v>1636.7726286</v>
      </c>
      <c r="V144" s="36">
        <f>SUMIFS(СВЦЭМ!$C$39:$C$782,СВЦЭМ!$A$39:$A$782,$A144,СВЦЭМ!$B$39:$B$782,V$119)+'СЕТ СН'!$I$9+СВЦЭМ!$D$10+'СЕТ СН'!$I$6-'СЕТ СН'!$I$19</f>
        <v>1639.0191616899999</v>
      </c>
      <c r="W144" s="36">
        <f>SUMIFS(СВЦЭМ!$C$39:$C$782,СВЦЭМ!$A$39:$A$782,$A144,СВЦЭМ!$B$39:$B$782,W$119)+'СЕТ СН'!$I$9+СВЦЭМ!$D$10+'СЕТ СН'!$I$6-'СЕТ СН'!$I$19</f>
        <v>1622.11306384</v>
      </c>
      <c r="X144" s="36">
        <f>SUMIFS(СВЦЭМ!$C$39:$C$782,СВЦЭМ!$A$39:$A$782,$A144,СВЦЭМ!$B$39:$B$782,X$119)+'СЕТ СН'!$I$9+СВЦЭМ!$D$10+'СЕТ СН'!$I$6-'СЕТ СН'!$I$19</f>
        <v>1645.1678823799998</v>
      </c>
      <c r="Y144" s="36">
        <f>SUMIFS(СВЦЭМ!$C$39:$C$782,СВЦЭМ!$A$39:$A$782,$A144,СВЦЭМ!$B$39:$B$782,Y$119)+'СЕТ СН'!$I$9+СВЦЭМ!$D$10+'СЕТ СН'!$I$6-'СЕТ СН'!$I$19</f>
        <v>1674.2719124599998</v>
      </c>
    </row>
    <row r="145" spans="1:26" ht="15.75" x14ac:dyDescent="0.2">
      <c r="A145" s="35">
        <f t="shared" si="3"/>
        <v>44281</v>
      </c>
      <c r="B145" s="36">
        <f>SUMIFS(СВЦЭМ!$C$39:$C$782,СВЦЭМ!$A$39:$A$782,$A145,СВЦЭМ!$B$39:$B$782,B$119)+'СЕТ СН'!$I$9+СВЦЭМ!$D$10+'СЕТ СН'!$I$6-'СЕТ СН'!$I$19</f>
        <v>1758.92599337</v>
      </c>
      <c r="C145" s="36">
        <f>SUMIFS(СВЦЭМ!$C$39:$C$782,СВЦЭМ!$A$39:$A$782,$A145,СВЦЭМ!$B$39:$B$782,C$119)+'СЕТ СН'!$I$9+СВЦЭМ!$D$10+'СЕТ СН'!$I$6-'СЕТ СН'!$I$19</f>
        <v>1823.9411969799999</v>
      </c>
      <c r="D145" s="36">
        <f>SUMIFS(СВЦЭМ!$C$39:$C$782,СВЦЭМ!$A$39:$A$782,$A145,СВЦЭМ!$B$39:$B$782,D$119)+'СЕТ СН'!$I$9+СВЦЭМ!$D$10+'СЕТ СН'!$I$6-'СЕТ СН'!$I$19</f>
        <v>1894.7284778399999</v>
      </c>
      <c r="E145" s="36">
        <f>SUMIFS(СВЦЭМ!$C$39:$C$782,СВЦЭМ!$A$39:$A$782,$A145,СВЦЭМ!$B$39:$B$782,E$119)+'СЕТ СН'!$I$9+СВЦЭМ!$D$10+'СЕТ СН'!$I$6-'СЕТ СН'!$I$19</f>
        <v>1910.3150280299997</v>
      </c>
      <c r="F145" s="36">
        <f>SUMIFS(СВЦЭМ!$C$39:$C$782,СВЦЭМ!$A$39:$A$782,$A145,СВЦЭМ!$B$39:$B$782,F$119)+'СЕТ СН'!$I$9+СВЦЭМ!$D$10+'СЕТ СН'!$I$6-'СЕТ СН'!$I$19</f>
        <v>1907.1980852399997</v>
      </c>
      <c r="G145" s="36">
        <f>SUMIFS(СВЦЭМ!$C$39:$C$782,СВЦЭМ!$A$39:$A$782,$A145,СВЦЭМ!$B$39:$B$782,G$119)+'СЕТ СН'!$I$9+СВЦЭМ!$D$10+'СЕТ СН'!$I$6-'СЕТ СН'!$I$19</f>
        <v>1891.5228137499998</v>
      </c>
      <c r="H145" s="36">
        <f>SUMIFS(СВЦЭМ!$C$39:$C$782,СВЦЭМ!$A$39:$A$782,$A145,СВЦЭМ!$B$39:$B$782,H$119)+'СЕТ СН'!$I$9+СВЦЭМ!$D$10+'СЕТ СН'!$I$6-'СЕТ СН'!$I$19</f>
        <v>1849.1192968799996</v>
      </c>
      <c r="I145" s="36">
        <f>SUMIFS(СВЦЭМ!$C$39:$C$782,СВЦЭМ!$A$39:$A$782,$A145,СВЦЭМ!$B$39:$B$782,I$119)+'СЕТ СН'!$I$9+СВЦЭМ!$D$10+'СЕТ СН'!$I$6-'СЕТ СН'!$I$19</f>
        <v>1770.4265359999999</v>
      </c>
      <c r="J145" s="36">
        <f>SUMIFS(СВЦЭМ!$C$39:$C$782,СВЦЭМ!$A$39:$A$782,$A145,СВЦЭМ!$B$39:$B$782,J$119)+'СЕТ СН'!$I$9+СВЦЭМ!$D$10+'СЕТ СН'!$I$6-'СЕТ СН'!$I$19</f>
        <v>1725.2397381599999</v>
      </c>
      <c r="K145" s="36">
        <f>SUMIFS(СВЦЭМ!$C$39:$C$782,СВЦЭМ!$A$39:$A$782,$A145,СВЦЭМ!$B$39:$B$782,K$119)+'СЕТ СН'!$I$9+СВЦЭМ!$D$10+'СЕТ СН'!$I$6-'СЕТ СН'!$I$19</f>
        <v>1706.2039584999998</v>
      </c>
      <c r="L145" s="36">
        <f>SUMIFS(СВЦЭМ!$C$39:$C$782,СВЦЭМ!$A$39:$A$782,$A145,СВЦЭМ!$B$39:$B$782,L$119)+'СЕТ СН'!$I$9+СВЦЭМ!$D$10+'СЕТ СН'!$I$6-'СЕТ СН'!$I$19</f>
        <v>1697.3801199299996</v>
      </c>
      <c r="M145" s="36">
        <f>SUMIFS(СВЦЭМ!$C$39:$C$782,СВЦЭМ!$A$39:$A$782,$A145,СВЦЭМ!$B$39:$B$782,M$119)+'СЕТ СН'!$I$9+СВЦЭМ!$D$10+'СЕТ СН'!$I$6-'СЕТ СН'!$I$19</f>
        <v>1695.7793140999997</v>
      </c>
      <c r="N145" s="36">
        <f>SUMIFS(СВЦЭМ!$C$39:$C$782,СВЦЭМ!$A$39:$A$782,$A145,СВЦЭМ!$B$39:$B$782,N$119)+'СЕТ СН'!$I$9+СВЦЭМ!$D$10+'СЕТ СН'!$I$6-'СЕТ СН'!$I$19</f>
        <v>1693.3192980999997</v>
      </c>
      <c r="O145" s="36">
        <f>SUMIFS(СВЦЭМ!$C$39:$C$782,СВЦЭМ!$A$39:$A$782,$A145,СВЦЭМ!$B$39:$B$782,O$119)+'СЕТ СН'!$I$9+СВЦЭМ!$D$10+'СЕТ СН'!$I$6-'СЕТ СН'!$I$19</f>
        <v>1721.6387372199997</v>
      </c>
      <c r="P145" s="36">
        <f>SUMIFS(СВЦЭМ!$C$39:$C$782,СВЦЭМ!$A$39:$A$782,$A145,СВЦЭМ!$B$39:$B$782,P$119)+'СЕТ СН'!$I$9+СВЦЭМ!$D$10+'СЕТ СН'!$I$6-'СЕТ СН'!$I$19</f>
        <v>1749.41412876</v>
      </c>
      <c r="Q145" s="36">
        <f>SUMIFS(СВЦЭМ!$C$39:$C$782,СВЦЭМ!$A$39:$A$782,$A145,СВЦЭМ!$B$39:$B$782,Q$119)+'СЕТ СН'!$I$9+СВЦЭМ!$D$10+'СЕТ СН'!$I$6-'СЕТ СН'!$I$19</f>
        <v>1777.2542269199998</v>
      </c>
      <c r="R145" s="36">
        <f>SUMIFS(СВЦЭМ!$C$39:$C$782,СВЦЭМ!$A$39:$A$782,$A145,СВЦЭМ!$B$39:$B$782,R$119)+'СЕТ СН'!$I$9+СВЦЭМ!$D$10+'СЕТ СН'!$I$6-'СЕТ СН'!$I$19</f>
        <v>1766.05144402</v>
      </c>
      <c r="S145" s="36">
        <f>SUMIFS(СВЦЭМ!$C$39:$C$782,СВЦЭМ!$A$39:$A$782,$A145,СВЦЭМ!$B$39:$B$782,S$119)+'СЕТ СН'!$I$9+СВЦЭМ!$D$10+'СЕТ СН'!$I$6-'СЕТ СН'!$I$19</f>
        <v>1731.4086149099999</v>
      </c>
      <c r="T145" s="36">
        <f>SUMIFS(СВЦЭМ!$C$39:$C$782,СВЦЭМ!$A$39:$A$782,$A145,СВЦЭМ!$B$39:$B$782,T$119)+'СЕТ СН'!$I$9+СВЦЭМ!$D$10+'СЕТ СН'!$I$6-'СЕТ СН'!$I$19</f>
        <v>1664.17530179</v>
      </c>
      <c r="U145" s="36">
        <f>SUMIFS(СВЦЭМ!$C$39:$C$782,СВЦЭМ!$A$39:$A$782,$A145,СВЦЭМ!$B$39:$B$782,U$119)+'СЕТ СН'!$I$9+СВЦЭМ!$D$10+'СЕТ СН'!$I$6-'СЕТ СН'!$I$19</f>
        <v>1628.07520095</v>
      </c>
      <c r="V145" s="36">
        <f>SUMIFS(СВЦЭМ!$C$39:$C$782,СВЦЭМ!$A$39:$A$782,$A145,СВЦЭМ!$B$39:$B$782,V$119)+'СЕТ СН'!$I$9+СВЦЭМ!$D$10+'СЕТ СН'!$I$6-'СЕТ СН'!$I$19</f>
        <v>1621.5467713200001</v>
      </c>
      <c r="W145" s="36">
        <f>SUMIFS(СВЦЭМ!$C$39:$C$782,СВЦЭМ!$A$39:$A$782,$A145,СВЦЭМ!$B$39:$B$782,W$119)+'СЕТ СН'!$I$9+СВЦЭМ!$D$10+'СЕТ СН'!$I$6-'СЕТ СН'!$I$19</f>
        <v>1610.93237959</v>
      </c>
      <c r="X145" s="36">
        <f>SUMIFS(СВЦЭМ!$C$39:$C$782,СВЦЭМ!$A$39:$A$782,$A145,СВЦЭМ!$B$39:$B$782,X$119)+'СЕТ СН'!$I$9+СВЦЭМ!$D$10+'СЕТ СН'!$I$6-'СЕТ СН'!$I$19</f>
        <v>1634.74308688</v>
      </c>
      <c r="Y145" s="36">
        <f>SUMIFS(СВЦЭМ!$C$39:$C$782,СВЦЭМ!$A$39:$A$782,$A145,СВЦЭМ!$B$39:$B$782,Y$119)+'СЕТ СН'!$I$9+СВЦЭМ!$D$10+'СЕТ СН'!$I$6-'СЕТ СН'!$I$19</f>
        <v>1666.6910899300001</v>
      </c>
    </row>
    <row r="146" spans="1:26" ht="15.75" x14ac:dyDescent="0.2">
      <c r="A146" s="35">
        <f t="shared" si="3"/>
        <v>44282</v>
      </c>
      <c r="B146" s="36">
        <f>SUMIFS(СВЦЭМ!$C$39:$C$782,СВЦЭМ!$A$39:$A$782,$A146,СВЦЭМ!$B$39:$B$782,B$119)+'СЕТ СН'!$I$9+СВЦЭМ!$D$10+'СЕТ СН'!$I$6-'СЕТ СН'!$I$19</f>
        <v>1629.63811326</v>
      </c>
      <c r="C146" s="36">
        <f>SUMIFS(СВЦЭМ!$C$39:$C$782,СВЦЭМ!$A$39:$A$782,$A146,СВЦЭМ!$B$39:$B$782,C$119)+'СЕТ СН'!$I$9+СВЦЭМ!$D$10+'СЕТ СН'!$I$6-'СЕТ СН'!$I$19</f>
        <v>1698.7352858299996</v>
      </c>
      <c r="D146" s="36">
        <f>SUMIFS(СВЦЭМ!$C$39:$C$782,СВЦЭМ!$A$39:$A$782,$A146,СВЦЭМ!$B$39:$B$782,D$119)+'СЕТ СН'!$I$9+СВЦЭМ!$D$10+'СЕТ СН'!$I$6-'СЕТ СН'!$I$19</f>
        <v>1760.5035936699996</v>
      </c>
      <c r="E146" s="36">
        <f>SUMIFS(СВЦЭМ!$C$39:$C$782,СВЦЭМ!$A$39:$A$782,$A146,СВЦЭМ!$B$39:$B$782,E$119)+'СЕТ СН'!$I$9+СВЦЭМ!$D$10+'СЕТ СН'!$I$6-'СЕТ СН'!$I$19</f>
        <v>1776.9266903600001</v>
      </c>
      <c r="F146" s="36">
        <f>SUMIFS(СВЦЭМ!$C$39:$C$782,СВЦЭМ!$A$39:$A$782,$A146,СВЦЭМ!$B$39:$B$782,F$119)+'СЕТ СН'!$I$9+СВЦЭМ!$D$10+'СЕТ СН'!$I$6-'СЕТ СН'!$I$19</f>
        <v>1790.9901377299998</v>
      </c>
      <c r="G146" s="36">
        <f>SUMIFS(СВЦЭМ!$C$39:$C$782,СВЦЭМ!$A$39:$A$782,$A146,СВЦЭМ!$B$39:$B$782,G$119)+'СЕТ СН'!$I$9+СВЦЭМ!$D$10+'СЕТ СН'!$I$6-'СЕТ СН'!$I$19</f>
        <v>1771.1130700999997</v>
      </c>
      <c r="H146" s="36">
        <f>SUMIFS(СВЦЭМ!$C$39:$C$782,СВЦЭМ!$A$39:$A$782,$A146,СВЦЭМ!$B$39:$B$782,H$119)+'СЕТ СН'!$I$9+СВЦЭМ!$D$10+'СЕТ СН'!$I$6-'СЕТ СН'!$I$19</f>
        <v>1750.22754446</v>
      </c>
      <c r="I146" s="36">
        <f>SUMIFS(СВЦЭМ!$C$39:$C$782,СВЦЭМ!$A$39:$A$782,$A146,СВЦЭМ!$B$39:$B$782,I$119)+'СЕТ СН'!$I$9+СВЦЭМ!$D$10+'СЕТ СН'!$I$6-'СЕТ СН'!$I$19</f>
        <v>1704.1040779499999</v>
      </c>
      <c r="J146" s="36">
        <f>SUMIFS(СВЦЭМ!$C$39:$C$782,СВЦЭМ!$A$39:$A$782,$A146,СВЦЭМ!$B$39:$B$782,J$119)+'СЕТ СН'!$I$9+СВЦЭМ!$D$10+'СЕТ СН'!$I$6-'СЕТ СН'!$I$19</f>
        <v>1651.89812287</v>
      </c>
      <c r="K146" s="36">
        <f>SUMIFS(СВЦЭМ!$C$39:$C$782,СВЦЭМ!$A$39:$A$782,$A146,СВЦЭМ!$B$39:$B$782,K$119)+'СЕТ СН'!$I$9+СВЦЭМ!$D$10+'СЕТ СН'!$I$6-'СЕТ СН'!$I$19</f>
        <v>1615.0017392099999</v>
      </c>
      <c r="L146" s="36">
        <f>SUMIFS(СВЦЭМ!$C$39:$C$782,СВЦЭМ!$A$39:$A$782,$A146,СВЦЭМ!$B$39:$B$782,L$119)+'СЕТ СН'!$I$9+СВЦЭМ!$D$10+'СЕТ СН'!$I$6-'СЕТ СН'!$I$19</f>
        <v>1631.3601997800001</v>
      </c>
      <c r="M146" s="36">
        <f>SUMIFS(СВЦЭМ!$C$39:$C$782,СВЦЭМ!$A$39:$A$782,$A146,СВЦЭМ!$B$39:$B$782,M$119)+'СЕТ СН'!$I$9+СВЦЭМ!$D$10+'СЕТ СН'!$I$6-'СЕТ СН'!$I$19</f>
        <v>1632.7450374099999</v>
      </c>
      <c r="N146" s="36">
        <f>SUMIFS(СВЦЭМ!$C$39:$C$782,СВЦЭМ!$A$39:$A$782,$A146,СВЦЭМ!$B$39:$B$782,N$119)+'СЕТ СН'!$I$9+СВЦЭМ!$D$10+'СЕТ СН'!$I$6-'СЕТ СН'!$I$19</f>
        <v>1646.29630991</v>
      </c>
      <c r="O146" s="36">
        <f>SUMIFS(СВЦЭМ!$C$39:$C$782,СВЦЭМ!$A$39:$A$782,$A146,СВЦЭМ!$B$39:$B$782,O$119)+'СЕТ СН'!$I$9+СВЦЭМ!$D$10+'СЕТ СН'!$I$6-'СЕТ СН'!$I$19</f>
        <v>1664.38932531</v>
      </c>
      <c r="P146" s="36">
        <f>SUMIFS(СВЦЭМ!$C$39:$C$782,СВЦЭМ!$A$39:$A$782,$A146,СВЦЭМ!$B$39:$B$782,P$119)+'СЕТ СН'!$I$9+СВЦЭМ!$D$10+'СЕТ СН'!$I$6-'СЕТ СН'!$I$19</f>
        <v>1708.2716420499996</v>
      </c>
      <c r="Q146" s="36">
        <f>SUMIFS(СВЦЭМ!$C$39:$C$782,СВЦЭМ!$A$39:$A$782,$A146,СВЦЭМ!$B$39:$B$782,Q$119)+'СЕТ СН'!$I$9+СВЦЭМ!$D$10+'СЕТ СН'!$I$6-'СЕТ СН'!$I$19</f>
        <v>1744.2016350399999</v>
      </c>
      <c r="R146" s="36">
        <f>SUMIFS(СВЦЭМ!$C$39:$C$782,СВЦЭМ!$A$39:$A$782,$A146,СВЦЭМ!$B$39:$B$782,R$119)+'СЕТ СН'!$I$9+СВЦЭМ!$D$10+'СЕТ СН'!$I$6-'СЕТ СН'!$I$19</f>
        <v>1733.9743450699998</v>
      </c>
      <c r="S146" s="36">
        <f>SUMIFS(СВЦЭМ!$C$39:$C$782,СВЦЭМ!$A$39:$A$782,$A146,СВЦЭМ!$B$39:$B$782,S$119)+'СЕТ СН'!$I$9+СВЦЭМ!$D$10+'СЕТ СН'!$I$6-'СЕТ СН'!$I$19</f>
        <v>1701.0717855399998</v>
      </c>
      <c r="T146" s="36">
        <f>SUMIFS(СВЦЭМ!$C$39:$C$782,СВЦЭМ!$A$39:$A$782,$A146,СВЦЭМ!$B$39:$B$782,T$119)+'СЕТ СН'!$I$9+СВЦЭМ!$D$10+'СЕТ СН'!$I$6-'СЕТ СН'!$I$19</f>
        <v>1627.7303340899998</v>
      </c>
      <c r="U146" s="36">
        <f>SUMIFS(СВЦЭМ!$C$39:$C$782,СВЦЭМ!$A$39:$A$782,$A146,СВЦЭМ!$B$39:$B$782,U$119)+'СЕТ СН'!$I$9+СВЦЭМ!$D$10+'СЕТ СН'!$I$6-'СЕТ СН'!$I$19</f>
        <v>1594.8842923699999</v>
      </c>
      <c r="V146" s="36">
        <f>SUMIFS(СВЦЭМ!$C$39:$C$782,СВЦЭМ!$A$39:$A$782,$A146,СВЦЭМ!$B$39:$B$782,V$119)+'СЕТ СН'!$I$9+СВЦЭМ!$D$10+'СЕТ СН'!$I$6-'СЕТ СН'!$I$19</f>
        <v>1593.96816208</v>
      </c>
      <c r="W146" s="36">
        <f>SUMIFS(СВЦЭМ!$C$39:$C$782,СВЦЭМ!$A$39:$A$782,$A146,СВЦЭМ!$B$39:$B$782,W$119)+'СЕТ СН'!$I$9+СВЦЭМ!$D$10+'СЕТ СН'!$I$6-'СЕТ СН'!$I$19</f>
        <v>1572.3677252100001</v>
      </c>
      <c r="X146" s="36">
        <f>SUMIFS(СВЦЭМ!$C$39:$C$782,СВЦЭМ!$A$39:$A$782,$A146,СВЦЭМ!$B$39:$B$782,X$119)+'СЕТ СН'!$I$9+СВЦЭМ!$D$10+'СЕТ СН'!$I$6-'СЕТ СН'!$I$19</f>
        <v>1589.6769920900001</v>
      </c>
      <c r="Y146" s="36">
        <f>SUMIFS(СВЦЭМ!$C$39:$C$782,СВЦЭМ!$A$39:$A$782,$A146,СВЦЭМ!$B$39:$B$782,Y$119)+'СЕТ СН'!$I$9+СВЦЭМ!$D$10+'СЕТ СН'!$I$6-'СЕТ СН'!$I$19</f>
        <v>1614.3220767600001</v>
      </c>
    </row>
    <row r="147" spans="1:26" ht="15.75" x14ac:dyDescent="0.2">
      <c r="A147" s="35">
        <f t="shared" si="3"/>
        <v>44283</v>
      </c>
      <c r="B147" s="36">
        <f>SUMIFS(СВЦЭМ!$C$39:$C$782,СВЦЭМ!$A$39:$A$782,$A147,СВЦЭМ!$B$39:$B$782,B$119)+'СЕТ СН'!$I$9+СВЦЭМ!$D$10+'СЕТ СН'!$I$6-'СЕТ СН'!$I$19</f>
        <v>1650.4846434599999</v>
      </c>
      <c r="C147" s="36">
        <f>SUMIFS(СВЦЭМ!$C$39:$C$782,СВЦЭМ!$A$39:$A$782,$A147,СВЦЭМ!$B$39:$B$782,C$119)+'СЕТ СН'!$I$9+СВЦЭМ!$D$10+'СЕТ СН'!$I$6-'СЕТ СН'!$I$19</f>
        <v>1735.76736265</v>
      </c>
      <c r="D147" s="36">
        <f>SUMIFS(СВЦЭМ!$C$39:$C$782,СВЦЭМ!$A$39:$A$782,$A147,СВЦЭМ!$B$39:$B$782,D$119)+'СЕТ СН'!$I$9+СВЦЭМ!$D$10+'СЕТ СН'!$I$6-'СЕТ СН'!$I$19</f>
        <v>1770.8103321799999</v>
      </c>
      <c r="E147" s="36">
        <f>SUMIFS(СВЦЭМ!$C$39:$C$782,СВЦЭМ!$A$39:$A$782,$A147,СВЦЭМ!$B$39:$B$782,E$119)+'СЕТ СН'!$I$9+СВЦЭМ!$D$10+'СЕТ СН'!$I$6-'СЕТ СН'!$I$19</f>
        <v>1776.85352023</v>
      </c>
      <c r="F147" s="36">
        <f>SUMIFS(СВЦЭМ!$C$39:$C$782,СВЦЭМ!$A$39:$A$782,$A147,СВЦЭМ!$B$39:$B$782,F$119)+'СЕТ СН'!$I$9+СВЦЭМ!$D$10+'СЕТ СН'!$I$6-'СЕТ СН'!$I$19</f>
        <v>1765.8016741199999</v>
      </c>
      <c r="G147" s="36">
        <f>SUMIFS(СВЦЭМ!$C$39:$C$782,СВЦЭМ!$A$39:$A$782,$A147,СВЦЭМ!$B$39:$B$782,G$119)+'СЕТ СН'!$I$9+СВЦЭМ!$D$10+'СЕТ СН'!$I$6-'СЕТ СН'!$I$19</f>
        <v>1735.7861264399999</v>
      </c>
      <c r="H147" s="36">
        <f>SUMIFS(СВЦЭМ!$C$39:$C$782,СВЦЭМ!$A$39:$A$782,$A147,СВЦЭМ!$B$39:$B$782,H$119)+'СЕТ СН'!$I$9+СВЦЭМ!$D$10+'СЕТ СН'!$I$6-'СЕТ СН'!$I$19</f>
        <v>1712.5258358899996</v>
      </c>
      <c r="I147" s="36">
        <f>SUMIFS(СВЦЭМ!$C$39:$C$782,СВЦЭМ!$A$39:$A$782,$A147,СВЦЭМ!$B$39:$B$782,I$119)+'СЕТ СН'!$I$9+СВЦЭМ!$D$10+'СЕТ СН'!$I$6-'СЕТ СН'!$I$19</f>
        <v>1683.5190662599998</v>
      </c>
      <c r="J147" s="36">
        <f>SUMIFS(СВЦЭМ!$C$39:$C$782,СВЦЭМ!$A$39:$A$782,$A147,СВЦЭМ!$B$39:$B$782,J$119)+'СЕТ СН'!$I$9+СВЦЭМ!$D$10+'СЕТ СН'!$I$6-'СЕТ СН'!$I$19</f>
        <v>1597.91120301</v>
      </c>
      <c r="K147" s="36">
        <f>SUMIFS(СВЦЭМ!$C$39:$C$782,СВЦЭМ!$A$39:$A$782,$A147,СВЦЭМ!$B$39:$B$782,K$119)+'СЕТ СН'!$I$9+СВЦЭМ!$D$10+'СЕТ СН'!$I$6-'СЕТ СН'!$I$19</f>
        <v>1580.8300010399998</v>
      </c>
      <c r="L147" s="36">
        <f>SUMIFS(СВЦЭМ!$C$39:$C$782,СВЦЭМ!$A$39:$A$782,$A147,СВЦЭМ!$B$39:$B$782,L$119)+'СЕТ СН'!$I$9+СВЦЭМ!$D$10+'СЕТ СН'!$I$6-'СЕТ СН'!$I$19</f>
        <v>1620.92584769</v>
      </c>
      <c r="M147" s="36">
        <f>SUMIFS(СВЦЭМ!$C$39:$C$782,СВЦЭМ!$A$39:$A$782,$A147,СВЦЭМ!$B$39:$B$782,M$119)+'СЕТ СН'!$I$9+СВЦЭМ!$D$10+'СЕТ СН'!$I$6-'СЕТ СН'!$I$19</f>
        <v>1657.0269831599999</v>
      </c>
      <c r="N147" s="36">
        <f>SUMIFS(СВЦЭМ!$C$39:$C$782,СВЦЭМ!$A$39:$A$782,$A147,СВЦЭМ!$B$39:$B$782,N$119)+'СЕТ СН'!$I$9+СВЦЭМ!$D$10+'СЕТ СН'!$I$6-'СЕТ СН'!$I$19</f>
        <v>1695.7501753499996</v>
      </c>
      <c r="O147" s="36">
        <f>SUMIFS(СВЦЭМ!$C$39:$C$782,СВЦЭМ!$A$39:$A$782,$A147,СВЦЭМ!$B$39:$B$782,O$119)+'СЕТ СН'!$I$9+СВЦЭМ!$D$10+'СЕТ СН'!$I$6-'СЕТ СН'!$I$19</f>
        <v>1721.7700219199996</v>
      </c>
      <c r="P147" s="36">
        <f>SUMIFS(СВЦЭМ!$C$39:$C$782,СВЦЭМ!$A$39:$A$782,$A147,СВЦЭМ!$B$39:$B$782,P$119)+'СЕТ СН'!$I$9+СВЦЭМ!$D$10+'СЕТ СН'!$I$6-'СЕТ СН'!$I$19</f>
        <v>1763.46771631</v>
      </c>
      <c r="Q147" s="36">
        <f>SUMIFS(СВЦЭМ!$C$39:$C$782,СВЦЭМ!$A$39:$A$782,$A147,СВЦЭМ!$B$39:$B$782,Q$119)+'СЕТ СН'!$I$9+СВЦЭМ!$D$10+'СЕТ СН'!$I$6-'СЕТ СН'!$I$19</f>
        <v>1790.1022449899997</v>
      </c>
      <c r="R147" s="36">
        <f>SUMIFS(СВЦЭМ!$C$39:$C$782,СВЦЭМ!$A$39:$A$782,$A147,СВЦЭМ!$B$39:$B$782,R$119)+'СЕТ СН'!$I$9+СВЦЭМ!$D$10+'СЕТ СН'!$I$6-'СЕТ СН'!$I$19</f>
        <v>1778.2849965099999</v>
      </c>
      <c r="S147" s="36">
        <f>SUMIFS(СВЦЭМ!$C$39:$C$782,СВЦЭМ!$A$39:$A$782,$A147,СВЦЭМ!$B$39:$B$782,S$119)+'СЕТ СН'!$I$9+СВЦЭМ!$D$10+'СЕТ СН'!$I$6-'СЕТ СН'!$I$19</f>
        <v>1742.5050884899997</v>
      </c>
      <c r="T147" s="36">
        <f>SUMIFS(СВЦЭМ!$C$39:$C$782,СВЦЭМ!$A$39:$A$782,$A147,СВЦЭМ!$B$39:$B$782,T$119)+'СЕТ СН'!$I$9+СВЦЭМ!$D$10+'СЕТ СН'!$I$6-'СЕТ СН'!$I$19</f>
        <v>1672.77516322</v>
      </c>
      <c r="U147" s="36">
        <f>SUMIFS(СВЦЭМ!$C$39:$C$782,СВЦЭМ!$A$39:$A$782,$A147,СВЦЭМ!$B$39:$B$782,U$119)+'СЕТ СН'!$I$9+СВЦЭМ!$D$10+'СЕТ СН'!$I$6-'СЕТ СН'!$I$19</f>
        <v>1645.29035916</v>
      </c>
      <c r="V147" s="36">
        <f>SUMIFS(СВЦЭМ!$C$39:$C$782,СВЦЭМ!$A$39:$A$782,$A147,СВЦЭМ!$B$39:$B$782,V$119)+'СЕТ СН'!$I$9+СВЦЭМ!$D$10+'СЕТ СН'!$I$6-'СЕТ СН'!$I$19</f>
        <v>1649.1350155599998</v>
      </c>
      <c r="W147" s="36">
        <f>SUMIFS(СВЦЭМ!$C$39:$C$782,СВЦЭМ!$A$39:$A$782,$A147,СВЦЭМ!$B$39:$B$782,W$119)+'СЕТ СН'!$I$9+СВЦЭМ!$D$10+'СЕТ СН'!$I$6-'СЕТ СН'!$I$19</f>
        <v>1623.4572281599999</v>
      </c>
      <c r="X147" s="36">
        <f>SUMIFS(СВЦЭМ!$C$39:$C$782,СВЦЭМ!$A$39:$A$782,$A147,СВЦЭМ!$B$39:$B$782,X$119)+'СЕТ СН'!$I$9+СВЦЭМ!$D$10+'СЕТ СН'!$I$6-'СЕТ СН'!$I$19</f>
        <v>1614.3334057</v>
      </c>
      <c r="Y147" s="36">
        <f>SUMIFS(СВЦЭМ!$C$39:$C$782,СВЦЭМ!$A$39:$A$782,$A147,СВЦЭМ!$B$39:$B$782,Y$119)+'СЕТ СН'!$I$9+СВЦЭМ!$D$10+'СЕТ СН'!$I$6-'СЕТ СН'!$I$19</f>
        <v>1607.9834860999999</v>
      </c>
    </row>
    <row r="148" spans="1:26" ht="15.75" x14ac:dyDescent="0.2">
      <c r="A148" s="35">
        <f t="shared" si="3"/>
        <v>44284</v>
      </c>
      <c r="B148" s="36">
        <f>SUMIFS(СВЦЭМ!$C$39:$C$782,СВЦЭМ!$A$39:$A$782,$A148,СВЦЭМ!$B$39:$B$782,B$119)+'СЕТ СН'!$I$9+СВЦЭМ!$D$10+'СЕТ СН'!$I$6-'СЕТ СН'!$I$19</f>
        <v>1696.2434406699999</v>
      </c>
      <c r="C148" s="36">
        <f>SUMIFS(СВЦЭМ!$C$39:$C$782,СВЦЭМ!$A$39:$A$782,$A148,СВЦЭМ!$B$39:$B$782,C$119)+'СЕТ СН'!$I$9+СВЦЭМ!$D$10+'СЕТ СН'!$I$6-'СЕТ СН'!$I$19</f>
        <v>1783.9388543099999</v>
      </c>
      <c r="D148" s="36">
        <f>SUMIFS(СВЦЭМ!$C$39:$C$782,СВЦЭМ!$A$39:$A$782,$A148,СВЦЭМ!$B$39:$B$782,D$119)+'СЕТ СН'!$I$9+СВЦЭМ!$D$10+'СЕТ СН'!$I$6-'СЕТ СН'!$I$19</f>
        <v>1834.1884566199997</v>
      </c>
      <c r="E148" s="36">
        <f>SUMIFS(СВЦЭМ!$C$39:$C$782,СВЦЭМ!$A$39:$A$782,$A148,СВЦЭМ!$B$39:$B$782,E$119)+'СЕТ СН'!$I$9+СВЦЭМ!$D$10+'СЕТ СН'!$I$6-'СЕТ СН'!$I$19</f>
        <v>1853.9278672400001</v>
      </c>
      <c r="F148" s="36">
        <f>SUMIFS(СВЦЭМ!$C$39:$C$782,СВЦЭМ!$A$39:$A$782,$A148,СВЦЭМ!$B$39:$B$782,F$119)+'СЕТ СН'!$I$9+СВЦЭМ!$D$10+'СЕТ СН'!$I$6-'СЕТ СН'!$I$19</f>
        <v>1842.9015159199998</v>
      </c>
      <c r="G148" s="36">
        <f>SUMIFS(СВЦЭМ!$C$39:$C$782,СВЦЭМ!$A$39:$A$782,$A148,СВЦЭМ!$B$39:$B$782,G$119)+'СЕТ СН'!$I$9+СВЦЭМ!$D$10+'СЕТ СН'!$I$6-'СЕТ СН'!$I$19</f>
        <v>1800.1586137099998</v>
      </c>
      <c r="H148" s="36">
        <f>SUMIFS(СВЦЭМ!$C$39:$C$782,СВЦЭМ!$A$39:$A$782,$A148,СВЦЭМ!$B$39:$B$782,H$119)+'СЕТ СН'!$I$9+СВЦЭМ!$D$10+'СЕТ СН'!$I$6-'СЕТ СН'!$I$19</f>
        <v>1761.3380955999996</v>
      </c>
      <c r="I148" s="36">
        <f>SUMIFS(СВЦЭМ!$C$39:$C$782,СВЦЭМ!$A$39:$A$782,$A148,СВЦЭМ!$B$39:$B$782,I$119)+'СЕТ СН'!$I$9+СВЦЭМ!$D$10+'СЕТ СН'!$I$6-'СЕТ СН'!$I$19</f>
        <v>1706.93227166</v>
      </c>
      <c r="J148" s="36">
        <f>SUMIFS(СВЦЭМ!$C$39:$C$782,СВЦЭМ!$A$39:$A$782,$A148,СВЦЭМ!$B$39:$B$782,J$119)+'СЕТ СН'!$I$9+СВЦЭМ!$D$10+'СЕТ СН'!$I$6-'СЕТ СН'!$I$19</f>
        <v>1652.0100212299999</v>
      </c>
      <c r="K148" s="36">
        <f>SUMIFS(СВЦЭМ!$C$39:$C$782,СВЦЭМ!$A$39:$A$782,$A148,СВЦЭМ!$B$39:$B$782,K$119)+'СЕТ СН'!$I$9+СВЦЭМ!$D$10+'СЕТ СН'!$I$6-'СЕТ СН'!$I$19</f>
        <v>1635.85756148</v>
      </c>
      <c r="L148" s="36">
        <f>SUMIFS(СВЦЭМ!$C$39:$C$782,СВЦЭМ!$A$39:$A$782,$A148,СВЦЭМ!$B$39:$B$782,L$119)+'СЕТ СН'!$I$9+СВЦЭМ!$D$10+'СЕТ СН'!$I$6-'СЕТ СН'!$I$19</f>
        <v>1635.7794205099999</v>
      </c>
      <c r="M148" s="36">
        <f>SUMIFS(СВЦЭМ!$C$39:$C$782,СВЦЭМ!$A$39:$A$782,$A148,СВЦЭМ!$B$39:$B$782,M$119)+'СЕТ СН'!$I$9+СВЦЭМ!$D$10+'СЕТ СН'!$I$6-'СЕТ СН'!$I$19</f>
        <v>1635.13279485</v>
      </c>
      <c r="N148" s="36">
        <f>SUMIFS(СВЦЭМ!$C$39:$C$782,СВЦЭМ!$A$39:$A$782,$A148,СВЦЭМ!$B$39:$B$782,N$119)+'СЕТ СН'!$I$9+СВЦЭМ!$D$10+'СЕТ СН'!$I$6-'СЕТ СН'!$I$19</f>
        <v>1642.76489937</v>
      </c>
      <c r="O148" s="36">
        <f>SUMIFS(СВЦЭМ!$C$39:$C$782,СВЦЭМ!$A$39:$A$782,$A148,СВЦЭМ!$B$39:$B$782,O$119)+'СЕТ СН'!$I$9+СВЦЭМ!$D$10+'СЕТ СН'!$I$6-'СЕТ СН'!$I$19</f>
        <v>1675.1536745999999</v>
      </c>
      <c r="P148" s="36">
        <f>SUMIFS(СВЦЭМ!$C$39:$C$782,СВЦЭМ!$A$39:$A$782,$A148,СВЦЭМ!$B$39:$B$782,P$119)+'СЕТ СН'!$I$9+СВЦЭМ!$D$10+'СЕТ СН'!$I$6-'СЕТ СН'!$I$19</f>
        <v>1724.4570607199998</v>
      </c>
      <c r="Q148" s="36">
        <f>SUMIFS(СВЦЭМ!$C$39:$C$782,СВЦЭМ!$A$39:$A$782,$A148,СВЦЭМ!$B$39:$B$782,Q$119)+'СЕТ СН'!$I$9+СВЦЭМ!$D$10+'СЕТ СН'!$I$6-'СЕТ СН'!$I$19</f>
        <v>1748.6755591799997</v>
      </c>
      <c r="R148" s="36">
        <f>SUMIFS(СВЦЭМ!$C$39:$C$782,СВЦЭМ!$A$39:$A$782,$A148,СВЦЭМ!$B$39:$B$782,R$119)+'СЕТ СН'!$I$9+СВЦЭМ!$D$10+'СЕТ СН'!$I$6-'СЕТ СН'!$I$19</f>
        <v>1738.24390352</v>
      </c>
      <c r="S148" s="36">
        <f>SUMIFS(СВЦЭМ!$C$39:$C$782,СВЦЭМ!$A$39:$A$782,$A148,СВЦЭМ!$B$39:$B$782,S$119)+'СЕТ СН'!$I$9+СВЦЭМ!$D$10+'СЕТ СН'!$I$6-'СЕТ СН'!$I$19</f>
        <v>1707.5989050499998</v>
      </c>
      <c r="T148" s="36">
        <f>SUMIFS(СВЦЭМ!$C$39:$C$782,СВЦЭМ!$A$39:$A$782,$A148,СВЦЭМ!$B$39:$B$782,T$119)+'СЕТ СН'!$I$9+СВЦЭМ!$D$10+'СЕТ СН'!$I$6-'СЕТ СН'!$I$19</f>
        <v>1639.0790531799998</v>
      </c>
      <c r="U148" s="36">
        <f>SUMIFS(СВЦЭМ!$C$39:$C$782,СВЦЭМ!$A$39:$A$782,$A148,СВЦЭМ!$B$39:$B$782,U$119)+'СЕТ СН'!$I$9+СВЦЭМ!$D$10+'СЕТ СН'!$I$6-'СЕТ СН'!$I$19</f>
        <v>1610.8713842</v>
      </c>
      <c r="V148" s="36">
        <f>SUMIFS(СВЦЭМ!$C$39:$C$782,СВЦЭМ!$A$39:$A$782,$A148,СВЦЭМ!$B$39:$B$782,V$119)+'СЕТ СН'!$I$9+СВЦЭМ!$D$10+'СЕТ СН'!$I$6-'СЕТ СН'!$I$19</f>
        <v>1611.3837542799999</v>
      </c>
      <c r="W148" s="36">
        <f>SUMIFS(СВЦЭМ!$C$39:$C$782,СВЦЭМ!$A$39:$A$782,$A148,СВЦЭМ!$B$39:$B$782,W$119)+'СЕТ СН'!$I$9+СВЦЭМ!$D$10+'СЕТ СН'!$I$6-'СЕТ СН'!$I$19</f>
        <v>1610.78177787</v>
      </c>
      <c r="X148" s="36">
        <f>SUMIFS(СВЦЭМ!$C$39:$C$782,СВЦЭМ!$A$39:$A$782,$A148,СВЦЭМ!$B$39:$B$782,X$119)+'СЕТ СН'!$I$9+СВЦЭМ!$D$10+'СЕТ СН'!$I$6-'СЕТ СН'!$I$19</f>
        <v>1629.3535532999999</v>
      </c>
      <c r="Y148" s="36">
        <f>SUMIFS(СВЦЭМ!$C$39:$C$782,СВЦЭМ!$A$39:$A$782,$A148,СВЦЭМ!$B$39:$B$782,Y$119)+'СЕТ СН'!$I$9+СВЦЭМ!$D$10+'СЕТ СН'!$I$6-'СЕТ СН'!$I$19</f>
        <v>1625.4488691500001</v>
      </c>
    </row>
    <row r="149" spans="1:26" ht="15.75" x14ac:dyDescent="0.2">
      <c r="A149" s="35">
        <f t="shared" si="3"/>
        <v>44285</v>
      </c>
      <c r="B149" s="36">
        <f>SUMIFS(СВЦЭМ!$C$39:$C$782,СВЦЭМ!$A$39:$A$782,$A149,СВЦЭМ!$B$39:$B$782,B$119)+'СЕТ СН'!$I$9+СВЦЭМ!$D$10+'СЕТ СН'!$I$6-'СЕТ СН'!$I$19</f>
        <v>1689.3129826099998</v>
      </c>
      <c r="C149" s="36">
        <f>SUMIFS(СВЦЭМ!$C$39:$C$782,СВЦЭМ!$A$39:$A$782,$A149,СВЦЭМ!$B$39:$B$782,C$119)+'СЕТ СН'!$I$9+СВЦЭМ!$D$10+'СЕТ СН'!$I$6-'СЕТ СН'!$I$19</f>
        <v>1758.2126761</v>
      </c>
      <c r="D149" s="36">
        <f>SUMIFS(СВЦЭМ!$C$39:$C$782,СВЦЭМ!$A$39:$A$782,$A149,СВЦЭМ!$B$39:$B$782,D$119)+'СЕТ СН'!$I$9+СВЦЭМ!$D$10+'СЕТ СН'!$I$6-'СЕТ СН'!$I$19</f>
        <v>1756.6115958599999</v>
      </c>
      <c r="E149" s="36">
        <f>SUMIFS(СВЦЭМ!$C$39:$C$782,СВЦЭМ!$A$39:$A$782,$A149,СВЦЭМ!$B$39:$B$782,E$119)+'СЕТ СН'!$I$9+СВЦЭМ!$D$10+'СЕТ СН'!$I$6-'СЕТ СН'!$I$19</f>
        <v>1755.6712634400001</v>
      </c>
      <c r="F149" s="36">
        <f>SUMIFS(СВЦЭМ!$C$39:$C$782,СВЦЭМ!$A$39:$A$782,$A149,СВЦЭМ!$B$39:$B$782,F$119)+'СЕТ СН'!$I$9+СВЦЭМ!$D$10+'СЕТ СН'!$I$6-'СЕТ СН'!$I$19</f>
        <v>1754.3481367899999</v>
      </c>
      <c r="G149" s="36">
        <f>SUMIFS(СВЦЭМ!$C$39:$C$782,СВЦЭМ!$A$39:$A$782,$A149,СВЦЭМ!$B$39:$B$782,G$119)+'СЕТ СН'!$I$9+СВЦЭМ!$D$10+'СЕТ СН'!$I$6-'СЕТ СН'!$I$19</f>
        <v>1756.18810983</v>
      </c>
      <c r="H149" s="36">
        <f>SUMIFS(СВЦЭМ!$C$39:$C$782,СВЦЭМ!$A$39:$A$782,$A149,СВЦЭМ!$B$39:$B$782,H$119)+'СЕТ СН'!$I$9+СВЦЭМ!$D$10+'СЕТ СН'!$I$6-'СЕТ СН'!$I$19</f>
        <v>1747.2247229899999</v>
      </c>
      <c r="I149" s="36">
        <f>SUMIFS(СВЦЭМ!$C$39:$C$782,СВЦЭМ!$A$39:$A$782,$A149,СВЦЭМ!$B$39:$B$782,I$119)+'СЕТ СН'!$I$9+СВЦЭМ!$D$10+'СЕТ СН'!$I$6-'СЕТ СН'!$I$19</f>
        <v>1703.5282840099999</v>
      </c>
      <c r="J149" s="36">
        <f>SUMIFS(СВЦЭМ!$C$39:$C$782,СВЦЭМ!$A$39:$A$782,$A149,СВЦЭМ!$B$39:$B$782,J$119)+'СЕТ СН'!$I$9+СВЦЭМ!$D$10+'СЕТ СН'!$I$6-'СЕТ СН'!$I$19</f>
        <v>1664.9693080699999</v>
      </c>
      <c r="K149" s="36">
        <f>SUMIFS(СВЦЭМ!$C$39:$C$782,СВЦЭМ!$A$39:$A$782,$A149,СВЦЭМ!$B$39:$B$782,K$119)+'СЕТ СН'!$I$9+СВЦЭМ!$D$10+'СЕТ СН'!$I$6-'СЕТ СН'!$I$19</f>
        <v>1651.42930093</v>
      </c>
      <c r="L149" s="36">
        <f>SUMIFS(СВЦЭМ!$C$39:$C$782,СВЦЭМ!$A$39:$A$782,$A149,СВЦЭМ!$B$39:$B$782,L$119)+'СЕТ СН'!$I$9+СВЦЭМ!$D$10+'СЕТ СН'!$I$6-'СЕТ СН'!$I$19</f>
        <v>1680.7849956299997</v>
      </c>
      <c r="M149" s="36">
        <f>SUMIFS(СВЦЭМ!$C$39:$C$782,СВЦЭМ!$A$39:$A$782,$A149,СВЦЭМ!$B$39:$B$782,M$119)+'СЕТ СН'!$I$9+СВЦЭМ!$D$10+'СЕТ СН'!$I$6-'СЕТ СН'!$I$19</f>
        <v>1708.6334937899996</v>
      </c>
      <c r="N149" s="36">
        <f>SUMIFS(СВЦЭМ!$C$39:$C$782,СВЦЭМ!$A$39:$A$782,$A149,СВЦЭМ!$B$39:$B$782,N$119)+'СЕТ СН'!$I$9+СВЦЭМ!$D$10+'СЕТ СН'!$I$6-'СЕТ СН'!$I$19</f>
        <v>1723.95888853</v>
      </c>
      <c r="O149" s="36">
        <f>SUMIFS(СВЦЭМ!$C$39:$C$782,СВЦЭМ!$A$39:$A$782,$A149,СВЦЭМ!$B$39:$B$782,O$119)+'СЕТ СН'!$I$9+СВЦЭМ!$D$10+'СЕТ СН'!$I$6-'СЕТ СН'!$I$19</f>
        <v>1766.3632789599997</v>
      </c>
      <c r="P149" s="36">
        <f>SUMIFS(СВЦЭМ!$C$39:$C$782,СВЦЭМ!$A$39:$A$782,$A149,СВЦЭМ!$B$39:$B$782,P$119)+'СЕТ СН'!$I$9+СВЦЭМ!$D$10+'СЕТ СН'!$I$6-'СЕТ СН'!$I$19</f>
        <v>1817.3246325199998</v>
      </c>
      <c r="Q149" s="36">
        <f>SUMIFS(СВЦЭМ!$C$39:$C$782,СВЦЭМ!$A$39:$A$782,$A149,СВЦЭМ!$B$39:$B$782,Q$119)+'СЕТ СН'!$I$9+СВЦЭМ!$D$10+'СЕТ СН'!$I$6-'СЕТ СН'!$I$19</f>
        <v>1829.34571482</v>
      </c>
      <c r="R149" s="36">
        <f>SUMIFS(СВЦЭМ!$C$39:$C$782,СВЦЭМ!$A$39:$A$782,$A149,СВЦЭМ!$B$39:$B$782,R$119)+'СЕТ СН'!$I$9+СВЦЭМ!$D$10+'СЕТ СН'!$I$6-'СЕТ СН'!$I$19</f>
        <v>1803.5844350899997</v>
      </c>
      <c r="S149" s="36">
        <f>SUMIFS(СВЦЭМ!$C$39:$C$782,СВЦЭМ!$A$39:$A$782,$A149,СВЦЭМ!$B$39:$B$782,S$119)+'СЕТ СН'!$I$9+СВЦЭМ!$D$10+'СЕТ СН'!$I$6-'СЕТ СН'!$I$19</f>
        <v>1775.9162670799997</v>
      </c>
      <c r="T149" s="36">
        <f>SUMIFS(СВЦЭМ!$C$39:$C$782,СВЦЭМ!$A$39:$A$782,$A149,СВЦЭМ!$B$39:$B$782,T$119)+'СЕТ СН'!$I$9+СВЦЭМ!$D$10+'СЕТ СН'!$I$6-'СЕТ СН'!$I$19</f>
        <v>1714.6522317199997</v>
      </c>
      <c r="U149" s="36">
        <f>SUMIFS(СВЦЭМ!$C$39:$C$782,СВЦЭМ!$A$39:$A$782,$A149,СВЦЭМ!$B$39:$B$782,U$119)+'СЕТ СН'!$I$9+СВЦЭМ!$D$10+'СЕТ СН'!$I$6-'СЕТ СН'!$I$19</f>
        <v>1675.26160699</v>
      </c>
      <c r="V149" s="36">
        <f>SUMIFS(СВЦЭМ!$C$39:$C$782,СВЦЭМ!$A$39:$A$782,$A149,СВЦЭМ!$B$39:$B$782,V$119)+'СЕТ СН'!$I$9+СВЦЭМ!$D$10+'СЕТ СН'!$I$6-'СЕТ СН'!$I$19</f>
        <v>1666.2633594599999</v>
      </c>
      <c r="W149" s="36">
        <f>SUMIFS(СВЦЭМ!$C$39:$C$782,СВЦЭМ!$A$39:$A$782,$A149,СВЦЭМ!$B$39:$B$782,W$119)+'СЕТ СН'!$I$9+СВЦЭМ!$D$10+'СЕТ СН'!$I$6-'СЕТ СН'!$I$19</f>
        <v>1675.41801278</v>
      </c>
      <c r="X149" s="36">
        <f>SUMIFS(СВЦЭМ!$C$39:$C$782,СВЦЭМ!$A$39:$A$782,$A149,СВЦЭМ!$B$39:$B$782,X$119)+'СЕТ СН'!$I$9+СВЦЭМ!$D$10+'СЕТ СН'!$I$6-'СЕТ СН'!$I$19</f>
        <v>1691.2080337499997</v>
      </c>
      <c r="Y149" s="36">
        <f>SUMIFS(СВЦЭМ!$C$39:$C$782,СВЦЭМ!$A$39:$A$782,$A149,СВЦЭМ!$B$39:$B$782,Y$119)+'СЕТ СН'!$I$9+СВЦЭМ!$D$10+'СЕТ СН'!$I$6-'СЕТ СН'!$I$19</f>
        <v>1686.4121310299997</v>
      </c>
    </row>
    <row r="150" spans="1:26" ht="15.75" x14ac:dyDescent="0.2">
      <c r="A150" s="35">
        <f t="shared" si="3"/>
        <v>44286</v>
      </c>
      <c r="B150" s="36">
        <f>SUMIFS(СВЦЭМ!$C$39:$C$782,СВЦЭМ!$A$39:$A$782,$A150,СВЦЭМ!$B$39:$B$782,B$119)+'СЕТ СН'!$I$9+СВЦЭМ!$D$10+'СЕТ СН'!$I$6-'СЕТ СН'!$I$19</f>
        <v>1770.9688897799997</v>
      </c>
      <c r="C150" s="36">
        <f>SUMIFS(СВЦЭМ!$C$39:$C$782,СВЦЭМ!$A$39:$A$782,$A150,СВЦЭМ!$B$39:$B$782,C$119)+'СЕТ СН'!$I$9+СВЦЭМ!$D$10+'СЕТ СН'!$I$6-'СЕТ СН'!$I$19</f>
        <v>1795.8918351899997</v>
      </c>
      <c r="D150" s="36">
        <f>SUMIFS(СВЦЭМ!$C$39:$C$782,СВЦЭМ!$A$39:$A$782,$A150,СВЦЭМ!$B$39:$B$782,D$119)+'СЕТ СН'!$I$9+СВЦЭМ!$D$10+'СЕТ СН'!$I$6-'СЕТ СН'!$I$19</f>
        <v>1766.2311810900001</v>
      </c>
      <c r="E150" s="36">
        <f>SUMIFS(СВЦЭМ!$C$39:$C$782,СВЦЭМ!$A$39:$A$782,$A150,СВЦЭМ!$B$39:$B$782,E$119)+'СЕТ СН'!$I$9+СВЦЭМ!$D$10+'СЕТ СН'!$I$6-'СЕТ СН'!$I$19</f>
        <v>1767.9445161999997</v>
      </c>
      <c r="F150" s="36">
        <f>SUMIFS(СВЦЭМ!$C$39:$C$782,СВЦЭМ!$A$39:$A$782,$A150,СВЦЭМ!$B$39:$B$782,F$119)+'СЕТ СН'!$I$9+СВЦЭМ!$D$10+'СЕТ СН'!$I$6-'СЕТ СН'!$I$19</f>
        <v>1767.86162715</v>
      </c>
      <c r="G150" s="36">
        <f>SUMIFS(СВЦЭМ!$C$39:$C$782,СВЦЭМ!$A$39:$A$782,$A150,СВЦЭМ!$B$39:$B$782,G$119)+'СЕТ СН'!$I$9+СВЦЭМ!$D$10+'СЕТ СН'!$I$6-'СЕТ СН'!$I$19</f>
        <v>1769.1343166500001</v>
      </c>
      <c r="H150" s="36">
        <f>SUMIFS(СВЦЭМ!$C$39:$C$782,СВЦЭМ!$A$39:$A$782,$A150,СВЦЭМ!$B$39:$B$782,H$119)+'СЕТ СН'!$I$9+СВЦЭМ!$D$10+'СЕТ СН'!$I$6-'СЕТ СН'!$I$19</f>
        <v>1782.3878505499997</v>
      </c>
      <c r="I150" s="36">
        <f>SUMIFS(СВЦЭМ!$C$39:$C$782,СВЦЭМ!$A$39:$A$782,$A150,СВЦЭМ!$B$39:$B$782,I$119)+'СЕТ СН'!$I$9+СВЦЭМ!$D$10+'СЕТ СН'!$I$6-'СЕТ СН'!$I$19</f>
        <v>1734.5245368399997</v>
      </c>
      <c r="J150" s="36">
        <f>SUMIFS(СВЦЭМ!$C$39:$C$782,СВЦЭМ!$A$39:$A$782,$A150,СВЦЭМ!$B$39:$B$782,J$119)+'СЕТ СН'!$I$9+СВЦЭМ!$D$10+'СЕТ СН'!$I$6-'СЕТ СН'!$I$19</f>
        <v>1674.5047936000001</v>
      </c>
      <c r="K150" s="36">
        <f>SUMIFS(СВЦЭМ!$C$39:$C$782,СВЦЭМ!$A$39:$A$782,$A150,СВЦЭМ!$B$39:$B$782,K$119)+'СЕТ СН'!$I$9+СВЦЭМ!$D$10+'СЕТ СН'!$I$6-'СЕТ СН'!$I$19</f>
        <v>1650.44511098</v>
      </c>
      <c r="L150" s="36">
        <f>SUMIFS(СВЦЭМ!$C$39:$C$782,СВЦЭМ!$A$39:$A$782,$A150,СВЦЭМ!$B$39:$B$782,L$119)+'СЕТ СН'!$I$9+СВЦЭМ!$D$10+'СЕТ СН'!$I$6-'СЕТ СН'!$I$19</f>
        <v>1655.8655348500001</v>
      </c>
      <c r="M150" s="36">
        <f>SUMIFS(СВЦЭМ!$C$39:$C$782,СВЦЭМ!$A$39:$A$782,$A150,СВЦЭМ!$B$39:$B$782,M$119)+'СЕТ СН'!$I$9+СВЦЭМ!$D$10+'СЕТ СН'!$I$6-'СЕТ СН'!$I$19</f>
        <v>1668.6407531599998</v>
      </c>
      <c r="N150" s="36">
        <f>SUMIFS(СВЦЭМ!$C$39:$C$782,СВЦЭМ!$A$39:$A$782,$A150,СВЦЭМ!$B$39:$B$782,N$119)+'СЕТ СН'!$I$9+СВЦЭМ!$D$10+'СЕТ СН'!$I$6-'СЕТ СН'!$I$19</f>
        <v>1701.1864802599998</v>
      </c>
      <c r="O150" s="36">
        <f>SUMIFS(СВЦЭМ!$C$39:$C$782,СВЦЭМ!$A$39:$A$782,$A150,СВЦЭМ!$B$39:$B$782,O$119)+'СЕТ СН'!$I$9+СВЦЭМ!$D$10+'СЕТ СН'!$I$6-'СЕТ СН'!$I$19</f>
        <v>1736.3002061899997</v>
      </c>
      <c r="P150" s="36">
        <f>SUMIFS(СВЦЭМ!$C$39:$C$782,СВЦЭМ!$A$39:$A$782,$A150,СВЦЭМ!$B$39:$B$782,P$119)+'СЕТ СН'!$I$9+СВЦЭМ!$D$10+'СЕТ СН'!$I$6-'СЕТ СН'!$I$19</f>
        <v>1787.8862715499999</v>
      </c>
      <c r="Q150" s="36">
        <f>SUMIFS(СВЦЭМ!$C$39:$C$782,СВЦЭМ!$A$39:$A$782,$A150,СВЦЭМ!$B$39:$B$782,Q$119)+'СЕТ СН'!$I$9+СВЦЭМ!$D$10+'СЕТ СН'!$I$6-'СЕТ СН'!$I$19</f>
        <v>1815.9571346899997</v>
      </c>
      <c r="R150" s="36">
        <f>SUMIFS(СВЦЭМ!$C$39:$C$782,СВЦЭМ!$A$39:$A$782,$A150,СВЦЭМ!$B$39:$B$782,R$119)+'СЕТ СН'!$I$9+СВЦЭМ!$D$10+'СЕТ СН'!$I$6-'СЕТ СН'!$I$19</f>
        <v>1806.4009315799999</v>
      </c>
      <c r="S150" s="36">
        <f>SUMIFS(СВЦЭМ!$C$39:$C$782,СВЦЭМ!$A$39:$A$782,$A150,СВЦЭМ!$B$39:$B$782,S$119)+'СЕТ СН'!$I$9+СВЦЭМ!$D$10+'СЕТ СН'!$I$6-'СЕТ СН'!$I$19</f>
        <v>1775.9018655299997</v>
      </c>
      <c r="T150" s="36">
        <f>SUMIFS(СВЦЭМ!$C$39:$C$782,СВЦЭМ!$A$39:$A$782,$A150,СВЦЭМ!$B$39:$B$782,T$119)+'СЕТ СН'!$I$9+СВЦЭМ!$D$10+'СЕТ СН'!$I$6-'СЕТ СН'!$I$19</f>
        <v>1701.6552035499999</v>
      </c>
      <c r="U150" s="36">
        <f>SUMIFS(СВЦЭМ!$C$39:$C$782,СВЦЭМ!$A$39:$A$782,$A150,СВЦЭМ!$B$39:$B$782,U$119)+'СЕТ СН'!$I$9+СВЦЭМ!$D$10+'СЕТ СН'!$I$6-'СЕТ СН'!$I$19</f>
        <v>1660.71126172</v>
      </c>
      <c r="V150" s="36">
        <f>SUMIFS(СВЦЭМ!$C$39:$C$782,СВЦЭМ!$A$39:$A$782,$A150,СВЦЭМ!$B$39:$B$782,V$119)+'СЕТ СН'!$I$9+СВЦЭМ!$D$10+'СЕТ СН'!$I$6-'СЕТ СН'!$I$19</f>
        <v>1679.5530236899999</v>
      </c>
      <c r="W150" s="36">
        <f>SUMIFS(СВЦЭМ!$C$39:$C$782,СВЦЭМ!$A$39:$A$782,$A150,СВЦЭМ!$B$39:$B$782,W$119)+'СЕТ СН'!$I$9+СВЦЭМ!$D$10+'СЕТ СН'!$I$6-'СЕТ СН'!$I$19</f>
        <v>1676.12191519</v>
      </c>
      <c r="X150" s="36">
        <f>SUMIFS(СВЦЭМ!$C$39:$C$782,СВЦЭМ!$A$39:$A$782,$A150,СВЦЭМ!$B$39:$B$782,X$119)+'СЕТ СН'!$I$9+СВЦЭМ!$D$10+'СЕТ СН'!$I$6-'СЕТ СН'!$I$19</f>
        <v>1706.2479643899997</v>
      </c>
      <c r="Y150" s="36">
        <f>SUMIFS(СВЦЭМ!$C$39:$C$782,СВЦЭМ!$A$39:$A$782,$A150,СВЦЭМ!$B$39:$B$782,Y$119)+'СЕТ СН'!$I$9+СВЦЭМ!$D$10+'СЕТ СН'!$I$6-'СЕТ СН'!$I$19</f>
        <v>1716.6152294499998</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554743.53184776183</v>
      </c>
      <c r="O155" s="136"/>
      <c r="P155" s="135">
        <f>СВЦЭМ!$D$12+'СЕТ СН'!$F$10-'СЕТ СН'!$G$20</f>
        <v>554743.53184776183</v>
      </c>
      <c r="Q155" s="136"/>
      <c r="R155" s="135">
        <f>СВЦЭМ!$D$12+'СЕТ СН'!$F$10-'СЕТ СН'!$H$20</f>
        <v>554743.53184776183</v>
      </c>
      <c r="S155" s="136"/>
      <c r="T155" s="135">
        <f>СВЦЭМ!$D$12+'СЕТ СН'!$F$10-'СЕТ СН'!$I$20</f>
        <v>554743.53184776183</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1466461.65</v>
      </c>
      <c r="O159" s="140"/>
      <c r="P159" s="140">
        <f>'СЕТ СН'!$G$7</f>
        <v>1029924.38</v>
      </c>
      <c r="Q159" s="140"/>
      <c r="R159" s="140">
        <f>'СЕТ СН'!$H$7</f>
        <v>1366087.15</v>
      </c>
      <c r="S159" s="140"/>
      <c r="T159" s="140">
        <f>'СЕТ СН'!$I$7</f>
        <v>1264711.31</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2021г.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SUMIFS(СВЦЭМ!$D$39:$D$782,СВЦЭМ!$A$39:$A$782,$A12,СВЦЭМ!$B$39:$B$782,B$11)+'СЕТ СН'!$F$11+СВЦЭМ!$D$10+'СЕТ СН'!$F$5-'СЕТ СН'!$F$21</f>
        <v>3651.2977818299996</v>
      </c>
      <c r="C12" s="36">
        <f>SUMIFS(СВЦЭМ!$D$39:$D$782,СВЦЭМ!$A$39:$A$782,$A12,СВЦЭМ!$B$39:$B$782,C$11)+'СЕТ СН'!$F$11+СВЦЭМ!$D$10+'СЕТ СН'!$F$5-'СЕТ СН'!$F$21</f>
        <v>3686.9216938999998</v>
      </c>
      <c r="D12" s="36">
        <f>SUMIFS(СВЦЭМ!$D$39:$D$782,СВЦЭМ!$A$39:$A$782,$A12,СВЦЭМ!$B$39:$B$782,D$11)+'СЕТ СН'!$F$11+СВЦЭМ!$D$10+'СЕТ СН'!$F$5-'СЕТ СН'!$F$21</f>
        <v>3741.9161874499996</v>
      </c>
      <c r="E12" s="36">
        <f>SUMIFS(СВЦЭМ!$D$39:$D$782,СВЦЭМ!$A$39:$A$782,$A12,СВЦЭМ!$B$39:$B$782,E$11)+'СЕТ СН'!$F$11+СВЦЭМ!$D$10+'СЕТ СН'!$F$5-'СЕТ СН'!$F$21</f>
        <v>3752.55302553</v>
      </c>
      <c r="F12" s="36">
        <f>SUMIFS(СВЦЭМ!$D$39:$D$782,СВЦЭМ!$A$39:$A$782,$A12,СВЦЭМ!$B$39:$B$782,F$11)+'СЕТ СН'!$F$11+СВЦЭМ!$D$10+'СЕТ СН'!$F$5-'СЕТ СН'!$F$21</f>
        <v>3748.9419262199999</v>
      </c>
      <c r="G12" s="36">
        <f>SUMIFS(СВЦЭМ!$D$39:$D$782,СВЦЭМ!$A$39:$A$782,$A12,СВЦЭМ!$B$39:$B$782,G$11)+'СЕТ СН'!$F$11+СВЦЭМ!$D$10+'СЕТ СН'!$F$5-'СЕТ СН'!$F$21</f>
        <v>3724.8862439699997</v>
      </c>
      <c r="H12" s="36">
        <f>SUMIFS(СВЦЭМ!$D$39:$D$782,СВЦЭМ!$A$39:$A$782,$A12,СВЦЭМ!$B$39:$B$782,H$11)+'СЕТ СН'!$F$11+СВЦЭМ!$D$10+'СЕТ СН'!$F$5-'СЕТ СН'!$F$21</f>
        <v>3694.8694284599997</v>
      </c>
      <c r="I12" s="36">
        <f>SUMIFS(СВЦЭМ!$D$39:$D$782,СВЦЭМ!$A$39:$A$782,$A12,СВЦЭМ!$B$39:$B$782,I$11)+'СЕТ СН'!$F$11+СВЦЭМ!$D$10+'СЕТ СН'!$F$5-'СЕТ СН'!$F$21</f>
        <v>3643.25886231</v>
      </c>
      <c r="J12" s="36">
        <f>SUMIFS(СВЦЭМ!$D$39:$D$782,СВЦЭМ!$A$39:$A$782,$A12,СВЦЭМ!$B$39:$B$782,J$11)+'СЕТ СН'!$F$11+СВЦЭМ!$D$10+'СЕТ СН'!$F$5-'СЕТ СН'!$F$21</f>
        <v>3598.7783966199995</v>
      </c>
      <c r="K12" s="36">
        <f>SUMIFS(СВЦЭМ!$D$39:$D$782,СВЦЭМ!$A$39:$A$782,$A12,СВЦЭМ!$B$39:$B$782,K$11)+'СЕТ СН'!$F$11+СВЦЭМ!$D$10+'СЕТ СН'!$F$5-'СЕТ СН'!$F$21</f>
        <v>3572.94493633</v>
      </c>
      <c r="L12" s="36">
        <f>SUMIFS(СВЦЭМ!$D$39:$D$782,СВЦЭМ!$A$39:$A$782,$A12,СВЦЭМ!$B$39:$B$782,L$11)+'СЕТ СН'!$F$11+СВЦЭМ!$D$10+'СЕТ СН'!$F$5-'СЕТ СН'!$F$21</f>
        <v>3565.4833654200002</v>
      </c>
      <c r="M12" s="36">
        <f>SUMIFS(СВЦЭМ!$D$39:$D$782,СВЦЭМ!$A$39:$A$782,$A12,СВЦЭМ!$B$39:$B$782,M$11)+'СЕТ СН'!$F$11+СВЦЭМ!$D$10+'СЕТ СН'!$F$5-'СЕТ СН'!$F$21</f>
        <v>3571.4306646599998</v>
      </c>
      <c r="N12" s="36">
        <f>SUMIFS(СВЦЭМ!$D$39:$D$782,СВЦЭМ!$A$39:$A$782,$A12,СВЦЭМ!$B$39:$B$782,N$11)+'СЕТ СН'!$F$11+СВЦЭМ!$D$10+'СЕТ СН'!$F$5-'СЕТ СН'!$F$21</f>
        <v>3572.1377368699996</v>
      </c>
      <c r="O12" s="36">
        <f>SUMIFS(СВЦЭМ!$D$39:$D$782,СВЦЭМ!$A$39:$A$782,$A12,СВЦЭМ!$B$39:$B$782,O$11)+'СЕТ СН'!$F$11+СВЦЭМ!$D$10+'СЕТ СН'!$F$5-'СЕТ СН'!$F$21</f>
        <v>3623.71408707</v>
      </c>
      <c r="P12" s="36">
        <f>SUMIFS(СВЦЭМ!$D$39:$D$782,СВЦЭМ!$A$39:$A$782,$A12,СВЦЭМ!$B$39:$B$782,P$11)+'СЕТ СН'!$F$11+СВЦЭМ!$D$10+'СЕТ СН'!$F$5-'СЕТ СН'!$F$21</f>
        <v>3636.8453634299999</v>
      </c>
      <c r="Q12" s="36">
        <f>SUMIFS(СВЦЭМ!$D$39:$D$782,СВЦЭМ!$A$39:$A$782,$A12,СВЦЭМ!$B$39:$B$782,Q$11)+'СЕТ СН'!$F$11+СВЦЭМ!$D$10+'СЕТ СН'!$F$5-'СЕТ СН'!$F$21</f>
        <v>3665.2015031599999</v>
      </c>
      <c r="R12" s="36">
        <f>SUMIFS(СВЦЭМ!$D$39:$D$782,СВЦЭМ!$A$39:$A$782,$A12,СВЦЭМ!$B$39:$B$782,R$11)+'СЕТ СН'!$F$11+СВЦЭМ!$D$10+'СЕТ СН'!$F$5-'СЕТ СН'!$F$21</f>
        <v>3672.2846207699999</v>
      </c>
      <c r="S12" s="36">
        <f>SUMIFS(СВЦЭМ!$D$39:$D$782,СВЦЭМ!$A$39:$A$782,$A12,СВЦЭМ!$B$39:$B$782,S$11)+'СЕТ СН'!$F$11+СВЦЭМ!$D$10+'СЕТ СН'!$F$5-'СЕТ СН'!$F$21</f>
        <v>3634.4195676899999</v>
      </c>
      <c r="T12" s="36">
        <f>SUMIFS(СВЦЭМ!$D$39:$D$782,СВЦЭМ!$A$39:$A$782,$A12,СВЦЭМ!$B$39:$B$782,T$11)+'СЕТ СН'!$F$11+СВЦЭМ!$D$10+'СЕТ СН'!$F$5-'СЕТ СН'!$F$21</f>
        <v>3592.71833642</v>
      </c>
      <c r="U12" s="36">
        <f>SUMIFS(СВЦЭМ!$D$39:$D$782,СВЦЭМ!$A$39:$A$782,$A12,СВЦЭМ!$B$39:$B$782,U$11)+'СЕТ СН'!$F$11+СВЦЭМ!$D$10+'СЕТ СН'!$F$5-'СЕТ СН'!$F$21</f>
        <v>3554.9721650199999</v>
      </c>
      <c r="V12" s="36">
        <f>SUMIFS(СВЦЭМ!$D$39:$D$782,СВЦЭМ!$A$39:$A$782,$A12,СВЦЭМ!$B$39:$B$782,V$11)+'СЕТ СН'!$F$11+СВЦЭМ!$D$10+'СЕТ СН'!$F$5-'СЕТ СН'!$F$21</f>
        <v>3555.7507059</v>
      </c>
      <c r="W12" s="36">
        <f>SUMIFS(СВЦЭМ!$D$39:$D$782,СВЦЭМ!$A$39:$A$782,$A12,СВЦЭМ!$B$39:$B$782,W$11)+'СЕТ СН'!$F$11+СВЦЭМ!$D$10+'СЕТ СН'!$F$5-'СЕТ СН'!$F$21</f>
        <v>3582.7579521999996</v>
      </c>
      <c r="X12" s="36">
        <f>SUMIFS(СВЦЭМ!$D$39:$D$782,СВЦЭМ!$A$39:$A$782,$A12,СВЦЭМ!$B$39:$B$782,X$11)+'СЕТ СН'!$F$11+СВЦЭМ!$D$10+'СЕТ СН'!$F$5-'СЕТ СН'!$F$21</f>
        <v>3603.0295993700001</v>
      </c>
      <c r="Y12" s="36">
        <f>SUMIFS(СВЦЭМ!$D$39:$D$782,СВЦЭМ!$A$39:$A$782,$A12,СВЦЭМ!$B$39:$B$782,Y$11)+'СЕТ СН'!$F$11+СВЦЭМ!$D$10+'СЕТ СН'!$F$5-'СЕТ СН'!$F$21</f>
        <v>3616.1216175700001</v>
      </c>
      <c r="AA12" s="45"/>
    </row>
    <row r="13" spans="1:27" ht="15.75" x14ac:dyDescent="0.2">
      <c r="A13" s="35">
        <f>A12+1</f>
        <v>44257</v>
      </c>
      <c r="B13" s="36">
        <f>SUMIFS(СВЦЭМ!$D$39:$D$782,СВЦЭМ!$A$39:$A$782,$A13,СВЦЭМ!$B$39:$B$782,B$11)+'СЕТ СН'!$F$11+СВЦЭМ!$D$10+'СЕТ СН'!$F$5-'СЕТ СН'!$F$21</f>
        <v>3660.3246872</v>
      </c>
      <c r="C13" s="36">
        <f>SUMIFS(СВЦЭМ!$D$39:$D$782,СВЦЭМ!$A$39:$A$782,$A13,СВЦЭМ!$B$39:$B$782,C$11)+'СЕТ СН'!$F$11+СВЦЭМ!$D$10+'СЕТ СН'!$F$5-'СЕТ СН'!$F$21</f>
        <v>3719.40264647</v>
      </c>
      <c r="D13" s="36">
        <f>SUMIFS(СВЦЭМ!$D$39:$D$782,СВЦЭМ!$A$39:$A$782,$A13,СВЦЭМ!$B$39:$B$782,D$11)+'СЕТ СН'!$F$11+СВЦЭМ!$D$10+'СЕТ СН'!$F$5-'СЕТ СН'!$F$21</f>
        <v>3712.7366254600001</v>
      </c>
      <c r="E13" s="36">
        <f>SUMIFS(СВЦЭМ!$D$39:$D$782,СВЦЭМ!$A$39:$A$782,$A13,СВЦЭМ!$B$39:$B$782,E$11)+'СЕТ СН'!$F$11+СВЦЭМ!$D$10+'СЕТ СН'!$F$5-'СЕТ СН'!$F$21</f>
        <v>3709.3193686200002</v>
      </c>
      <c r="F13" s="36">
        <f>SUMIFS(СВЦЭМ!$D$39:$D$782,СВЦЭМ!$A$39:$A$782,$A13,СВЦЭМ!$B$39:$B$782,F$11)+'СЕТ СН'!$F$11+СВЦЭМ!$D$10+'СЕТ СН'!$F$5-'СЕТ СН'!$F$21</f>
        <v>3708.9537681900001</v>
      </c>
      <c r="G13" s="36">
        <f>SUMIFS(СВЦЭМ!$D$39:$D$782,СВЦЭМ!$A$39:$A$782,$A13,СВЦЭМ!$B$39:$B$782,G$11)+'СЕТ СН'!$F$11+СВЦЭМ!$D$10+'СЕТ СН'!$F$5-'СЕТ СН'!$F$21</f>
        <v>3721.1584438899999</v>
      </c>
      <c r="H13" s="36">
        <f>SUMIFS(СВЦЭМ!$D$39:$D$782,СВЦЭМ!$A$39:$A$782,$A13,СВЦЭМ!$B$39:$B$782,H$11)+'СЕТ СН'!$F$11+СВЦЭМ!$D$10+'СЕТ СН'!$F$5-'СЕТ СН'!$F$21</f>
        <v>3728.6973519899998</v>
      </c>
      <c r="I13" s="36">
        <f>SUMIFS(СВЦЭМ!$D$39:$D$782,СВЦЭМ!$A$39:$A$782,$A13,СВЦЭМ!$B$39:$B$782,I$11)+'СЕТ СН'!$F$11+СВЦЭМ!$D$10+'СЕТ СН'!$F$5-'СЕТ СН'!$F$21</f>
        <v>3682.2302140499996</v>
      </c>
      <c r="J13" s="36">
        <f>SUMIFS(СВЦЭМ!$D$39:$D$782,СВЦЭМ!$A$39:$A$782,$A13,СВЦЭМ!$B$39:$B$782,J$11)+'СЕТ СН'!$F$11+СВЦЭМ!$D$10+'СЕТ СН'!$F$5-'СЕТ СН'!$F$21</f>
        <v>3629.06091178</v>
      </c>
      <c r="K13" s="36">
        <f>SUMIFS(СВЦЭМ!$D$39:$D$782,СВЦЭМ!$A$39:$A$782,$A13,СВЦЭМ!$B$39:$B$782,K$11)+'СЕТ СН'!$F$11+СВЦЭМ!$D$10+'СЕТ СН'!$F$5-'СЕТ СН'!$F$21</f>
        <v>3601.6396549399997</v>
      </c>
      <c r="L13" s="36">
        <f>SUMIFS(СВЦЭМ!$D$39:$D$782,СВЦЭМ!$A$39:$A$782,$A13,СВЦЭМ!$B$39:$B$782,L$11)+'СЕТ СН'!$F$11+СВЦЭМ!$D$10+'СЕТ СН'!$F$5-'СЕТ СН'!$F$21</f>
        <v>3598.0227519700002</v>
      </c>
      <c r="M13" s="36">
        <f>SUMIFS(СВЦЭМ!$D$39:$D$782,СВЦЭМ!$A$39:$A$782,$A13,СВЦЭМ!$B$39:$B$782,M$11)+'СЕТ СН'!$F$11+СВЦЭМ!$D$10+'СЕТ СН'!$F$5-'СЕТ СН'!$F$21</f>
        <v>3603.3804255899995</v>
      </c>
      <c r="N13" s="36">
        <f>SUMIFS(СВЦЭМ!$D$39:$D$782,СВЦЭМ!$A$39:$A$782,$A13,СВЦЭМ!$B$39:$B$782,N$11)+'СЕТ СН'!$F$11+СВЦЭМ!$D$10+'СЕТ СН'!$F$5-'СЕТ СН'!$F$21</f>
        <v>3614.64025941</v>
      </c>
      <c r="O13" s="36">
        <f>SUMIFS(СВЦЭМ!$D$39:$D$782,СВЦЭМ!$A$39:$A$782,$A13,СВЦЭМ!$B$39:$B$782,O$11)+'СЕТ СН'!$F$11+СВЦЭМ!$D$10+'СЕТ СН'!$F$5-'СЕТ СН'!$F$21</f>
        <v>3657.54422694</v>
      </c>
      <c r="P13" s="36">
        <f>SUMIFS(СВЦЭМ!$D$39:$D$782,СВЦЭМ!$A$39:$A$782,$A13,СВЦЭМ!$B$39:$B$782,P$11)+'СЕТ СН'!$F$11+СВЦЭМ!$D$10+'СЕТ СН'!$F$5-'СЕТ СН'!$F$21</f>
        <v>3670.2181197099999</v>
      </c>
      <c r="Q13" s="36">
        <f>SUMIFS(СВЦЭМ!$D$39:$D$782,СВЦЭМ!$A$39:$A$782,$A13,СВЦЭМ!$B$39:$B$782,Q$11)+'СЕТ СН'!$F$11+СВЦЭМ!$D$10+'СЕТ СН'!$F$5-'СЕТ СН'!$F$21</f>
        <v>3689.0234833999998</v>
      </c>
      <c r="R13" s="36">
        <f>SUMIFS(СВЦЭМ!$D$39:$D$782,СВЦЭМ!$A$39:$A$782,$A13,СВЦЭМ!$B$39:$B$782,R$11)+'СЕТ СН'!$F$11+СВЦЭМ!$D$10+'СЕТ СН'!$F$5-'СЕТ СН'!$F$21</f>
        <v>3693.5486577000001</v>
      </c>
      <c r="S13" s="36">
        <f>SUMIFS(СВЦЭМ!$D$39:$D$782,СВЦЭМ!$A$39:$A$782,$A13,СВЦЭМ!$B$39:$B$782,S$11)+'СЕТ СН'!$F$11+СВЦЭМ!$D$10+'СЕТ СН'!$F$5-'СЕТ СН'!$F$21</f>
        <v>3661.0129491799999</v>
      </c>
      <c r="T13" s="36">
        <f>SUMIFS(СВЦЭМ!$D$39:$D$782,СВЦЭМ!$A$39:$A$782,$A13,СВЦЭМ!$B$39:$B$782,T$11)+'СЕТ СН'!$F$11+СВЦЭМ!$D$10+'СЕТ СН'!$F$5-'СЕТ СН'!$F$21</f>
        <v>3612.5084460099997</v>
      </c>
      <c r="U13" s="36">
        <f>SUMIFS(СВЦЭМ!$D$39:$D$782,СВЦЭМ!$A$39:$A$782,$A13,СВЦЭМ!$B$39:$B$782,U$11)+'СЕТ СН'!$F$11+СВЦЭМ!$D$10+'СЕТ СН'!$F$5-'СЕТ СН'!$F$21</f>
        <v>3569.3947055099998</v>
      </c>
      <c r="V13" s="36">
        <f>SUMIFS(СВЦЭМ!$D$39:$D$782,СВЦЭМ!$A$39:$A$782,$A13,СВЦЭМ!$B$39:$B$782,V$11)+'СЕТ СН'!$F$11+СВЦЭМ!$D$10+'СЕТ СН'!$F$5-'СЕТ СН'!$F$21</f>
        <v>3568.6594049999999</v>
      </c>
      <c r="W13" s="36">
        <f>SUMIFS(СВЦЭМ!$D$39:$D$782,СВЦЭМ!$A$39:$A$782,$A13,СВЦЭМ!$B$39:$B$782,W$11)+'СЕТ СН'!$F$11+СВЦЭМ!$D$10+'СЕТ СН'!$F$5-'СЕТ СН'!$F$21</f>
        <v>3581.1137353200002</v>
      </c>
      <c r="X13" s="36">
        <f>SUMIFS(СВЦЭМ!$D$39:$D$782,СВЦЭМ!$A$39:$A$782,$A13,СВЦЭМ!$B$39:$B$782,X$11)+'СЕТ СН'!$F$11+СВЦЭМ!$D$10+'СЕТ СН'!$F$5-'СЕТ СН'!$F$21</f>
        <v>3609.8829398799999</v>
      </c>
      <c r="Y13" s="36">
        <f>SUMIFS(СВЦЭМ!$D$39:$D$782,СВЦЭМ!$A$39:$A$782,$A13,СВЦЭМ!$B$39:$B$782,Y$11)+'СЕТ СН'!$F$11+СВЦЭМ!$D$10+'СЕТ СН'!$F$5-'СЕТ СН'!$F$21</f>
        <v>3618.6598420099999</v>
      </c>
    </row>
    <row r="14" spans="1:27" ht="15.75" x14ac:dyDescent="0.2">
      <c r="A14" s="35">
        <f t="shared" ref="A14:A42" si="0">A13+1</f>
        <v>44258</v>
      </c>
      <c r="B14" s="36">
        <f>SUMIFS(СВЦЭМ!$D$39:$D$782,СВЦЭМ!$A$39:$A$782,$A14,СВЦЭМ!$B$39:$B$782,B$11)+'СЕТ СН'!$F$11+СВЦЭМ!$D$10+'СЕТ СН'!$F$5-'СЕТ СН'!$F$21</f>
        <v>3624.1055807399998</v>
      </c>
      <c r="C14" s="36">
        <f>SUMIFS(СВЦЭМ!$D$39:$D$782,СВЦЭМ!$A$39:$A$782,$A14,СВЦЭМ!$B$39:$B$782,C$11)+'СЕТ СН'!$F$11+СВЦЭМ!$D$10+'СЕТ СН'!$F$5-'СЕТ СН'!$F$21</f>
        <v>3688.77170884</v>
      </c>
      <c r="D14" s="36">
        <f>SUMIFS(СВЦЭМ!$D$39:$D$782,СВЦЭМ!$A$39:$A$782,$A14,СВЦЭМ!$B$39:$B$782,D$11)+'СЕТ СН'!$F$11+СВЦЭМ!$D$10+'СЕТ СН'!$F$5-'СЕТ СН'!$F$21</f>
        <v>3717.5808636000002</v>
      </c>
      <c r="E14" s="36">
        <f>SUMIFS(СВЦЭМ!$D$39:$D$782,СВЦЭМ!$A$39:$A$782,$A14,СВЦЭМ!$B$39:$B$782,E$11)+'СЕТ СН'!$F$11+СВЦЭМ!$D$10+'СЕТ СН'!$F$5-'СЕТ СН'!$F$21</f>
        <v>3715.1547118999997</v>
      </c>
      <c r="F14" s="36">
        <f>SUMIFS(СВЦЭМ!$D$39:$D$782,СВЦЭМ!$A$39:$A$782,$A14,СВЦЭМ!$B$39:$B$782,F$11)+'СЕТ СН'!$F$11+СВЦЭМ!$D$10+'СЕТ СН'!$F$5-'СЕТ СН'!$F$21</f>
        <v>3719.4056369199998</v>
      </c>
      <c r="G14" s="36">
        <f>SUMIFS(СВЦЭМ!$D$39:$D$782,СВЦЭМ!$A$39:$A$782,$A14,СВЦЭМ!$B$39:$B$782,G$11)+'СЕТ СН'!$F$11+СВЦЭМ!$D$10+'СЕТ СН'!$F$5-'СЕТ СН'!$F$21</f>
        <v>3727.1817390699998</v>
      </c>
      <c r="H14" s="36">
        <f>SUMIFS(СВЦЭМ!$D$39:$D$782,СВЦЭМ!$A$39:$A$782,$A14,СВЦЭМ!$B$39:$B$782,H$11)+'СЕТ СН'!$F$11+СВЦЭМ!$D$10+'СЕТ СН'!$F$5-'СЕТ СН'!$F$21</f>
        <v>3714.9900954200002</v>
      </c>
      <c r="I14" s="36">
        <f>SUMIFS(СВЦЭМ!$D$39:$D$782,СВЦЭМ!$A$39:$A$782,$A14,СВЦЭМ!$B$39:$B$782,I$11)+'СЕТ СН'!$F$11+СВЦЭМ!$D$10+'СЕТ СН'!$F$5-'СЕТ СН'!$F$21</f>
        <v>3674.3540673199996</v>
      </c>
      <c r="J14" s="36">
        <f>SUMIFS(СВЦЭМ!$D$39:$D$782,СВЦЭМ!$A$39:$A$782,$A14,СВЦЭМ!$B$39:$B$782,J$11)+'СЕТ СН'!$F$11+СВЦЭМ!$D$10+'СЕТ СН'!$F$5-'СЕТ СН'!$F$21</f>
        <v>3619.9337463000002</v>
      </c>
      <c r="K14" s="36">
        <f>SUMIFS(СВЦЭМ!$D$39:$D$782,СВЦЭМ!$A$39:$A$782,$A14,СВЦЭМ!$B$39:$B$782,K$11)+'СЕТ СН'!$F$11+СВЦЭМ!$D$10+'СЕТ СН'!$F$5-'СЕТ СН'!$F$21</f>
        <v>3596.3061230599997</v>
      </c>
      <c r="L14" s="36">
        <f>SUMIFS(СВЦЭМ!$D$39:$D$782,СВЦЭМ!$A$39:$A$782,$A14,СВЦЭМ!$B$39:$B$782,L$11)+'СЕТ СН'!$F$11+СВЦЭМ!$D$10+'СЕТ СН'!$F$5-'СЕТ СН'!$F$21</f>
        <v>3594.3315614699995</v>
      </c>
      <c r="M14" s="36">
        <f>SUMIFS(СВЦЭМ!$D$39:$D$782,СВЦЭМ!$A$39:$A$782,$A14,СВЦЭМ!$B$39:$B$782,M$11)+'СЕТ СН'!$F$11+СВЦЭМ!$D$10+'СЕТ СН'!$F$5-'СЕТ СН'!$F$21</f>
        <v>3605.5507585099999</v>
      </c>
      <c r="N14" s="36">
        <f>SUMIFS(СВЦЭМ!$D$39:$D$782,СВЦЭМ!$A$39:$A$782,$A14,СВЦЭМ!$B$39:$B$782,N$11)+'СЕТ СН'!$F$11+СВЦЭМ!$D$10+'СЕТ СН'!$F$5-'СЕТ СН'!$F$21</f>
        <v>3585.92923376</v>
      </c>
      <c r="O14" s="36">
        <f>SUMIFS(СВЦЭМ!$D$39:$D$782,СВЦЭМ!$A$39:$A$782,$A14,СВЦЭМ!$B$39:$B$782,O$11)+'СЕТ СН'!$F$11+СВЦЭМ!$D$10+'СЕТ СН'!$F$5-'СЕТ СН'!$F$21</f>
        <v>3617.7943873899999</v>
      </c>
      <c r="P14" s="36">
        <f>SUMIFS(СВЦЭМ!$D$39:$D$782,СВЦЭМ!$A$39:$A$782,$A14,СВЦЭМ!$B$39:$B$782,P$11)+'СЕТ СН'!$F$11+СВЦЭМ!$D$10+'СЕТ СН'!$F$5-'СЕТ СН'!$F$21</f>
        <v>3635.0783654500001</v>
      </c>
      <c r="Q14" s="36">
        <f>SUMIFS(СВЦЭМ!$D$39:$D$782,СВЦЭМ!$A$39:$A$782,$A14,СВЦЭМ!$B$39:$B$782,Q$11)+'СЕТ СН'!$F$11+СВЦЭМ!$D$10+'СЕТ СН'!$F$5-'СЕТ СН'!$F$21</f>
        <v>3645.57450148</v>
      </c>
      <c r="R14" s="36">
        <f>SUMIFS(СВЦЭМ!$D$39:$D$782,СВЦЭМ!$A$39:$A$782,$A14,СВЦЭМ!$B$39:$B$782,R$11)+'СЕТ СН'!$F$11+СВЦЭМ!$D$10+'СЕТ СН'!$F$5-'СЕТ СН'!$F$21</f>
        <v>3642.63573817</v>
      </c>
      <c r="S14" s="36">
        <f>SUMIFS(СВЦЭМ!$D$39:$D$782,СВЦЭМ!$A$39:$A$782,$A14,СВЦЭМ!$B$39:$B$782,S$11)+'СЕТ СН'!$F$11+СВЦЭМ!$D$10+'СЕТ СН'!$F$5-'СЕТ СН'!$F$21</f>
        <v>3615.4306933600001</v>
      </c>
      <c r="T14" s="36">
        <f>SUMIFS(СВЦЭМ!$D$39:$D$782,СВЦЭМ!$A$39:$A$782,$A14,СВЦЭМ!$B$39:$B$782,T$11)+'СЕТ СН'!$F$11+СВЦЭМ!$D$10+'СЕТ СН'!$F$5-'СЕТ СН'!$F$21</f>
        <v>3572.4414798500002</v>
      </c>
      <c r="U14" s="36">
        <f>SUMIFS(СВЦЭМ!$D$39:$D$782,СВЦЭМ!$A$39:$A$782,$A14,СВЦЭМ!$B$39:$B$782,U$11)+'СЕТ СН'!$F$11+СВЦЭМ!$D$10+'СЕТ СН'!$F$5-'СЕТ СН'!$F$21</f>
        <v>3541.7359474</v>
      </c>
      <c r="V14" s="36">
        <f>SUMIFS(СВЦЭМ!$D$39:$D$782,СВЦЭМ!$A$39:$A$782,$A14,СВЦЭМ!$B$39:$B$782,V$11)+'СЕТ СН'!$F$11+СВЦЭМ!$D$10+'СЕТ СН'!$F$5-'СЕТ СН'!$F$21</f>
        <v>3538.3228532100002</v>
      </c>
      <c r="W14" s="36">
        <f>SUMIFS(СВЦЭМ!$D$39:$D$782,СВЦЭМ!$A$39:$A$782,$A14,СВЦЭМ!$B$39:$B$782,W$11)+'СЕТ СН'!$F$11+СВЦЭМ!$D$10+'СЕТ СН'!$F$5-'СЕТ СН'!$F$21</f>
        <v>3555.7936078299999</v>
      </c>
      <c r="X14" s="36">
        <f>SUMIFS(СВЦЭМ!$D$39:$D$782,СВЦЭМ!$A$39:$A$782,$A14,СВЦЭМ!$B$39:$B$782,X$11)+'СЕТ СН'!$F$11+СВЦЭМ!$D$10+'СЕТ СН'!$F$5-'СЕТ СН'!$F$21</f>
        <v>3572.0667797799997</v>
      </c>
      <c r="Y14" s="36">
        <f>SUMIFS(СВЦЭМ!$D$39:$D$782,СВЦЭМ!$A$39:$A$782,$A14,СВЦЭМ!$B$39:$B$782,Y$11)+'СЕТ СН'!$F$11+СВЦЭМ!$D$10+'СЕТ СН'!$F$5-'СЕТ СН'!$F$21</f>
        <v>3592.5678590400003</v>
      </c>
    </row>
    <row r="15" spans="1:27" ht="15.75" x14ac:dyDescent="0.2">
      <c r="A15" s="35">
        <f t="shared" si="0"/>
        <v>44259</v>
      </c>
      <c r="B15" s="36">
        <f>SUMIFS(СВЦЭМ!$D$39:$D$782,СВЦЭМ!$A$39:$A$782,$A15,СВЦЭМ!$B$39:$B$782,B$11)+'СЕТ СН'!$F$11+СВЦЭМ!$D$10+'СЕТ СН'!$F$5-'СЕТ СН'!$F$21</f>
        <v>3574.1263424299996</v>
      </c>
      <c r="C15" s="36">
        <f>SUMIFS(СВЦЭМ!$D$39:$D$782,СВЦЭМ!$A$39:$A$782,$A15,СВЦЭМ!$B$39:$B$782,C$11)+'СЕТ СН'!$F$11+СВЦЭМ!$D$10+'СЕТ СН'!$F$5-'СЕТ СН'!$F$21</f>
        <v>3638.4775296099997</v>
      </c>
      <c r="D15" s="36">
        <f>SUMIFS(СВЦЭМ!$D$39:$D$782,СВЦЭМ!$A$39:$A$782,$A15,СВЦЭМ!$B$39:$B$782,D$11)+'СЕТ СН'!$F$11+СВЦЭМ!$D$10+'СЕТ СН'!$F$5-'СЕТ СН'!$F$21</f>
        <v>3688.0693760899999</v>
      </c>
      <c r="E15" s="36">
        <f>SUMIFS(СВЦЭМ!$D$39:$D$782,СВЦЭМ!$A$39:$A$782,$A15,СВЦЭМ!$B$39:$B$782,E$11)+'СЕТ СН'!$F$11+СВЦЭМ!$D$10+'СЕТ СН'!$F$5-'СЕТ СН'!$F$21</f>
        <v>3696.5078222000002</v>
      </c>
      <c r="F15" s="36">
        <f>SUMIFS(СВЦЭМ!$D$39:$D$782,СВЦЭМ!$A$39:$A$782,$A15,СВЦЭМ!$B$39:$B$782,F$11)+'СЕТ СН'!$F$11+СВЦЭМ!$D$10+'СЕТ СН'!$F$5-'СЕТ СН'!$F$21</f>
        <v>3707.00136707</v>
      </c>
      <c r="G15" s="36">
        <f>SUMIFS(СВЦЭМ!$D$39:$D$782,СВЦЭМ!$A$39:$A$782,$A15,СВЦЭМ!$B$39:$B$782,G$11)+'СЕТ СН'!$F$11+СВЦЭМ!$D$10+'СЕТ СН'!$F$5-'СЕТ СН'!$F$21</f>
        <v>3695.4927021899998</v>
      </c>
      <c r="H15" s="36">
        <f>SUMIFS(СВЦЭМ!$D$39:$D$782,СВЦЭМ!$A$39:$A$782,$A15,СВЦЭМ!$B$39:$B$782,H$11)+'СЕТ СН'!$F$11+СВЦЭМ!$D$10+'СЕТ СН'!$F$5-'СЕТ СН'!$F$21</f>
        <v>3659.5098760800001</v>
      </c>
      <c r="I15" s="36">
        <f>SUMIFS(СВЦЭМ!$D$39:$D$782,СВЦЭМ!$A$39:$A$782,$A15,СВЦЭМ!$B$39:$B$782,I$11)+'СЕТ СН'!$F$11+СВЦЭМ!$D$10+'СЕТ СН'!$F$5-'СЕТ СН'!$F$21</f>
        <v>3617.5092325699998</v>
      </c>
      <c r="J15" s="36">
        <f>SUMIFS(СВЦЭМ!$D$39:$D$782,СВЦЭМ!$A$39:$A$782,$A15,СВЦЭМ!$B$39:$B$782,J$11)+'СЕТ СН'!$F$11+СВЦЭМ!$D$10+'СЕТ СН'!$F$5-'СЕТ СН'!$F$21</f>
        <v>3578.5758250399999</v>
      </c>
      <c r="K15" s="36">
        <f>SUMIFS(СВЦЭМ!$D$39:$D$782,СВЦЭМ!$A$39:$A$782,$A15,СВЦЭМ!$B$39:$B$782,K$11)+'СЕТ СН'!$F$11+СВЦЭМ!$D$10+'СЕТ СН'!$F$5-'СЕТ СН'!$F$21</f>
        <v>3569.7095795799996</v>
      </c>
      <c r="L15" s="36">
        <f>SUMIFS(СВЦЭМ!$D$39:$D$782,СВЦЭМ!$A$39:$A$782,$A15,СВЦЭМ!$B$39:$B$782,L$11)+'СЕТ СН'!$F$11+СВЦЭМ!$D$10+'СЕТ СН'!$F$5-'СЕТ СН'!$F$21</f>
        <v>3573.6796866699997</v>
      </c>
      <c r="M15" s="36">
        <f>SUMIFS(СВЦЭМ!$D$39:$D$782,СВЦЭМ!$A$39:$A$782,$A15,СВЦЭМ!$B$39:$B$782,M$11)+'СЕТ СН'!$F$11+СВЦЭМ!$D$10+'СЕТ СН'!$F$5-'СЕТ СН'!$F$21</f>
        <v>3578.6500501800001</v>
      </c>
      <c r="N15" s="36">
        <f>SUMIFS(СВЦЭМ!$D$39:$D$782,СВЦЭМ!$A$39:$A$782,$A15,СВЦЭМ!$B$39:$B$782,N$11)+'СЕТ СН'!$F$11+СВЦЭМ!$D$10+'СЕТ СН'!$F$5-'СЕТ СН'!$F$21</f>
        <v>3582.2952663899996</v>
      </c>
      <c r="O15" s="36">
        <f>SUMIFS(СВЦЭМ!$D$39:$D$782,СВЦЭМ!$A$39:$A$782,$A15,СВЦЭМ!$B$39:$B$782,O$11)+'СЕТ СН'!$F$11+СВЦЭМ!$D$10+'СЕТ СН'!$F$5-'СЕТ СН'!$F$21</f>
        <v>3634.9649454999999</v>
      </c>
      <c r="P15" s="36">
        <f>SUMIFS(СВЦЭМ!$D$39:$D$782,СВЦЭМ!$A$39:$A$782,$A15,СВЦЭМ!$B$39:$B$782,P$11)+'СЕТ СН'!$F$11+СВЦЭМ!$D$10+'СЕТ СН'!$F$5-'СЕТ СН'!$F$21</f>
        <v>3682.5144808699997</v>
      </c>
      <c r="Q15" s="36">
        <f>SUMIFS(СВЦЭМ!$D$39:$D$782,СВЦЭМ!$A$39:$A$782,$A15,СВЦЭМ!$B$39:$B$782,Q$11)+'СЕТ СН'!$F$11+СВЦЭМ!$D$10+'СЕТ СН'!$F$5-'СЕТ СН'!$F$21</f>
        <v>3693.7975298699998</v>
      </c>
      <c r="R15" s="36">
        <f>SUMIFS(СВЦЭМ!$D$39:$D$782,СВЦЭМ!$A$39:$A$782,$A15,СВЦЭМ!$B$39:$B$782,R$11)+'СЕТ СН'!$F$11+СВЦЭМ!$D$10+'СЕТ СН'!$F$5-'СЕТ СН'!$F$21</f>
        <v>3683.1456126399999</v>
      </c>
      <c r="S15" s="36">
        <f>SUMIFS(СВЦЭМ!$D$39:$D$782,СВЦЭМ!$A$39:$A$782,$A15,СВЦЭМ!$B$39:$B$782,S$11)+'СЕТ СН'!$F$11+СВЦЭМ!$D$10+'СЕТ СН'!$F$5-'СЕТ СН'!$F$21</f>
        <v>3648.7257813299998</v>
      </c>
      <c r="T15" s="36">
        <f>SUMIFS(СВЦЭМ!$D$39:$D$782,СВЦЭМ!$A$39:$A$782,$A15,СВЦЭМ!$B$39:$B$782,T$11)+'СЕТ СН'!$F$11+СВЦЭМ!$D$10+'СЕТ СН'!$F$5-'СЕТ СН'!$F$21</f>
        <v>3563.0391958</v>
      </c>
      <c r="U15" s="36">
        <f>SUMIFS(СВЦЭМ!$D$39:$D$782,СВЦЭМ!$A$39:$A$782,$A15,СВЦЭМ!$B$39:$B$782,U$11)+'СЕТ СН'!$F$11+СВЦЭМ!$D$10+'СЕТ СН'!$F$5-'СЕТ СН'!$F$21</f>
        <v>3525.3848535799998</v>
      </c>
      <c r="V15" s="36">
        <f>SUMIFS(СВЦЭМ!$D$39:$D$782,СВЦЭМ!$A$39:$A$782,$A15,СВЦЭМ!$B$39:$B$782,V$11)+'СЕТ СН'!$F$11+СВЦЭМ!$D$10+'СЕТ СН'!$F$5-'СЕТ СН'!$F$21</f>
        <v>3528.69816309</v>
      </c>
      <c r="W15" s="36">
        <f>SUMIFS(СВЦЭМ!$D$39:$D$782,СВЦЭМ!$A$39:$A$782,$A15,СВЦЭМ!$B$39:$B$782,W$11)+'СЕТ СН'!$F$11+СВЦЭМ!$D$10+'СЕТ СН'!$F$5-'СЕТ СН'!$F$21</f>
        <v>3550.49639041</v>
      </c>
      <c r="X15" s="36">
        <f>SUMIFS(СВЦЭМ!$D$39:$D$782,СВЦЭМ!$A$39:$A$782,$A15,СВЦЭМ!$B$39:$B$782,X$11)+'СЕТ СН'!$F$11+СВЦЭМ!$D$10+'СЕТ СН'!$F$5-'СЕТ СН'!$F$21</f>
        <v>3569.1933412399999</v>
      </c>
      <c r="Y15" s="36">
        <f>SUMIFS(СВЦЭМ!$D$39:$D$782,СВЦЭМ!$A$39:$A$782,$A15,СВЦЭМ!$B$39:$B$782,Y$11)+'СЕТ СН'!$F$11+СВЦЭМ!$D$10+'СЕТ СН'!$F$5-'СЕТ СН'!$F$21</f>
        <v>3575.8096595299999</v>
      </c>
    </row>
    <row r="16" spans="1:27" ht="15.75" x14ac:dyDescent="0.2">
      <c r="A16" s="35">
        <f t="shared" si="0"/>
        <v>44260</v>
      </c>
      <c r="B16" s="36">
        <f>SUMIFS(СВЦЭМ!$D$39:$D$782,СВЦЭМ!$A$39:$A$782,$A16,СВЦЭМ!$B$39:$B$782,B$11)+'СЕТ СН'!$F$11+СВЦЭМ!$D$10+'СЕТ СН'!$F$5-'СЕТ СН'!$F$21</f>
        <v>3607.4015871000001</v>
      </c>
      <c r="C16" s="36">
        <f>SUMIFS(СВЦЭМ!$D$39:$D$782,СВЦЭМ!$A$39:$A$782,$A16,СВЦЭМ!$B$39:$B$782,C$11)+'СЕТ СН'!$F$11+СВЦЭМ!$D$10+'СЕТ СН'!$F$5-'СЕТ СН'!$F$21</f>
        <v>3646.6803468399999</v>
      </c>
      <c r="D16" s="36">
        <f>SUMIFS(СВЦЭМ!$D$39:$D$782,СВЦЭМ!$A$39:$A$782,$A16,СВЦЭМ!$B$39:$B$782,D$11)+'СЕТ СН'!$F$11+СВЦЭМ!$D$10+'СЕТ СН'!$F$5-'СЕТ СН'!$F$21</f>
        <v>3675.6564004800002</v>
      </c>
      <c r="E16" s="36">
        <f>SUMIFS(СВЦЭМ!$D$39:$D$782,СВЦЭМ!$A$39:$A$782,$A16,СВЦЭМ!$B$39:$B$782,E$11)+'СЕТ СН'!$F$11+СВЦЭМ!$D$10+'СЕТ СН'!$F$5-'СЕТ СН'!$F$21</f>
        <v>3683.3170589699998</v>
      </c>
      <c r="F16" s="36">
        <f>SUMIFS(СВЦЭМ!$D$39:$D$782,СВЦЭМ!$A$39:$A$782,$A16,СВЦЭМ!$B$39:$B$782,F$11)+'СЕТ СН'!$F$11+СВЦЭМ!$D$10+'СЕТ СН'!$F$5-'СЕТ СН'!$F$21</f>
        <v>3718.0641528899996</v>
      </c>
      <c r="G16" s="36">
        <f>SUMIFS(СВЦЭМ!$D$39:$D$782,СВЦЭМ!$A$39:$A$782,$A16,СВЦЭМ!$B$39:$B$782,G$11)+'СЕТ СН'!$F$11+СВЦЭМ!$D$10+'СЕТ СН'!$F$5-'СЕТ СН'!$F$21</f>
        <v>3717.2379380799998</v>
      </c>
      <c r="H16" s="36">
        <f>SUMIFS(СВЦЭМ!$D$39:$D$782,СВЦЭМ!$A$39:$A$782,$A16,СВЦЭМ!$B$39:$B$782,H$11)+'СЕТ СН'!$F$11+СВЦЭМ!$D$10+'СЕТ СН'!$F$5-'СЕТ СН'!$F$21</f>
        <v>3697.4239864800002</v>
      </c>
      <c r="I16" s="36">
        <f>SUMIFS(СВЦЭМ!$D$39:$D$782,СВЦЭМ!$A$39:$A$782,$A16,СВЦЭМ!$B$39:$B$782,I$11)+'СЕТ СН'!$F$11+СВЦЭМ!$D$10+'СЕТ СН'!$F$5-'СЕТ СН'!$F$21</f>
        <v>3649.91021912</v>
      </c>
      <c r="J16" s="36">
        <f>SUMIFS(СВЦЭМ!$D$39:$D$782,СВЦЭМ!$A$39:$A$782,$A16,СВЦЭМ!$B$39:$B$782,J$11)+'СЕТ СН'!$F$11+СВЦЭМ!$D$10+'СЕТ СН'!$F$5-'СЕТ СН'!$F$21</f>
        <v>3607.5948915700001</v>
      </c>
      <c r="K16" s="36">
        <f>SUMIFS(СВЦЭМ!$D$39:$D$782,СВЦЭМ!$A$39:$A$782,$A16,СВЦЭМ!$B$39:$B$782,K$11)+'СЕТ СН'!$F$11+СВЦЭМ!$D$10+'СЕТ СН'!$F$5-'СЕТ СН'!$F$21</f>
        <v>3573.9940432599997</v>
      </c>
      <c r="L16" s="36">
        <f>SUMIFS(СВЦЭМ!$D$39:$D$782,СВЦЭМ!$A$39:$A$782,$A16,СВЦЭМ!$B$39:$B$782,L$11)+'СЕТ СН'!$F$11+СВЦЭМ!$D$10+'СЕТ СН'!$F$5-'СЕТ СН'!$F$21</f>
        <v>3567.4034021299999</v>
      </c>
      <c r="M16" s="36">
        <f>SUMIFS(СВЦЭМ!$D$39:$D$782,СВЦЭМ!$A$39:$A$782,$A16,СВЦЭМ!$B$39:$B$782,M$11)+'СЕТ СН'!$F$11+СВЦЭМ!$D$10+'СЕТ СН'!$F$5-'СЕТ СН'!$F$21</f>
        <v>3566.2375133200003</v>
      </c>
      <c r="N16" s="36">
        <f>SUMIFS(СВЦЭМ!$D$39:$D$782,СВЦЭМ!$A$39:$A$782,$A16,СВЦЭМ!$B$39:$B$782,N$11)+'СЕТ СН'!$F$11+СВЦЭМ!$D$10+'СЕТ СН'!$F$5-'СЕТ СН'!$F$21</f>
        <v>3583.5290194299996</v>
      </c>
      <c r="O16" s="36">
        <f>SUMIFS(СВЦЭМ!$D$39:$D$782,СВЦЭМ!$A$39:$A$782,$A16,СВЦЭМ!$B$39:$B$782,O$11)+'СЕТ СН'!$F$11+СВЦЭМ!$D$10+'СЕТ СН'!$F$5-'СЕТ СН'!$F$21</f>
        <v>3634.1466408799997</v>
      </c>
      <c r="P16" s="36">
        <f>SUMIFS(СВЦЭМ!$D$39:$D$782,СВЦЭМ!$A$39:$A$782,$A16,СВЦЭМ!$B$39:$B$782,P$11)+'СЕТ СН'!$F$11+СВЦЭМ!$D$10+'СЕТ СН'!$F$5-'СЕТ СН'!$F$21</f>
        <v>3658.8355168799999</v>
      </c>
      <c r="Q16" s="36">
        <f>SUMIFS(СВЦЭМ!$D$39:$D$782,СВЦЭМ!$A$39:$A$782,$A16,СВЦЭМ!$B$39:$B$782,Q$11)+'СЕТ СН'!$F$11+СВЦЭМ!$D$10+'СЕТ СН'!$F$5-'СЕТ СН'!$F$21</f>
        <v>3676.7462470199998</v>
      </c>
      <c r="R16" s="36">
        <f>SUMIFS(СВЦЭМ!$D$39:$D$782,СВЦЭМ!$A$39:$A$782,$A16,СВЦЭМ!$B$39:$B$782,R$11)+'СЕТ СН'!$F$11+СВЦЭМ!$D$10+'СЕТ СН'!$F$5-'СЕТ СН'!$F$21</f>
        <v>3675.2744896699996</v>
      </c>
      <c r="S16" s="36">
        <f>SUMIFS(СВЦЭМ!$D$39:$D$782,СВЦЭМ!$A$39:$A$782,$A16,СВЦЭМ!$B$39:$B$782,S$11)+'СЕТ СН'!$F$11+СВЦЭМ!$D$10+'СЕТ СН'!$F$5-'СЕТ СН'!$F$21</f>
        <v>3637.21408032</v>
      </c>
      <c r="T16" s="36">
        <f>SUMIFS(СВЦЭМ!$D$39:$D$782,СВЦЭМ!$A$39:$A$782,$A16,СВЦЭМ!$B$39:$B$782,T$11)+'СЕТ СН'!$F$11+СВЦЭМ!$D$10+'СЕТ СН'!$F$5-'СЕТ СН'!$F$21</f>
        <v>3584.2461650400001</v>
      </c>
      <c r="U16" s="36">
        <f>SUMIFS(СВЦЭМ!$D$39:$D$782,СВЦЭМ!$A$39:$A$782,$A16,СВЦЭМ!$B$39:$B$782,U$11)+'СЕТ СН'!$F$11+СВЦЭМ!$D$10+'СЕТ СН'!$F$5-'СЕТ СН'!$F$21</f>
        <v>3543.9348182799999</v>
      </c>
      <c r="V16" s="36">
        <f>SUMIFS(СВЦЭМ!$D$39:$D$782,СВЦЭМ!$A$39:$A$782,$A16,СВЦЭМ!$B$39:$B$782,V$11)+'СЕТ СН'!$F$11+СВЦЭМ!$D$10+'СЕТ СН'!$F$5-'СЕТ СН'!$F$21</f>
        <v>3564.97488462</v>
      </c>
      <c r="W16" s="36">
        <f>SUMIFS(СВЦЭМ!$D$39:$D$782,СВЦЭМ!$A$39:$A$782,$A16,СВЦЭМ!$B$39:$B$782,W$11)+'СЕТ СН'!$F$11+СВЦЭМ!$D$10+'СЕТ СН'!$F$5-'СЕТ СН'!$F$21</f>
        <v>3574.0165832299999</v>
      </c>
      <c r="X16" s="36">
        <f>SUMIFS(СВЦЭМ!$D$39:$D$782,СВЦЭМ!$A$39:$A$782,$A16,СВЦЭМ!$B$39:$B$782,X$11)+'СЕТ СН'!$F$11+СВЦЭМ!$D$10+'СЕТ СН'!$F$5-'СЕТ СН'!$F$21</f>
        <v>3597.9069055700002</v>
      </c>
      <c r="Y16" s="36">
        <f>SUMIFS(СВЦЭМ!$D$39:$D$782,СВЦЭМ!$A$39:$A$782,$A16,СВЦЭМ!$B$39:$B$782,Y$11)+'СЕТ СН'!$F$11+СВЦЭМ!$D$10+'СЕТ СН'!$F$5-'СЕТ СН'!$F$21</f>
        <v>3603.3622339599997</v>
      </c>
    </row>
    <row r="17" spans="1:25" ht="15.75" x14ac:dyDescent="0.2">
      <c r="A17" s="35">
        <f t="shared" si="0"/>
        <v>44261</v>
      </c>
      <c r="B17" s="36">
        <f>SUMIFS(СВЦЭМ!$D$39:$D$782,СВЦЭМ!$A$39:$A$782,$A17,СВЦЭМ!$B$39:$B$782,B$11)+'СЕТ СН'!$F$11+СВЦЭМ!$D$10+'СЕТ СН'!$F$5-'СЕТ СН'!$F$21</f>
        <v>3658.9638095999999</v>
      </c>
      <c r="C17" s="36">
        <f>SUMIFS(СВЦЭМ!$D$39:$D$782,СВЦЭМ!$A$39:$A$782,$A17,СВЦЭМ!$B$39:$B$782,C$11)+'СЕТ СН'!$F$11+СВЦЭМ!$D$10+'СЕТ СН'!$F$5-'СЕТ СН'!$F$21</f>
        <v>3730.33468455</v>
      </c>
      <c r="D17" s="36">
        <f>SUMIFS(СВЦЭМ!$D$39:$D$782,СВЦЭМ!$A$39:$A$782,$A17,СВЦЭМ!$B$39:$B$782,D$11)+'СЕТ СН'!$F$11+СВЦЭМ!$D$10+'СЕТ СН'!$F$5-'СЕТ СН'!$F$21</f>
        <v>3741.8356807</v>
      </c>
      <c r="E17" s="36">
        <f>SUMIFS(СВЦЭМ!$D$39:$D$782,СВЦЭМ!$A$39:$A$782,$A17,СВЦЭМ!$B$39:$B$782,E$11)+'СЕТ СН'!$F$11+СВЦЭМ!$D$10+'СЕТ СН'!$F$5-'СЕТ СН'!$F$21</f>
        <v>3755.0229388799999</v>
      </c>
      <c r="F17" s="36">
        <f>SUMIFS(СВЦЭМ!$D$39:$D$782,СВЦЭМ!$A$39:$A$782,$A17,СВЦЭМ!$B$39:$B$782,F$11)+'СЕТ СН'!$F$11+СВЦЭМ!$D$10+'СЕТ СН'!$F$5-'СЕТ СН'!$F$21</f>
        <v>3760.68444043</v>
      </c>
      <c r="G17" s="36">
        <f>SUMIFS(СВЦЭМ!$D$39:$D$782,СВЦЭМ!$A$39:$A$782,$A17,СВЦЭМ!$B$39:$B$782,G$11)+'СЕТ СН'!$F$11+СВЦЭМ!$D$10+'СЕТ СН'!$F$5-'СЕТ СН'!$F$21</f>
        <v>3757.9157590799996</v>
      </c>
      <c r="H17" s="36">
        <f>SUMIFS(СВЦЭМ!$D$39:$D$782,СВЦЭМ!$A$39:$A$782,$A17,СВЦЭМ!$B$39:$B$782,H$11)+'СЕТ СН'!$F$11+СВЦЭМ!$D$10+'СЕТ СН'!$F$5-'СЕТ СН'!$F$21</f>
        <v>3762.9129581299999</v>
      </c>
      <c r="I17" s="36">
        <f>SUMIFS(СВЦЭМ!$D$39:$D$782,СВЦЭМ!$A$39:$A$782,$A17,СВЦЭМ!$B$39:$B$782,I$11)+'СЕТ СН'!$F$11+СВЦЭМ!$D$10+'СЕТ СН'!$F$5-'СЕТ СН'!$F$21</f>
        <v>3724.3816005099998</v>
      </c>
      <c r="J17" s="36">
        <f>SUMIFS(СВЦЭМ!$D$39:$D$782,СВЦЭМ!$A$39:$A$782,$A17,СВЦЭМ!$B$39:$B$782,J$11)+'СЕТ СН'!$F$11+СВЦЭМ!$D$10+'СЕТ СН'!$F$5-'СЕТ СН'!$F$21</f>
        <v>3644.8312903599999</v>
      </c>
      <c r="K17" s="36">
        <f>SUMIFS(СВЦЭМ!$D$39:$D$782,СВЦЭМ!$A$39:$A$782,$A17,СВЦЭМ!$B$39:$B$782,K$11)+'СЕТ СН'!$F$11+СВЦЭМ!$D$10+'СЕТ СН'!$F$5-'СЕТ СН'!$F$21</f>
        <v>3581.3638460100001</v>
      </c>
      <c r="L17" s="36">
        <f>SUMIFS(СВЦЭМ!$D$39:$D$782,СВЦЭМ!$A$39:$A$782,$A17,СВЦЭМ!$B$39:$B$782,L$11)+'СЕТ СН'!$F$11+СВЦЭМ!$D$10+'СЕТ СН'!$F$5-'СЕТ СН'!$F$21</f>
        <v>3549.1037068800001</v>
      </c>
      <c r="M17" s="36">
        <f>SUMIFS(СВЦЭМ!$D$39:$D$782,СВЦЭМ!$A$39:$A$782,$A17,СВЦЭМ!$B$39:$B$782,M$11)+'СЕТ СН'!$F$11+СВЦЭМ!$D$10+'СЕТ СН'!$F$5-'СЕТ СН'!$F$21</f>
        <v>3548.1164947900002</v>
      </c>
      <c r="N17" s="36">
        <f>SUMIFS(СВЦЭМ!$D$39:$D$782,СВЦЭМ!$A$39:$A$782,$A17,СВЦЭМ!$B$39:$B$782,N$11)+'СЕТ СН'!$F$11+СВЦЭМ!$D$10+'СЕТ СН'!$F$5-'СЕТ СН'!$F$21</f>
        <v>3559.8039960400001</v>
      </c>
      <c r="O17" s="36">
        <f>SUMIFS(СВЦЭМ!$D$39:$D$782,СВЦЭМ!$A$39:$A$782,$A17,СВЦЭМ!$B$39:$B$782,O$11)+'СЕТ СН'!$F$11+СВЦЭМ!$D$10+'СЕТ СН'!$F$5-'СЕТ СН'!$F$21</f>
        <v>3610.6551313399996</v>
      </c>
      <c r="P17" s="36">
        <f>SUMIFS(СВЦЭМ!$D$39:$D$782,СВЦЭМ!$A$39:$A$782,$A17,СВЦЭМ!$B$39:$B$782,P$11)+'СЕТ СН'!$F$11+СВЦЭМ!$D$10+'СЕТ СН'!$F$5-'СЕТ СН'!$F$21</f>
        <v>3627.6766478099998</v>
      </c>
      <c r="Q17" s="36">
        <f>SUMIFS(СВЦЭМ!$D$39:$D$782,СВЦЭМ!$A$39:$A$782,$A17,СВЦЭМ!$B$39:$B$782,Q$11)+'СЕТ СН'!$F$11+СВЦЭМ!$D$10+'СЕТ СН'!$F$5-'СЕТ СН'!$F$21</f>
        <v>3648.99741283</v>
      </c>
      <c r="R17" s="36">
        <f>SUMIFS(СВЦЭМ!$D$39:$D$782,СВЦЭМ!$A$39:$A$782,$A17,СВЦЭМ!$B$39:$B$782,R$11)+'СЕТ СН'!$F$11+СВЦЭМ!$D$10+'СЕТ СН'!$F$5-'СЕТ СН'!$F$21</f>
        <v>3640.2013894399997</v>
      </c>
      <c r="S17" s="36">
        <f>SUMIFS(СВЦЭМ!$D$39:$D$782,СВЦЭМ!$A$39:$A$782,$A17,СВЦЭМ!$B$39:$B$782,S$11)+'СЕТ СН'!$F$11+СВЦЭМ!$D$10+'СЕТ СН'!$F$5-'СЕТ СН'!$F$21</f>
        <v>3593.78939369</v>
      </c>
      <c r="T17" s="36">
        <f>SUMIFS(СВЦЭМ!$D$39:$D$782,СВЦЭМ!$A$39:$A$782,$A17,СВЦЭМ!$B$39:$B$782,T$11)+'СЕТ СН'!$F$11+СВЦЭМ!$D$10+'СЕТ СН'!$F$5-'СЕТ СН'!$F$21</f>
        <v>3548.3349737899998</v>
      </c>
      <c r="U17" s="36">
        <f>SUMIFS(СВЦЭМ!$D$39:$D$782,СВЦЭМ!$A$39:$A$782,$A17,СВЦЭМ!$B$39:$B$782,U$11)+'СЕТ СН'!$F$11+СВЦЭМ!$D$10+'СЕТ СН'!$F$5-'СЕТ СН'!$F$21</f>
        <v>3521.99179594</v>
      </c>
      <c r="V17" s="36">
        <f>SUMIFS(СВЦЭМ!$D$39:$D$782,СВЦЭМ!$A$39:$A$782,$A17,СВЦЭМ!$B$39:$B$782,V$11)+'СЕТ СН'!$F$11+СВЦЭМ!$D$10+'СЕТ СН'!$F$5-'СЕТ СН'!$F$21</f>
        <v>3525.15266789</v>
      </c>
      <c r="W17" s="36">
        <f>SUMIFS(СВЦЭМ!$D$39:$D$782,СВЦЭМ!$A$39:$A$782,$A17,СВЦЭМ!$B$39:$B$782,W$11)+'СЕТ СН'!$F$11+СВЦЭМ!$D$10+'СЕТ СН'!$F$5-'СЕТ СН'!$F$21</f>
        <v>3532.5601943299998</v>
      </c>
      <c r="X17" s="36">
        <f>SUMIFS(СВЦЭМ!$D$39:$D$782,СВЦЭМ!$A$39:$A$782,$A17,СВЦЭМ!$B$39:$B$782,X$11)+'СЕТ СН'!$F$11+СВЦЭМ!$D$10+'СЕТ СН'!$F$5-'СЕТ СН'!$F$21</f>
        <v>3557.3974282499998</v>
      </c>
      <c r="Y17" s="36">
        <f>SUMIFS(СВЦЭМ!$D$39:$D$782,СВЦЭМ!$A$39:$A$782,$A17,СВЦЭМ!$B$39:$B$782,Y$11)+'СЕТ СН'!$F$11+СВЦЭМ!$D$10+'СЕТ СН'!$F$5-'СЕТ СН'!$F$21</f>
        <v>3580.0286118499998</v>
      </c>
    </row>
    <row r="18" spans="1:25" ht="15.75" x14ac:dyDescent="0.2">
      <c r="A18" s="35">
        <f t="shared" si="0"/>
        <v>44262</v>
      </c>
      <c r="B18" s="36">
        <f>SUMIFS(СВЦЭМ!$D$39:$D$782,СВЦЭМ!$A$39:$A$782,$A18,СВЦЭМ!$B$39:$B$782,B$11)+'СЕТ СН'!$F$11+СВЦЭМ!$D$10+'СЕТ СН'!$F$5-'СЕТ СН'!$F$21</f>
        <v>3614.9706078499999</v>
      </c>
      <c r="C18" s="36">
        <f>SUMIFS(СВЦЭМ!$D$39:$D$782,СВЦЭМ!$A$39:$A$782,$A18,СВЦЭМ!$B$39:$B$782,C$11)+'СЕТ СН'!$F$11+СВЦЭМ!$D$10+'СЕТ СН'!$F$5-'СЕТ СН'!$F$21</f>
        <v>3678.7533936599998</v>
      </c>
      <c r="D18" s="36">
        <f>SUMIFS(СВЦЭМ!$D$39:$D$782,СВЦЭМ!$A$39:$A$782,$A18,СВЦЭМ!$B$39:$B$782,D$11)+'СЕТ СН'!$F$11+СВЦЭМ!$D$10+'СЕТ СН'!$F$5-'СЕТ СН'!$F$21</f>
        <v>3713.93699285</v>
      </c>
      <c r="E18" s="36">
        <f>SUMIFS(СВЦЭМ!$D$39:$D$782,СВЦЭМ!$A$39:$A$782,$A18,СВЦЭМ!$B$39:$B$782,E$11)+'СЕТ СН'!$F$11+СВЦЭМ!$D$10+'СЕТ СН'!$F$5-'СЕТ СН'!$F$21</f>
        <v>3724.9553910999998</v>
      </c>
      <c r="F18" s="36">
        <f>SUMIFS(СВЦЭМ!$D$39:$D$782,СВЦЭМ!$A$39:$A$782,$A18,СВЦЭМ!$B$39:$B$782,F$11)+'СЕТ СН'!$F$11+СВЦЭМ!$D$10+'СЕТ СН'!$F$5-'СЕТ СН'!$F$21</f>
        <v>3731.4627188499999</v>
      </c>
      <c r="G18" s="36">
        <f>SUMIFS(СВЦЭМ!$D$39:$D$782,СВЦЭМ!$A$39:$A$782,$A18,СВЦЭМ!$B$39:$B$782,G$11)+'СЕТ СН'!$F$11+СВЦЭМ!$D$10+'СЕТ СН'!$F$5-'СЕТ СН'!$F$21</f>
        <v>3732.6435076999996</v>
      </c>
      <c r="H18" s="36">
        <f>SUMIFS(СВЦЭМ!$D$39:$D$782,СВЦЭМ!$A$39:$A$782,$A18,СВЦЭМ!$B$39:$B$782,H$11)+'СЕТ СН'!$F$11+СВЦЭМ!$D$10+'СЕТ СН'!$F$5-'СЕТ СН'!$F$21</f>
        <v>3714.7408352100001</v>
      </c>
      <c r="I18" s="36">
        <f>SUMIFS(СВЦЭМ!$D$39:$D$782,СВЦЭМ!$A$39:$A$782,$A18,СВЦЭМ!$B$39:$B$782,I$11)+'СЕТ СН'!$F$11+СВЦЭМ!$D$10+'СЕТ СН'!$F$5-'СЕТ СН'!$F$21</f>
        <v>3678.61097561</v>
      </c>
      <c r="J18" s="36">
        <f>SUMIFS(СВЦЭМ!$D$39:$D$782,СВЦЭМ!$A$39:$A$782,$A18,СВЦЭМ!$B$39:$B$782,J$11)+'СЕТ СН'!$F$11+СВЦЭМ!$D$10+'СЕТ СН'!$F$5-'СЕТ СН'!$F$21</f>
        <v>3619.3501270099996</v>
      </c>
      <c r="K18" s="36">
        <f>SUMIFS(СВЦЭМ!$D$39:$D$782,СВЦЭМ!$A$39:$A$782,$A18,СВЦЭМ!$B$39:$B$782,K$11)+'СЕТ СН'!$F$11+СВЦЭМ!$D$10+'СЕТ СН'!$F$5-'СЕТ СН'!$F$21</f>
        <v>3578.2633393199999</v>
      </c>
      <c r="L18" s="36">
        <f>SUMIFS(СВЦЭМ!$D$39:$D$782,СВЦЭМ!$A$39:$A$782,$A18,СВЦЭМ!$B$39:$B$782,L$11)+'СЕТ СН'!$F$11+СВЦЭМ!$D$10+'СЕТ СН'!$F$5-'СЕТ СН'!$F$21</f>
        <v>3562.8692538699997</v>
      </c>
      <c r="M18" s="36">
        <f>SUMIFS(СВЦЭМ!$D$39:$D$782,СВЦЭМ!$A$39:$A$782,$A18,СВЦЭМ!$B$39:$B$782,M$11)+'СЕТ СН'!$F$11+СВЦЭМ!$D$10+'СЕТ СН'!$F$5-'СЕТ СН'!$F$21</f>
        <v>3568.1591147700001</v>
      </c>
      <c r="N18" s="36">
        <f>SUMIFS(СВЦЭМ!$D$39:$D$782,СВЦЭМ!$A$39:$A$782,$A18,СВЦЭМ!$B$39:$B$782,N$11)+'СЕТ СН'!$F$11+СВЦЭМ!$D$10+'СЕТ СН'!$F$5-'СЕТ СН'!$F$21</f>
        <v>3589.9948109099996</v>
      </c>
      <c r="O18" s="36">
        <f>SUMIFS(СВЦЭМ!$D$39:$D$782,СВЦЭМ!$A$39:$A$782,$A18,СВЦЭМ!$B$39:$B$782,O$11)+'СЕТ СН'!$F$11+СВЦЭМ!$D$10+'СЕТ СН'!$F$5-'СЕТ СН'!$F$21</f>
        <v>3628.5175356999998</v>
      </c>
      <c r="P18" s="36">
        <f>SUMIFS(СВЦЭМ!$D$39:$D$782,СВЦЭМ!$A$39:$A$782,$A18,СВЦЭМ!$B$39:$B$782,P$11)+'СЕТ СН'!$F$11+СВЦЭМ!$D$10+'СЕТ СН'!$F$5-'СЕТ СН'!$F$21</f>
        <v>3661.9238365699998</v>
      </c>
      <c r="Q18" s="36">
        <f>SUMIFS(СВЦЭМ!$D$39:$D$782,СВЦЭМ!$A$39:$A$782,$A18,СВЦЭМ!$B$39:$B$782,Q$11)+'СЕТ СН'!$F$11+СВЦЭМ!$D$10+'СЕТ СН'!$F$5-'СЕТ СН'!$F$21</f>
        <v>3682.6984859499998</v>
      </c>
      <c r="R18" s="36">
        <f>SUMIFS(СВЦЭМ!$D$39:$D$782,СВЦЭМ!$A$39:$A$782,$A18,СВЦЭМ!$B$39:$B$782,R$11)+'СЕТ СН'!$F$11+СВЦЭМ!$D$10+'СЕТ СН'!$F$5-'СЕТ СН'!$F$21</f>
        <v>3672.12268597</v>
      </c>
      <c r="S18" s="36">
        <f>SUMIFS(СВЦЭМ!$D$39:$D$782,СВЦЭМ!$A$39:$A$782,$A18,СВЦЭМ!$B$39:$B$782,S$11)+'СЕТ СН'!$F$11+СВЦЭМ!$D$10+'СЕТ СН'!$F$5-'СЕТ СН'!$F$21</f>
        <v>3636.4388692399998</v>
      </c>
      <c r="T18" s="36">
        <f>SUMIFS(СВЦЭМ!$D$39:$D$782,СВЦЭМ!$A$39:$A$782,$A18,СВЦЭМ!$B$39:$B$782,T$11)+'СЕТ СН'!$F$11+СВЦЭМ!$D$10+'СЕТ СН'!$F$5-'СЕТ СН'!$F$21</f>
        <v>3584.9694059699996</v>
      </c>
      <c r="U18" s="36">
        <f>SUMIFS(СВЦЭМ!$D$39:$D$782,СВЦЭМ!$A$39:$A$782,$A18,СВЦЭМ!$B$39:$B$782,U$11)+'СЕТ СН'!$F$11+СВЦЭМ!$D$10+'СЕТ СН'!$F$5-'СЕТ СН'!$F$21</f>
        <v>3548.6579590000001</v>
      </c>
      <c r="V18" s="36">
        <f>SUMIFS(СВЦЭМ!$D$39:$D$782,СВЦЭМ!$A$39:$A$782,$A18,СВЦЭМ!$B$39:$B$782,V$11)+'СЕТ СН'!$F$11+СВЦЭМ!$D$10+'СЕТ СН'!$F$5-'СЕТ СН'!$F$21</f>
        <v>3555.07592458</v>
      </c>
      <c r="W18" s="36">
        <f>SUMIFS(СВЦЭМ!$D$39:$D$782,СВЦЭМ!$A$39:$A$782,$A18,СВЦЭМ!$B$39:$B$782,W$11)+'СЕТ СН'!$F$11+СВЦЭМ!$D$10+'СЕТ СН'!$F$5-'СЕТ СН'!$F$21</f>
        <v>3576.91763274</v>
      </c>
      <c r="X18" s="36">
        <f>SUMIFS(СВЦЭМ!$D$39:$D$782,СВЦЭМ!$A$39:$A$782,$A18,СВЦЭМ!$B$39:$B$782,X$11)+'СЕТ СН'!$F$11+СВЦЭМ!$D$10+'СЕТ СН'!$F$5-'СЕТ СН'!$F$21</f>
        <v>3589.6434546</v>
      </c>
      <c r="Y18" s="36">
        <f>SUMIFS(СВЦЭМ!$D$39:$D$782,СВЦЭМ!$A$39:$A$782,$A18,СВЦЭМ!$B$39:$B$782,Y$11)+'СЕТ СН'!$F$11+СВЦЭМ!$D$10+'СЕТ СН'!$F$5-'СЕТ СН'!$F$21</f>
        <v>3607.9811993399999</v>
      </c>
    </row>
    <row r="19" spans="1:25" ht="15.75" x14ac:dyDescent="0.2">
      <c r="A19" s="35">
        <f t="shared" si="0"/>
        <v>44263</v>
      </c>
      <c r="B19" s="36">
        <f>SUMIFS(СВЦЭМ!$D$39:$D$782,СВЦЭМ!$A$39:$A$782,$A19,СВЦЭМ!$B$39:$B$782,B$11)+'СЕТ СН'!$F$11+СВЦЭМ!$D$10+'СЕТ СН'!$F$5-'СЕТ СН'!$F$21</f>
        <v>3627.68125255</v>
      </c>
      <c r="C19" s="36">
        <f>SUMIFS(СВЦЭМ!$D$39:$D$782,СВЦЭМ!$A$39:$A$782,$A19,СВЦЭМ!$B$39:$B$782,C$11)+'СЕТ СН'!$F$11+СВЦЭМ!$D$10+'СЕТ СН'!$F$5-'СЕТ СН'!$F$21</f>
        <v>3690.5600051000001</v>
      </c>
      <c r="D19" s="36">
        <f>SUMIFS(СВЦЭМ!$D$39:$D$782,СВЦЭМ!$A$39:$A$782,$A19,СВЦЭМ!$B$39:$B$782,D$11)+'СЕТ СН'!$F$11+СВЦЭМ!$D$10+'СЕТ СН'!$F$5-'СЕТ СН'!$F$21</f>
        <v>3730.49548916</v>
      </c>
      <c r="E19" s="36">
        <f>SUMIFS(СВЦЭМ!$D$39:$D$782,СВЦЭМ!$A$39:$A$782,$A19,СВЦЭМ!$B$39:$B$782,E$11)+'СЕТ СН'!$F$11+СВЦЭМ!$D$10+'СЕТ СН'!$F$5-'СЕТ СН'!$F$21</f>
        <v>3726.91572455</v>
      </c>
      <c r="F19" s="36">
        <f>SUMIFS(СВЦЭМ!$D$39:$D$782,СВЦЭМ!$A$39:$A$782,$A19,СВЦЭМ!$B$39:$B$782,F$11)+'СЕТ СН'!$F$11+СВЦЭМ!$D$10+'СЕТ СН'!$F$5-'СЕТ СН'!$F$21</f>
        <v>3726.2697577399999</v>
      </c>
      <c r="G19" s="36">
        <f>SUMIFS(СВЦЭМ!$D$39:$D$782,СВЦЭМ!$A$39:$A$782,$A19,СВЦЭМ!$B$39:$B$782,G$11)+'СЕТ СН'!$F$11+СВЦЭМ!$D$10+'СЕТ СН'!$F$5-'СЕТ СН'!$F$21</f>
        <v>3722.8684039700001</v>
      </c>
      <c r="H19" s="36">
        <f>SUMIFS(СВЦЭМ!$D$39:$D$782,СВЦЭМ!$A$39:$A$782,$A19,СВЦЭМ!$B$39:$B$782,H$11)+'СЕТ СН'!$F$11+СВЦЭМ!$D$10+'СЕТ СН'!$F$5-'СЕТ СН'!$F$21</f>
        <v>3724.4379553399999</v>
      </c>
      <c r="I19" s="36">
        <f>SUMIFS(СВЦЭМ!$D$39:$D$782,СВЦЭМ!$A$39:$A$782,$A19,СВЦЭМ!$B$39:$B$782,I$11)+'СЕТ СН'!$F$11+СВЦЭМ!$D$10+'СЕТ СН'!$F$5-'СЕТ СН'!$F$21</f>
        <v>3705.3017308099998</v>
      </c>
      <c r="J19" s="36">
        <f>SUMIFS(СВЦЭМ!$D$39:$D$782,СВЦЭМ!$A$39:$A$782,$A19,СВЦЭМ!$B$39:$B$782,J$11)+'СЕТ СН'!$F$11+СВЦЭМ!$D$10+'СЕТ СН'!$F$5-'СЕТ СН'!$F$21</f>
        <v>3651.5305080799999</v>
      </c>
      <c r="K19" s="36">
        <f>SUMIFS(СВЦЭМ!$D$39:$D$782,СВЦЭМ!$A$39:$A$782,$A19,СВЦЭМ!$B$39:$B$782,K$11)+'СЕТ СН'!$F$11+СВЦЭМ!$D$10+'СЕТ СН'!$F$5-'СЕТ СН'!$F$21</f>
        <v>3608.0809048499996</v>
      </c>
      <c r="L19" s="36">
        <f>SUMIFS(СВЦЭМ!$D$39:$D$782,СВЦЭМ!$A$39:$A$782,$A19,СВЦЭМ!$B$39:$B$782,L$11)+'СЕТ СН'!$F$11+СВЦЭМ!$D$10+'СЕТ СН'!$F$5-'СЕТ СН'!$F$21</f>
        <v>3595.3567097799996</v>
      </c>
      <c r="M19" s="36">
        <f>SUMIFS(СВЦЭМ!$D$39:$D$782,СВЦЭМ!$A$39:$A$782,$A19,СВЦЭМ!$B$39:$B$782,M$11)+'СЕТ СН'!$F$11+СВЦЭМ!$D$10+'СЕТ СН'!$F$5-'СЕТ СН'!$F$21</f>
        <v>3593.2138835400001</v>
      </c>
      <c r="N19" s="36">
        <f>SUMIFS(СВЦЭМ!$D$39:$D$782,СВЦЭМ!$A$39:$A$782,$A19,СВЦЭМ!$B$39:$B$782,N$11)+'СЕТ СН'!$F$11+СВЦЭМ!$D$10+'СЕТ СН'!$F$5-'СЕТ СН'!$F$21</f>
        <v>3597.0319380399997</v>
      </c>
      <c r="O19" s="36">
        <f>SUMIFS(СВЦЭМ!$D$39:$D$782,СВЦЭМ!$A$39:$A$782,$A19,СВЦЭМ!$B$39:$B$782,O$11)+'СЕТ СН'!$F$11+СВЦЭМ!$D$10+'СЕТ СН'!$F$5-'СЕТ СН'!$F$21</f>
        <v>3644.0420304099998</v>
      </c>
      <c r="P19" s="36">
        <f>SUMIFS(СВЦЭМ!$D$39:$D$782,СВЦЭМ!$A$39:$A$782,$A19,СВЦЭМ!$B$39:$B$782,P$11)+'СЕТ СН'!$F$11+СВЦЭМ!$D$10+'СЕТ СН'!$F$5-'СЕТ СН'!$F$21</f>
        <v>3656.5949704599998</v>
      </c>
      <c r="Q19" s="36">
        <f>SUMIFS(СВЦЭМ!$D$39:$D$782,СВЦЭМ!$A$39:$A$782,$A19,СВЦЭМ!$B$39:$B$782,Q$11)+'СЕТ СН'!$F$11+СВЦЭМ!$D$10+'СЕТ СН'!$F$5-'СЕТ СН'!$F$21</f>
        <v>3677.3127099899998</v>
      </c>
      <c r="R19" s="36">
        <f>SUMIFS(СВЦЭМ!$D$39:$D$782,СВЦЭМ!$A$39:$A$782,$A19,СВЦЭМ!$B$39:$B$782,R$11)+'СЕТ СН'!$F$11+СВЦЭМ!$D$10+'СЕТ СН'!$F$5-'СЕТ СН'!$F$21</f>
        <v>3684.7358065099997</v>
      </c>
      <c r="S19" s="36">
        <f>SUMIFS(СВЦЭМ!$D$39:$D$782,СВЦЭМ!$A$39:$A$782,$A19,СВЦЭМ!$B$39:$B$782,S$11)+'СЕТ СН'!$F$11+СВЦЭМ!$D$10+'СЕТ СН'!$F$5-'СЕТ СН'!$F$21</f>
        <v>3644.9531777599996</v>
      </c>
      <c r="T19" s="36">
        <f>SUMIFS(СВЦЭМ!$D$39:$D$782,СВЦЭМ!$A$39:$A$782,$A19,СВЦЭМ!$B$39:$B$782,T$11)+'СЕТ СН'!$F$11+СВЦЭМ!$D$10+'СЕТ СН'!$F$5-'СЕТ СН'!$F$21</f>
        <v>3582.0353618999998</v>
      </c>
      <c r="U19" s="36">
        <f>SUMIFS(СВЦЭМ!$D$39:$D$782,СВЦЭМ!$A$39:$A$782,$A19,СВЦЭМ!$B$39:$B$782,U$11)+'СЕТ СН'!$F$11+СВЦЭМ!$D$10+'СЕТ СН'!$F$5-'СЕТ СН'!$F$21</f>
        <v>3541.9771490200001</v>
      </c>
      <c r="V19" s="36">
        <f>SUMIFS(СВЦЭМ!$D$39:$D$782,СВЦЭМ!$A$39:$A$782,$A19,СВЦЭМ!$B$39:$B$782,V$11)+'СЕТ СН'!$F$11+СВЦЭМ!$D$10+'СЕТ СН'!$F$5-'СЕТ СН'!$F$21</f>
        <v>3550.2799915300002</v>
      </c>
      <c r="W19" s="36">
        <f>SUMIFS(СВЦЭМ!$D$39:$D$782,СВЦЭМ!$A$39:$A$782,$A19,СВЦЭМ!$B$39:$B$782,W$11)+'СЕТ СН'!$F$11+СВЦЭМ!$D$10+'СЕТ СН'!$F$5-'СЕТ СН'!$F$21</f>
        <v>3571.3791819299995</v>
      </c>
      <c r="X19" s="36">
        <f>SUMIFS(СВЦЭМ!$D$39:$D$782,СВЦЭМ!$A$39:$A$782,$A19,СВЦЭМ!$B$39:$B$782,X$11)+'СЕТ СН'!$F$11+СВЦЭМ!$D$10+'СЕТ СН'!$F$5-'СЕТ СН'!$F$21</f>
        <v>3583.5327919499996</v>
      </c>
      <c r="Y19" s="36">
        <f>SUMIFS(СВЦЭМ!$D$39:$D$782,СВЦЭМ!$A$39:$A$782,$A19,СВЦЭМ!$B$39:$B$782,Y$11)+'СЕТ СН'!$F$11+СВЦЭМ!$D$10+'СЕТ СН'!$F$5-'СЕТ СН'!$F$21</f>
        <v>3600.4002264999999</v>
      </c>
    </row>
    <row r="20" spans="1:25" ht="15.75" x14ac:dyDescent="0.2">
      <c r="A20" s="35">
        <f t="shared" si="0"/>
        <v>44264</v>
      </c>
      <c r="B20" s="36">
        <f>SUMIFS(СВЦЭМ!$D$39:$D$782,СВЦЭМ!$A$39:$A$782,$A20,СВЦЭМ!$B$39:$B$782,B$11)+'СЕТ СН'!$F$11+СВЦЭМ!$D$10+'СЕТ СН'!$F$5-'СЕТ СН'!$F$21</f>
        <v>3594.8901113100001</v>
      </c>
      <c r="C20" s="36">
        <f>SUMIFS(СВЦЭМ!$D$39:$D$782,СВЦЭМ!$A$39:$A$782,$A20,СВЦЭМ!$B$39:$B$782,C$11)+'СЕТ СН'!$F$11+СВЦЭМ!$D$10+'СЕТ СН'!$F$5-'СЕТ СН'!$F$21</f>
        <v>3649.26013281</v>
      </c>
      <c r="D20" s="36">
        <f>SUMIFS(СВЦЭМ!$D$39:$D$782,СВЦЭМ!$A$39:$A$782,$A20,СВЦЭМ!$B$39:$B$782,D$11)+'СЕТ СН'!$F$11+СВЦЭМ!$D$10+'СЕТ СН'!$F$5-'СЕТ СН'!$F$21</f>
        <v>3714.0080110299996</v>
      </c>
      <c r="E20" s="36">
        <f>SUMIFS(СВЦЭМ!$D$39:$D$782,СВЦЭМ!$A$39:$A$782,$A20,СВЦЭМ!$B$39:$B$782,E$11)+'СЕТ СН'!$F$11+СВЦЭМ!$D$10+'СЕТ СН'!$F$5-'СЕТ СН'!$F$21</f>
        <v>3718.2551342799998</v>
      </c>
      <c r="F20" s="36">
        <f>SUMIFS(СВЦЭМ!$D$39:$D$782,СВЦЭМ!$A$39:$A$782,$A20,СВЦЭМ!$B$39:$B$782,F$11)+'СЕТ СН'!$F$11+СВЦЭМ!$D$10+'СЕТ СН'!$F$5-'СЕТ СН'!$F$21</f>
        <v>3723.7088274799999</v>
      </c>
      <c r="G20" s="36">
        <f>SUMIFS(СВЦЭМ!$D$39:$D$782,СВЦЭМ!$A$39:$A$782,$A20,СВЦЭМ!$B$39:$B$782,G$11)+'СЕТ СН'!$F$11+СВЦЭМ!$D$10+'СЕТ СН'!$F$5-'СЕТ СН'!$F$21</f>
        <v>3711.8296624300001</v>
      </c>
      <c r="H20" s="36">
        <f>SUMIFS(СВЦЭМ!$D$39:$D$782,СВЦЭМ!$A$39:$A$782,$A20,СВЦЭМ!$B$39:$B$782,H$11)+'СЕТ СН'!$F$11+СВЦЭМ!$D$10+'СЕТ СН'!$F$5-'СЕТ СН'!$F$21</f>
        <v>3675.5264245799999</v>
      </c>
      <c r="I20" s="36">
        <f>SUMIFS(СВЦЭМ!$D$39:$D$782,СВЦЭМ!$A$39:$A$782,$A20,СВЦЭМ!$B$39:$B$782,I$11)+'СЕТ СН'!$F$11+СВЦЭМ!$D$10+'СЕТ СН'!$F$5-'СЕТ СН'!$F$21</f>
        <v>3644.3496580999999</v>
      </c>
      <c r="J20" s="36">
        <f>SUMIFS(СВЦЭМ!$D$39:$D$782,СВЦЭМ!$A$39:$A$782,$A20,СВЦЭМ!$B$39:$B$782,J$11)+'СЕТ СН'!$F$11+СВЦЭМ!$D$10+'СЕТ СН'!$F$5-'СЕТ СН'!$F$21</f>
        <v>3599.0089033699996</v>
      </c>
      <c r="K20" s="36">
        <f>SUMIFS(СВЦЭМ!$D$39:$D$782,СВЦЭМ!$A$39:$A$782,$A20,СВЦЭМ!$B$39:$B$782,K$11)+'СЕТ СН'!$F$11+СВЦЭМ!$D$10+'СЕТ СН'!$F$5-'СЕТ СН'!$F$21</f>
        <v>3582.0917834599995</v>
      </c>
      <c r="L20" s="36">
        <f>SUMIFS(СВЦЭМ!$D$39:$D$782,СВЦЭМ!$A$39:$A$782,$A20,СВЦЭМ!$B$39:$B$782,L$11)+'СЕТ СН'!$F$11+СВЦЭМ!$D$10+'СЕТ СН'!$F$5-'СЕТ СН'!$F$21</f>
        <v>3581.7392575599997</v>
      </c>
      <c r="M20" s="36">
        <f>SUMIFS(СВЦЭМ!$D$39:$D$782,СВЦЭМ!$A$39:$A$782,$A20,СВЦЭМ!$B$39:$B$782,M$11)+'СЕТ СН'!$F$11+СВЦЭМ!$D$10+'СЕТ СН'!$F$5-'СЕТ СН'!$F$21</f>
        <v>3591.9719230000001</v>
      </c>
      <c r="N20" s="36">
        <f>SUMIFS(СВЦЭМ!$D$39:$D$782,СВЦЭМ!$A$39:$A$782,$A20,СВЦЭМ!$B$39:$B$782,N$11)+'СЕТ СН'!$F$11+СВЦЭМ!$D$10+'СЕТ СН'!$F$5-'СЕТ СН'!$F$21</f>
        <v>3608.9175282299998</v>
      </c>
      <c r="O20" s="36">
        <f>SUMIFS(СВЦЭМ!$D$39:$D$782,СВЦЭМ!$A$39:$A$782,$A20,СВЦЭМ!$B$39:$B$782,O$11)+'СЕТ СН'!$F$11+СВЦЭМ!$D$10+'СЕТ СН'!$F$5-'СЕТ СН'!$F$21</f>
        <v>3646.6443206599997</v>
      </c>
      <c r="P20" s="36">
        <f>SUMIFS(СВЦЭМ!$D$39:$D$782,СВЦЭМ!$A$39:$A$782,$A20,СВЦЭМ!$B$39:$B$782,P$11)+'СЕТ СН'!$F$11+СВЦЭМ!$D$10+'СЕТ СН'!$F$5-'СЕТ СН'!$F$21</f>
        <v>3651.9630687099998</v>
      </c>
      <c r="Q20" s="36">
        <f>SUMIFS(СВЦЭМ!$D$39:$D$782,СВЦЭМ!$A$39:$A$782,$A20,СВЦЭМ!$B$39:$B$782,Q$11)+'СЕТ СН'!$F$11+СВЦЭМ!$D$10+'СЕТ СН'!$F$5-'СЕТ СН'!$F$21</f>
        <v>3655.6161267699999</v>
      </c>
      <c r="R20" s="36">
        <f>SUMIFS(СВЦЭМ!$D$39:$D$782,СВЦЭМ!$A$39:$A$782,$A20,СВЦЭМ!$B$39:$B$782,R$11)+'СЕТ СН'!$F$11+СВЦЭМ!$D$10+'СЕТ СН'!$F$5-'СЕТ СН'!$F$21</f>
        <v>3661.8541677799999</v>
      </c>
      <c r="S20" s="36">
        <f>SUMIFS(СВЦЭМ!$D$39:$D$782,СВЦЭМ!$A$39:$A$782,$A20,СВЦЭМ!$B$39:$B$782,S$11)+'СЕТ СН'!$F$11+СВЦЭМ!$D$10+'СЕТ СН'!$F$5-'СЕТ СН'!$F$21</f>
        <v>3645.8143326299996</v>
      </c>
      <c r="T20" s="36">
        <f>SUMIFS(СВЦЭМ!$D$39:$D$782,СВЦЭМ!$A$39:$A$782,$A20,СВЦЭМ!$B$39:$B$782,T$11)+'СЕТ СН'!$F$11+СВЦЭМ!$D$10+'СЕТ СН'!$F$5-'СЕТ СН'!$F$21</f>
        <v>3589.7543800399999</v>
      </c>
      <c r="U20" s="36">
        <f>SUMIFS(СВЦЭМ!$D$39:$D$782,СВЦЭМ!$A$39:$A$782,$A20,СВЦЭМ!$B$39:$B$782,U$11)+'СЕТ СН'!$F$11+СВЦЭМ!$D$10+'СЕТ СН'!$F$5-'СЕТ СН'!$F$21</f>
        <v>3551.1366407800001</v>
      </c>
      <c r="V20" s="36">
        <f>SUMIFS(СВЦЭМ!$D$39:$D$782,СВЦЭМ!$A$39:$A$782,$A20,СВЦЭМ!$B$39:$B$782,V$11)+'СЕТ СН'!$F$11+СВЦЭМ!$D$10+'СЕТ СН'!$F$5-'СЕТ СН'!$F$21</f>
        <v>3554.5512389099999</v>
      </c>
      <c r="W20" s="36">
        <f>SUMIFS(СВЦЭМ!$D$39:$D$782,СВЦЭМ!$A$39:$A$782,$A20,СВЦЭМ!$B$39:$B$782,W$11)+'СЕТ СН'!$F$11+СВЦЭМ!$D$10+'СЕТ СН'!$F$5-'СЕТ СН'!$F$21</f>
        <v>3574.5596470999999</v>
      </c>
      <c r="X20" s="36">
        <f>SUMIFS(СВЦЭМ!$D$39:$D$782,СВЦЭМ!$A$39:$A$782,$A20,СВЦЭМ!$B$39:$B$782,X$11)+'СЕТ СН'!$F$11+СВЦЭМ!$D$10+'СЕТ СН'!$F$5-'СЕТ СН'!$F$21</f>
        <v>3601.3207942099998</v>
      </c>
      <c r="Y20" s="36">
        <f>SUMIFS(СВЦЭМ!$D$39:$D$782,СВЦЭМ!$A$39:$A$782,$A20,СВЦЭМ!$B$39:$B$782,Y$11)+'СЕТ СН'!$F$11+СВЦЭМ!$D$10+'СЕТ СН'!$F$5-'СЕТ СН'!$F$21</f>
        <v>3619.60978888</v>
      </c>
    </row>
    <row r="21" spans="1:25" ht="15.75" x14ac:dyDescent="0.2">
      <c r="A21" s="35">
        <f t="shared" si="0"/>
        <v>44265</v>
      </c>
      <c r="B21" s="36">
        <f>SUMIFS(СВЦЭМ!$D$39:$D$782,СВЦЭМ!$A$39:$A$782,$A21,СВЦЭМ!$B$39:$B$782,B$11)+'СЕТ СН'!$F$11+СВЦЭМ!$D$10+'СЕТ СН'!$F$5-'СЕТ СН'!$F$21</f>
        <v>3628.4871121599999</v>
      </c>
      <c r="C21" s="36">
        <f>SUMIFS(СВЦЭМ!$D$39:$D$782,СВЦЭМ!$A$39:$A$782,$A21,СВЦЭМ!$B$39:$B$782,C$11)+'СЕТ СН'!$F$11+СВЦЭМ!$D$10+'СЕТ СН'!$F$5-'СЕТ СН'!$F$21</f>
        <v>3670.1715661799999</v>
      </c>
      <c r="D21" s="36">
        <f>SUMIFS(СВЦЭМ!$D$39:$D$782,СВЦЭМ!$A$39:$A$782,$A21,СВЦЭМ!$B$39:$B$782,D$11)+'СЕТ СН'!$F$11+СВЦЭМ!$D$10+'СЕТ СН'!$F$5-'СЕТ СН'!$F$21</f>
        <v>3725.4049042500001</v>
      </c>
      <c r="E21" s="36">
        <f>SUMIFS(СВЦЭМ!$D$39:$D$782,СВЦЭМ!$A$39:$A$782,$A21,СВЦЭМ!$B$39:$B$782,E$11)+'СЕТ СН'!$F$11+СВЦЭМ!$D$10+'СЕТ СН'!$F$5-'СЕТ СН'!$F$21</f>
        <v>3723.9544872699998</v>
      </c>
      <c r="F21" s="36">
        <f>SUMIFS(СВЦЭМ!$D$39:$D$782,СВЦЭМ!$A$39:$A$782,$A21,СВЦЭМ!$B$39:$B$782,F$11)+'СЕТ СН'!$F$11+СВЦЭМ!$D$10+'СЕТ СН'!$F$5-'СЕТ СН'!$F$21</f>
        <v>3728.75868747</v>
      </c>
      <c r="G21" s="36">
        <f>SUMIFS(СВЦЭМ!$D$39:$D$782,СВЦЭМ!$A$39:$A$782,$A21,СВЦЭМ!$B$39:$B$782,G$11)+'СЕТ СН'!$F$11+СВЦЭМ!$D$10+'СЕТ СН'!$F$5-'СЕТ СН'!$F$21</f>
        <v>3729.85409858</v>
      </c>
      <c r="H21" s="36">
        <f>SUMIFS(СВЦЭМ!$D$39:$D$782,СВЦЭМ!$A$39:$A$782,$A21,СВЦЭМ!$B$39:$B$782,H$11)+'СЕТ СН'!$F$11+СВЦЭМ!$D$10+'СЕТ СН'!$F$5-'СЕТ СН'!$F$21</f>
        <v>3703.8630365499998</v>
      </c>
      <c r="I21" s="36">
        <f>SUMIFS(СВЦЭМ!$D$39:$D$782,СВЦЭМ!$A$39:$A$782,$A21,СВЦЭМ!$B$39:$B$782,I$11)+'СЕТ СН'!$F$11+СВЦЭМ!$D$10+'СЕТ СН'!$F$5-'СЕТ СН'!$F$21</f>
        <v>3668.4888234099999</v>
      </c>
      <c r="J21" s="36">
        <f>SUMIFS(СВЦЭМ!$D$39:$D$782,СВЦЭМ!$A$39:$A$782,$A21,СВЦЭМ!$B$39:$B$782,J$11)+'СЕТ СН'!$F$11+СВЦЭМ!$D$10+'СЕТ СН'!$F$5-'СЕТ СН'!$F$21</f>
        <v>3630.9622730800002</v>
      </c>
      <c r="K21" s="36">
        <f>SUMIFS(СВЦЭМ!$D$39:$D$782,СВЦЭМ!$A$39:$A$782,$A21,СВЦЭМ!$B$39:$B$782,K$11)+'СЕТ СН'!$F$11+СВЦЭМ!$D$10+'СЕТ СН'!$F$5-'СЕТ СН'!$F$21</f>
        <v>3588.1948104000003</v>
      </c>
      <c r="L21" s="36">
        <f>SUMIFS(СВЦЭМ!$D$39:$D$782,СВЦЭМ!$A$39:$A$782,$A21,СВЦЭМ!$B$39:$B$782,L$11)+'СЕТ СН'!$F$11+СВЦЭМ!$D$10+'СЕТ СН'!$F$5-'СЕТ СН'!$F$21</f>
        <v>3579.4885803699999</v>
      </c>
      <c r="M21" s="36">
        <f>SUMIFS(СВЦЭМ!$D$39:$D$782,СВЦЭМ!$A$39:$A$782,$A21,СВЦЭМ!$B$39:$B$782,M$11)+'СЕТ СН'!$F$11+СВЦЭМ!$D$10+'СЕТ СН'!$F$5-'СЕТ СН'!$F$21</f>
        <v>3590.9488603499999</v>
      </c>
      <c r="N21" s="36">
        <f>SUMIFS(СВЦЭМ!$D$39:$D$782,СВЦЭМ!$A$39:$A$782,$A21,СВЦЭМ!$B$39:$B$782,N$11)+'СЕТ СН'!$F$11+СВЦЭМ!$D$10+'СЕТ СН'!$F$5-'СЕТ СН'!$F$21</f>
        <v>3594.9703484399997</v>
      </c>
      <c r="O21" s="36">
        <f>SUMIFS(СВЦЭМ!$D$39:$D$782,СВЦЭМ!$A$39:$A$782,$A21,СВЦЭМ!$B$39:$B$782,O$11)+'СЕТ СН'!$F$11+СВЦЭМ!$D$10+'СЕТ СН'!$F$5-'СЕТ СН'!$F$21</f>
        <v>3595.3702409899997</v>
      </c>
      <c r="P21" s="36">
        <f>SUMIFS(СВЦЭМ!$D$39:$D$782,СВЦЭМ!$A$39:$A$782,$A21,СВЦЭМ!$B$39:$B$782,P$11)+'СЕТ СН'!$F$11+СВЦЭМ!$D$10+'СЕТ СН'!$F$5-'СЕТ СН'!$F$21</f>
        <v>3642.8063135100001</v>
      </c>
      <c r="Q21" s="36">
        <f>SUMIFS(СВЦЭМ!$D$39:$D$782,СВЦЭМ!$A$39:$A$782,$A21,СВЦЭМ!$B$39:$B$782,Q$11)+'СЕТ СН'!$F$11+СВЦЭМ!$D$10+'СЕТ СН'!$F$5-'СЕТ СН'!$F$21</f>
        <v>3681.23232044</v>
      </c>
      <c r="R21" s="36">
        <f>SUMIFS(СВЦЭМ!$D$39:$D$782,СВЦЭМ!$A$39:$A$782,$A21,СВЦЭМ!$B$39:$B$782,R$11)+'СЕТ СН'!$F$11+СВЦЭМ!$D$10+'СЕТ СН'!$F$5-'СЕТ СН'!$F$21</f>
        <v>3677.75395303</v>
      </c>
      <c r="S21" s="36">
        <f>SUMIFS(СВЦЭМ!$D$39:$D$782,СВЦЭМ!$A$39:$A$782,$A21,СВЦЭМ!$B$39:$B$782,S$11)+'СЕТ СН'!$F$11+СВЦЭМ!$D$10+'СЕТ СН'!$F$5-'СЕТ СН'!$F$21</f>
        <v>3655.6674337999998</v>
      </c>
      <c r="T21" s="36">
        <f>SUMIFS(СВЦЭМ!$D$39:$D$782,СВЦЭМ!$A$39:$A$782,$A21,СВЦЭМ!$B$39:$B$782,T$11)+'СЕТ СН'!$F$11+СВЦЭМ!$D$10+'СЕТ СН'!$F$5-'СЕТ СН'!$F$21</f>
        <v>3584.2333240999997</v>
      </c>
      <c r="U21" s="36">
        <f>SUMIFS(СВЦЭМ!$D$39:$D$782,СВЦЭМ!$A$39:$A$782,$A21,СВЦЭМ!$B$39:$B$782,U$11)+'СЕТ СН'!$F$11+СВЦЭМ!$D$10+'СЕТ СН'!$F$5-'СЕТ СН'!$F$21</f>
        <v>3543.2849146200001</v>
      </c>
      <c r="V21" s="36">
        <f>SUMIFS(СВЦЭМ!$D$39:$D$782,СВЦЭМ!$A$39:$A$782,$A21,СВЦЭМ!$B$39:$B$782,V$11)+'СЕТ СН'!$F$11+СВЦЭМ!$D$10+'СЕТ СН'!$F$5-'СЕТ СН'!$F$21</f>
        <v>3542.9651604800001</v>
      </c>
      <c r="W21" s="36">
        <f>SUMIFS(СВЦЭМ!$D$39:$D$782,СВЦЭМ!$A$39:$A$782,$A21,СВЦЭМ!$B$39:$B$782,W$11)+'СЕТ СН'!$F$11+СВЦЭМ!$D$10+'СЕТ СН'!$F$5-'СЕТ СН'!$F$21</f>
        <v>3559.9671199599998</v>
      </c>
      <c r="X21" s="36">
        <f>SUMIFS(СВЦЭМ!$D$39:$D$782,СВЦЭМ!$A$39:$A$782,$A21,СВЦЭМ!$B$39:$B$782,X$11)+'СЕТ СН'!$F$11+СВЦЭМ!$D$10+'СЕТ СН'!$F$5-'СЕТ СН'!$F$21</f>
        <v>3583.9612614199996</v>
      </c>
      <c r="Y21" s="36">
        <f>SUMIFS(СВЦЭМ!$D$39:$D$782,СВЦЭМ!$A$39:$A$782,$A21,СВЦЭМ!$B$39:$B$782,Y$11)+'СЕТ СН'!$F$11+СВЦЭМ!$D$10+'СЕТ СН'!$F$5-'СЕТ СН'!$F$21</f>
        <v>3618.2744734199996</v>
      </c>
    </row>
    <row r="22" spans="1:25" ht="15.75" x14ac:dyDescent="0.2">
      <c r="A22" s="35">
        <f t="shared" si="0"/>
        <v>44266</v>
      </c>
      <c r="B22" s="36">
        <f>SUMIFS(СВЦЭМ!$D$39:$D$782,СВЦЭМ!$A$39:$A$782,$A22,СВЦЭМ!$B$39:$B$782,B$11)+'СЕТ СН'!$F$11+СВЦЭМ!$D$10+'СЕТ СН'!$F$5-'СЕТ СН'!$F$21</f>
        <v>3619.2055734599999</v>
      </c>
      <c r="C22" s="36">
        <f>SUMIFS(СВЦЭМ!$D$39:$D$782,СВЦЭМ!$A$39:$A$782,$A22,СВЦЭМ!$B$39:$B$782,C$11)+'СЕТ СН'!$F$11+СВЦЭМ!$D$10+'СЕТ СН'!$F$5-'СЕТ СН'!$F$21</f>
        <v>3664.97391659</v>
      </c>
      <c r="D22" s="36">
        <f>SUMIFS(СВЦЭМ!$D$39:$D$782,СВЦЭМ!$A$39:$A$782,$A22,СВЦЭМ!$B$39:$B$782,D$11)+'СЕТ СН'!$F$11+СВЦЭМ!$D$10+'СЕТ СН'!$F$5-'СЕТ СН'!$F$21</f>
        <v>3695.3928271899999</v>
      </c>
      <c r="E22" s="36">
        <f>SUMIFS(СВЦЭМ!$D$39:$D$782,СВЦЭМ!$A$39:$A$782,$A22,СВЦЭМ!$B$39:$B$782,E$11)+'СЕТ СН'!$F$11+СВЦЭМ!$D$10+'СЕТ СН'!$F$5-'СЕТ СН'!$F$21</f>
        <v>3696.7046418299997</v>
      </c>
      <c r="F22" s="36">
        <f>SUMIFS(СВЦЭМ!$D$39:$D$782,СВЦЭМ!$A$39:$A$782,$A22,СВЦЭМ!$B$39:$B$782,F$11)+'СЕТ СН'!$F$11+СВЦЭМ!$D$10+'СЕТ СН'!$F$5-'СЕТ СН'!$F$21</f>
        <v>3696.8367305900001</v>
      </c>
      <c r="G22" s="36">
        <f>SUMIFS(СВЦЭМ!$D$39:$D$782,СВЦЭМ!$A$39:$A$782,$A22,СВЦЭМ!$B$39:$B$782,G$11)+'СЕТ СН'!$F$11+СВЦЭМ!$D$10+'СЕТ СН'!$F$5-'СЕТ СН'!$F$21</f>
        <v>3710.7694544300002</v>
      </c>
      <c r="H22" s="36">
        <f>SUMIFS(СВЦЭМ!$D$39:$D$782,СВЦЭМ!$A$39:$A$782,$A22,СВЦЭМ!$B$39:$B$782,H$11)+'СЕТ СН'!$F$11+СВЦЭМ!$D$10+'СЕТ СН'!$F$5-'СЕТ СН'!$F$21</f>
        <v>3715.8255715699997</v>
      </c>
      <c r="I22" s="36">
        <f>SUMIFS(СВЦЭМ!$D$39:$D$782,СВЦЭМ!$A$39:$A$782,$A22,СВЦЭМ!$B$39:$B$782,I$11)+'СЕТ СН'!$F$11+СВЦЭМ!$D$10+'СЕТ СН'!$F$5-'СЕТ СН'!$F$21</f>
        <v>3649.96872257</v>
      </c>
      <c r="J22" s="36">
        <f>SUMIFS(СВЦЭМ!$D$39:$D$782,СВЦЭМ!$A$39:$A$782,$A22,СВЦЭМ!$B$39:$B$782,J$11)+'СЕТ СН'!$F$11+СВЦЭМ!$D$10+'СЕТ СН'!$F$5-'СЕТ СН'!$F$21</f>
        <v>3595.3641747699999</v>
      </c>
      <c r="K22" s="36">
        <f>SUMIFS(СВЦЭМ!$D$39:$D$782,СВЦЭМ!$A$39:$A$782,$A22,СВЦЭМ!$B$39:$B$782,K$11)+'СЕТ СН'!$F$11+СВЦЭМ!$D$10+'СЕТ СН'!$F$5-'СЕТ СН'!$F$21</f>
        <v>3569.1927865400003</v>
      </c>
      <c r="L22" s="36">
        <f>SUMIFS(СВЦЭМ!$D$39:$D$782,СВЦЭМ!$A$39:$A$782,$A22,СВЦЭМ!$B$39:$B$782,L$11)+'СЕТ СН'!$F$11+СВЦЭМ!$D$10+'СЕТ СН'!$F$5-'СЕТ СН'!$F$21</f>
        <v>3563.52237272</v>
      </c>
      <c r="M22" s="36">
        <f>SUMIFS(СВЦЭМ!$D$39:$D$782,СВЦЭМ!$A$39:$A$782,$A22,СВЦЭМ!$B$39:$B$782,M$11)+'СЕТ СН'!$F$11+СВЦЭМ!$D$10+'СЕТ СН'!$F$5-'СЕТ СН'!$F$21</f>
        <v>3569.5650407100002</v>
      </c>
      <c r="N22" s="36">
        <f>SUMIFS(СВЦЭМ!$D$39:$D$782,СВЦЭМ!$A$39:$A$782,$A22,СВЦЭМ!$B$39:$B$782,N$11)+'СЕТ СН'!$F$11+СВЦЭМ!$D$10+'СЕТ СН'!$F$5-'СЕТ СН'!$F$21</f>
        <v>3587.0610153299999</v>
      </c>
      <c r="O22" s="36">
        <f>SUMIFS(СВЦЭМ!$D$39:$D$782,СВЦЭМ!$A$39:$A$782,$A22,СВЦЭМ!$B$39:$B$782,O$11)+'СЕТ СН'!$F$11+СВЦЭМ!$D$10+'СЕТ СН'!$F$5-'СЕТ СН'!$F$21</f>
        <v>3623.1309154999999</v>
      </c>
      <c r="P22" s="36">
        <f>SUMIFS(СВЦЭМ!$D$39:$D$782,СВЦЭМ!$A$39:$A$782,$A22,СВЦЭМ!$B$39:$B$782,P$11)+'СЕТ СН'!$F$11+СВЦЭМ!$D$10+'СЕТ СН'!$F$5-'СЕТ СН'!$F$21</f>
        <v>3649.07130555</v>
      </c>
      <c r="Q22" s="36">
        <f>SUMIFS(СВЦЭМ!$D$39:$D$782,СВЦЭМ!$A$39:$A$782,$A22,СВЦЭМ!$B$39:$B$782,Q$11)+'СЕТ СН'!$F$11+СВЦЭМ!$D$10+'СЕТ СН'!$F$5-'СЕТ СН'!$F$21</f>
        <v>3695.3135623199996</v>
      </c>
      <c r="R22" s="36">
        <f>SUMIFS(СВЦЭМ!$D$39:$D$782,СВЦЭМ!$A$39:$A$782,$A22,СВЦЭМ!$B$39:$B$782,R$11)+'СЕТ СН'!$F$11+СВЦЭМ!$D$10+'СЕТ СН'!$F$5-'СЕТ СН'!$F$21</f>
        <v>3681.1027880299998</v>
      </c>
      <c r="S22" s="36">
        <f>SUMIFS(СВЦЭМ!$D$39:$D$782,СВЦЭМ!$A$39:$A$782,$A22,СВЦЭМ!$B$39:$B$782,S$11)+'СЕТ СН'!$F$11+СВЦЭМ!$D$10+'СЕТ СН'!$F$5-'СЕТ СН'!$F$21</f>
        <v>3629.1104098899996</v>
      </c>
      <c r="T22" s="36">
        <f>SUMIFS(СВЦЭМ!$D$39:$D$782,СВЦЭМ!$A$39:$A$782,$A22,СВЦЭМ!$B$39:$B$782,T$11)+'СЕТ СН'!$F$11+СВЦЭМ!$D$10+'СЕТ СН'!$F$5-'СЕТ СН'!$F$21</f>
        <v>3541.5027420900001</v>
      </c>
      <c r="U22" s="36">
        <f>SUMIFS(СВЦЭМ!$D$39:$D$782,СВЦЭМ!$A$39:$A$782,$A22,СВЦЭМ!$B$39:$B$782,U$11)+'СЕТ СН'!$F$11+СВЦЭМ!$D$10+'СЕТ СН'!$F$5-'СЕТ СН'!$F$21</f>
        <v>3511.1874374099998</v>
      </c>
      <c r="V22" s="36">
        <f>SUMIFS(СВЦЭМ!$D$39:$D$782,СВЦЭМ!$A$39:$A$782,$A22,СВЦЭМ!$B$39:$B$782,V$11)+'СЕТ СН'!$F$11+СВЦЭМ!$D$10+'СЕТ СН'!$F$5-'СЕТ СН'!$F$21</f>
        <v>3524.9824215500003</v>
      </c>
      <c r="W22" s="36">
        <f>SUMIFS(СВЦЭМ!$D$39:$D$782,СВЦЭМ!$A$39:$A$782,$A22,СВЦЭМ!$B$39:$B$782,W$11)+'СЕТ СН'!$F$11+СВЦЭМ!$D$10+'СЕТ СН'!$F$5-'СЕТ СН'!$F$21</f>
        <v>3541.0766108500002</v>
      </c>
      <c r="X22" s="36">
        <f>SUMIFS(СВЦЭМ!$D$39:$D$782,СВЦЭМ!$A$39:$A$782,$A22,СВЦЭМ!$B$39:$B$782,X$11)+'СЕТ СН'!$F$11+СВЦЭМ!$D$10+'СЕТ СН'!$F$5-'СЕТ СН'!$F$21</f>
        <v>3559.8551864399997</v>
      </c>
      <c r="Y22" s="36">
        <f>SUMIFS(СВЦЭМ!$D$39:$D$782,СВЦЭМ!$A$39:$A$782,$A22,СВЦЭМ!$B$39:$B$782,Y$11)+'СЕТ СН'!$F$11+СВЦЭМ!$D$10+'СЕТ СН'!$F$5-'СЕТ СН'!$F$21</f>
        <v>3573.7551373099996</v>
      </c>
    </row>
    <row r="23" spans="1:25" ht="15.75" x14ac:dyDescent="0.2">
      <c r="A23" s="35">
        <f t="shared" si="0"/>
        <v>44267</v>
      </c>
      <c r="B23" s="36">
        <f>SUMIFS(СВЦЭМ!$D$39:$D$782,СВЦЭМ!$A$39:$A$782,$A23,СВЦЭМ!$B$39:$B$782,B$11)+'СЕТ СН'!$F$11+СВЦЭМ!$D$10+'СЕТ СН'!$F$5-'СЕТ СН'!$F$21</f>
        <v>3629.0201857299999</v>
      </c>
      <c r="C23" s="36">
        <f>SUMIFS(СВЦЭМ!$D$39:$D$782,СВЦЭМ!$A$39:$A$782,$A23,СВЦЭМ!$B$39:$B$782,C$11)+'СЕТ СН'!$F$11+СВЦЭМ!$D$10+'СЕТ СН'!$F$5-'СЕТ СН'!$F$21</f>
        <v>3700.41354181</v>
      </c>
      <c r="D23" s="36">
        <f>SUMIFS(СВЦЭМ!$D$39:$D$782,СВЦЭМ!$A$39:$A$782,$A23,СВЦЭМ!$B$39:$B$782,D$11)+'СЕТ СН'!$F$11+СВЦЭМ!$D$10+'СЕТ СН'!$F$5-'СЕТ СН'!$F$21</f>
        <v>3705.4395441400002</v>
      </c>
      <c r="E23" s="36">
        <f>SUMIFS(СВЦЭМ!$D$39:$D$782,СВЦЭМ!$A$39:$A$782,$A23,СВЦЭМ!$B$39:$B$782,E$11)+'СЕТ СН'!$F$11+СВЦЭМ!$D$10+'СЕТ СН'!$F$5-'СЕТ СН'!$F$21</f>
        <v>3703.180973</v>
      </c>
      <c r="F23" s="36">
        <f>SUMIFS(СВЦЭМ!$D$39:$D$782,СВЦЭМ!$A$39:$A$782,$A23,СВЦЭМ!$B$39:$B$782,F$11)+'СЕТ СН'!$F$11+СВЦЭМ!$D$10+'СЕТ СН'!$F$5-'СЕТ СН'!$F$21</f>
        <v>3701.2767532500002</v>
      </c>
      <c r="G23" s="36">
        <f>SUMIFS(СВЦЭМ!$D$39:$D$782,СВЦЭМ!$A$39:$A$782,$A23,СВЦЭМ!$B$39:$B$782,G$11)+'СЕТ СН'!$F$11+СВЦЭМ!$D$10+'СЕТ СН'!$F$5-'СЕТ СН'!$F$21</f>
        <v>3706.3646691499998</v>
      </c>
      <c r="H23" s="36">
        <f>SUMIFS(СВЦЭМ!$D$39:$D$782,СВЦЭМ!$A$39:$A$782,$A23,СВЦЭМ!$B$39:$B$782,H$11)+'СЕТ СН'!$F$11+СВЦЭМ!$D$10+'СЕТ СН'!$F$5-'СЕТ СН'!$F$21</f>
        <v>3704.1069966199998</v>
      </c>
      <c r="I23" s="36">
        <f>SUMIFS(СВЦЭМ!$D$39:$D$782,СВЦЭМ!$A$39:$A$782,$A23,СВЦЭМ!$B$39:$B$782,I$11)+'СЕТ СН'!$F$11+СВЦЭМ!$D$10+'СЕТ СН'!$F$5-'СЕТ СН'!$F$21</f>
        <v>3634.5176030599996</v>
      </c>
      <c r="J23" s="36">
        <f>SUMIFS(СВЦЭМ!$D$39:$D$782,СВЦЭМ!$A$39:$A$782,$A23,СВЦЭМ!$B$39:$B$782,J$11)+'СЕТ СН'!$F$11+СВЦЭМ!$D$10+'СЕТ СН'!$F$5-'СЕТ СН'!$F$21</f>
        <v>3576.5683658799999</v>
      </c>
      <c r="K23" s="36">
        <f>SUMIFS(СВЦЭМ!$D$39:$D$782,СВЦЭМ!$A$39:$A$782,$A23,СВЦЭМ!$B$39:$B$782,K$11)+'СЕТ СН'!$F$11+СВЦЭМ!$D$10+'СЕТ СН'!$F$5-'СЕТ СН'!$F$21</f>
        <v>3536.7161209599999</v>
      </c>
      <c r="L23" s="36">
        <f>SUMIFS(СВЦЭМ!$D$39:$D$782,СВЦЭМ!$A$39:$A$782,$A23,СВЦЭМ!$B$39:$B$782,L$11)+'СЕТ СН'!$F$11+СВЦЭМ!$D$10+'СЕТ СН'!$F$5-'СЕТ СН'!$F$21</f>
        <v>3537.4177764599999</v>
      </c>
      <c r="M23" s="36">
        <f>SUMIFS(СВЦЭМ!$D$39:$D$782,СВЦЭМ!$A$39:$A$782,$A23,СВЦЭМ!$B$39:$B$782,M$11)+'СЕТ СН'!$F$11+СВЦЭМ!$D$10+'СЕТ СН'!$F$5-'СЕТ СН'!$F$21</f>
        <v>3544.2055354499998</v>
      </c>
      <c r="N23" s="36">
        <f>SUMIFS(СВЦЭМ!$D$39:$D$782,СВЦЭМ!$A$39:$A$782,$A23,СВЦЭМ!$B$39:$B$782,N$11)+'СЕТ СН'!$F$11+СВЦЭМ!$D$10+'СЕТ СН'!$F$5-'СЕТ СН'!$F$21</f>
        <v>3549.8413808300002</v>
      </c>
      <c r="O23" s="36">
        <f>SUMIFS(СВЦЭМ!$D$39:$D$782,СВЦЭМ!$A$39:$A$782,$A23,СВЦЭМ!$B$39:$B$782,O$11)+'СЕТ СН'!$F$11+СВЦЭМ!$D$10+'СЕТ СН'!$F$5-'СЕТ СН'!$F$21</f>
        <v>3571.2946879499996</v>
      </c>
      <c r="P23" s="36">
        <f>SUMIFS(СВЦЭМ!$D$39:$D$782,СВЦЭМ!$A$39:$A$782,$A23,СВЦЭМ!$B$39:$B$782,P$11)+'СЕТ СН'!$F$11+СВЦЭМ!$D$10+'СЕТ СН'!$F$5-'СЕТ СН'!$F$21</f>
        <v>3619.2672426600002</v>
      </c>
      <c r="Q23" s="36">
        <f>SUMIFS(СВЦЭМ!$D$39:$D$782,СВЦЭМ!$A$39:$A$782,$A23,СВЦЭМ!$B$39:$B$782,Q$11)+'СЕТ СН'!$F$11+СВЦЭМ!$D$10+'СЕТ СН'!$F$5-'СЕТ СН'!$F$21</f>
        <v>3669.0507985099998</v>
      </c>
      <c r="R23" s="36">
        <f>SUMIFS(СВЦЭМ!$D$39:$D$782,СВЦЭМ!$A$39:$A$782,$A23,СВЦЭМ!$B$39:$B$782,R$11)+'СЕТ СН'!$F$11+СВЦЭМ!$D$10+'СЕТ СН'!$F$5-'СЕТ СН'!$F$21</f>
        <v>3670.8037907299999</v>
      </c>
      <c r="S23" s="36">
        <f>SUMIFS(СВЦЭМ!$D$39:$D$782,СВЦЭМ!$A$39:$A$782,$A23,СВЦЭМ!$B$39:$B$782,S$11)+'СЕТ СН'!$F$11+СВЦЭМ!$D$10+'СЕТ СН'!$F$5-'СЕТ СН'!$F$21</f>
        <v>3627.99901542</v>
      </c>
      <c r="T23" s="36">
        <f>SUMIFS(СВЦЭМ!$D$39:$D$782,СВЦЭМ!$A$39:$A$782,$A23,СВЦЭМ!$B$39:$B$782,T$11)+'СЕТ СН'!$F$11+СВЦЭМ!$D$10+'СЕТ СН'!$F$5-'СЕТ СН'!$F$21</f>
        <v>3551.7262048399998</v>
      </c>
      <c r="U23" s="36">
        <f>SUMIFS(СВЦЭМ!$D$39:$D$782,СВЦЭМ!$A$39:$A$782,$A23,СВЦЭМ!$B$39:$B$782,U$11)+'СЕТ СН'!$F$11+СВЦЭМ!$D$10+'СЕТ СН'!$F$5-'СЕТ СН'!$F$21</f>
        <v>3524.7676932599998</v>
      </c>
      <c r="V23" s="36">
        <f>SUMIFS(СВЦЭМ!$D$39:$D$782,СВЦЭМ!$A$39:$A$782,$A23,СВЦЭМ!$B$39:$B$782,V$11)+'СЕТ СН'!$F$11+СВЦЭМ!$D$10+'СЕТ СН'!$F$5-'СЕТ СН'!$F$21</f>
        <v>3528.78701241</v>
      </c>
      <c r="W23" s="36">
        <f>SUMIFS(СВЦЭМ!$D$39:$D$782,СВЦЭМ!$A$39:$A$782,$A23,СВЦЭМ!$B$39:$B$782,W$11)+'СЕТ СН'!$F$11+СВЦЭМ!$D$10+'СЕТ СН'!$F$5-'СЕТ СН'!$F$21</f>
        <v>3542.29986637</v>
      </c>
      <c r="X23" s="36">
        <f>SUMIFS(СВЦЭМ!$D$39:$D$782,СВЦЭМ!$A$39:$A$782,$A23,СВЦЭМ!$B$39:$B$782,X$11)+'СЕТ СН'!$F$11+СВЦЭМ!$D$10+'СЕТ СН'!$F$5-'СЕТ СН'!$F$21</f>
        <v>3560.9090850100001</v>
      </c>
      <c r="Y23" s="36">
        <f>SUMIFS(СВЦЭМ!$D$39:$D$782,СВЦЭМ!$A$39:$A$782,$A23,СВЦЭМ!$B$39:$B$782,Y$11)+'СЕТ СН'!$F$11+СВЦЭМ!$D$10+'СЕТ СН'!$F$5-'СЕТ СН'!$F$21</f>
        <v>3578.2830239799996</v>
      </c>
    </row>
    <row r="24" spans="1:25" ht="15.75" x14ac:dyDescent="0.2">
      <c r="A24" s="35">
        <f t="shared" si="0"/>
        <v>44268</v>
      </c>
      <c r="B24" s="36">
        <f>SUMIFS(СВЦЭМ!$D$39:$D$782,СВЦЭМ!$A$39:$A$782,$A24,СВЦЭМ!$B$39:$B$782,B$11)+'СЕТ СН'!$F$11+СВЦЭМ!$D$10+'СЕТ СН'!$F$5-'СЕТ СН'!$F$21</f>
        <v>3702.0932565799999</v>
      </c>
      <c r="C24" s="36">
        <f>SUMIFS(СВЦЭМ!$D$39:$D$782,СВЦЭМ!$A$39:$A$782,$A24,СВЦЭМ!$B$39:$B$782,C$11)+'СЕТ СН'!$F$11+СВЦЭМ!$D$10+'СЕТ СН'!$F$5-'СЕТ СН'!$F$21</f>
        <v>3731.9014235</v>
      </c>
      <c r="D24" s="36">
        <f>SUMIFS(СВЦЭМ!$D$39:$D$782,СВЦЭМ!$A$39:$A$782,$A24,СВЦЭМ!$B$39:$B$782,D$11)+'СЕТ СН'!$F$11+СВЦЭМ!$D$10+'СЕТ СН'!$F$5-'СЕТ СН'!$F$21</f>
        <v>3705.7277405599998</v>
      </c>
      <c r="E24" s="36">
        <f>SUMIFS(СВЦЭМ!$D$39:$D$782,СВЦЭМ!$A$39:$A$782,$A24,СВЦЭМ!$B$39:$B$782,E$11)+'СЕТ СН'!$F$11+СВЦЭМ!$D$10+'СЕТ СН'!$F$5-'СЕТ СН'!$F$21</f>
        <v>3700.7552187699998</v>
      </c>
      <c r="F24" s="36">
        <f>SUMIFS(СВЦЭМ!$D$39:$D$782,СВЦЭМ!$A$39:$A$782,$A24,СВЦЭМ!$B$39:$B$782,F$11)+'СЕТ СН'!$F$11+СВЦЭМ!$D$10+'СЕТ СН'!$F$5-'СЕТ СН'!$F$21</f>
        <v>3701.7667274799996</v>
      </c>
      <c r="G24" s="36">
        <f>SUMIFS(СВЦЭМ!$D$39:$D$782,СВЦЭМ!$A$39:$A$782,$A24,СВЦЭМ!$B$39:$B$782,G$11)+'СЕТ СН'!$F$11+СВЦЭМ!$D$10+'СЕТ СН'!$F$5-'СЕТ СН'!$F$21</f>
        <v>3708.27503854</v>
      </c>
      <c r="H24" s="36">
        <f>SUMIFS(СВЦЭМ!$D$39:$D$782,СВЦЭМ!$A$39:$A$782,$A24,СВЦЭМ!$B$39:$B$782,H$11)+'СЕТ СН'!$F$11+СВЦЭМ!$D$10+'СЕТ СН'!$F$5-'СЕТ СН'!$F$21</f>
        <v>3717.5144348399999</v>
      </c>
      <c r="I24" s="36">
        <f>SUMIFS(СВЦЭМ!$D$39:$D$782,СВЦЭМ!$A$39:$A$782,$A24,СВЦЭМ!$B$39:$B$782,I$11)+'СЕТ СН'!$F$11+СВЦЭМ!$D$10+'СЕТ СН'!$F$5-'СЕТ СН'!$F$21</f>
        <v>3694.8107931799996</v>
      </c>
      <c r="J24" s="36">
        <f>SUMIFS(СВЦЭМ!$D$39:$D$782,СВЦЭМ!$A$39:$A$782,$A24,СВЦЭМ!$B$39:$B$782,J$11)+'СЕТ СН'!$F$11+СВЦЭМ!$D$10+'СЕТ СН'!$F$5-'СЕТ СН'!$F$21</f>
        <v>3618.3992293299998</v>
      </c>
      <c r="K24" s="36">
        <f>SUMIFS(СВЦЭМ!$D$39:$D$782,СВЦЭМ!$A$39:$A$782,$A24,СВЦЭМ!$B$39:$B$782,K$11)+'СЕТ СН'!$F$11+СВЦЭМ!$D$10+'СЕТ СН'!$F$5-'СЕТ СН'!$F$21</f>
        <v>3574.4380722199999</v>
      </c>
      <c r="L24" s="36">
        <f>SUMIFS(СВЦЭМ!$D$39:$D$782,СВЦЭМ!$A$39:$A$782,$A24,СВЦЭМ!$B$39:$B$782,L$11)+'СЕТ СН'!$F$11+СВЦЭМ!$D$10+'СЕТ СН'!$F$5-'СЕТ СН'!$F$21</f>
        <v>3574.0868286200002</v>
      </c>
      <c r="M24" s="36">
        <f>SUMIFS(СВЦЭМ!$D$39:$D$782,СВЦЭМ!$A$39:$A$782,$A24,СВЦЭМ!$B$39:$B$782,M$11)+'СЕТ СН'!$F$11+СВЦЭМ!$D$10+'СЕТ СН'!$F$5-'СЕТ СН'!$F$21</f>
        <v>3579.6678067299999</v>
      </c>
      <c r="N24" s="36">
        <f>SUMIFS(СВЦЭМ!$D$39:$D$782,СВЦЭМ!$A$39:$A$782,$A24,СВЦЭМ!$B$39:$B$782,N$11)+'СЕТ СН'!$F$11+СВЦЭМ!$D$10+'СЕТ СН'!$F$5-'СЕТ СН'!$F$21</f>
        <v>3599.1298630199999</v>
      </c>
      <c r="O24" s="36">
        <f>SUMIFS(СВЦЭМ!$D$39:$D$782,СВЦЭМ!$A$39:$A$782,$A24,СВЦЭМ!$B$39:$B$782,O$11)+'СЕТ СН'!$F$11+СВЦЭМ!$D$10+'СЕТ СН'!$F$5-'СЕТ СН'!$F$21</f>
        <v>3640.0759619999999</v>
      </c>
      <c r="P24" s="36">
        <f>SUMIFS(СВЦЭМ!$D$39:$D$782,СВЦЭМ!$A$39:$A$782,$A24,СВЦЭМ!$B$39:$B$782,P$11)+'СЕТ СН'!$F$11+СВЦЭМ!$D$10+'СЕТ СН'!$F$5-'СЕТ СН'!$F$21</f>
        <v>3686.6610464599999</v>
      </c>
      <c r="Q24" s="36">
        <f>SUMIFS(СВЦЭМ!$D$39:$D$782,СВЦЭМ!$A$39:$A$782,$A24,СВЦЭМ!$B$39:$B$782,Q$11)+'СЕТ СН'!$F$11+СВЦЭМ!$D$10+'СЕТ СН'!$F$5-'СЕТ СН'!$F$21</f>
        <v>3658.0491757199998</v>
      </c>
      <c r="R24" s="36">
        <f>SUMIFS(СВЦЭМ!$D$39:$D$782,СВЦЭМ!$A$39:$A$782,$A24,СВЦЭМ!$B$39:$B$782,R$11)+'СЕТ СН'!$F$11+СВЦЭМ!$D$10+'СЕТ СН'!$F$5-'СЕТ СН'!$F$21</f>
        <v>3627.9256882499999</v>
      </c>
      <c r="S24" s="36">
        <f>SUMIFS(СВЦЭМ!$D$39:$D$782,СВЦЭМ!$A$39:$A$782,$A24,СВЦЭМ!$B$39:$B$782,S$11)+'СЕТ СН'!$F$11+СВЦЭМ!$D$10+'СЕТ СН'!$F$5-'СЕТ СН'!$F$21</f>
        <v>3585.7355794999999</v>
      </c>
      <c r="T24" s="36">
        <f>SUMIFS(СВЦЭМ!$D$39:$D$782,СВЦЭМ!$A$39:$A$782,$A24,СВЦЭМ!$B$39:$B$782,T$11)+'СЕТ СН'!$F$11+СВЦЭМ!$D$10+'СЕТ СН'!$F$5-'СЕТ СН'!$F$21</f>
        <v>3519.91866712</v>
      </c>
      <c r="U24" s="36">
        <f>SUMIFS(СВЦЭМ!$D$39:$D$782,СВЦЭМ!$A$39:$A$782,$A24,СВЦЭМ!$B$39:$B$782,U$11)+'СЕТ СН'!$F$11+СВЦЭМ!$D$10+'СЕТ СН'!$F$5-'СЕТ СН'!$F$21</f>
        <v>3487.22602848</v>
      </c>
      <c r="V24" s="36">
        <f>SUMIFS(СВЦЭМ!$D$39:$D$782,СВЦЭМ!$A$39:$A$782,$A24,СВЦЭМ!$B$39:$B$782,V$11)+'СЕТ СН'!$F$11+СВЦЭМ!$D$10+'СЕТ СН'!$F$5-'СЕТ СН'!$F$21</f>
        <v>3490.8570078600001</v>
      </c>
      <c r="W24" s="36">
        <f>SUMIFS(СВЦЭМ!$D$39:$D$782,СВЦЭМ!$A$39:$A$782,$A24,СВЦЭМ!$B$39:$B$782,W$11)+'СЕТ СН'!$F$11+СВЦЭМ!$D$10+'СЕТ СН'!$F$5-'СЕТ СН'!$F$21</f>
        <v>3502.3691953400003</v>
      </c>
      <c r="X24" s="36">
        <f>SUMIFS(СВЦЭМ!$D$39:$D$782,СВЦЭМ!$A$39:$A$782,$A24,СВЦЭМ!$B$39:$B$782,X$11)+'СЕТ СН'!$F$11+СВЦЭМ!$D$10+'СЕТ СН'!$F$5-'СЕТ СН'!$F$21</f>
        <v>3518.20351274</v>
      </c>
      <c r="Y24" s="36">
        <f>SUMIFS(СВЦЭМ!$D$39:$D$782,СВЦЭМ!$A$39:$A$782,$A24,СВЦЭМ!$B$39:$B$782,Y$11)+'СЕТ СН'!$F$11+СВЦЭМ!$D$10+'СЕТ СН'!$F$5-'СЕТ СН'!$F$21</f>
        <v>3548.1824389600001</v>
      </c>
    </row>
    <row r="25" spans="1:25" ht="15.75" x14ac:dyDescent="0.2">
      <c r="A25" s="35">
        <f t="shared" si="0"/>
        <v>44269</v>
      </c>
      <c r="B25" s="36">
        <f>SUMIFS(СВЦЭМ!$D$39:$D$782,СВЦЭМ!$A$39:$A$782,$A25,СВЦЭМ!$B$39:$B$782,B$11)+'СЕТ СН'!$F$11+СВЦЭМ!$D$10+'СЕТ СН'!$F$5-'СЕТ СН'!$F$21</f>
        <v>3602.3354226900001</v>
      </c>
      <c r="C25" s="36">
        <f>SUMIFS(СВЦЭМ!$D$39:$D$782,СВЦЭМ!$A$39:$A$782,$A25,СВЦЭМ!$B$39:$B$782,C$11)+'СЕТ СН'!$F$11+СВЦЭМ!$D$10+'СЕТ СН'!$F$5-'СЕТ СН'!$F$21</f>
        <v>3644.5001677599998</v>
      </c>
      <c r="D25" s="36">
        <f>SUMIFS(СВЦЭМ!$D$39:$D$782,СВЦЭМ!$A$39:$A$782,$A25,СВЦЭМ!$B$39:$B$782,D$11)+'СЕТ СН'!$F$11+СВЦЭМ!$D$10+'СЕТ СН'!$F$5-'СЕТ СН'!$F$21</f>
        <v>3675.9076432499996</v>
      </c>
      <c r="E25" s="36">
        <f>SUMIFS(СВЦЭМ!$D$39:$D$782,СВЦЭМ!$A$39:$A$782,$A25,СВЦЭМ!$B$39:$B$782,E$11)+'СЕТ СН'!$F$11+СВЦЭМ!$D$10+'СЕТ СН'!$F$5-'СЕТ СН'!$F$21</f>
        <v>3693.1248707099999</v>
      </c>
      <c r="F25" s="36">
        <f>SUMIFS(СВЦЭМ!$D$39:$D$782,СВЦЭМ!$A$39:$A$782,$A25,СВЦЭМ!$B$39:$B$782,F$11)+'СЕТ СН'!$F$11+СВЦЭМ!$D$10+'СЕТ СН'!$F$5-'СЕТ СН'!$F$21</f>
        <v>3694.4075311899996</v>
      </c>
      <c r="G25" s="36">
        <f>SUMIFS(СВЦЭМ!$D$39:$D$782,СВЦЭМ!$A$39:$A$782,$A25,СВЦЭМ!$B$39:$B$782,G$11)+'СЕТ СН'!$F$11+СВЦЭМ!$D$10+'СЕТ СН'!$F$5-'СЕТ СН'!$F$21</f>
        <v>3693.0810685199999</v>
      </c>
      <c r="H25" s="36">
        <f>SUMIFS(СВЦЭМ!$D$39:$D$782,СВЦЭМ!$A$39:$A$782,$A25,СВЦЭМ!$B$39:$B$782,H$11)+'СЕТ СН'!$F$11+СВЦЭМ!$D$10+'СЕТ СН'!$F$5-'СЕТ СН'!$F$21</f>
        <v>3702.27886571</v>
      </c>
      <c r="I25" s="36">
        <f>SUMIFS(СВЦЭМ!$D$39:$D$782,СВЦЭМ!$A$39:$A$782,$A25,СВЦЭМ!$B$39:$B$782,I$11)+'СЕТ СН'!$F$11+СВЦЭМ!$D$10+'СЕТ СН'!$F$5-'СЕТ СН'!$F$21</f>
        <v>3670.87251457</v>
      </c>
      <c r="J25" s="36">
        <f>SUMIFS(СВЦЭМ!$D$39:$D$782,СВЦЭМ!$A$39:$A$782,$A25,СВЦЭМ!$B$39:$B$782,J$11)+'СЕТ СН'!$F$11+СВЦЭМ!$D$10+'СЕТ СН'!$F$5-'СЕТ СН'!$F$21</f>
        <v>3592.68606714</v>
      </c>
      <c r="K25" s="36">
        <f>SUMIFS(СВЦЭМ!$D$39:$D$782,СВЦЭМ!$A$39:$A$782,$A25,СВЦЭМ!$B$39:$B$782,K$11)+'СЕТ СН'!$F$11+СВЦЭМ!$D$10+'СЕТ СН'!$F$5-'СЕТ СН'!$F$21</f>
        <v>3560.1167923000003</v>
      </c>
      <c r="L25" s="36">
        <f>SUMIFS(СВЦЭМ!$D$39:$D$782,СВЦЭМ!$A$39:$A$782,$A25,СВЦЭМ!$B$39:$B$782,L$11)+'СЕТ СН'!$F$11+СВЦЭМ!$D$10+'СЕТ СН'!$F$5-'СЕТ СН'!$F$21</f>
        <v>3535.8192528600002</v>
      </c>
      <c r="M25" s="36">
        <f>SUMIFS(СВЦЭМ!$D$39:$D$782,СВЦЭМ!$A$39:$A$782,$A25,СВЦЭМ!$B$39:$B$782,M$11)+'СЕТ СН'!$F$11+СВЦЭМ!$D$10+'СЕТ СН'!$F$5-'СЕТ СН'!$F$21</f>
        <v>3546.1615843499999</v>
      </c>
      <c r="N25" s="36">
        <f>SUMIFS(СВЦЭМ!$D$39:$D$782,СВЦЭМ!$A$39:$A$782,$A25,СВЦЭМ!$B$39:$B$782,N$11)+'СЕТ СН'!$F$11+СВЦЭМ!$D$10+'СЕТ СН'!$F$5-'СЕТ СН'!$F$21</f>
        <v>3564.7293978899997</v>
      </c>
      <c r="O25" s="36">
        <f>SUMIFS(СВЦЭМ!$D$39:$D$782,СВЦЭМ!$A$39:$A$782,$A25,СВЦЭМ!$B$39:$B$782,O$11)+'СЕТ СН'!$F$11+СВЦЭМ!$D$10+'СЕТ СН'!$F$5-'СЕТ СН'!$F$21</f>
        <v>3608.0644500899998</v>
      </c>
      <c r="P25" s="36">
        <f>SUMIFS(СВЦЭМ!$D$39:$D$782,СВЦЭМ!$A$39:$A$782,$A25,СВЦЭМ!$B$39:$B$782,P$11)+'СЕТ СН'!$F$11+СВЦЭМ!$D$10+'СЕТ СН'!$F$5-'СЕТ СН'!$F$21</f>
        <v>3651.4199023900001</v>
      </c>
      <c r="Q25" s="36">
        <f>SUMIFS(СВЦЭМ!$D$39:$D$782,СВЦЭМ!$A$39:$A$782,$A25,СВЦЭМ!$B$39:$B$782,Q$11)+'СЕТ СН'!$F$11+СВЦЭМ!$D$10+'СЕТ СН'!$F$5-'СЕТ СН'!$F$21</f>
        <v>3661.6455648800002</v>
      </c>
      <c r="R25" s="36">
        <f>SUMIFS(СВЦЭМ!$D$39:$D$782,СВЦЭМ!$A$39:$A$782,$A25,СВЦЭМ!$B$39:$B$782,R$11)+'СЕТ СН'!$F$11+СВЦЭМ!$D$10+'СЕТ СН'!$F$5-'СЕТ СН'!$F$21</f>
        <v>3649.52385581</v>
      </c>
      <c r="S25" s="36">
        <f>SUMIFS(СВЦЭМ!$D$39:$D$782,СВЦЭМ!$A$39:$A$782,$A25,СВЦЭМ!$B$39:$B$782,S$11)+'СЕТ СН'!$F$11+СВЦЭМ!$D$10+'СЕТ СН'!$F$5-'СЕТ СН'!$F$21</f>
        <v>3617.6812210099997</v>
      </c>
      <c r="T25" s="36">
        <f>SUMIFS(СВЦЭМ!$D$39:$D$782,СВЦЭМ!$A$39:$A$782,$A25,СВЦЭМ!$B$39:$B$782,T$11)+'СЕТ СН'!$F$11+СВЦЭМ!$D$10+'СЕТ СН'!$F$5-'СЕТ СН'!$F$21</f>
        <v>3543.2270231500002</v>
      </c>
      <c r="U25" s="36">
        <f>SUMIFS(СВЦЭМ!$D$39:$D$782,СВЦЭМ!$A$39:$A$782,$A25,СВЦЭМ!$B$39:$B$782,U$11)+'СЕТ СН'!$F$11+СВЦЭМ!$D$10+'СЕТ СН'!$F$5-'СЕТ СН'!$F$21</f>
        <v>3499.0541984000001</v>
      </c>
      <c r="V25" s="36">
        <f>SUMIFS(СВЦЭМ!$D$39:$D$782,СВЦЭМ!$A$39:$A$782,$A25,СВЦЭМ!$B$39:$B$782,V$11)+'СЕТ СН'!$F$11+СВЦЭМ!$D$10+'СЕТ СН'!$F$5-'СЕТ СН'!$F$21</f>
        <v>3499.3485705399999</v>
      </c>
      <c r="W25" s="36">
        <f>SUMIFS(СВЦЭМ!$D$39:$D$782,СВЦЭМ!$A$39:$A$782,$A25,СВЦЭМ!$B$39:$B$782,W$11)+'СЕТ СН'!$F$11+СВЦЭМ!$D$10+'СЕТ СН'!$F$5-'СЕТ СН'!$F$21</f>
        <v>3518.04168308</v>
      </c>
      <c r="X25" s="36">
        <f>SUMIFS(СВЦЭМ!$D$39:$D$782,СВЦЭМ!$A$39:$A$782,$A25,СВЦЭМ!$B$39:$B$782,X$11)+'СЕТ СН'!$F$11+СВЦЭМ!$D$10+'СЕТ СН'!$F$5-'СЕТ СН'!$F$21</f>
        <v>3534.1424840499999</v>
      </c>
      <c r="Y25" s="36">
        <f>SUMIFS(СВЦЭМ!$D$39:$D$782,СВЦЭМ!$A$39:$A$782,$A25,СВЦЭМ!$B$39:$B$782,Y$11)+'СЕТ СН'!$F$11+СВЦЭМ!$D$10+'СЕТ СН'!$F$5-'СЕТ СН'!$F$21</f>
        <v>3550.1074861500001</v>
      </c>
    </row>
    <row r="26" spans="1:25" ht="15.75" x14ac:dyDescent="0.2">
      <c r="A26" s="35">
        <f t="shared" si="0"/>
        <v>44270</v>
      </c>
      <c r="B26" s="36">
        <f>SUMIFS(СВЦЭМ!$D$39:$D$782,СВЦЭМ!$A$39:$A$782,$A26,СВЦЭМ!$B$39:$B$782,B$11)+'СЕТ СН'!$F$11+СВЦЭМ!$D$10+'СЕТ СН'!$F$5-'СЕТ СН'!$F$21</f>
        <v>3657.8522413800001</v>
      </c>
      <c r="C26" s="36">
        <f>SUMIFS(СВЦЭМ!$D$39:$D$782,СВЦЭМ!$A$39:$A$782,$A26,СВЦЭМ!$B$39:$B$782,C$11)+'СЕТ СН'!$F$11+СВЦЭМ!$D$10+'СЕТ СН'!$F$5-'СЕТ СН'!$F$21</f>
        <v>3700.74286566</v>
      </c>
      <c r="D26" s="36">
        <f>SUMIFS(СВЦЭМ!$D$39:$D$782,СВЦЭМ!$A$39:$A$782,$A26,СВЦЭМ!$B$39:$B$782,D$11)+'СЕТ СН'!$F$11+СВЦЭМ!$D$10+'СЕТ СН'!$F$5-'СЕТ СН'!$F$21</f>
        <v>3696.5989024599999</v>
      </c>
      <c r="E26" s="36">
        <f>SUMIFS(СВЦЭМ!$D$39:$D$782,СВЦЭМ!$A$39:$A$782,$A26,СВЦЭМ!$B$39:$B$782,E$11)+'СЕТ СН'!$F$11+СВЦЭМ!$D$10+'СЕТ СН'!$F$5-'СЕТ СН'!$F$21</f>
        <v>3693.8498461700001</v>
      </c>
      <c r="F26" s="36">
        <f>SUMIFS(СВЦЭМ!$D$39:$D$782,СВЦЭМ!$A$39:$A$782,$A26,СВЦЭМ!$B$39:$B$782,F$11)+'СЕТ СН'!$F$11+СВЦЭМ!$D$10+'СЕТ СН'!$F$5-'СЕТ СН'!$F$21</f>
        <v>3699.3885040799996</v>
      </c>
      <c r="G26" s="36">
        <f>SUMIFS(СВЦЭМ!$D$39:$D$782,СВЦЭМ!$A$39:$A$782,$A26,СВЦЭМ!$B$39:$B$782,G$11)+'СЕТ СН'!$F$11+СВЦЭМ!$D$10+'СЕТ СН'!$F$5-'СЕТ СН'!$F$21</f>
        <v>3705.1048177399998</v>
      </c>
      <c r="H26" s="36">
        <f>SUMIFS(СВЦЭМ!$D$39:$D$782,СВЦЭМ!$A$39:$A$782,$A26,СВЦЭМ!$B$39:$B$782,H$11)+'СЕТ СН'!$F$11+СВЦЭМ!$D$10+'СЕТ СН'!$F$5-'СЕТ СН'!$F$21</f>
        <v>3707.5675258000001</v>
      </c>
      <c r="I26" s="36">
        <f>SUMIFS(СВЦЭМ!$D$39:$D$782,СВЦЭМ!$A$39:$A$782,$A26,СВЦЭМ!$B$39:$B$782,I$11)+'СЕТ СН'!$F$11+СВЦЭМ!$D$10+'СЕТ СН'!$F$5-'СЕТ СН'!$F$21</f>
        <v>3645.9237454200002</v>
      </c>
      <c r="J26" s="36">
        <f>SUMIFS(СВЦЭМ!$D$39:$D$782,СВЦЭМ!$A$39:$A$782,$A26,СВЦЭМ!$B$39:$B$782,J$11)+'СЕТ СН'!$F$11+СВЦЭМ!$D$10+'СЕТ СН'!$F$5-'СЕТ СН'!$F$21</f>
        <v>3585.0102449799997</v>
      </c>
      <c r="K26" s="36">
        <f>SUMIFS(СВЦЭМ!$D$39:$D$782,СВЦЭМ!$A$39:$A$782,$A26,СВЦЭМ!$B$39:$B$782,K$11)+'СЕТ СН'!$F$11+СВЦЭМ!$D$10+'СЕТ СН'!$F$5-'СЕТ СН'!$F$21</f>
        <v>3551.9454874499997</v>
      </c>
      <c r="L26" s="36">
        <f>SUMIFS(СВЦЭМ!$D$39:$D$782,СВЦЭМ!$A$39:$A$782,$A26,СВЦЭМ!$B$39:$B$782,L$11)+'СЕТ СН'!$F$11+СВЦЭМ!$D$10+'СЕТ СН'!$F$5-'СЕТ СН'!$F$21</f>
        <v>3540.55857702</v>
      </c>
      <c r="M26" s="36">
        <f>SUMIFS(СВЦЭМ!$D$39:$D$782,СВЦЭМ!$A$39:$A$782,$A26,СВЦЭМ!$B$39:$B$782,M$11)+'СЕТ СН'!$F$11+СВЦЭМ!$D$10+'СЕТ СН'!$F$5-'СЕТ СН'!$F$21</f>
        <v>3555.6377631599998</v>
      </c>
      <c r="N26" s="36">
        <f>SUMIFS(СВЦЭМ!$D$39:$D$782,СВЦЭМ!$A$39:$A$782,$A26,СВЦЭМ!$B$39:$B$782,N$11)+'СЕТ СН'!$F$11+СВЦЭМ!$D$10+'СЕТ СН'!$F$5-'СЕТ СН'!$F$21</f>
        <v>3567.1344943399999</v>
      </c>
      <c r="O26" s="36">
        <f>SUMIFS(СВЦЭМ!$D$39:$D$782,СВЦЭМ!$A$39:$A$782,$A26,СВЦЭМ!$B$39:$B$782,O$11)+'СЕТ СН'!$F$11+СВЦЭМ!$D$10+'СЕТ СН'!$F$5-'СЕТ СН'!$F$21</f>
        <v>3600.1531602099999</v>
      </c>
      <c r="P26" s="36">
        <f>SUMIFS(СВЦЭМ!$D$39:$D$782,СВЦЭМ!$A$39:$A$782,$A26,СВЦЭМ!$B$39:$B$782,P$11)+'СЕТ СН'!$F$11+СВЦЭМ!$D$10+'СЕТ СН'!$F$5-'СЕТ СН'!$F$21</f>
        <v>3648.20718683</v>
      </c>
      <c r="Q26" s="36">
        <f>SUMIFS(СВЦЭМ!$D$39:$D$782,СВЦЭМ!$A$39:$A$782,$A26,СВЦЭМ!$B$39:$B$782,Q$11)+'СЕТ СН'!$F$11+СВЦЭМ!$D$10+'СЕТ СН'!$F$5-'СЕТ СН'!$F$21</f>
        <v>3668.45159074</v>
      </c>
      <c r="R26" s="36">
        <f>SUMIFS(СВЦЭМ!$D$39:$D$782,СВЦЭМ!$A$39:$A$782,$A26,СВЦЭМ!$B$39:$B$782,R$11)+'СЕТ СН'!$F$11+СВЦЭМ!$D$10+'СЕТ СН'!$F$5-'СЕТ СН'!$F$21</f>
        <v>3651.4697701699997</v>
      </c>
      <c r="S26" s="36">
        <f>SUMIFS(СВЦЭМ!$D$39:$D$782,СВЦЭМ!$A$39:$A$782,$A26,СВЦЭМ!$B$39:$B$782,S$11)+'СЕТ СН'!$F$11+СВЦЭМ!$D$10+'СЕТ СН'!$F$5-'СЕТ СН'!$F$21</f>
        <v>3603.3675518399996</v>
      </c>
      <c r="T26" s="36">
        <f>SUMIFS(СВЦЭМ!$D$39:$D$782,СВЦЭМ!$A$39:$A$782,$A26,СВЦЭМ!$B$39:$B$782,T$11)+'СЕТ СН'!$F$11+СВЦЭМ!$D$10+'СЕТ СН'!$F$5-'СЕТ СН'!$F$21</f>
        <v>3503.3572541900003</v>
      </c>
      <c r="U26" s="36">
        <f>SUMIFS(СВЦЭМ!$D$39:$D$782,СВЦЭМ!$A$39:$A$782,$A26,СВЦЭМ!$B$39:$B$782,U$11)+'СЕТ СН'!$F$11+СВЦЭМ!$D$10+'СЕТ СН'!$F$5-'СЕТ СН'!$F$21</f>
        <v>3463.3830628599999</v>
      </c>
      <c r="V26" s="36">
        <f>SUMIFS(СВЦЭМ!$D$39:$D$782,СВЦЭМ!$A$39:$A$782,$A26,СВЦЭМ!$B$39:$B$782,V$11)+'СЕТ СН'!$F$11+СВЦЭМ!$D$10+'СЕТ СН'!$F$5-'СЕТ СН'!$F$21</f>
        <v>3463.0248949500001</v>
      </c>
      <c r="W26" s="36">
        <f>SUMIFS(СВЦЭМ!$D$39:$D$782,СВЦЭМ!$A$39:$A$782,$A26,СВЦЭМ!$B$39:$B$782,W$11)+'СЕТ СН'!$F$11+СВЦЭМ!$D$10+'СЕТ СН'!$F$5-'СЕТ СН'!$F$21</f>
        <v>3469.06733007</v>
      </c>
      <c r="X26" s="36">
        <f>SUMIFS(СВЦЭМ!$D$39:$D$782,СВЦЭМ!$A$39:$A$782,$A26,СВЦЭМ!$B$39:$B$782,X$11)+'СЕТ СН'!$F$11+СВЦЭМ!$D$10+'СЕТ СН'!$F$5-'СЕТ СН'!$F$21</f>
        <v>3466.3565597000002</v>
      </c>
      <c r="Y26" s="36">
        <f>SUMIFS(СВЦЭМ!$D$39:$D$782,СВЦЭМ!$A$39:$A$782,$A26,СВЦЭМ!$B$39:$B$782,Y$11)+'СЕТ СН'!$F$11+СВЦЭМ!$D$10+'СЕТ СН'!$F$5-'СЕТ СН'!$F$21</f>
        <v>3476.8106432499999</v>
      </c>
    </row>
    <row r="27" spans="1:25" ht="15.75" x14ac:dyDescent="0.2">
      <c r="A27" s="35">
        <f t="shared" si="0"/>
        <v>44271</v>
      </c>
      <c r="B27" s="36">
        <f>SUMIFS(СВЦЭМ!$D$39:$D$782,СВЦЭМ!$A$39:$A$782,$A27,СВЦЭМ!$B$39:$B$782,B$11)+'СЕТ СН'!$F$11+СВЦЭМ!$D$10+'СЕТ СН'!$F$5-'СЕТ СН'!$F$21</f>
        <v>3560.3404380399998</v>
      </c>
      <c r="C27" s="36">
        <f>SUMIFS(СВЦЭМ!$D$39:$D$782,СВЦЭМ!$A$39:$A$782,$A27,СВЦЭМ!$B$39:$B$782,C$11)+'СЕТ СН'!$F$11+СВЦЭМ!$D$10+'СЕТ СН'!$F$5-'СЕТ СН'!$F$21</f>
        <v>3657.86053696</v>
      </c>
      <c r="D27" s="36">
        <f>SUMIFS(СВЦЭМ!$D$39:$D$782,СВЦЭМ!$A$39:$A$782,$A27,СВЦЭМ!$B$39:$B$782,D$11)+'СЕТ СН'!$F$11+СВЦЭМ!$D$10+'СЕТ СН'!$F$5-'СЕТ СН'!$F$21</f>
        <v>3695.9654474499998</v>
      </c>
      <c r="E27" s="36">
        <f>SUMIFS(СВЦЭМ!$D$39:$D$782,СВЦЭМ!$A$39:$A$782,$A27,СВЦЭМ!$B$39:$B$782,E$11)+'СЕТ СН'!$F$11+СВЦЭМ!$D$10+'СЕТ СН'!$F$5-'СЕТ СН'!$F$21</f>
        <v>3697.9995696199999</v>
      </c>
      <c r="F27" s="36">
        <f>SUMIFS(СВЦЭМ!$D$39:$D$782,СВЦЭМ!$A$39:$A$782,$A27,СВЦЭМ!$B$39:$B$782,F$11)+'СЕТ СН'!$F$11+СВЦЭМ!$D$10+'СЕТ СН'!$F$5-'СЕТ СН'!$F$21</f>
        <v>3690.0391369899999</v>
      </c>
      <c r="G27" s="36">
        <f>SUMIFS(СВЦЭМ!$D$39:$D$782,СВЦЭМ!$A$39:$A$782,$A27,СВЦЭМ!$B$39:$B$782,G$11)+'СЕТ СН'!$F$11+СВЦЭМ!$D$10+'СЕТ СН'!$F$5-'СЕТ СН'!$F$21</f>
        <v>3697.1226213199998</v>
      </c>
      <c r="H27" s="36">
        <f>SUMIFS(СВЦЭМ!$D$39:$D$782,СВЦЭМ!$A$39:$A$782,$A27,СВЦЭМ!$B$39:$B$782,H$11)+'СЕТ СН'!$F$11+СВЦЭМ!$D$10+'СЕТ СН'!$F$5-'СЕТ СН'!$F$21</f>
        <v>3723.9109865999999</v>
      </c>
      <c r="I27" s="36">
        <f>SUMIFS(СВЦЭМ!$D$39:$D$782,СВЦЭМ!$A$39:$A$782,$A27,СВЦЭМ!$B$39:$B$782,I$11)+'СЕТ СН'!$F$11+СВЦЭМ!$D$10+'СЕТ СН'!$F$5-'СЕТ СН'!$F$21</f>
        <v>3665.8905393499999</v>
      </c>
      <c r="J27" s="36">
        <f>SUMIFS(СВЦЭМ!$D$39:$D$782,СВЦЭМ!$A$39:$A$782,$A27,СВЦЭМ!$B$39:$B$782,J$11)+'СЕТ СН'!$F$11+СВЦЭМ!$D$10+'СЕТ СН'!$F$5-'СЕТ СН'!$F$21</f>
        <v>3618.3727733400001</v>
      </c>
      <c r="K27" s="36">
        <f>SUMIFS(СВЦЭМ!$D$39:$D$782,СВЦЭМ!$A$39:$A$782,$A27,СВЦЭМ!$B$39:$B$782,K$11)+'СЕТ СН'!$F$11+СВЦЭМ!$D$10+'СЕТ СН'!$F$5-'СЕТ СН'!$F$21</f>
        <v>3597.0726743099999</v>
      </c>
      <c r="L27" s="36">
        <f>SUMIFS(СВЦЭМ!$D$39:$D$782,СВЦЭМ!$A$39:$A$782,$A27,СВЦЭМ!$B$39:$B$782,L$11)+'СЕТ СН'!$F$11+СВЦЭМ!$D$10+'СЕТ СН'!$F$5-'СЕТ СН'!$F$21</f>
        <v>3592.05399098</v>
      </c>
      <c r="M27" s="36">
        <f>SUMIFS(СВЦЭМ!$D$39:$D$782,СВЦЭМ!$A$39:$A$782,$A27,СВЦЭМ!$B$39:$B$782,M$11)+'СЕТ СН'!$F$11+СВЦЭМ!$D$10+'СЕТ СН'!$F$5-'СЕТ СН'!$F$21</f>
        <v>3584.2827393899997</v>
      </c>
      <c r="N27" s="36">
        <f>SUMIFS(СВЦЭМ!$D$39:$D$782,СВЦЭМ!$A$39:$A$782,$A27,СВЦЭМ!$B$39:$B$782,N$11)+'СЕТ СН'!$F$11+СВЦЭМ!$D$10+'СЕТ СН'!$F$5-'СЕТ СН'!$F$21</f>
        <v>3581.4672617899996</v>
      </c>
      <c r="O27" s="36">
        <f>SUMIFS(СВЦЭМ!$D$39:$D$782,СВЦЭМ!$A$39:$A$782,$A27,СВЦЭМ!$B$39:$B$782,O$11)+'СЕТ СН'!$F$11+СВЦЭМ!$D$10+'СЕТ СН'!$F$5-'СЕТ СН'!$F$21</f>
        <v>3612.6975528799999</v>
      </c>
      <c r="P27" s="36">
        <f>SUMIFS(СВЦЭМ!$D$39:$D$782,СВЦЭМ!$A$39:$A$782,$A27,СВЦЭМ!$B$39:$B$782,P$11)+'СЕТ СН'!$F$11+СВЦЭМ!$D$10+'СЕТ СН'!$F$5-'СЕТ СН'!$F$21</f>
        <v>3654.29941917</v>
      </c>
      <c r="Q27" s="36">
        <f>SUMIFS(СВЦЭМ!$D$39:$D$782,СВЦЭМ!$A$39:$A$782,$A27,СВЦЭМ!$B$39:$B$782,Q$11)+'СЕТ СН'!$F$11+СВЦЭМ!$D$10+'СЕТ СН'!$F$5-'СЕТ СН'!$F$21</f>
        <v>3660.6178394999997</v>
      </c>
      <c r="R27" s="36">
        <f>SUMIFS(СВЦЭМ!$D$39:$D$782,СВЦЭМ!$A$39:$A$782,$A27,СВЦЭМ!$B$39:$B$782,R$11)+'СЕТ СН'!$F$11+СВЦЭМ!$D$10+'СЕТ СН'!$F$5-'СЕТ СН'!$F$21</f>
        <v>3649.1994114600002</v>
      </c>
      <c r="S27" s="36">
        <f>SUMIFS(СВЦЭМ!$D$39:$D$782,СВЦЭМ!$A$39:$A$782,$A27,СВЦЭМ!$B$39:$B$782,S$11)+'СЕТ СН'!$F$11+СВЦЭМ!$D$10+'СЕТ СН'!$F$5-'СЕТ СН'!$F$21</f>
        <v>3639.36004809</v>
      </c>
      <c r="T27" s="36">
        <f>SUMIFS(СВЦЭМ!$D$39:$D$782,СВЦЭМ!$A$39:$A$782,$A27,СВЦЭМ!$B$39:$B$782,T$11)+'СЕТ СН'!$F$11+СВЦЭМ!$D$10+'СЕТ СН'!$F$5-'СЕТ СН'!$F$21</f>
        <v>3568.0483872599998</v>
      </c>
      <c r="U27" s="36">
        <f>SUMIFS(СВЦЭМ!$D$39:$D$782,СВЦЭМ!$A$39:$A$782,$A27,СВЦЭМ!$B$39:$B$782,U$11)+'СЕТ СН'!$F$11+СВЦЭМ!$D$10+'СЕТ СН'!$F$5-'СЕТ СН'!$F$21</f>
        <v>3531.6944665599999</v>
      </c>
      <c r="V27" s="36">
        <f>SUMIFS(СВЦЭМ!$D$39:$D$782,СВЦЭМ!$A$39:$A$782,$A27,СВЦЭМ!$B$39:$B$782,V$11)+'СЕТ СН'!$F$11+СВЦЭМ!$D$10+'СЕТ СН'!$F$5-'СЕТ СН'!$F$21</f>
        <v>3538.0800393899999</v>
      </c>
      <c r="W27" s="36">
        <f>SUMIFS(СВЦЭМ!$D$39:$D$782,СВЦЭМ!$A$39:$A$782,$A27,СВЦЭМ!$B$39:$B$782,W$11)+'СЕТ СН'!$F$11+СВЦЭМ!$D$10+'СЕТ СН'!$F$5-'СЕТ СН'!$F$21</f>
        <v>3555.4205650899999</v>
      </c>
      <c r="X27" s="36">
        <f>SUMIFS(СВЦЭМ!$D$39:$D$782,СВЦЭМ!$A$39:$A$782,$A27,СВЦЭМ!$B$39:$B$782,X$11)+'СЕТ СН'!$F$11+СВЦЭМ!$D$10+'СЕТ СН'!$F$5-'СЕТ СН'!$F$21</f>
        <v>3572.4802532200001</v>
      </c>
      <c r="Y27" s="36">
        <f>SUMIFS(СВЦЭМ!$D$39:$D$782,СВЦЭМ!$A$39:$A$782,$A27,СВЦЭМ!$B$39:$B$782,Y$11)+'СЕТ СН'!$F$11+СВЦЭМ!$D$10+'СЕТ СН'!$F$5-'СЕТ СН'!$F$21</f>
        <v>3575.91727739</v>
      </c>
    </row>
    <row r="28" spans="1:25" ht="15.75" x14ac:dyDescent="0.2">
      <c r="A28" s="35">
        <f t="shared" si="0"/>
        <v>44272</v>
      </c>
      <c r="B28" s="36">
        <f>SUMIFS(СВЦЭМ!$D$39:$D$782,СВЦЭМ!$A$39:$A$782,$A28,СВЦЭМ!$B$39:$B$782,B$11)+'СЕТ СН'!$F$11+СВЦЭМ!$D$10+'СЕТ СН'!$F$5-'СЕТ СН'!$F$21</f>
        <v>3689.9753944300001</v>
      </c>
      <c r="C28" s="36">
        <f>SUMIFS(СВЦЭМ!$D$39:$D$782,СВЦЭМ!$A$39:$A$782,$A28,СВЦЭМ!$B$39:$B$782,C$11)+'СЕТ СН'!$F$11+СВЦЭМ!$D$10+'СЕТ СН'!$F$5-'СЕТ СН'!$F$21</f>
        <v>3721.6650155500001</v>
      </c>
      <c r="D28" s="36">
        <f>SUMIFS(СВЦЭМ!$D$39:$D$782,СВЦЭМ!$A$39:$A$782,$A28,СВЦЭМ!$B$39:$B$782,D$11)+'СЕТ СН'!$F$11+СВЦЭМ!$D$10+'СЕТ СН'!$F$5-'СЕТ СН'!$F$21</f>
        <v>3703.71530003</v>
      </c>
      <c r="E28" s="36">
        <f>SUMIFS(СВЦЭМ!$D$39:$D$782,СВЦЭМ!$A$39:$A$782,$A28,СВЦЭМ!$B$39:$B$782,E$11)+'СЕТ СН'!$F$11+СВЦЭМ!$D$10+'СЕТ СН'!$F$5-'СЕТ СН'!$F$21</f>
        <v>3697.9668214899998</v>
      </c>
      <c r="F28" s="36">
        <f>SUMIFS(СВЦЭМ!$D$39:$D$782,СВЦЭМ!$A$39:$A$782,$A28,СВЦЭМ!$B$39:$B$782,F$11)+'СЕТ СН'!$F$11+СВЦЭМ!$D$10+'СЕТ СН'!$F$5-'СЕТ СН'!$F$21</f>
        <v>3701.3477353799999</v>
      </c>
      <c r="G28" s="36">
        <f>SUMIFS(СВЦЭМ!$D$39:$D$782,СВЦЭМ!$A$39:$A$782,$A28,СВЦЭМ!$B$39:$B$782,G$11)+'СЕТ СН'!$F$11+СВЦЭМ!$D$10+'СЕТ СН'!$F$5-'СЕТ СН'!$F$21</f>
        <v>3710.7860953299996</v>
      </c>
      <c r="H28" s="36">
        <f>SUMIFS(СВЦЭМ!$D$39:$D$782,СВЦЭМ!$A$39:$A$782,$A28,СВЦЭМ!$B$39:$B$782,H$11)+'СЕТ СН'!$F$11+СВЦЭМ!$D$10+'СЕТ СН'!$F$5-'СЕТ СН'!$F$21</f>
        <v>3725.2240983699999</v>
      </c>
      <c r="I28" s="36">
        <f>SUMIFS(СВЦЭМ!$D$39:$D$782,СВЦЭМ!$A$39:$A$782,$A28,СВЦЭМ!$B$39:$B$782,I$11)+'СЕТ СН'!$F$11+СВЦЭМ!$D$10+'СЕТ СН'!$F$5-'СЕТ СН'!$F$21</f>
        <v>3686.4926615599998</v>
      </c>
      <c r="J28" s="36">
        <f>SUMIFS(СВЦЭМ!$D$39:$D$782,СВЦЭМ!$A$39:$A$782,$A28,СВЦЭМ!$B$39:$B$782,J$11)+'СЕТ СН'!$F$11+СВЦЭМ!$D$10+'СЕТ СН'!$F$5-'СЕТ СН'!$F$21</f>
        <v>3642.8126358600002</v>
      </c>
      <c r="K28" s="36">
        <f>SUMIFS(СВЦЭМ!$D$39:$D$782,СВЦЭМ!$A$39:$A$782,$A28,СВЦЭМ!$B$39:$B$782,K$11)+'СЕТ СН'!$F$11+СВЦЭМ!$D$10+'СЕТ СН'!$F$5-'СЕТ СН'!$F$21</f>
        <v>3632.4430416599998</v>
      </c>
      <c r="L28" s="36">
        <f>SUMIFS(СВЦЭМ!$D$39:$D$782,СВЦЭМ!$A$39:$A$782,$A28,СВЦЭМ!$B$39:$B$782,L$11)+'СЕТ СН'!$F$11+СВЦЭМ!$D$10+'СЕТ СН'!$F$5-'СЕТ СН'!$F$21</f>
        <v>3627.0758417699999</v>
      </c>
      <c r="M28" s="36">
        <f>SUMIFS(СВЦЭМ!$D$39:$D$782,СВЦЭМ!$A$39:$A$782,$A28,СВЦЭМ!$B$39:$B$782,M$11)+'СЕТ СН'!$F$11+СВЦЭМ!$D$10+'СЕТ СН'!$F$5-'СЕТ СН'!$F$21</f>
        <v>3629.3761589199999</v>
      </c>
      <c r="N28" s="36">
        <f>SUMIFS(СВЦЭМ!$D$39:$D$782,СВЦЭМ!$A$39:$A$782,$A28,СВЦЭМ!$B$39:$B$782,N$11)+'СЕТ СН'!$F$11+СВЦЭМ!$D$10+'СЕТ СН'!$F$5-'СЕТ СН'!$F$21</f>
        <v>3632.97093348</v>
      </c>
      <c r="O28" s="36">
        <f>SUMIFS(СВЦЭМ!$D$39:$D$782,СВЦЭМ!$A$39:$A$782,$A28,СВЦЭМ!$B$39:$B$782,O$11)+'СЕТ СН'!$F$11+СВЦЭМ!$D$10+'СЕТ СН'!$F$5-'СЕТ СН'!$F$21</f>
        <v>3652.6381218400002</v>
      </c>
      <c r="P28" s="36">
        <f>SUMIFS(СВЦЭМ!$D$39:$D$782,СВЦЭМ!$A$39:$A$782,$A28,СВЦЭМ!$B$39:$B$782,P$11)+'СЕТ СН'!$F$11+СВЦЭМ!$D$10+'СЕТ СН'!$F$5-'СЕТ СН'!$F$21</f>
        <v>3696.8236799599999</v>
      </c>
      <c r="Q28" s="36">
        <f>SUMIFS(СВЦЭМ!$D$39:$D$782,СВЦЭМ!$A$39:$A$782,$A28,СВЦЭМ!$B$39:$B$782,Q$11)+'СЕТ СН'!$F$11+СВЦЭМ!$D$10+'СЕТ СН'!$F$5-'СЕТ СН'!$F$21</f>
        <v>3730.04985773</v>
      </c>
      <c r="R28" s="36">
        <f>SUMIFS(СВЦЭМ!$D$39:$D$782,СВЦЭМ!$A$39:$A$782,$A28,СВЦЭМ!$B$39:$B$782,R$11)+'СЕТ СН'!$F$11+СВЦЭМ!$D$10+'СЕТ СН'!$F$5-'СЕТ СН'!$F$21</f>
        <v>3708.7617047399999</v>
      </c>
      <c r="S28" s="36">
        <f>SUMIFS(СВЦЭМ!$D$39:$D$782,СВЦЭМ!$A$39:$A$782,$A28,СВЦЭМ!$B$39:$B$782,S$11)+'СЕТ СН'!$F$11+СВЦЭМ!$D$10+'СЕТ СН'!$F$5-'СЕТ СН'!$F$21</f>
        <v>3682.6123700500002</v>
      </c>
      <c r="T28" s="36">
        <f>SUMIFS(СВЦЭМ!$D$39:$D$782,СВЦЭМ!$A$39:$A$782,$A28,СВЦЭМ!$B$39:$B$782,T$11)+'СЕТ СН'!$F$11+СВЦЭМ!$D$10+'СЕТ СН'!$F$5-'СЕТ СН'!$F$21</f>
        <v>3620.5299469800002</v>
      </c>
      <c r="U28" s="36">
        <f>SUMIFS(СВЦЭМ!$D$39:$D$782,СВЦЭМ!$A$39:$A$782,$A28,СВЦЭМ!$B$39:$B$782,U$11)+'СЕТ СН'!$F$11+СВЦЭМ!$D$10+'СЕТ СН'!$F$5-'СЕТ СН'!$F$21</f>
        <v>3587.03925858</v>
      </c>
      <c r="V28" s="36">
        <f>SUMIFS(СВЦЭМ!$D$39:$D$782,СВЦЭМ!$A$39:$A$782,$A28,СВЦЭМ!$B$39:$B$782,V$11)+'СЕТ СН'!$F$11+СВЦЭМ!$D$10+'СЕТ СН'!$F$5-'СЕТ СН'!$F$21</f>
        <v>3581.72495918</v>
      </c>
      <c r="W28" s="36">
        <f>SUMIFS(СВЦЭМ!$D$39:$D$782,СВЦЭМ!$A$39:$A$782,$A28,СВЦЭМ!$B$39:$B$782,W$11)+'СЕТ СН'!$F$11+СВЦЭМ!$D$10+'СЕТ СН'!$F$5-'СЕТ СН'!$F$21</f>
        <v>3591.7091612899999</v>
      </c>
      <c r="X28" s="36">
        <f>SUMIFS(СВЦЭМ!$D$39:$D$782,СВЦЭМ!$A$39:$A$782,$A28,СВЦЭМ!$B$39:$B$782,X$11)+'СЕТ СН'!$F$11+СВЦЭМ!$D$10+'СЕТ СН'!$F$5-'СЕТ СН'!$F$21</f>
        <v>3606.7889383599995</v>
      </c>
      <c r="Y28" s="36">
        <f>SUMIFS(СВЦЭМ!$D$39:$D$782,СВЦЭМ!$A$39:$A$782,$A28,СВЦЭМ!$B$39:$B$782,Y$11)+'СЕТ СН'!$F$11+СВЦЭМ!$D$10+'СЕТ СН'!$F$5-'СЕТ СН'!$F$21</f>
        <v>3614.6563280999999</v>
      </c>
    </row>
    <row r="29" spans="1:25" ht="15.75" x14ac:dyDescent="0.2">
      <c r="A29" s="35">
        <f t="shared" si="0"/>
        <v>44273</v>
      </c>
      <c r="B29" s="36">
        <f>SUMIFS(СВЦЭМ!$D$39:$D$782,СВЦЭМ!$A$39:$A$782,$A29,СВЦЭМ!$B$39:$B$782,B$11)+'СЕТ СН'!$F$11+СВЦЭМ!$D$10+'СЕТ СН'!$F$5-'СЕТ СН'!$F$21</f>
        <v>3633.4292106900002</v>
      </c>
      <c r="C29" s="36">
        <f>SUMIFS(СВЦЭМ!$D$39:$D$782,СВЦЭМ!$A$39:$A$782,$A29,СВЦЭМ!$B$39:$B$782,C$11)+'СЕТ СН'!$F$11+СВЦЭМ!$D$10+'СЕТ СН'!$F$5-'СЕТ СН'!$F$21</f>
        <v>3711.9040980599998</v>
      </c>
      <c r="D29" s="36">
        <f>SUMIFS(СВЦЭМ!$D$39:$D$782,СВЦЭМ!$A$39:$A$782,$A29,СВЦЭМ!$B$39:$B$782,D$11)+'СЕТ СН'!$F$11+СВЦЭМ!$D$10+'СЕТ СН'!$F$5-'СЕТ СН'!$F$21</f>
        <v>3786.4693612999999</v>
      </c>
      <c r="E29" s="36">
        <f>SUMIFS(СВЦЭМ!$D$39:$D$782,СВЦЭМ!$A$39:$A$782,$A29,СВЦЭМ!$B$39:$B$782,E$11)+'СЕТ СН'!$F$11+СВЦЭМ!$D$10+'СЕТ СН'!$F$5-'СЕТ СН'!$F$21</f>
        <v>3789.9481280299997</v>
      </c>
      <c r="F29" s="36">
        <f>SUMIFS(СВЦЭМ!$D$39:$D$782,СВЦЭМ!$A$39:$A$782,$A29,СВЦЭМ!$B$39:$B$782,F$11)+'СЕТ СН'!$F$11+СВЦЭМ!$D$10+'СЕТ СН'!$F$5-'СЕТ СН'!$F$21</f>
        <v>3795.2542324400001</v>
      </c>
      <c r="G29" s="36">
        <f>SUMIFS(СВЦЭМ!$D$39:$D$782,СВЦЭМ!$A$39:$A$782,$A29,СВЦЭМ!$B$39:$B$782,G$11)+'СЕТ СН'!$F$11+СВЦЭМ!$D$10+'СЕТ СН'!$F$5-'СЕТ СН'!$F$21</f>
        <v>3790.99391238</v>
      </c>
      <c r="H29" s="36">
        <f>SUMIFS(СВЦЭМ!$D$39:$D$782,СВЦЭМ!$A$39:$A$782,$A29,СВЦЭМ!$B$39:$B$782,H$11)+'СЕТ СН'!$F$11+СВЦЭМ!$D$10+'СЕТ СН'!$F$5-'СЕТ СН'!$F$21</f>
        <v>3744.8863062800001</v>
      </c>
      <c r="I29" s="36">
        <f>SUMIFS(СВЦЭМ!$D$39:$D$782,СВЦЭМ!$A$39:$A$782,$A29,СВЦЭМ!$B$39:$B$782,I$11)+'СЕТ СН'!$F$11+СВЦЭМ!$D$10+'СЕТ СН'!$F$5-'СЕТ СН'!$F$21</f>
        <v>3673.3551020899999</v>
      </c>
      <c r="J29" s="36">
        <f>SUMIFS(СВЦЭМ!$D$39:$D$782,СВЦЭМ!$A$39:$A$782,$A29,СВЦЭМ!$B$39:$B$782,J$11)+'СЕТ СН'!$F$11+СВЦЭМ!$D$10+'СЕТ СН'!$F$5-'СЕТ СН'!$F$21</f>
        <v>3628.56656621</v>
      </c>
      <c r="K29" s="36">
        <f>SUMIFS(СВЦЭМ!$D$39:$D$782,СВЦЭМ!$A$39:$A$782,$A29,СВЦЭМ!$B$39:$B$782,K$11)+'СЕТ СН'!$F$11+СВЦЭМ!$D$10+'СЕТ СН'!$F$5-'СЕТ СН'!$F$21</f>
        <v>3601.2051233100001</v>
      </c>
      <c r="L29" s="36">
        <f>SUMIFS(СВЦЭМ!$D$39:$D$782,СВЦЭМ!$A$39:$A$782,$A29,СВЦЭМ!$B$39:$B$782,L$11)+'СЕТ СН'!$F$11+СВЦЭМ!$D$10+'СЕТ СН'!$F$5-'СЕТ СН'!$F$21</f>
        <v>3600.9095042999998</v>
      </c>
      <c r="M29" s="36">
        <f>SUMIFS(СВЦЭМ!$D$39:$D$782,СВЦЭМ!$A$39:$A$782,$A29,СВЦЭМ!$B$39:$B$782,M$11)+'СЕТ СН'!$F$11+СВЦЭМ!$D$10+'СЕТ СН'!$F$5-'СЕТ СН'!$F$21</f>
        <v>3608.2696794499998</v>
      </c>
      <c r="N29" s="36">
        <f>SUMIFS(СВЦЭМ!$D$39:$D$782,СВЦЭМ!$A$39:$A$782,$A29,СВЦЭМ!$B$39:$B$782,N$11)+'СЕТ СН'!$F$11+СВЦЭМ!$D$10+'СЕТ СН'!$F$5-'СЕТ СН'!$F$21</f>
        <v>3615.8804050600002</v>
      </c>
      <c r="O29" s="36">
        <f>SUMIFS(СВЦЭМ!$D$39:$D$782,СВЦЭМ!$A$39:$A$782,$A29,СВЦЭМ!$B$39:$B$782,O$11)+'СЕТ СН'!$F$11+СВЦЭМ!$D$10+'СЕТ СН'!$F$5-'СЕТ СН'!$F$21</f>
        <v>3633.0273981199998</v>
      </c>
      <c r="P29" s="36">
        <f>SUMIFS(СВЦЭМ!$D$39:$D$782,СВЦЭМ!$A$39:$A$782,$A29,СВЦЭМ!$B$39:$B$782,P$11)+'СЕТ СН'!$F$11+СВЦЭМ!$D$10+'СЕТ СН'!$F$5-'СЕТ СН'!$F$21</f>
        <v>3677.16190714</v>
      </c>
      <c r="Q29" s="36">
        <f>SUMIFS(СВЦЭМ!$D$39:$D$782,СВЦЭМ!$A$39:$A$782,$A29,СВЦЭМ!$B$39:$B$782,Q$11)+'СЕТ СН'!$F$11+СВЦЭМ!$D$10+'СЕТ СН'!$F$5-'СЕТ СН'!$F$21</f>
        <v>3708.9390568199997</v>
      </c>
      <c r="R29" s="36">
        <f>SUMIFS(СВЦЭМ!$D$39:$D$782,СВЦЭМ!$A$39:$A$782,$A29,СВЦЭМ!$B$39:$B$782,R$11)+'СЕТ СН'!$F$11+СВЦЭМ!$D$10+'СЕТ СН'!$F$5-'СЕТ СН'!$F$21</f>
        <v>3693.1284839999998</v>
      </c>
      <c r="S29" s="36">
        <f>SUMIFS(СВЦЭМ!$D$39:$D$782,СВЦЭМ!$A$39:$A$782,$A29,СВЦЭМ!$B$39:$B$782,S$11)+'СЕТ СН'!$F$11+СВЦЭМ!$D$10+'СЕТ СН'!$F$5-'СЕТ СН'!$F$21</f>
        <v>3677.3063267799998</v>
      </c>
      <c r="T29" s="36">
        <f>SUMIFS(СВЦЭМ!$D$39:$D$782,СВЦЭМ!$A$39:$A$782,$A29,СВЦЭМ!$B$39:$B$782,T$11)+'СЕТ СН'!$F$11+СВЦЭМ!$D$10+'СЕТ СН'!$F$5-'СЕТ СН'!$F$21</f>
        <v>3596.9876897200002</v>
      </c>
      <c r="U29" s="36">
        <f>SUMIFS(СВЦЭМ!$D$39:$D$782,СВЦЭМ!$A$39:$A$782,$A29,СВЦЭМ!$B$39:$B$782,U$11)+'СЕТ СН'!$F$11+СВЦЭМ!$D$10+'СЕТ СН'!$F$5-'СЕТ СН'!$F$21</f>
        <v>3565.3917056399996</v>
      </c>
      <c r="V29" s="36">
        <f>SUMIFS(СВЦЭМ!$D$39:$D$782,СВЦЭМ!$A$39:$A$782,$A29,СВЦЭМ!$B$39:$B$782,V$11)+'СЕТ СН'!$F$11+СВЦЭМ!$D$10+'СЕТ СН'!$F$5-'СЕТ СН'!$F$21</f>
        <v>3571.8512948199996</v>
      </c>
      <c r="W29" s="36">
        <f>SUMIFS(СВЦЭМ!$D$39:$D$782,СВЦЭМ!$A$39:$A$782,$A29,СВЦЭМ!$B$39:$B$782,W$11)+'СЕТ СН'!$F$11+СВЦЭМ!$D$10+'СЕТ СН'!$F$5-'СЕТ СН'!$F$21</f>
        <v>3579.4789399599999</v>
      </c>
      <c r="X29" s="36">
        <f>SUMIFS(СВЦЭМ!$D$39:$D$782,СВЦЭМ!$A$39:$A$782,$A29,СВЦЭМ!$B$39:$B$782,X$11)+'СЕТ СН'!$F$11+СВЦЭМ!$D$10+'СЕТ СН'!$F$5-'СЕТ СН'!$F$21</f>
        <v>3586.19705015</v>
      </c>
      <c r="Y29" s="36">
        <f>SUMIFS(СВЦЭМ!$D$39:$D$782,СВЦЭМ!$A$39:$A$782,$A29,СВЦЭМ!$B$39:$B$782,Y$11)+'СЕТ СН'!$F$11+СВЦЭМ!$D$10+'СЕТ СН'!$F$5-'СЕТ СН'!$F$21</f>
        <v>3598.1016703499999</v>
      </c>
    </row>
    <row r="30" spans="1:25" ht="15.75" x14ac:dyDescent="0.2">
      <c r="A30" s="35">
        <f t="shared" si="0"/>
        <v>44274</v>
      </c>
      <c r="B30" s="36">
        <f>SUMIFS(СВЦЭМ!$D$39:$D$782,СВЦЭМ!$A$39:$A$782,$A30,СВЦЭМ!$B$39:$B$782,B$11)+'СЕТ СН'!$F$11+СВЦЭМ!$D$10+'СЕТ СН'!$F$5-'СЕТ СН'!$F$21</f>
        <v>3587.5443985399997</v>
      </c>
      <c r="C30" s="36">
        <f>SUMIFS(СВЦЭМ!$D$39:$D$782,СВЦЭМ!$A$39:$A$782,$A30,СВЦЭМ!$B$39:$B$782,C$11)+'СЕТ СН'!$F$11+СВЦЭМ!$D$10+'СЕТ СН'!$F$5-'СЕТ СН'!$F$21</f>
        <v>3657.7416799599996</v>
      </c>
      <c r="D30" s="36">
        <f>SUMIFS(СВЦЭМ!$D$39:$D$782,СВЦЭМ!$A$39:$A$782,$A30,СВЦЭМ!$B$39:$B$782,D$11)+'СЕТ СН'!$F$11+СВЦЭМ!$D$10+'СЕТ СН'!$F$5-'СЕТ СН'!$F$21</f>
        <v>3737.05963307</v>
      </c>
      <c r="E30" s="36">
        <f>SUMIFS(СВЦЭМ!$D$39:$D$782,СВЦЭМ!$A$39:$A$782,$A30,СВЦЭМ!$B$39:$B$782,E$11)+'СЕТ СН'!$F$11+СВЦЭМ!$D$10+'СЕТ СН'!$F$5-'СЕТ СН'!$F$21</f>
        <v>3740.60975517</v>
      </c>
      <c r="F30" s="36">
        <f>SUMIFS(СВЦЭМ!$D$39:$D$782,СВЦЭМ!$A$39:$A$782,$A30,СВЦЭМ!$B$39:$B$782,F$11)+'СЕТ СН'!$F$11+СВЦЭМ!$D$10+'СЕТ СН'!$F$5-'СЕТ СН'!$F$21</f>
        <v>3763.7956192699999</v>
      </c>
      <c r="G30" s="36">
        <f>SUMIFS(СВЦЭМ!$D$39:$D$782,СВЦЭМ!$A$39:$A$782,$A30,СВЦЭМ!$B$39:$B$782,G$11)+'СЕТ СН'!$F$11+СВЦЭМ!$D$10+'СЕТ СН'!$F$5-'СЕТ СН'!$F$21</f>
        <v>3743.5837973500002</v>
      </c>
      <c r="H30" s="36">
        <f>SUMIFS(СВЦЭМ!$D$39:$D$782,СВЦЭМ!$A$39:$A$782,$A30,СВЦЭМ!$B$39:$B$782,H$11)+'СЕТ СН'!$F$11+СВЦЭМ!$D$10+'СЕТ СН'!$F$5-'СЕТ СН'!$F$21</f>
        <v>3682.1780892899997</v>
      </c>
      <c r="I30" s="36">
        <f>SUMIFS(СВЦЭМ!$D$39:$D$782,СВЦЭМ!$A$39:$A$782,$A30,СВЦЭМ!$B$39:$B$782,I$11)+'СЕТ СН'!$F$11+СВЦЭМ!$D$10+'СЕТ СН'!$F$5-'СЕТ СН'!$F$21</f>
        <v>3626.6792164799999</v>
      </c>
      <c r="J30" s="36">
        <f>SUMIFS(СВЦЭМ!$D$39:$D$782,СВЦЭМ!$A$39:$A$782,$A30,СВЦЭМ!$B$39:$B$782,J$11)+'СЕТ СН'!$F$11+СВЦЭМ!$D$10+'СЕТ СН'!$F$5-'СЕТ СН'!$F$21</f>
        <v>3577.3065184299999</v>
      </c>
      <c r="K30" s="36">
        <f>SUMIFS(СВЦЭМ!$D$39:$D$782,СВЦЭМ!$A$39:$A$782,$A30,СВЦЭМ!$B$39:$B$782,K$11)+'СЕТ СН'!$F$11+СВЦЭМ!$D$10+'СЕТ СН'!$F$5-'СЕТ СН'!$F$21</f>
        <v>3551.9736481899999</v>
      </c>
      <c r="L30" s="36">
        <f>SUMIFS(СВЦЭМ!$D$39:$D$782,СВЦЭМ!$A$39:$A$782,$A30,СВЦЭМ!$B$39:$B$782,L$11)+'СЕТ СН'!$F$11+СВЦЭМ!$D$10+'СЕТ СН'!$F$5-'СЕТ СН'!$F$21</f>
        <v>3544.6566997499999</v>
      </c>
      <c r="M30" s="36">
        <f>SUMIFS(СВЦЭМ!$D$39:$D$782,СВЦЭМ!$A$39:$A$782,$A30,СВЦЭМ!$B$39:$B$782,M$11)+'СЕТ СН'!$F$11+СВЦЭМ!$D$10+'СЕТ СН'!$F$5-'СЕТ СН'!$F$21</f>
        <v>3552.1461901299999</v>
      </c>
      <c r="N30" s="36">
        <f>SUMIFS(СВЦЭМ!$D$39:$D$782,СВЦЭМ!$A$39:$A$782,$A30,СВЦЭМ!$B$39:$B$782,N$11)+'СЕТ СН'!$F$11+СВЦЭМ!$D$10+'СЕТ СН'!$F$5-'СЕТ СН'!$F$21</f>
        <v>3571.3015243999998</v>
      </c>
      <c r="O30" s="36">
        <f>SUMIFS(СВЦЭМ!$D$39:$D$782,СВЦЭМ!$A$39:$A$782,$A30,СВЦЭМ!$B$39:$B$782,O$11)+'СЕТ СН'!$F$11+СВЦЭМ!$D$10+'СЕТ СН'!$F$5-'СЕТ СН'!$F$21</f>
        <v>3576.4732408199998</v>
      </c>
      <c r="P30" s="36">
        <f>SUMIFS(СВЦЭМ!$D$39:$D$782,СВЦЭМ!$A$39:$A$782,$A30,СВЦЭМ!$B$39:$B$782,P$11)+'СЕТ СН'!$F$11+СВЦЭМ!$D$10+'СЕТ СН'!$F$5-'СЕТ СН'!$F$21</f>
        <v>3619.3047097999997</v>
      </c>
      <c r="Q30" s="36">
        <f>SUMIFS(СВЦЭМ!$D$39:$D$782,СВЦЭМ!$A$39:$A$782,$A30,СВЦЭМ!$B$39:$B$782,Q$11)+'СЕТ СН'!$F$11+СВЦЭМ!$D$10+'СЕТ СН'!$F$5-'СЕТ СН'!$F$21</f>
        <v>3657.0179338799999</v>
      </c>
      <c r="R30" s="36">
        <f>SUMIFS(СВЦЭМ!$D$39:$D$782,СВЦЭМ!$A$39:$A$782,$A30,СВЦЭМ!$B$39:$B$782,R$11)+'СЕТ СН'!$F$11+СВЦЭМ!$D$10+'СЕТ СН'!$F$5-'СЕТ СН'!$F$21</f>
        <v>3663.73276962</v>
      </c>
      <c r="S30" s="36">
        <f>SUMIFS(СВЦЭМ!$D$39:$D$782,СВЦЭМ!$A$39:$A$782,$A30,СВЦЭМ!$B$39:$B$782,S$11)+'СЕТ СН'!$F$11+СВЦЭМ!$D$10+'СЕТ СН'!$F$5-'СЕТ СН'!$F$21</f>
        <v>3653.09230024</v>
      </c>
      <c r="T30" s="36">
        <f>SUMIFS(СВЦЭМ!$D$39:$D$782,СВЦЭМ!$A$39:$A$782,$A30,СВЦЭМ!$B$39:$B$782,T$11)+'СЕТ СН'!$F$11+СВЦЭМ!$D$10+'СЕТ СН'!$F$5-'СЕТ СН'!$F$21</f>
        <v>3578.0814564499997</v>
      </c>
      <c r="U30" s="36">
        <f>SUMIFS(СВЦЭМ!$D$39:$D$782,СВЦЭМ!$A$39:$A$782,$A30,СВЦЭМ!$B$39:$B$782,U$11)+'СЕТ СН'!$F$11+СВЦЭМ!$D$10+'СЕТ СН'!$F$5-'СЕТ СН'!$F$21</f>
        <v>3535.4459997399999</v>
      </c>
      <c r="V30" s="36">
        <f>SUMIFS(СВЦЭМ!$D$39:$D$782,СВЦЭМ!$A$39:$A$782,$A30,СВЦЭМ!$B$39:$B$782,V$11)+'СЕТ СН'!$F$11+СВЦЭМ!$D$10+'СЕТ СН'!$F$5-'СЕТ СН'!$F$21</f>
        <v>3529.4019710500002</v>
      </c>
      <c r="W30" s="36">
        <f>SUMIFS(СВЦЭМ!$D$39:$D$782,СВЦЭМ!$A$39:$A$782,$A30,СВЦЭМ!$B$39:$B$782,W$11)+'СЕТ СН'!$F$11+СВЦЭМ!$D$10+'СЕТ СН'!$F$5-'СЕТ СН'!$F$21</f>
        <v>3534.5602201399997</v>
      </c>
      <c r="X30" s="36">
        <f>SUMIFS(СВЦЭМ!$D$39:$D$782,СВЦЭМ!$A$39:$A$782,$A30,СВЦЭМ!$B$39:$B$782,X$11)+'СЕТ СН'!$F$11+СВЦЭМ!$D$10+'СЕТ СН'!$F$5-'СЕТ СН'!$F$21</f>
        <v>3559.9033185399999</v>
      </c>
      <c r="Y30" s="36">
        <f>SUMIFS(СВЦЭМ!$D$39:$D$782,СВЦЭМ!$A$39:$A$782,$A30,СВЦЭМ!$B$39:$B$782,Y$11)+'СЕТ СН'!$F$11+СВЦЭМ!$D$10+'СЕТ СН'!$F$5-'СЕТ СН'!$F$21</f>
        <v>3573.6799624599998</v>
      </c>
    </row>
    <row r="31" spans="1:25" ht="15.75" x14ac:dyDescent="0.2">
      <c r="A31" s="35">
        <f t="shared" si="0"/>
        <v>44275</v>
      </c>
      <c r="B31" s="36">
        <f>SUMIFS(СВЦЭМ!$D$39:$D$782,СВЦЭМ!$A$39:$A$782,$A31,СВЦЭМ!$B$39:$B$782,B$11)+'СЕТ СН'!$F$11+СВЦЭМ!$D$10+'СЕТ СН'!$F$5-'СЕТ СН'!$F$21</f>
        <v>3595.7422284499999</v>
      </c>
      <c r="C31" s="36">
        <f>SUMIFS(СВЦЭМ!$D$39:$D$782,СВЦЭМ!$A$39:$A$782,$A31,СВЦЭМ!$B$39:$B$782,C$11)+'СЕТ СН'!$F$11+СВЦЭМ!$D$10+'СЕТ СН'!$F$5-'СЕТ СН'!$F$21</f>
        <v>3670.2799049300002</v>
      </c>
      <c r="D31" s="36">
        <f>SUMIFS(СВЦЭМ!$D$39:$D$782,СВЦЭМ!$A$39:$A$782,$A31,СВЦЭМ!$B$39:$B$782,D$11)+'СЕТ СН'!$F$11+СВЦЭМ!$D$10+'СЕТ СН'!$F$5-'СЕТ СН'!$F$21</f>
        <v>3742.7211595399999</v>
      </c>
      <c r="E31" s="36">
        <f>SUMIFS(СВЦЭМ!$D$39:$D$782,СВЦЭМ!$A$39:$A$782,$A31,СВЦЭМ!$B$39:$B$782,E$11)+'СЕТ СН'!$F$11+СВЦЭМ!$D$10+'СЕТ СН'!$F$5-'СЕТ СН'!$F$21</f>
        <v>3750.7855479999998</v>
      </c>
      <c r="F31" s="36">
        <f>SUMIFS(СВЦЭМ!$D$39:$D$782,СВЦЭМ!$A$39:$A$782,$A31,СВЦЭМ!$B$39:$B$782,F$11)+'СЕТ СН'!$F$11+СВЦЭМ!$D$10+'СЕТ СН'!$F$5-'СЕТ СН'!$F$21</f>
        <v>3770.0734509099998</v>
      </c>
      <c r="G31" s="36">
        <f>SUMIFS(СВЦЭМ!$D$39:$D$782,СВЦЭМ!$A$39:$A$782,$A31,СВЦЭМ!$B$39:$B$782,G$11)+'СЕТ СН'!$F$11+СВЦЭМ!$D$10+'СЕТ СН'!$F$5-'СЕТ СН'!$F$21</f>
        <v>3756.7482175699997</v>
      </c>
      <c r="H31" s="36">
        <f>SUMIFS(СВЦЭМ!$D$39:$D$782,СВЦЭМ!$A$39:$A$782,$A31,СВЦЭМ!$B$39:$B$782,H$11)+'СЕТ СН'!$F$11+СВЦЭМ!$D$10+'СЕТ СН'!$F$5-'СЕТ СН'!$F$21</f>
        <v>3740.4098743599998</v>
      </c>
      <c r="I31" s="36">
        <f>SUMIFS(СВЦЭМ!$D$39:$D$782,СВЦЭМ!$A$39:$A$782,$A31,СВЦЭМ!$B$39:$B$782,I$11)+'СЕТ СН'!$F$11+СВЦЭМ!$D$10+'СЕТ СН'!$F$5-'СЕТ СН'!$F$21</f>
        <v>3703.8749270199996</v>
      </c>
      <c r="J31" s="36">
        <f>SUMIFS(СВЦЭМ!$D$39:$D$782,СВЦЭМ!$A$39:$A$782,$A31,СВЦЭМ!$B$39:$B$782,J$11)+'СЕТ СН'!$F$11+СВЦЭМ!$D$10+'СЕТ СН'!$F$5-'СЕТ СН'!$F$21</f>
        <v>3613.9231324900002</v>
      </c>
      <c r="K31" s="36">
        <f>SUMIFS(СВЦЭМ!$D$39:$D$782,СВЦЭМ!$A$39:$A$782,$A31,СВЦЭМ!$B$39:$B$782,K$11)+'СЕТ СН'!$F$11+СВЦЭМ!$D$10+'СЕТ СН'!$F$5-'СЕТ СН'!$F$21</f>
        <v>3570.9436212099999</v>
      </c>
      <c r="L31" s="36">
        <f>SUMIFS(СВЦЭМ!$D$39:$D$782,СВЦЭМ!$A$39:$A$782,$A31,СВЦЭМ!$B$39:$B$782,L$11)+'СЕТ СН'!$F$11+СВЦЭМ!$D$10+'СЕТ СН'!$F$5-'СЕТ СН'!$F$21</f>
        <v>3564.1802206000002</v>
      </c>
      <c r="M31" s="36">
        <f>SUMIFS(СВЦЭМ!$D$39:$D$782,СВЦЭМ!$A$39:$A$782,$A31,СВЦЭМ!$B$39:$B$782,M$11)+'СЕТ СН'!$F$11+СВЦЭМ!$D$10+'СЕТ СН'!$F$5-'СЕТ СН'!$F$21</f>
        <v>3573.7702233800001</v>
      </c>
      <c r="N31" s="36">
        <f>SUMIFS(СВЦЭМ!$D$39:$D$782,СВЦЭМ!$A$39:$A$782,$A31,СВЦЭМ!$B$39:$B$782,N$11)+'СЕТ СН'!$F$11+СВЦЭМ!$D$10+'СЕТ СН'!$F$5-'СЕТ СН'!$F$21</f>
        <v>3594.3096405099996</v>
      </c>
      <c r="O31" s="36">
        <f>SUMIFS(СВЦЭМ!$D$39:$D$782,СВЦЭМ!$A$39:$A$782,$A31,СВЦЭМ!$B$39:$B$782,O$11)+'СЕТ СН'!$F$11+СВЦЭМ!$D$10+'СЕТ СН'!$F$5-'СЕТ СН'!$F$21</f>
        <v>3608.7408299199997</v>
      </c>
      <c r="P31" s="36">
        <f>SUMIFS(СВЦЭМ!$D$39:$D$782,СВЦЭМ!$A$39:$A$782,$A31,СВЦЭМ!$B$39:$B$782,P$11)+'СЕТ СН'!$F$11+СВЦЭМ!$D$10+'СЕТ СН'!$F$5-'СЕТ СН'!$F$21</f>
        <v>3646.5101175499999</v>
      </c>
      <c r="Q31" s="36">
        <f>SUMIFS(СВЦЭМ!$D$39:$D$782,СВЦЭМ!$A$39:$A$782,$A31,СВЦЭМ!$B$39:$B$782,Q$11)+'СЕТ СН'!$F$11+СВЦЭМ!$D$10+'СЕТ СН'!$F$5-'СЕТ СН'!$F$21</f>
        <v>3677.3265822100002</v>
      </c>
      <c r="R31" s="36">
        <f>SUMIFS(СВЦЭМ!$D$39:$D$782,СВЦЭМ!$A$39:$A$782,$A31,СВЦЭМ!$B$39:$B$782,R$11)+'СЕТ СН'!$F$11+СВЦЭМ!$D$10+'СЕТ СН'!$F$5-'СЕТ СН'!$F$21</f>
        <v>3677.1018753199996</v>
      </c>
      <c r="S31" s="36">
        <f>SUMIFS(СВЦЭМ!$D$39:$D$782,СВЦЭМ!$A$39:$A$782,$A31,СВЦЭМ!$B$39:$B$782,S$11)+'СЕТ СН'!$F$11+СВЦЭМ!$D$10+'СЕТ СН'!$F$5-'СЕТ СН'!$F$21</f>
        <v>3650.4279058299999</v>
      </c>
      <c r="T31" s="36">
        <f>SUMIFS(СВЦЭМ!$D$39:$D$782,СВЦЭМ!$A$39:$A$782,$A31,СВЦЭМ!$B$39:$B$782,T$11)+'СЕТ СН'!$F$11+СВЦЭМ!$D$10+'СЕТ СН'!$F$5-'СЕТ СН'!$F$21</f>
        <v>3582.8368402300002</v>
      </c>
      <c r="U31" s="36">
        <f>SUMIFS(СВЦЭМ!$D$39:$D$782,СВЦЭМ!$A$39:$A$782,$A31,СВЦЭМ!$B$39:$B$782,U$11)+'СЕТ СН'!$F$11+СВЦЭМ!$D$10+'СЕТ СН'!$F$5-'СЕТ СН'!$F$21</f>
        <v>3540.2715086100002</v>
      </c>
      <c r="V31" s="36">
        <f>SUMIFS(СВЦЭМ!$D$39:$D$782,СВЦЭМ!$A$39:$A$782,$A31,СВЦЭМ!$B$39:$B$782,V$11)+'СЕТ СН'!$F$11+СВЦЭМ!$D$10+'СЕТ СН'!$F$5-'СЕТ СН'!$F$21</f>
        <v>3527.45079958</v>
      </c>
      <c r="W31" s="36">
        <f>SUMIFS(СВЦЭМ!$D$39:$D$782,СВЦЭМ!$A$39:$A$782,$A31,СВЦЭМ!$B$39:$B$782,W$11)+'СЕТ СН'!$F$11+СВЦЭМ!$D$10+'СЕТ СН'!$F$5-'СЕТ СН'!$F$21</f>
        <v>3529.7877424099997</v>
      </c>
      <c r="X31" s="36">
        <f>SUMIFS(СВЦЭМ!$D$39:$D$782,СВЦЭМ!$A$39:$A$782,$A31,СВЦЭМ!$B$39:$B$782,X$11)+'СЕТ СН'!$F$11+СВЦЭМ!$D$10+'СЕТ СН'!$F$5-'СЕТ СН'!$F$21</f>
        <v>3552.3820253700001</v>
      </c>
      <c r="Y31" s="36">
        <f>SUMIFS(СВЦЭМ!$D$39:$D$782,СВЦЭМ!$A$39:$A$782,$A31,СВЦЭМ!$B$39:$B$782,Y$11)+'СЕТ СН'!$F$11+СВЦЭМ!$D$10+'СЕТ СН'!$F$5-'СЕТ СН'!$F$21</f>
        <v>3585.2639084499997</v>
      </c>
    </row>
    <row r="32" spans="1:25" ht="15.75" x14ac:dyDescent="0.2">
      <c r="A32" s="35">
        <f t="shared" si="0"/>
        <v>44276</v>
      </c>
      <c r="B32" s="36">
        <f>SUMIFS(СВЦЭМ!$D$39:$D$782,СВЦЭМ!$A$39:$A$782,$A32,СВЦЭМ!$B$39:$B$782,B$11)+'СЕТ СН'!$F$11+СВЦЭМ!$D$10+'СЕТ СН'!$F$5-'СЕТ СН'!$F$21</f>
        <v>3662.3622183799998</v>
      </c>
      <c r="C32" s="36">
        <f>SUMIFS(СВЦЭМ!$D$39:$D$782,СВЦЭМ!$A$39:$A$782,$A32,СВЦЭМ!$B$39:$B$782,C$11)+'СЕТ СН'!$F$11+СВЦЭМ!$D$10+'СЕТ СН'!$F$5-'СЕТ СН'!$F$21</f>
        <v>3726.1199654299999</v>
      </c>
      <c r="D32" s="36">
        <f>SUMIFS(СВЦЭМ!$D$39:$D$782,СВЦЭМ!$A$39:$A$782,$A32,СВЦЭМ!$B$39:$B$782,D$11)+'СЕТ СН'!$F$11+СВЦЭМ!$D$10+'СЕТ СН'!$F$5-'СЕТ СН'!$F$21</f>
        <v>3793.7802272499998</v>
      </c>
      <c r="E32" s="36">
        <f>SUMIFS(СВЦЭМ!$D$39:$D$782,СВЦЭМ!$A$39:$A$782,$A32,СВЦЭМ!$B$39:$B$782,E$11)+'СЕТ СН'!$F$11+СВЦЭМ!$D$10+'СЕТ СН'!$F$5-'СЕТ СН'!$F$21</f>
        <v>3794.70220668</v>
      </c>
      <c r="F32" s="36">
        <f>SUMIFS(СВЦЭМ!$D$39:$D$782,СВЦЭМ!$A$39:$A$782,$A32,СВЦЭМ!$B$39:$B$782,F$11)+'СЕТ СН'!$F$11+СВЦЭМ!$D$10+'СЕТ СН'!$F$5-'СЕТ СН'!$F$21</f>
        <v>3794.9447927699998</v>
      </c>
      <c r="G32" s="36">
        <f>SUMIFS(СВЦЭМ!$D$39:$D$782,СВЦЭМ!$A$39:$A$782,$A32,СВЦЭМ!$B$39:$B$782,G$11)+'СЕТ СН'!$F$11+СВЦЭМ!$D$10+'СЕТ СН'!$F$5-'СЕТ СН'!$F$21</f>
        <v>3798.6522260000002</v>
      </c>
      <c r="H32" s="36">
        <f>SUMIFS(СВЦЭМ!$D$39:$D$782,СВЦЭМ!$A$39:$A$782,$A32,СВЦЭМ!$B$39:$B$782,H$11)+'СЕТ СН'!$F$11+СВЦЭМ!$D$10+'СЕТ СН'!$F$5-'СЕТ СН'!$F$21</f>
        <v>3770.8324628199998</v>
      </c>
      <c r="I32" s="36">
        <f>SUMIFS(СВЦЭМ!$D$39:$D$782,СВЦЭМ!$A$39:$A$782,$A32,СВЦЭМ!$B$39:$B$782,I$11)+'СЕТ СН'!$F$11+СВЦЭМ!$D$10+'СЕТ СН'!$F$5-'СЕТ СН'!$F$21</f>
        <v>3700.3202687599996</v>
      </c>
      <c r="J32" s="36">
        <f>SUMIFS(СВЦЭМ!$D$39:$D$782,СВЦЭМ!$A$39:$A$782,$A32,СВЦЭМ!$B$39:$B$782,J$11)+'СЕТ СН'!$F$11+СВЦЭМ!$D$10+'СЕТ СН'!$F$5-'СЕТ СН'!$F$21</f>
        <v>3655.0958743900001</v>
      </c>
      <c r="K32" s="36">
        <f>SUMIFS(СВЦЭМ!$D$39:$D$782,СВЦЭМ!$A$39:$A$782,$A32,СВЦЭМ!$B$39:$B$782,K$11)+'СЕТ СН'!$F$11+СВЦЭМ!$D$10+'СЕТ СН'!$F$5-'СЕТ СН'!$F$21</f>
        <v>3598.3367292299999</v>
      </c>
      <c r="L32" s="36">
        <f>SUMIFS(СВЦЭМ!$D$39:$D$782,СВЦЭМ!$A$39:$A$782,$A32,СВЦЭМ!$B$39:$B$782,L$11)+'СЕТ СН'!$F$11+СВЦЭМ!$D$10+'СЕТ СН'!$F$5-'СЕТ СН'!$F$21</f>
        <v>3570.8445415899996</v>
      </c>
      <c r="M32" s="36">
        <f>SUMIFS(СВЦЭМ!$D$39:$D$782,СВЦЭМ!$A$39:$A$782,$A32,СВЦЭМ!$B$39:$B$782,M$11)+'СЕТ СН'!$F$11+СВЦЭМ!$D$10+'СЕТ СН'!$F$5-'СЕТ СН'!$F$21</f>
        <v>3573.7848593299996</v>
      </c>
      <c r="N32" s="36">
        <f>SUMIFS(СВЦЭМ!$D$39:$D$782,СВЦЭМ!$A$39:$A$782,$A32,СВЦЭМ!$B$39:$B$782,N$11)+'СЕТ СН'!$F$11+СВЦЭМ!$D$10+'СЕТ СН'!$F$5-'СЕТ СН'!$F$21</f>
        <v>3589.63891487</v>
      </c>
      <c r="O32" s="36">
        <f>SUMIFS(СВЦЭМ!$D$39:$D$782,СВЦЭМ!$A$39:$A$782,$A32,СВЦЭМ!$B$39:$B$782,O$11)+'СЕТ СН'!$F$11+СВЦЭМ!$D$10+'СЕТ СН'!$F$5-'СЕТ СН'!$F$21</f>
        <v>3600.9455685699995</v>
      </c>
      <c r="P32" s="36">
        <f>SUMIFS(СВЦЭМ!$D$39:$D$782,СВЦЭМ!$A$39:$A$782,$A32,СВЦЭМ!$B$39:$B$782,P$11)+'СЕТ СН'!$F$11+СВЦЭМ!$D$10+'СЕТ СН'!$F$5-'СЕТ СН'!$F$21</f>
        <v>3643.7796005199998</v>
      </c>
      <c r="Q32" s="36">
        <f>SUMIFS(СВЦЭМ!$D$39:$D$782,СВЦЭМ!$A$39:$A$782,$A32,СВЦЭМ!$B$39:$B$782,Q$11)+'СЕТ СН'!$F$11+СВЦЭМ!$D$10+'СЕТ СН'!$F$5-'СЕТ СН'!$F$21</f>
        <v>3669.0273375899997</v>
      </c>
      <c r="R32" s="36">
        <f>SUMIFS(СВЦЭМ!$D$39:$D$782,СВЦЭМ!$A$39:$A$782,$A32,СВЦЭМ!$B$39:$B$782,R$11)+'СЕТ СН'!$F$11+СВЦЭМ!$D$10+'СЕТ СН'!$F$5-'СЕТ СН'!$F$21</f>
        <v>3643.0258999899997</v>
      </c>
      <c r="S32" s="36">
        <f>SUMIFS(СВЦЭМ!$D$39:$D$782,СВЦЭМ!$A$39:$A$782,$A32,СВЦЭМ!$B$39:$B$782,S$11)+'СЕТ СН'!$F$11+СВЦЭМ!$D$10+'СЕТ СН'!$F$5-'СЕТ СН'!$F$21</f>
        <v>3634.5999627599999</v>
      </c>
      <c r="T32" s="36">
        <f>SUMIFS(СВЦЭМ!$D$39:$D$782,СВЦЭМ!$A$39:$A$782,$A32,СВЦЭМ!$B$39:$B$782,T$11)+'СЕТ СН'!$F$11+СВЦЭМ!$D$10+'СЕТ СН'!$F$5-'СЕТ СН'!$F$21</f>
        <v>3582.5428375699998</v>
      </c>
      <c r="U32" s="36">
        <f>SUMIFS(СВЦЭМ!$D$39:$D$782,СВЦЭМ!$A$39:$A$782,$A32,СВЦЭМ!$B$39:$B$782,U$11)+'СЕТ СН'!$F$11+СВЦЭМ!$D$10+'СЕТ СН'!$F$5-'СЕТ СН'!$F$21</f>
        <v>3532.8954604400001</v>
      </c>
      <c r="V32" s="36">
        <f>SUMIFS(СВЦЭМ!$D$39:$D$782,СВЦЭМ!$A$39:$A$782,$A32,СВЦЭМ!$B$39:$B$782,V$11)+'СЕТ СН'!$F$11+СВЦЭМ!$D$10+'СЕТ СН'!$F$5-'СЕТ СН'!$F$21</f>
        <v>3545.3511464000003</v>
      </c>
      <c r="W32" s="36">
        <f>SUMIFS(СВЦЭМ!$D$39:$D$782,СВЦЭМ!$A$39:$A$782,$A32,СВЦЭМ!$B$39:$B$782,W$11)+'СЕТ СН'!$F$11+СВЦЭМ!$D$10+'СЕТ СН'!$F$5-'СЕТ СН'!$F$21</f>
        <v>3558.9706692</v>
      </c>
      <c r="X32" s="36">
        <f>SUMIFS(СВЦЭМ!$D$39:$D$782,СВЦЭМ!$A$39:$A$782,$A32,СВЦЭМ!$B$39:$B$782,X$11)+'СЕТ СН'!$F$11+СВЦЭМ!$D$10+'СЕТ СН'!$F$5-'СЕТ СН'!$F$21</f>
        <v>3582.5842662599998</v>
      </c>
      <c r="Y32" s="36">
        <f>SUMIFS(СВЦЭМ!$D$39:$D$782,СВЦЭМ!$A$39:$A$782,$A32,СВЦЭМ!$B$39:$B$782,Y$11)+'СЕТ СН'!$F$11+СВЦЭМ!$D$10+'СЕТ СН'!$F$5-'СЕТ СН'!$F$21</f>
        <v>3613.0171261300002</v>
      </c>
    </row>
    <row r="33" spans="1:27" ht="15.75" x14ac:dyDescent="0.2">
      <c r="A33" s="35">
        <f t="shared" si="0"/>
        <v>44277</v>
      </c>
      <c r="B33" s="36">
        <f>SUMIFS(СВЦЭМ!$D$39:$D$782,СВЦЭМ!$A$39:$A$782,$A33,СВЦЭМ!$B$39:$B$782,B$11)+'СЕТ СН'!$F$11+СВЦЭМ!$D$10+'СЕТ СН'!$F$5-'СЕТ СН'!$F$21</f>
        <v>3613.9309503799996</v>
      </c>
      <c r="C33" s="36">
        <f>SUMIFS(СВЦЭМ!$D$39:$D$782,СВЦЭМ!$A$39:$A$782,$A33,СВЦЭМ!$B$39:$B$782,C$11)+'СЕТ СН'!$F$11+СВЦЭМ!$D$10+'СЕТ СН'!$F$5-'СЕТ СН'!$F$21</f>
        <v>3661.97184711</v>
      </c>
      <c r="D33" s="36">
        <f>SUMIFS(СВЦЭМ!$D$39:$D$782,СВЦЭМ!$A$39:$A$782,$A33,СВЦЭМ!$B$39:$B$782,D$11)+'СЕТ СН'!$F$11+СВЦЭМ!$D$10+'СЕТ СН'!$F$5-'СЕТ СН'!$F$21</f>
        <v>3721.8433791799998</v>
      </c>
      <c r="E33" s="36">
        <f>SUMIFS(СВЦЭМ!$D$39:$D$782,СВЦЭМ!$A$39:$A$782,$A33,СВЦЭМ!$B$39:$B$782,E$11)+'СЕТ СН'!$F$11+СВЦЭМ!$D$10+'СЕТ СН'!$F$5-'СЕТ СН'!$F$21</f>
        <v>3723.9645055800002</v>
      </c>
      <c r="F33" s="36">
        <f>SUMIFS(СВЦЭМ!$D$39:$D$782,СВЦЭМ!$A$39:$A$782,$A33,СВЦЭМ!$B$39:$B$782,F$11)+'СЕТ СН'!$F$11+СВЦЭМ!$D$10+'СЕТ СН'!$F$5-'СЕТ СН'!$F$21</f>
        <v>3721.4966161100001</v>
      </c>
      <c r="G33" s="36">
        <f>SUMIFS(СВЦЭМ!$D$39:$D$782,СВЦЭМ!$A$39:$A$782,$A33,СВЦЭМ!$B$39:$B$782,G$11)+'СЕТ СН'!$F$11+СВЦЭМ!$D$10+'СЕТ СН'!$F$5-'СЕТ СН'!$F$21</f>
        <v>3692.3505636199998</v>
      </c>
      <c r="H33" s="36">
        <f>SUMIFS(СВЦЭМ!$D$39:$D$782,СВЦЭМ!$A$39:$A$782,$A33,СВЦЭМ!$B$39:$B$782,H$11)+'СЕТ СН'!$F$11+СВЦЭМ!$D$10+'СЕТ СН'!$F$5-'СЕТ СН'!$F$21</f>
        <v>3670.5568397299999</v>
      </c>
      <c r="I33" s="36">
        <f>SUMIFS(СВЦЭМ!$D$39:$D$782,СВЦЭМ!$A$39:$A$782,$A33,СВЦЭМ!$B$39:$B$782,I$11)+'СЕТ СН'!$F$11+СВЦЭМ!$D$10+'СЕТ СН'!$F$5-'СЕТ СН'!$F$21</f>
        <v>3611.6832775900002</v>
      </c>
      <c r="J33" s="36">
        <f>SUMIFS(СВЦЭМ!$D$39:$D$782,СВЦЭМ!$A$39:$A$782,$A33,СВЦЭМ!$B$39:$B$782,J$11)+'СЕТ СН'!$F$11+СВЦЭМ!$D$10+'СЕТ СН'!$F$5-'СЕТ СН'!$F$21</f>
        <v>3573.9302147500002</v>
      </c>
      <c r="K33" s="36">
        <f>SUMIFS(СВЦЭМ!$D$39:$D$782,СВЦЭМ!$A$39:$A$782,$A33,СВЦЭМ!$B$39:$B$782,K$11)+'СЕТ СН'!$F$11+СВЦЭМ!$D$10+'СЕТ СН'!$F$5-'СЕТ СН'!$F$21</f>
        <v>3574.3863361499998</v>
      </c>
      <c r="L33" s="36">
        <f>SUMIFS(СВЦЭМ!$D$39:$D$782,СВЦЭМ!$A$39:$A$782,$A33,СВЦЭМ!$B$39:$B$782,L$11)+'СЕТ СН'!$F$11+СВЦЭМ!$D$10+'СЕТ СН'!$F$5-'СЕТ СН'!$F$21</f>
        <v>3586.2599925099998</v>
      </c>
      <c r="M33" s="36">
        <f>SUMIFS(СВЦЭМ!$D$39:$D$782,СВЦЭМ!$A$39:$A$782,$A33,СВЦЭМ!$B$39:$B$782,M$11)+'СЕТ СН'!$F$11+СВЦЭМ!$D$10+'СЕТ СН'!$F$5-'СЕТ СН'!$F$21</f>
        <v>3579.34814181</v>
      </c>
      <c r="N33" s="36">
        <f>SUMIFS(СВЦЭМ!$D$39:$D$782,СВЦЭМ!$A$39:$A$782,$A33,СВЦЭМ!$B$39:$B$782,N$11)+'СЕТ СН'!$F$11+СВЦЭМ!$D$10+'СЕТ СН'!$F$5-'СЕТ СН'!$F$21</f>
        <v>3591.7040373499999</v>
      </c>
      <c r="O33" s="36">
        <f>SUMIFS(СВЦЭМ!$D$39:$D$782,СВЦЭМ!$A$39:$A$782,$A33,СВЦЭМ!$B$39:$B$782,O$11)+'СЕТ СН'!$F$11+СВЦЭМ!$D$10+'СЕТ СН'!$F$5-'СЕТ СН'!$F$21</f>
        <v>3645.3233196399997</v>
      </c>
      <c r="P33" s="36">
        <f>SUMIFS(СВЦЭМ!$D$39:$D$782,СВЦЭМ!$A$39:$A$782,$A33,СВЦЭМ!$B$39:$B$782,P$11)+'СЕТ СН'!$F$11+СВЦЭМ!$D$10+'СЕТ СН'!$F$5-'СЕТ СН'!$F$21</f>
        <v>3708.7422692999999</v>
      </c>
      <c r="Q33" s="36">
        <f>SUMIFS(СВЦЭМ!$D$39:$D$782,СВЦЭМ!$A$39:$A$782,$A33,СВЦЭМ!$B$39:$B$782,Q$11)+'СЕТ СН'!$F$11+СВЦЭМ!$D$10+'СЕТ СН'!$F$5-'СЕТ СН'!$F$21</f>
        <v>3723.9348106699999</v>
      </c>
      <c r="R33" s="36">
        <f>SUMIFS(СВЦЭМ!$D$39:$D$782,СВЦЭМ!$A$39:$A$782,$A33,СВЦЭМ!$B$39:$B$782,R$11)+'СЕТ СН'!$F$11+СВЦЭМ!$D$10+'СЕТ СН'!$F$5-'СЕТ СН'!$F$21</f>
        <v>3719.1177868899999</v>
      </c>
      <c r="S33" s="36">
        <f>SUMIFS(СВЦЭМ!$D$39:$D$782,СВЦЭМ!$A$39:$A$782,$A33,СВЦЭМ!$B$39:$B$782,S$11)+'СЕТ СН'!$F$11+СВЦЭМ!$D$10+'СЕТ СН'!$F$5-'СЕТ СН'!$F$21</f>
        <v>3688.12358116</v>
      </c>
      <c r="T33" s="36">
        <f>SUMIFS(СВЦЭМ!$D$39:$D$782,СВЦЭМ!$A$39:$A$782,$A33,СВЦЭМ!$B$39:$B$782,T$11)+'СЕТ СН'!$F$11+СВЦЭМ!$D$10+'СЕТ СН'!$F$5-'СЕТ СН'!$F$21</f>
        <v>3609.1603613799998</v>
      </c>
      <c r="U33" s="36">
        <f>SUMIFS(СВЦЭМ!$D$39:$D$782,СВЦЭМ!$A$39:$A$782,$A33,СВЦЭМ!$B$39:$B$782,U$11)+'СЕТ СН'!$F$11+СВЦЭМ!$D$10+'СЕТ СН'!$F$5-'СЕТ СН'!$F$21</f>
        <v>3567.5436113300002</v>
      </c>
      <c r="V33" s="36">
        <f>SUMIFS(СВЦЭМ!$D$39:$D$782,СВЦЭМ!$A$39:$A$782,$A33,СВЦЭМ!$B$39:$B$782,V$11)+'СЕТ СН'!$F$11+СВЦЭМ!$D$10+'СЕТ СН'!$F$5-'СЕТ СН'!$F$21</f>
        <v>3542.71306258</v>
      </c>
      <c r="W33" s="36">
        <f>SUMIFS(СВЦЭМ!$D$39:$D$782,СВЦЭМ!$A$39:$A$782,$A33,СВЦЭМ!$B$39:$B$782,W$11)+'СЕТ СН'!$F$11+СВЦЭМ!$D$10+'СЕТ СН'!$F$5-'СЕТ СН'!$F$21</f>
        <v>3543.94566012</v>
      </c>
      <c r="X33" s="36">
        <f>SUMIFS(СВЦЭМ!$D$39:$D$782,СВЦЭМ!$A$39:$A$782,$A33,СВЦЭМ!$B$39:$B$782,X$11)+'СЕТ СН'!$F$11+СВЦЭМ!$D$10+'СЕТ СН'!$F$5-'СЕТ СН'!$F$21</f>
        <v>3563.28520097</v>
      </c>
      <c r="Y33" s="36">
        <f>SUMIFS(СВЦЭМ!$D$39:$D$782,СВЦЭМ!$A$39:$A$782,$A33,СВЦЭМ!$B$39:$B$782,Y$11)+'СЕТ СН'!$F$11+СВЦЭМ!$D$10+'СЕТ СН'!$F$5-'СЕТ СН'!$F$21</f>
        <v>3581.55202706</v>
      </c>
    </row>
    <row r="34" spans="1:27" ht="15.75" x14ac:dyDescent="0.2">
      <c r="A34" s="35">
        <f t="shared" si="0"/>
        <v>44278</v>
      </c>
      <c r="B34" s="36">
        <f>SUMIFS(СВЦЭМ!$D$39:$D$782,СВЦЭМ!$A$39:$A$782,$A34,СВЦЭМ!$B$39:$B$782,B$11)+'СЕТ СН'!$F$11+СВЦЭМ!$D$10+'СЕТ СН'!$F$5-'СЕТ СН'!$F$21</f>
        <v>3587.1509568399997</v>
      </c>
      <c r="C34" s="36">
        <f>SUMIFS(СВЦЭМ!$D$39:$D$782,СВЦЭМ!$A$39:$A$782,$A34,СВЦЭМ!$B$39:$B$782,C$11)+'СЕТ СН'!$F$11+СВЦЭМ!$D$10+'СЕТ СН'!$F$5-'СЕТ СН'!$F$21</f>
        <v>3651.2760387600001</v>
      </c>
      <c r="D34" s="36">
        <f>SUMIFS(СВЦЭМ!$D$39:$D$782,СВЦЭМ!$A$39:$A$782,$A34,СВЦЭМ!$B$39:$B$782,D$11)+'СЕТ СН'!$F$11+СВЦЭМ!$D$10+'СЕТ СН'!$F$5-'СЕТ СН'!$F$21</f>
        <v>3705.1665681999998</v>
      </c>
      <c r="E34" s="36">
        <f>SUMIFS(СВЦЭМ!$D$39:$D$782,СВЦЭМ!$A$39:$A$782,$A34,СВЦЭМ!$B$39:$B$782,E$11)+'СЕТ СН'!$F$11+СВЦЭМ!$D$10+'СЕТ СН'!$F$5-'СЕТ СН'!$F$21</f>
        <v>3712.4977223300002</v>
      </c>
      <c r="F34" s="36">
        <f>SUMIFS(СВЦЭМ!$D$39:$D$782,СВЦЭМ!$A$39:$A$782,$A34,СВЦЭМ!$B$39:$B$782,F$11)+'СЕТ СН'!$F$11+СВЦЭМ!$D$10+'СЕТ СН'!$F$5-'СЕТ СН'!$F$21</f>
        <v>3705.15199269</v>
      </c>
      <c r="G34" s="36">
        <f>SUMIFS(СВЦЭМ!$D$39:$D$782,СВЦЭМ!$A$39:$A$782,$A34,СВЦЭМ!$B$39:$B$782,G$11)+'СЕТ СН'!$F$11+СВЦЭМ!$D$10+'СЕТ СН'!$F$5-'СЕТ СН'!$F$21</f>
        <v>3683.95149021</v>
      </c>
      <c r="H34" s="36">
        <f>SUMIFS(СВЦЭМ!$D$39:$D$782,СВЦЭМ!$A$39:$A$782,$A34,СВЦЭМ!$B$39:$B$782,H$11)+'СЕТ СН'!$F$11+СВЦЭМ!$D$10+'СЕТ СН'!$F$5-'СЕТ СН'!$F$21</f>
        <v>3663.0256981699999</v>
      </c>
      <c r="I34" s="36">
        <f>SUMIFS(СВЦЭМ!$D$39:$D$782,СВЦЭМ!$A$39:$A$782,$A34,СВЦЭМ!$B$39:$B$782,I$11)+'СЕТ СН'!$F$11+СВЦЭМ!$D$10+'СЕТ СН'!$F$5-'СЕТ СН'!$F$21</f>
        <v>3599.5513819600001</v>
      </c>
      <c r="J34" s="36">
        <f>SUMIFS(СВЦЭМ!$D$39:$D$782,СВЦЭМ!$A$39:$A$782,$A34,СВЦЭМ!$B$39:$B$782,J$11)+'СЕТ СН'!$F$11+СВЦЭМ!$D$10+'СЕТ СН'!$F$5-'СЕТ СН'!$F$21</f>
        <v>3550.5163733499999</v>
      </c>
      <c r="K34" s="36">
        <f>SUMIFS(СВЦЭМ!$D$39:$D$782,СВЦЭМ!$A$39:$A$782,$A34,СВЦЭМ!$B$39:$B$782,K$11)+'СЕТ СН'!$F$11+СВЦЭМ!$D$10+'СЕТ СН'!$F$5-'СЕТ СН'!$F$21</f>
        <v>3525.88433093</v>
      </c>
      <c r="L34" s="36">
        <f>SUMIFS(СВЦЭМ!$D$39:$D$782,СВЦЭМ!$A$39:$A$782,$A34,СВЦЭМ!$B$39:$B$782,L$11)+'СЕТ СН'!$F$11+СВЦЭМ!$D$10+'СЕТ СН'!$F$5-'СЕТ СН'!$F$21</f>
        <v>3566.8652853399999</v>
      </c>
      <c r="M34" s="36">
        <f>SUMIFS(СВЦЭМ!$D$39:$D$782,СВЦЭМ!$A$39:$A$782,$A34,СВЦЭМ!$B$39:$B$782,M$11)+'СЕТ СН'!$F$11+СВЦЭМ!$D$10+'СЕТ СН'!$F$5-'СЕТ СН'!$F$21</f>
        <v>3580.5175567999995</v>
      </c>
      <c r="N34" s="36">
        <f>SUMIFS(СВЦЭМ!$D$39:$D$782,СВЦЭМ!$A$39:$A$782,$A34,СВЦЭМ!$B$39:$B$782,N$11)+'СЕТ СН'!$F$11+СВЦЭМ!$D$10+'СЕТ СН'!$F$5-'СЕТ СН'!$F$21</f>
        <v>3624.0631227499998</v>
      </c>
      <c r="O34" s="36">
        <f>SUMIFS(СВЦЭМ!$D$39:$D$782,СВЦЭМ!$A$39:$A$782,$A34,СВЦЭМ!$B$39:$B$782,O$11)+'СЕТ СН'!$F$11+СВЦЭМ!$D$10+'СЕТ СН'!$F$5-'СЕТ СН'!$F$21</f>
        <v>3657.7980647099998</v>
      </c>
      <c r="P34" s="36">
        <f>SUMIFS(СВЦЭМ!$D$39:$D$782,СВЦЭМ!$A$39:$A$782,$A34,СВЦЭМ!$B$39:$B$782,P$11)+'СЕТ СН'!$F$11+СВЦЭМ!$D$10+'СЕТ СН'!$F$5-'СЕТ СН'!$F$21</f>
        <v>3683.9779645099998</v>
      </c>
      <c r="Q34" s="36">
        <f>SUMIFS(СВЦЭМ!$D$39:$D$782,СВЦЭМ!$A$39:$A$782,$A34,СВЦЭМ!$B$39:$B$782,Q$11)+'СЕТ СН'!$F$11+СВЦЭМ!$D$10+'СЕТ СН'!$F$5-'СЕТ СН'!$F$21</f>
        <v>3702.2452283799998</v>
      </c>
      <c r="R34" s="36">
        <f>SUMIFS(СВЦЭМ!$D$39:$D$782,СВЦЭМ!$A$39:$A$782,$A34,СВЦЭМ!$B$39:$B$782,R$11)+'СЕТ СН'!$F$11+СВЦЭМ!$D$10+'СЕТ СН'!$F$5-'СЕТ СН'!$F$21</f>
        <v>3692.1468567299999</v>
      </c>
      <c r="S34" s="36">
        <f>SUMIFS(СВЦЭМ!$D$39:$D$782,СВЦЭМ!$A$39:$A$782,$A34,СВЦЭМ!$B$39:$B$782,S$11)+'СЕТ СН'!$F$11+СВЦЭМ!$D$10+'СЕТ СН'!$F$5-'СЕТ СН'!$F$21</f>
        <v>3655.0651958199996</v>
      </c>
      <c r="T34" s="36">
        <f>SUMIFS(СВЦЭМ!$D$39:$D$782,СВЦЭМ!$A$39:$A$782,$A34,СВЦЭМ!$B$39:$B$782,T$11)+'СЕТ СН'!$F$11+СВЦЭМ!$D$10+'СЕТ СН'!$F$5-'СЕТ СН'!$F$21</f>
        <v>3573.4445555699999</v>
      </c>
      <c r="U34" s="36">
        <f>SUMIFS(СВЦЭМ!$D$39:$D$782,СВЦЭМ!$A$39:$A$782,$A34,СВЦЭМ!$B$39:$B$782,U$11)+'СЕТ СН'!$F$11+СВЦЭМ!$D$10+'СЕТ СН'!$F$5-'СЕТ СН'!$F$21</f>
        <v>3524.9602155900002</v>
      </c>
      <c r="V34" s="36">
        <f>SUMIFS(СВЦЭМ!$D$39:$D$782,СВЦЭМ!$A$39:$A$782,$A34,СВЦЭМ!$B$39:$B$782,V$11)+'СЕТ СН'!$F$11+СВЦЭМ!$D$10+'СЕТ СН'!$F$5-'СЕТ СН'!$F$21</f>
        <v>3539.4973826</v>
      </c>
      <c r="W34" s="36">
        <f>SUMIFS(СВЦЭМ!$D$39:$D$782,СВЦЭМ!$A$39:$A$782,$A34,СВЦЭМ!$B$39:$B$782,W$11)+'СЕТ СН'!$F$11+СВЦЭМ!$D$10+'СЕТ СН'!$F$5-'СЕТ СН'!$F$21</f>
        <v>3522.8852305400001</v>
      </c>
      <c r="X34" s="36">
        <f>SUMIFS(СВЦЭМ!$D$39:$D$782,СВЦЭМ!$A$39:$A$782,$A34,СВЦЭМ!$B$39:$B$782,X$11)+'СЕТ СН'!$F$11+СВЦЭМ!$D$10+'СЕТ СН'!$F$5-'СЕТ СН'!$F$21</f>
        <v>3537.94027203</v>
      </c>
      <c r="Y34" s="36">
        <f>SUMIFS(СВЦЭМ!$D$39:$D$782,СВЦЭМ!$A$39:$A$782,$A34,СВЦЭМ!$B$39:$B$782,Y$11)+'СЕТ СН'!$F$11+СВЦЭМ!$D$10+'СЕТ СН'!$F$5-'СЕТ СН'!$F$21</f>
        <v>3558.15717606</v>
      </c>
    </row>
    <row r="35" spans="1:27" ht="15.75" x14ac:dyDescent="0.2">
      <c r="A35" s="35">
        <f t="shared" si="0"/>
        <v>44279</v>
      </c>
      <c r="B35" s="36">
        <f>SUMIFS(СВЦЭМ!$D$39:$D$782,СВЦЭМ!$A$39:$A$782,$A35,СВЦЭМ!$B$39:$B$782,B$11)+'СЕТ СН'!$F$11+СВЦЭМ!$D$10+'СЕТ СН'!$F$5-'СЕТ СН'!$F$21</f>
        <v>3600.1576555800002</v>
      </c>
      <c r="C35" s="36">
        <f>SUMIFS(СВЦЭМ!$D$39:$D$782,СВЦЭМ!$A$39:$A$782,$A35,СВЦЭМ!$B$39:$B$782,C$11)+'СЕТ СН'!$F$11+СВЦЭМ!$D$10+'СЕТ СН'!$F$5-'СЕТ СН'!$F$21</f>
        <v>3652.6599998900001</v>
      </c>
      <c r="D35" s="36">
        <f>SUMIFS(СВЦЭМ!$D$39:$D$782,СВЦЭМ!$A$39:$A$782,$A35,СВЦЭМ!$B$39:$B$782,D$11)+'СЕТ СН'!$F$11+СВЦЭМ!$D$10+'СЕТ СН'!$F$5-'СЕТ СН'!$F$21</f>
        <v>3709.8112621700002</v>
      </c>
      <c r="E35" s="36">
        <f>SUMIFS(СВЦЭМ!$D$39:$D$782,СВЦЭМ!$A$39:$A$782,$A35,СВЦЭМ!$B$39:$B$782,E$11)+'СЕТ СН'!$F$11+СВЦЭМ!$D$10+'СЕТ СН'!$F$5-'СЕТ СН'!$F$21</f>
        <v>3719.9201782700002</v>
      </c>
      <c r="F35" s="36">
        <f>SUMIFS(СВЦЭМ!$D$39:$D$782,СВЦЭМ!$A$39:$A$782,$A35,СВЦЭМ!$B$39:$B$782,F$11)+'СЕТ СН'!$F$11+СВЦЭМ!$D$10+'СЕТ СН'!$F$5-'СЕТ СН'!$F$21</f>
        <v>3716.4654188799996</v>
      </c>
      <c r="G35" s="36">
        <f>SUMIFS(СВЦЭМ!$D$39:$D$782,СВЦЭМ!$A$39:$A$782,$A35,СВЦЭМ!$B$39:$B$782,G$11)+'СЕТ СН'!$F$11+СВЦЭМ!$D$10+'СЕТ СН'!$F$5-'СЕТ СН'!$F$21</f>
        <v>3692.0588770099998</v>
      </c>
      <c r="H35" s="36">
        <f>SUMIFS(СВЦЭМ!$D$39:$D$782,СВЦЭМ!$A$39:$A$782,$A35,СВЦЭМ!$B$39:$B$782,H$11)+'СЕТ СН'!$F$11+СВЦЭМ!$D$10+'СЕТ СН'!$F$5-'СЕТ СН'!$F$21</f>
        <v>3666.3635937899999</v>
      </c>
      <c r="I35" s="36">
        <f>SUMIFS(СВЦЭМ!$D$39:$D$782,СВЦЭМ!$A$39:$A$782,$A35,СВЦЭМ!$B$39:$B$782,I$11)+'СЕТ СН'!$F$11+СВЦЭМ!$D$10+'СЕТ СН'!$F$5-'СЕТ СН'!$F$21</f>
        <v>3613.9095866399998</v>
      </c>
      <c r="J35" s="36">
        <f>SUMIFS(СВЦЭМ!$D$39:$D$782,СВЦЭМ!$A$39:$A$782,$A35,СВЦЭМ!$B$39:$B$782,J$11)+'СЕТ СН'!$F$11+СВЦЭМ!$D$10+'СЕТ СН'!$F$5-'СЕТ СН'!$F$21</f>
        <v>3561.0761002199997</v>
      </c>
      <c r="K35" s="36">
        <f>SUMIFS(СВЦЭМ!$D$39:$D$782,СВЦЭМ!$A$39:$A$782,$A35,СВЦЭМ!$B$39:$B$782,K$11)+'СЕТ СН'!$F$11+СВЦЭМ!$D$10+'СЕТ СН'!$F$5-'СЕТ СН'!$F$21</f>
        <v>3532.9950252200001</v>
      </c>
      <c r="L35" s="36">
        <f>SUMIFS(СВЦЭМ!$D$39:$D$782,СВЦЭМ!$A$39:$A$782,$A35,СВЦЭМ!$B$39:$B$782,L$11)+'СЕТ СН'!$F$11+СВЦЭМ!$D$10+'СЕТ СН'!$F$5-'СЕТ СН'!$F$21</f>
        <v>3559.4788471800002</v>
      </c>
      <c r="M35" s="36">
        <f>SUMIFS(СВЦЭМ!$D$39:$D$782,СВЦЭМ!$A$39:$A$782,$A35,СВЦЭМ!$B$39:$B$782,M$11)+'СЕТ СН'!$F$11+СВЦЭМ!$D$10+'СЕТ СН'!$F$5-'СЕТ СН'!$F$21</f>
        <v>3549.7463478300001</v>
      </c>
      <c r="N35" s="36">
        <f>SUMIFS(СВЦЭМ!$D$39:$D$782,СВЦЭМ!$A$39:$A$782,$A35,СВЦЭМ!$B$39:$B$782,N$11)+'СЕТ СН'!$F$11+СВЦЭМ!$D$10+'СЕТ СН'!$F$5-'СЕТ СН'!$F$21</f>
        <v>3569.8271742999996</v>
      </c>
      <c r="O35" s="36">
        <f>SUMIFS(СВЦЭМ!$D$39:$D$782,СВЦЭМ!$A$39:$A$782,$A35,СВЦЭМ!$B$39:$B$782,O$11)+'СЕТ СН'!$F$11+СВЦЭМ!$D$10+'СЕТ СН'!$F$5-'СЕТ СН'!$F$21</f>
        <v>3612.2655408299997</v>
      </c>
      <c r="P35" s="36">
        <f>SUMIFS(СВЦЭМ!$D$39:$D$782,СВЦЭМ!$A$39:$A$782,$A35,СВЦЭМ!$B$39:$B$782,P$11)+'СЕТ СН'!$F$11+СВЦЭМ!$D$10+'СЕТ СН'!$F$5-'СЕТ СН'!$F$21</f>
        <v>3652.84141013</v>
      </c>
      <c r="Q35" s="36">
        <f>SUMIFS(СВЦЭМ!$D$39:$D$782,СВЦЭМ!$A$39:$A$782,$A35,СВЦЭМ!$B$39:$B$782,Q$11)+'СЕТ СН'!$F$11+СВЦЭМ!$D$10+'СЕТ СН'!$F$5-'СЕТ СН'!$F$21</f>
        <v>3676.5472989899999</v>
      </c>
      <c r="R35" s="36">
        <f>SUMIFS(СВЦЭМ!$D$39:$D$782,СВЦЭМ!$A$39:$A$782,$A35,СВЦЭМ!$B$39:$B$782,R$11)+'СЕТ СН'!$F$11+СВЦЭМ!$D$10+'СЕТ СН'!$F$5-'СЕТ СН'!$F$21</f>
        <v>3665.0062469300001</v>
      </c>
      <c r="S35" s="36">
        <f>SUMIFS(СВЦЭМ!$D$39:$D$782,СВЦЭМ!$A$39:$A$782,$A35,СВЦЭМ!$B$39:$B$782,S$11)+'СЕТ СН'!$F$11+СВЦЭМ!$D$10+'СЕТ СН'!$F$5-'СЕТ СН'!$F$21</f>
        <v>3619.0356154900001</v>
      </c>
      <c r="T35" s="36">
        <f>SUMIFS(СВЦЭМ!$D$39:$D$782,СВЦЭМ!$A$39:$A$782,$A35,СВЦЭМ!$B$39:$B$782,T$11)+'СЕТ СН'!$F$11+СВЦЭМ!$D$10+'СЕТ СН'!$F$5-'СЕТ СН'!$F$21</f>
        <v>3535.7682829</v>
      </c>
      <c r="U35" s="36">
        <f>SUMIFS(СВЦЭМ!$D$39:$D$782,СВЦЭМ!$A$39:$A$782,$A35,СВЦЭМ!$B$39:$B$782,U$11)+'СЕТ СН'!$F$11+СВЦЭМ!$D$10+'СЕТ СН'!$F$5-'СЕТ СН'!$F$21</f>
        <v>3492.6531812399999</v>
      </c>
      <c r="V35" s="36">
        <f>SUMIFS(СВЦЭМ!$D$39:$D$782,СВЦЭМ!$A$39:$A$782,$A35,СВЦЭМ!$B$39:$B$782,V$11)+'СЕТ СН'!$F$11+СВЦЭМ!$D$10+'СЕТ СН'!$F$5-'СЕТ СН'!$F$21</f>
        <v>3502.9775965399999</v>
      </c>
      <c r="W35" s="36">
        <f>SUMIFS(СВЦЭМ!$D$39:$D$782,СВЦЭМ!$A$39:$A$782,$A35,СВЦЭМ!$B$39:$B$782,W$11)+'СЕТ СН'!$F$11+СВЦЭМ!$D$10+'СЕТ СН'!$F$5-'СЕТ СН'!$F$21</f>
        <v>3492.0892778699999</v>
      </c>
      <c r="X35" s="36">
        <f>SUMIFS(СВЦЭМ!$D$39:$D$782,СВЦЭМ!$A$39:$A$782,$A35,СВЦЭМ!$B$39:$B$782,X$11)+'СЕТ СН'!$F$11+СВЦЭМ!$D$10+'СЕТ СН'!$F$5-'СЕТ СН'!$F$21</f>
        <v>3499.7717478200002</v>
      </c>
      <c r="Y35" s="36">
        <f>SUMIFS(СВЦЭМ!$D$39:$D$782,СВЦЭМ!$A$39:$A$782,$A35,СВЦЭМ!$B$39:$B$782,Y$11)+'СЕТ СН'!$F$11+СВЦЭМ!$D$10+'СЕТ СН'!$F$5-'СЕТ СН'!$F$21</f>
        <v>3515.1043520399999</v>
      </c>
    </row>
    <row r="36" spans="1:27" ht="15.75" x14ac:dyDescent="0.2">
      <c r="A36" s="35">
        <f t="shared" si="0"/>
        <v>44280</v>
      </c>
      <c r="B36" s="36">
        <f>SUMIFS(СВЦЭМ!$D$39:$D$782,СВЦЭМ!$A$39:$A$782,$A36,СВЦЭМ!$B$39:$B$782,B$11)+'СЕТ СН'!$F$11+СВЦЭМ!$D$10+'СЕТ СН'!$F$5-'СЕТ СН'!$F$21</f>
        <v>3573.7648057500001</v>
      </c>
      <c r="C36" s="36">
        <f>SUMIFS(СВЦЭМ!$D$39:$D$782,СВЦЭМ!$A$39:$A$782,$A36,СВЦЭМ!$B$39:$B$782,C$11)+'СЕТ СН'!$F$11+СВЦЭМ!$D$10+'СЕТ СН'!$F$5-'СЕТ СН'!$F$21</f>
        <v>3620.5312481599999</v>
      </c>
      <c r="D36" s="36">
        <f>SUMIFS(СВЦЭМ!$D$39:$D$782,СВЦЭМ!$A$39:$A$782,$A36,СВЦЭМ!$B$39:$B$782,D$11)+'СЕТ СН'!$F$11+СВЦЭМ!$D$10+'СЕТ СН'!$F$5-'СЕТ СН'!$F$21</f>
        <v>3686.2453600399999</v>
      </c>
      <c r="E36" s="36">
        <f>SUMIFS(СВЦЭМ!$D$39:$D$782,СВЦЭМ!$A$39:$A$782,$A36,СВЦЭМ!$B$39:$B$782,E$11)+'СЕТ СН'!$F$11+СВЦЭМ!$D$10+'СЕТ СН'!$F$5-'СЕТ СН'!$F$21</f>
        <v>3697.8297828699997</v>
      </c>
      <c r="F36" s="36">
        <f>SUMIFS(СВЦЭМ!$D$39:$D$782,СВЦЭМ!$A$39:$A$782,$A36,СВЦЭМ!$B$39:$B$782,F$11)+'СЕТ СН'!$F$11+СВЦЭМ!$D$10+'СЕТ СН'!$F$5-'СЕТ СН'!$F$21</f>
        <v>3700.4935012300002</v>
      </c>
      <c r="G36" s="36">
        <f>SUMIFS(СВЦЭМ!$D$39:$D$782,СВЦЭМ!$A$39:$A$782,$A36,СВЦЭМ!$B$39:$B$782,G$11)+'СЕТ СН'!$F$11+СВЦЭМ!$D$10+'СЕТ СН'!$F$5-'СЕТ СН'!$F$21</f>
        <v>3679.6859854099998</v>
      </c>
      <c r="H36" s="36">
        <f>SUMIFS(СВЦЭМ!$D$39:$D$782,СВЦЭМ!$A$39:$A$782,$A36,СВЦЭМ!$B$39:$B$782,H$11)+'СЕТ СН'!$F$11+СВЦЭМ!$D$10+'СЕТ СН'!$F$5-'СЕТ СН'!$F$21</f>
        <v>3637.4224605499999</v>
      </c>
      <c r="I36" s="36">
        <f>SUMIFS(СВЦЭМ!$D$39:$D$782,СВЦЭМ!$A$39:$A$782,$A36,СВЦЭМ!$B$39:$B$782,I$11)+'СЕТ СН'!$F$11+СВЦЭМ!$D$10+'СЕТ СН'!$F$5-'СЕТ СН'!$F$21</f>
        <v>3572.1593731100002</v>
      </c>
      <c r="J36" s="36">
        <f>SUMIFS(СВЦЭМ!$D$39:$D$782,СВЦЭМ!$A$39:$A$782,$A36,СВЦЭМ!$B$39:$B$782,J$11)+'СЕТ СН'!$F$11+СВЦЭМ!$D$10+'СЕТ СН'!$F$5-'СЕТ СН'!$F$21</f>
        <v>3527.91102546</v>
      </c>
      <c r="K36" s="36">
        <f>SUMIFS(СВЦЭМ!$D$39:$D$782,СВЦЭМ!$A$39:$A$782,$A36,СВЦЭМ!$B$39:$B$782,K$11)+'СЕТ СН'!$F$11+СВЦЭМ!$D$10+'СЕТ СН'!$F$5-'СЕТ СН'!$F$21</f>
        <v>3519.7870325200001</v>
      </c>
      <c r="L36" s="36">
        <f>SUMIFS(СВЦЭМ!$D$39:$D$782,СВЦЭМ!$A$39:$A$782,$A36,СВЦЭМ!$B$39:$B$782,L$11)+'СЕТ СН'!$F$11+СВЦЭМ!$D$10+'СЕТ СН'!$F$5-'СЕТ СН'!$F$21</f>
        <v>3540.5444271400002</v>
      </c>
      <c r="M36" s="36">
        <f>SUMIFS(СВЦЭМ!$D$39:$D$782,СВЦЭМ!$A$39:$A$782,$A36,СВЦЭМ!$B$39:$B$782,M$11)+'СЕТ СН'!$F$11+СВЦЭМ!$D$10+'СЕТ СН'!$F$5-'СЕТ СН'!$F$21</f>
        <v>3539.9089491200002</v>
      </c>
      <c r="N36" s="36">
        <f>SUMIFS(СВЦЭМ!$D$39:$D$782,СВЦЭМ!$A$39:$A$782,$A36,СВЦЭМ!$B$39:$B$782,N$11)+'СЕТ СН'!$F$11+СВЦЭМ!$D$10+'СЕТ СН'!$F$5-'СЕТ СН'!$F$21</f>
        <v>3561.0359716799999</v>
      </c>
      <c r="O36" s="36">
        <f>SUMIFS(СВЦЭМ!$D$39:$D$782,СВЦЭМ!$A$39:$A$782,$A36,СВЦЭМ!$B$39:$B$782,O$11)+'СЕТ СН'!$F$11+СВЦЭМ!$D$10+'СЕТ СН'!$F$5-'СЕТ СН'!$F$21</f>
        <v>3597.2382769300002</v>
      </c>
      <c r="P36" s="36">
        <f>SUMIFS(СВЦЭМ!$D$39:$D$782,СВЦЭМ!$A$39:$A$782,$A36,СВЦЭМ!$B$39:$B$782,P$11)+'СЕТ СН'!$F$11+СВЦЭМ!$D$10+'СЕТ СН'!$F$5-'СЕТ СН'!$F$21</f>
        <v>3647.0723859299997</v>
      </c>
      <c r="Q36" s="36">
        <f>SUMIFS(СВЦЭМ!$D$39:$D$782,СВЦЭМ!$A$39:$A$782,$A36,СВЦЭМ!$B$39:$B$782,Q$11)+'СЕТ СН'!$F$11+СВЦЭМ!$D$10+'СЕТ СН'!$F$5-'СЕТ СН'!$F$21</f>
        <v>3676.44965069</v>
      </c>
      <c r="R36" s="36">
        <f>SUMIFS(СВЦЭМ!$D$39:$D$782,СВЦЭМ!$A$39:$A$782,$A36,СВЦЭМ!$B$39:$B$782,R$11)+'СЕТ СН'!$F$11+СВЦЭМ!$D$10+'СЕТ СН'!$F$5-'СЕТ СН'!$F$21</f>
        <v>3666.75149758</v>
      </c>
      <c r="S36" s="36">
        <f>SUMIFS(СВЦЭМ!$D$39:$D$782,СВЦЭМ!$A$39:$A$782,$A36,СВЦЭМ!$B$39:$B$782,S$11)+'СЕТ СН'!$F$11+СВЦЭМ!$D$10+'СЕТ СН'!$F$5-'СЕТ СН'!$F$21</f>
        <v>3622.5268903699998</v>
      </c>
      <c r="T36" s="36">
        <f>SUMIFS(СВЦЭМ!$D$39:$D$782,СВЦЭМ!$A$39:$A$782,$A36,СВЦЭМ!$B$39:$B$782,T$11)+'СЕТ СН'!$F$11+СВЦЭМ!$D$10+'СЕТ СН'!$F$5-'СЕТ СН'!$F$21</f>
        <v>3540.2433850799998</v>
      </c>
      <c r="U36" s="36">
        <f>SUMIFS(СВЦЭМ!$D$39:$D$782,СВЦЭМ!$A$39:$A$782,$A36,СВЦЭМ!$B$39:$B$782,U$11)+'СЕТ СН'!$F$11+СВЦЭМ!$D$10+'СЕТ СН'!$F$5-'СЕТ СН'!$F$21</f>
        <v>3496.7014293399998</v>
      </c>
      <c r="V36" s="36">
        <f>SUMIFS(СВЦЭМ!$D$39:$D$782,СВЦЭМ!$A$39:$A$782,$A36,СВЦЭМ!$B$39:$B$782,V$11)+'СЕТ СН'!$F$11+СВЦЭМ!$D$10+'СЕТ СН'!$F$5-'СЕТ СН'!$F$21</f>
        <v>3498.6276459999999</v>
      </c>
      <c r="W36" s="36">
        <f>SUMIFS(СВЦЭМ!$D$39:$D$782,СВЦЭМ!$A$39:$A$782,$A36,СВЦЭМ!$B$39:$B$782,W$11)+'СЕТ СН'!$F$11+СВЦЭМ!$D$10+'СЕТ СН'!$F$5-'СЕТ СН'!$F$21</f>
        <v>3487.3422720899998</v>
      </c>
      <c r="X36" s="36">
        <f>SUMIFS(СВЦЭМ!$D$39:$D$782,СВЦЭМ!$A$39:$A$782,$A36,СВЦЭМ!$B$39:$B$782,X$11)+'СЕТ СН'!$F$11+СВЦЭМ!$D$10+'СЕТ СН'!$F$5-'СЕТ СН'!$F$21</f>
        <v>3511.6425433499999</v>
      </c>
      <c r="Y36" s="36">
        <f>SUMIFS(СВЦЭМ!$D$39:$D$782,СВЦЭМ!$A$39:$A$782,$A36,СВЦЭМ!$B$39:$B$782,Y$11)+'СЕТ СН'!$F$11+СВЦЭМ!$D$10+'СЕТ СН'!$F$5-'СЕТ СН'!$F$21</f>
        <v>3542.4931123400002</v>
      </c>
    </row>
    <row r="37" spans="1:27" ht="15.75" x14ac:dyDescent="0.2">
      <c r="A37" s="35">
        <f t="shared" si="0"/>
        <v>44281</v>
      </c>
      <c r="B37" s="36">
        <f>SUMIFS(СВЦЭМ!$D$39:$D$782,СВЦЭМ!$A$39:$A$782,$A37,СВЦЭМ!$B$39:$B$782,B$11)+'СЕТ СН'!$F$11+СВЦЭМ!$D$10+'СЕТ СН'!$F$5-'СЕТ СН'!$F$21</f>
        <v>3626.0042965299999</v>
      </c>
      <c r="C37" s="36">
        <f>SUMIFS(СВЦЭМ!$D$39:$D$782,СВЦЭМ!$A$39:$A$782,$A37,СВЦЭМ!$B$39:$B$782,C$11)+'СЕТ СН'!$F$11+СВЦЭМ!$D$10+'СЕТ СН'!$F$5-'СЕТ СН'!$F$21</f>
        <v>3690.7048895299999</v>
      </c>
      <c r="D37" s="36">
        <f>SUMIFS(СВЦЭМ!$D$39:$D$782,СВЦЭМ!$A$39:$A$782,$A37,СВЦЭМ!$B$39:$B$782,D$11)+'СЕТ СН'!$F$11+СВЦЭМ!$D$10+'СЕТ СН'!$F$5-'СЕТ СН'!$F$21</f>
        <v>3761.00958704</v>
      </c>
      <c r="E37" s="36">
        <f>SUMIFS(СВЦЭМ!$D$39:$D$782,СВЦЭМ!$A$39:$A$782,$A37,СВЦЭМ!$B$39:$B$782,E$11)+'СЕТ СН'!$F$11+СВЦЭМ!$D$10+'СЕТ СН'!$F$5-'СЕТ СН'!$F$21</f>
        <v>3776.3352633499999</v>
      </c>
      <c r="F37" s="36">
        <f>SUMIFS(СВЦЭМ!$D$39:$D$782,СВЦЭМ!$A$39:$A$782,$A37,СВЦЭМ!$B$39:$B$782,F$11)+'СЕТ СН'!$F$11+СВЦЭМ!$D$10+'СЕТ СН'!$F$5-'СЕТ СН'!$F$21</f>
        <v>3773.1779160300002</v>
      </c>
      <c r="G37" s="36">
        <f>SUMIFS(СВЦЭМ!$D$39:$D$782,СВЦЭМ!$A$39:$A$782,$A37,СВЦЭМ!$B$39:$B$782,G$11)+'СЕТ СН'!$F$11+СВЦЭМ!$D$10+'СЕТ СН'!$F$5-'СЕТ СН'!$F$21</f>
        <v>3757.6217379499999</v>
      </c>
      <c r="H37" s="36">
        <f>SUMIFS(СВЦЭМ!$D$39:$D$782,СВЦЭМ!$A$39:$A$782,$A37,СВЦЭМ!$B$39:$B$782,H$11)+'СЕТ СН'!$F$11+СВЦЭМ!$D$10+'СЕТ СН'!$F$5-'СЕТ СН'!$F$21</f>
        <v>3714.5581547699999</v>
      </c>
      <c r="I37" s="36">
        <f>SUMIFS(СВЦЭМ!$D$39:$D$782,СВЦЭМ!$A$39:$A$782,$A37,СВЦЭМ!$B$39:$B$782,I$11)+'СЕТ СН'!$F$11+СВЦЭМ!$D$10+'СЕТ СН'!$F$5-'СЕТ СН'!$F$21</f>
        <v>3636.5657948399999</v>
      </c>
      <c r="J37" s="36">
        <f>SUMIFS(СВЦЭМ!$D$39:$D$782,СВЦЭМ!$A$39:$A$782,$A37,СВЦЭМ!$B$39:$B$782,J$11)+'СЕТ СН'!$F$11+СВЦЭМ!$D$10+'СЕТ СН'!$F$5-'СЕТ СН'!$F$21</f>
        <v>3592.2002230899998</v>
      </c>
      <c r="K37" s="36">
        <f>SUMIFS(СВЦЭМ!$D$39:$D$782,СВЦЭМ!$A$39:$A$782,$A37,СВЦЭМ!$B$39:$B$782,K$11)+'СЕТ СН'!$F$11+СВЦЭМ!$D$10+'СЕТ СН'!$F$5-'СЕТ СН'!$F$21</f>
        <v>3572.8599218399995</v>
      </c>
      <c r="L37" s="36">
        <f>SUMIFS(СВЦЭМ!$D$39:$D$782,СВЦЭМ!$A$39:$A$782,$A37,СВЦЭМ!$B$39:$B$782,L$11)+'СЕТ СН'!$F$11+СВЦЭМ!$D$10+'СЕТ СН'!$F$5-'СЕТ СН'!$F$21</f>
        <v>3564.5070474899999</v>
      </c>
      <c r="M37" s="36">
        <f>SUMIFS(СВЦЭМ!$D$39:$D$782,СВЦЭМ!$A$39:$A$782,$A37,СВЦЭМ!$B$39:$B$782,M$11)+'СЕТ СН'!$F$11+СВЦЭМ!$D$10+'СЕТ СН'!$F$5-'СЕТ СН'!$F$21</f>
        <v>3563.9336356599997</v>
      </c>
      <c r="N37" s="36">
        <f>SUMIFS(СВЦЭМ!$D$39:$D$782,СВЦЭМ!$A$39:$A$782,$A37,СВЦЭМ!$B$39:$B$782,N$11)+'СЕТ СН'!$F$11+СВЦЭМ!$D$10+'СЕТ СН'!$F$5-'СЕТ СН'!$F$21</f>
        <v>3561.3562096300002</v>
      </c>
      <c r="O37" s="36">
        <f>SUMIFS(СВЦЭМ!$D$39:$D$782,СВЦЭМ!$A$39:$A$782,$A37,СВЦЭМ!$B$39:$B$782,O$11)+'СЕТ СН'!$F$11+СВЦЭМ!$D$10+'СЕТ СН'!$F$5-'СЕТ СН'!$F$21</f>
        <v>3589.6693047799999</v>
      </c>
      <c r="P37" s="36">
        <f>SUMIFS(СВЦЭМ!$D$39:$D$782,СВЦЭМ!$A$39:$A$782,$A37,СВЦЭМ!$B$39:$B$782,P$11)+'СЕТ СН'!$F$11+СВЦЭМ!$D$10+'СЕТ СН'!$F$5-'СЕТ СН'!$F$21</f>
        <v>3617.23118032</v>
      </c>
      <c r="Q37" s="36">
        <f>SUMIFS(СВЦЭМ!$D$39:$D$782,СВЦЭМ!$A$39:$A$782,$A37,СВЦЭМ!$B$39:$B$782,Q$11)+'СЕТ СН'!$F$11+СВЦЭМ!$D$10+'СЕТ СН'!$F$5-'СЕТ СН'!$F$21</f>
        <v>3643.7430407900001</v>
      </c>
      <c r="R37" s="36">
        <f>SUMIFS(СВЦЭМ!$D$39:$D$782,СВЦЭМ!$A$39:$A$782,$A37,СВЦЭМ!$B$39:$B$782,R$11)+'СЕТ СН'!$F$11+СВЦЭМ!$D$10+'СЕТ СН'!$F$5-'СЕТ СН'!$F$21</f>
        <v>3631.8112818499999</v>
      </c>
      <c r="S37" s="36">
        <f>SUMIFS(СВЦЭМ!$D$39:$D$782,СВЦЭМ!$A$39:$A$782,$A37,СВЦЭМ!$B$39:$B$782,S$11)+'СЕТ СН'!$F$11+СВЦЭМ!$D$10+'СЕТ СН'!$F$5-'СЕТ СН'!$F$21</f>
        <v>3598.2147945199999</v>
      </c>
      <c r="T37" s="36">
        <f>SUMIFS(СВЦЭМ!$D$39:$D$782,СВЦЭМ!$A$39:$A$782,$A37,СВЦЭМ!$B$39:$B$782,T$11)+'СЕТ СН'!$F$11+СВЦЭМ!$D$10+'СЕТ СН'!$F$5-'СЕТ СН'!$F$21</f>
        <v>3532.22224392</v>
      </c>
      <c r="U37" s="36">
        <f>SUMIFS(СВЦЭМ!$D$39:$D$782,СВЦЭМ!$A$39:$A$782,$A37,СВЦЭМ!$B$39:$B$782,U$11)+'СЕТ СН'!$F$11+СВЦЭМ!$D$10+'СЕТ СН'!$F$5-'СЕТ СН'!$F$21</f>
        <v>3496.3711514699999</v>
      </c>
      <c r="V37" s="36">
        <f>SUMIFS(СВЦЭМ!$D$39:$D$782,СВЦЭМ!$A$39:$A$782,$A37,СВЦЭМ!$B$39:$B$782,V$11)+'СЕТ СН'!$F$11+СВЦЭМ!$D$10+'СЕТ СН'!$F$5-'СЕТ СН'!$F$21</f>
        <v>3490.37419073</v>
      </c>
      <c r="W37" s="36">
        <f>SUMIFS(СВЦЭМ!$D$39:$D$782,СВЦЭМ!$A$39:$A$782,$A37,СВЦЭМ!$B$39:$B$782,W$11)+'СЕТ СН'!$F$11+СВЦЭМ!$D$10+'СЕТ СН'!$F$5-'СЕТ СН'!$F$21</f>
        <v>3479.8815754799998</v>
      </c>
      <c r="X37" s="36">
        <f>SUMIFS(СВЦЭМ!$D$39:$D$782,СВЦЭМ!$A$39:$A$782,$A37,СВЦЭМ!$B$39:$B$782,X$11)+'СЕТ СН'!$F$11+СВЦЭМ!$D$10+'СЕТ СН'!$F$5-'СЕТ СН'!$F$21</f>
        <v>3504.7690288200001</v>
      </c>
      <c r="Y37" s="36">
        <f>SUMIFS(СВЦЭМ!$D$39:$D$782,СВЦЭМ!$A$39:$A$782,$A37,СВЦЭМ!$B$39:$B$782,Y$11)+'СЕТ СН'!$F$11+СВЦЭМ!$D$10+'СЕТ СН'!$F$5-'СЕТ СН'!$F$21</f>
        <v>3535.3583371</v>
      </c>
    </row>
    <row r="38" spans="1:27" ht="15.75" x14ac:dyDescent="0.2">
      <c r="A38" s="35">
        <f t="shared" si="0"/>
        <v>44282</v>
      </c>
      <c r="B38" s="36">
        <f>SUMIFS(СВЦЭМ!$D$39:$D$782,СВЦЭМ!$A$39:$A$782,$A38,СВЦЭМ!$B$39:$B$782,B$11)+'СЕТ СН'!$F$11+СВЦЭМ!$D$10+'СЕТ СН'!$F$5-'СЕТ СН'!$F$21</f>
        <v>3498.4418354099998</v>
      </c>
      <c r="C38" s="36">
        <f>SUMIFS(СВЦЭМ!$D$39:$D$782,СВЦЭМ!$A$39:$A$782,$A38,СВЦЭМ!$B$39:$B$782,C$11)+'СЕТ СН'!$F$11+СВЦЭМ!$D$10+'СЕТ СН'!$F$5-'СЕТ СН'!$F$21</f>
        <v>3567.0914133799997</v>
      </c>
      <c r="D38" s="36">
        <f>SUMIFS(СВЦЭМ!$D$39:$D$782,СВЦЭМ!$A$39:$A$782,$A38,СВЦЭМ!$B$39:$B$782,D$11)+'СЕТ СН'!$F$11+СВЦЭМ!$D$10+'СЕТ СН'!$F$5-'СЕТ СН'!$F$21</f>
        <v>3628.3680230499999</v>
      </c>
      <c r="E38" s="36">
        <f>SUMIFS(СВЦЭМ!$D$39:$D$782,СВЦЭМ!$A$39:$A$782,$A38,СВЦЭМ!$B$39:$B$782,E$11)+'СЕТ СН'!$F$11+СВЦЭМ!$D$10+'СЕТ СН'!$F$5-'СЕТ СН'!$F$21</f>
        <v>3646.6570868899998</v>
      </c>
      <c r="F38" s="36">
        <f>SUMIFS(СВЦЭМ!$D$39:$D$782,СВЦЭМ!$A$39:$A$782,$A38,СВЦЭМ!$B$39:$B$782,F$11)+'СЕТ СН'!$F$11+СВЦЭМ!$D$10+'СЕТ СН'!$F$5-'СЕТ СН'!$F$21</f>
        <v>3664.1945907899999</v>
      </c>
      <c r="G38" s="36">
        <f>SUMIFS(СВЦЭМ!$D$39:$D$782,СВЦЭМ!$A$39:$A$782,$A38,СВЦЭМ!$B$39:$B$782,G$11)+'СЕТ СН'!$F$11+СВЦЭМ!$D$10+'СЕТ СН'!$F$5-'СЕТ СН'!$F$21</f>
        <v>3639.9481263799998</v>
      </c>
      <c r="H38" s="36">
        <f>SUMIFS(СВЦЭМ!$D$39:$D$782,СВЦЭМ!$A$39:$A$782,$A38,СВЦЭМ!$B$39:$B$782,H$11)+'СЕТ СН'!$F$11+СВЦЭМ!$D$10+'СЕТ СН'!$F$5-'СЕТ СН'!$F$21</f>
        <v>3619.3169970399999</v>
      </c>
      <c r="I38" s="36">
        <f>SUMIFS(СВЦЭМ!$D$39:$D$782,СВЦЭМ!$A$39:$A$782,$A38,СВЦЭМ!$B$39:$B$782,I$11)+'СЕТ СН'!$F$11+СВЦЭМ!$D$10+'СЕТ СН'!$F$5-'СЕТ СН'!$F$21</f>
        <v>3573.5360825500002</v>
      </c>
      <c r="J38" s="36">
        <f>SUMIFS(СВЦЭМ!$D$39:$D$782,СВЦЭМ!$A$39:$A$782,$A38,СВЦЭМ!$B$39:$B$782,J$11)+'СЕТ СН'!$F$11+СВЦЭМ!$D$10+'СЕТ СН'!$F$5-'СЕТ СН'!$F$21</f>
        <v>3521.5843472300003</v>
      </c>
      <c r="K38" s="36">
        <f>SUMIFS(СВЦЭМ!$D$39:$D$782,СВЦЭМ!$A$39:$A$782,$A38,СВЦЭМ!$B$39:$B$782,K$11)+'СЕТ СН'!$F$11+СВЦЭМ!$D$10+'СЕТ СН'!$F$5-'СЕТ СН'!$F$21</f>
        <v>3489.4642070099999</v>
      </c>
      <c r="L38" s="36">
        <f>SUMIFS(СВЦЭМ!$D$39:$D$782,СВЦЭМ!$A$39:$A$782,$A38,СВЦЭМ!$B$39:$B$782,L$11)+'СЕТ СН'!$F$11+СВЦЭМ!$D$10+'СЕТ СН'!$F$5-'СЕТ СН'!$F$21</f>
        <v>3506.16587222</v>
      </c>
      <c r="M38" s="36">
        <f>SUMIFS(СВЦЭМ!$D$39:$D$782,СВЦЭМ!$A$39:$A$782,$A38,СВЦЭМ!$B$39:$B$782,M$11)+'СЕТ СН'!$F$11+СВЦЭМ!$D$10+'СЕТ СН'!$F$5-'СЕТ СН'!$F$21</f>
        <v>3505.5276103800002</v>
      </c>
      <c r="N38" s="36">
        <f>SUMIFS(СВЦЭМ!$D$39:$D$782,СВЦЭМ!$A$39:$A$782,$A38,СВЦЭМ!$B$39:$B$782,N$11)+'СЕТ СН'!$F$11+СВЦЭМ!$D$10+'СЕТ СН'!$F$5-'СЕТ СН'!$F$21</f>
        <v>3514.5814378700002</v>
      </c>
      <c r="O38" s="36">
        <f>SUMIFS(СВЦЭМ!$D$39:$D$782,СВЦЭМ!$A$39:$A$782,$A38,СВЦЭМ!$B$39:$B$782,O$11)+'СЕТ СН'!$F$11+СВЦЭМ!$D$10+'СЕТ СН'!$F$5-'СЕТ СН'!$F$21</f>
        <v>3532.7650751299998</v>
      </c>
      <c r="P38" s="36">
        <f>SUMIFS(СВЦЭМ!$D$39:$D$782,СВЦЭМ!$A$39:$A$782,$A38,СВЦЭМ!$B$39:$B$782,P$11)+'СЕТ СН'!$F$11+СВЦЭМ!$D$10+'СЕТ СН'!$F$5-'СЕТ СН'!$F$21</f>
        <v>3581.9547712399999</v>
      </c>
      <c r="Q38" s="36">
        <f>SUMIFS(СВЦЭМ!$D$39:$D$782,СВЦЭМ!$A$39:$A$782,$A38,СВЦЭМ!$B$39:$B$782,Q$11)+'СЕТ СН'!$F$11+СВЦЭМ!$D$10+'СЕТ СН'!$F$5-'СЕТ СН'!$F$21</f>
        <v>3611.9534062499997</v>
      </c>
      <c r="R38" s="36">
        <f>SUMIFS(СВЦЭМ!$D$39:$D$782,СВЦЭМ!$A$39:$A$782,$A38,СВЦЭМ!$B$39:$B$782,R$11)+'СЕТ СН'!$F$11+СВЦЭМ!$D$10+'СЕТ СН'!$F$5-'СЕТ СН'!$F$21</f>
        <v>3600.3931590299999</v>
      </c>
      <c r="S38" s="36">
        <f>SUMIFS(СВЦЭМ!$D$39:$D$782,СВЦЭМ!$A$39:$A$782,$A38,СВЦЭМ!$B$39:$B$782,S$11)+'СЕТ СН'!$F$11+СВЦЭМ!$D$10+'СЕТ СН'!$F$5-'СЕТ СН'!$F$21</f>
        <v>3567.6169306499996</v>
      </c>
      <c r="T38" s="36">
        <f>SUMIFS(СВЦЭМ!$D$39:$D$782,СВЦЭМ!$A$39:$A$782,$A38,СВЦЭМ!$B$39:$B$782,T$11)+'СЕТ СН'!$F$11+СВЦЭМ!$D$10+'СЕТ СН'!$F$5-'СЕТ СН'!$F$21</f>
        <v>3496.6527023099998</v>
      </c>
      <c r="U38" s="36">
        <f>SUMIFS(СВЦЭМ!$D$39:$D$782,СВЦЭМ!$A$39:$A$782,$A38,СВЦЭМ!$B$39:$B$782,U$11)+'СЕТ СН'!$F$11+СВЦЭМ!$D$10+'СЕТ СН'!$F$5-'СЕТ СН'!$F$21</f>
        <v>3463.9204558299998</v>
      </c>
      <c r="V38" s="36">
        <f>SUMIFS(СВЦЭМ!$D$39:$D$782,СВЦЭМ!$A$39:$A$782,$A38,СВЦЭМ!$B$39:$B$782,V$11)+'СЕТ СН'!$F$11+СВЦЭМ!$D$10+'СЕТ СН'!$F$5-'СЕТ СН'!$F$21</f>
        <v>3463.2027488499998</v>
      </c>
      <c r="W38" s="36">
        <f>SUMIFS(СВЦЭМ!$D$39:$D$782,СВЦЭМ!$A$39:$A$782,$A38,СВЦЭМ!$B$39:$B$782,W$11)+'СЕТ СН'!$F$11+СВЦЭМ!$D$10+'СЕТ СН'!$F$5-'СЕТ СН'!$F$21</f>
        <v>3444.63178066</v>
      </c>
      <c r="X38" s="36">
        <f>SUMIFS(СВЦЭМ!$D$39:$D$782,СВЦЭМ!$A$39:$A$782,$A38,СВЦЭМ!$B$39:$B$782,X$11)+'СЕТ СН'!$F$11+СВЦЭМ!$D$10+'СЕТ СН'!$F$5-'СЕТ СН'!$F$21</f>
        <v>3464.2069084300001</v>
      </c>
      <c r="Y38" s="36">
        <f>SUMIFS(СВЦЭМ!$D$39:$D$782,СВЦЭМ!$A$39:$A$782,$A38,СВЦЭМ!$B$39:$B$782,Y$11)+'СЕТ СН'!$F$11+СВЦЭМ!$D$10+'СЕТ СН'!$F$5-'СЕТ СН'!$F$21</f>
        <v>3483.3767056300003</v>
      </c>
    </row>
    <row r="39" spans="1:27" ht="15.75" x14ac:dyDescent="0.2">
      <c r="A39" s="35">
        <f t="shared" si="0"/>
        <v>44283</v>
      </c>
      <c r="B39" s="36">
        <f>SUMIFS(СВЦЭМ!$D$39:$D$782,СВЦЭМ!$A$39:$A$782,$A39,СВЦЭМ!$B$39:$B$782,B$11)+'СЕТ СН'!$F$11+СВЦЭМ!$D$10+'СЕТ СН'!$F$5-'СЕТ СН'!$F$21</f>
        <v>3523.0999370999998</v>
      </c>
      <c r="C39" s="36">
        <f>SUMIFS(СВЦЭМ!$D$39:$D$782,СВЦЭМ!$A$39:$A$782,$A39,СВЦЭМ!$B$39:$B$782,C$11)+'СЕТ СН'!$F$11+СВЦЭМ!$D$10+'СЕТ СН'!$F$5-'СЕТ СН'!$F$21</f>
        <v>3605.9270406599999</v>
      </c>
      <c r="D39" s="36">
        <f>SUMIFS(СВЦЭМ!$D$39:$D$782,СВЦЭМ!$A$39:$A$782,$A39,СВЦЭМ!$B$39:$B$782,D$11)+'СЕТ СН'!$F$11+СВЦЭМ!$D$10+'СЕТ СН'!$F$5-'СЕТ СН'!$F$21</f>
        <v>3641.5194858699997</v>
      </c>
      <c r="E39" s="36">
        <f>SUMIFS(СВЦЭМ!$D$39:$D$782,СВЦЭМ!$A$39:$A$782,$A39,СВЦЭМ!$B$39:$B$782,E$11)+'СЕТ СН'!$F$11+СВЦЭМ!$D$10+'СЕТ СН'!$F$5-'СЕТ СН'!$F$21</f>
        <v>3644.5810027999996</v>
      </c>
      <c r="F39" s="36">
        <f>SUMIFS(СВЦЭМ!$D$39:$D$782,СВЦЭМ!$A$39:$A$782,$A39,СВЦЭМ!$B$39:$B$782,F$11)+'СЕТ СН'!$F$11+СВЦЭМ!$D$10+'СЕТ СН'!$F$5-'СЕТ СН'!$F$21</f>
        <v>3633.7031316100001</v>
      </c>
      <c r="G39" s="36">
        <f>SUMIFS(СВЦЭМ!$D$39:$D$782,СВЦЭМ!$A$39:$A$782,$A39,СВЦЭМ!$B$39:$B$782,G$11)+'СЕТ СН'!$F$11+СВЦЭМ!$D$10+'СЕТ СН'!$F$5-'СЕТ СН'!$F$21</f>
        <v>3603.9980227099995</v>
      </c>
      <c r="H39" s="36">
        <f>SUMIFS(СВЦЭМ!$D$39:$D$782,СВЦЭМ!$A$39:$A$782,$A39,СВЦЭМ!$B$39:$B$782,H$11)+'СЕТ СН'!$F$11+СВЦЭМ!$D$10+'СЕТ СН'!$F$5-'СЕТ СН'!$F$21</f>
        <v>3584.1844540800003</v>
      </c>
      <c r="I39" s="36">
        <f>SUMIFS(СВЦЭМ!$D$39:$D$782,СВЦЭМ!$A$39:$A$782,$A39,СВЦЭМ!$B$39:$B$782,I$11)+'СЕТ СН'!$F$11+СВЦЭМ!$D$10+'СЕТ СН'!$F$5-'СЕТ СН'!$F$21</f>
        <v>3552.1005473</v>
      </c>
      <c r="J39" s="36">
        <f>SUMIFS(СВЦЭМ!$D$39:$D$782,СВЦЭМ!$A$39:$A$782,$A39,СВЦЭМ!$B$39:$B$782,J$11)+'СЕТ СН'!$F$11+СВЦЭМ!$D$10+'СЕТ СН'!$F$5-'СЕТ СН'!$F$21</f>
        <v>3467.2297112800002</v>
      </c>
      <c r="K39" s="36">
        <f>SUMIFS(СВЦЭМ!$D$39:$D$782,СВЦЭМ!$A$39:$A$782,$A39,СВЦЭМ!$B$39:$B$782,K$11)+'СЕТ СН'!$F$11+СВЦЭМ!$D$10+'СЕТ СН'!$F$5-'СЕТ СН'!$F$21</f>
        <v>3451.0010856200001</v>
      </c>
      <c r="L39" s="36">
        <f>SUMIFS(СВЦЭМ!$D$39:$D$782,СВЦЭМ!$A$39:$A$782,$A39,СВЦЭМ!$B$39:$B$782,L$11)+'СЕТ СН'!$F$11+СВЦЭМ!$D$10+'СЕТ СН'!$F$5-'СЕТ СН'!$F$21</f>
        <v>3490.0033305500001</v>
      </c>
      <c r="M39" s="36">
        <f>SUMIFS(СВЦЭМ!$D$39:$D$782,СВЦЭМ!$A$39:$A$782,$A39,СВЦЭМ!$B$39:$B$782,M$11)+'СЕТ СН'!$F$11+СВЦЭМ!$D$10+'СЕТ СН'!$F$5-'СЕТ СН'!$F$21</f>
        <v>3524.8691189599999</v>
      </c>
      <c r="N39" s="36">
        <f>SUMIFS(СВЦЭМ!$D$39:$D$782,СВЦЭМ!$A$39:$A$782,$A39,СВЦЭМ!$B$39:$B$782,N$11)+'СЕТ СН'!$F$11+СВЦЭМ!$D$10+'СЕТ СН'!$F$5-'СЕТ СН'!$F$21</f>
        <v>3561.5196903699998</v>
      </c>
      <c r="O39" s="36">
        <f>SUMIFS(СВЦЭМ!$D$39:$D$782,СВЦЭМ!$A$39:$A$782,$A39,СВЦЭМ!$B$39:$B$782,O$11)+'СЕТ СН'!$F$11+СВЦЭМ!$D$10+'СЕТ СН'!$F$5-'СЕТ СН'!$F$21</f>
        <v>3588.7000190799999</v>
      </c>
      <c r="P39" s="36">
        <f>SUMIFS(СВЦЭМ!$D$39:$D$782,СВЦЭМ!$A$39:$A$782,$A39,СВЦЭМ!$B$39:$B$782,P$11)+'СЕТ СН'!$F$11+СВЦЭМ!$D$10+'СЕТ СН'!$F$5-'СЕТ СН'!$F$21</f>
        <v>3629.9660086099998</v>
      </c>
      <c r="Q39" s="36">
        <f>SUMIFS(СВЦЭМ!$D$39:$D$782,СВЦЭМ!$A$39:$A$782,$A39,СВЦЭМ!$B$39:$B$782,Q$11)+'СЕТ СН'!$F$11+СВЦЭМ!$D$10+'СЕТ СН'!$F$5-'СЕТ СН'!$F$21</f>
        <v>3656.9725522499998</v>
      </c>
      <c r="R39" s="36">
        <f>SUMIFS(СВЦЭМ!$D$39:$D$782,СВЦЭМ!$A$39:$A$782,$A39,СВЦЭМ!$B$39:$B$782,R$11)+'СЕТ СН'!$F$11+СВЦЭМ!$D$10+'СЕТ СН'!$F$5-'СЕТ СН'!$F$21</f>
        <v>3645.6795984299997</v>
      </c>
      <c r="S39" s="36">
        <f>SUMIFS(СВЦЭМ!$D$39:$D$782,СВЦЭМ!$A$39:$A$782,$A39,СВЦЭМ!$B$39:$B$782,S$11)+'СЕТ СН'!$F$11+СВЦЭМ!$D$10+'СЕТ СН'!$F$5-'СЕТ СН'!$F$21</f>
        <v>3610.3351350900002</v>
      </c>
      <c r="T39" s="36">
        <f>SUMIFS(СВЦЭМ!$D$39:$D$782,СВЦЭМ!$A$39:$A$782,$A39,СВЦЭМ!$B$39:$B$782,T$11)+'СЕТ СН'!$F$11+СВЦЭМ!$D$10+'СЕТ СН'!$F$5-'СЕТ СН'!$F$21</f>
        <v>3544.0438569299999</v>
      </c>
      <c r="U39" s="36">
        <f>SUMIFS(СВЦЭМ!$D$39:$D$782,СВЦЭМ!$A$39:$A$782,$A39,СВЦЭМ!$B$39:$B$782,U$11)+'СЕТ СН'!$F$11+СВЦЭМ!$D$10+'СЕТ СН'!$F$5-'СЕТ СН'!$F$21</f>
        <v>3515.1192004899999</v>
      </c>
      <c r="V39" s="36">
        <f>SUMIFS(СВЦЭМ!$D$39:$D$782,СВЦЭМ!$A$39:$A$782,$A39,СВЦЭМ!$B$39:$B$782,V$11)+'СЕТ СН'!$F$11+СВЦЭМ!$D$10+'СЕТ СН'!$F$5-'СЕТ СН'!$F$21</f>
        <v>3520.5232607600001</v>
      </c>
      <c r="W39" s="36">
        <f>SUMIFS(СВЦЭМ!$D$39:$D$782,СВЦЭМ!$A$39:$A$782,$A39,СВЦЭМ!$B$39:$B$782,W$11)+'СЕТ СН'!$F$11+СВЦЭМ!$D$10+'СЕТ СН'!$F$5-'СЕТ СН'!$F$21</f>
        <v>3495.1844023399999</v>
      </c>
      <c r="X39" s="36">
        <f>SUMIFS(СВЦЭМ!$D$39:$D$782,СВЦЭМ!$A$39:$A$782,$A39,СВЦЭМ!$B$39:$B$782,X$11)+'СЕТ СН'!$F$11+СВЦЭМ!$D$10+'СЕТ СН'!$F$5-'СЕТ СН'!$F$21</f>
        <v>3483.9536157800003</v>
      </c>
      <c r="Y39" s="36">
        <f>SUMIFS(СВЦЭМ!$D$39:$D$782,СВЦЭМ!$A$39:$A$782,$A39,СВЦЭМ!$B$39:$B$782,Y$11)+'СЕТ СН'!$F$11+СВЦЭМ!$D$10+'СЕТ СН'!$F$5-'СЕТ СН'!$F$21</f>
        <v>3479.3822353400001</v>
      </c>
    </row>
    <row r="40" spans="1:27" ht="15.75" x14ac:dyDescent="0.2">
      <c r="A40" s="35">
        <f t="shared" si="0"/>
        <v>44284</v>
      </c>
      <c r="B40" s="36">
        <f>SUMIFS(СВЦЭМ!$D$39:$D$782,СВЦЭМ!$A$39:$A$782,$A40,СВЦЭМ!$B$39:$B$782,B$11)+'СЕТ СН'!$F$11+СВЦЭМ!$D$10+'СЕТ СН'!$F$5-'СЕТ СН'!$F$21</f>
        <v>3569.0597593100001</v>
      </c>
      <c r="C40" s="36">
        <f>SUMIFS(СВЦЭМ!$D$39:$D$782,СВЦЭМ!$A$39:$A$782,$A40,СВЦЭМ!$B$39:$B$782,C$11)+'СЕТ СН'!$F$11+СВЦЭМ!$D$10+'СЕТ СН'!$F$5-'СЕТ СН'!$F$21</f>
        <v>3651.8042967000001</v>
      </c>
      <c r="D40" s="36">
        <f>SUMIFS(СВЦЭМ!$D$39:$D$782,СВЦЭМ!$A$39:$A$782,$A40,СВЦЭМ!$B$39:$B$782,D$11)+'СЕТ СН'!$F$11+СВЦЭМ!$D$10+'СЕТ СН'!$F$5-'СЕТ СН'!$F$21</f>
        <v>3701.4390875700001</v>
      </c>
      <c r="E40" s="36">
        <f>SUMIFS(СВЦЭМ!$D$39:$D$782,СВЦЭМ!$A$39:$A$782,$A40,СВЦЭМ!$B$39:$B$782,E$11)+'СЕТ СН'!$F$11+СВЦЭМ!$D$10+'СЕТ СН'!$F$5-'СЕТ СН'!$F$21</f>
        <v>3720.8827432500002</v>
      </c>
      <c r="F40" s="36">
        <f>SUMIFS(СВЦЭМ!$D$39:$D$782,СВЦЭМ!$A$39:$A$782,$A40,СВЦЭМ!$B$39:$B$782,F$11)+'СЕТ СН'!$F$11+СВЦЭМ!$D$10+'СЕТ СН'!$F$5-'СЕТ СН'!$F$21</f>
        <v>3714.5607387700002</v>
      </c>
      <c r="G40" s="36">
        <f>SUMIFS(СВЦЭМ!$D$39:$D$782,СВЦЭМ!$A$39:$A$782,$A40,СВЦЭМ!$B$39:$B$782,G$11)+'СЕТ СН'!$F$11+СВЦЭМ!$D$10+'СЕТ СН'!$F$5-'СЕТ СН'!$F$21</f>
        <v>3671.70130083</v>
      </c>
      <c r="H40" s="36">
        <f>SUMIFS(СВЦЭМ!$D$39:$D$782,СВЦЭМ!$A$39:$A$782,$A40,СВЦЭМ!$B$39:$B$782,H$11)+'СЕТ СН'!$F$11+СВЦЭМ!$D$10+'СЕТ СН'!$F$5-'СЕТ СН'!$F$21</f>
        <v>3629.2473564699999</v>
      </c>
      <c r="I40" s="36">
        <f>SUMIFS(СВЦЭМ!$D$39:$D$782,СВЦЭМ!$A$39:$A$782,$A40,СВЦЭМ!$B$39:$B$782,I$11)+'СЕТ СН'!$F$11+СВЦЭМ!$D$10+'СЕТ СН'!$F$5-'СЕТ СН'!$F$21</f>
        <v>3575.3006848099999</v>
      </c>
      <c r="J40" s="36">
        <f>SUMIFS(СВЦЭМ!$D$39:$D$782,СВЦЭМ!$A$39:$A$782,$A40,СВЦЭМ!$B$39:$B$782,J$11)+'СЕТ СН'!$F$11+СВЦЭМ!$D$10+'СЕТ СН'!$F$5-'СЕТ СН'!$F$21</f>
        <v>3520.7774178</v>
      </c>
      <c r="K40" s="36">
        <f>SUMIFS(СВЦЭМ!$D$39:$D$782,СВЦЭМ!$A$39:$A$782,$A40,СВЦЭМ!$B$39:$B$782,K$11)+'СЕТ СН'!$F$11+СВЦЭМ!$D$10+'СЕТ СН'!$F$5-'СЕТ СН'!$F$21</f>
        <v>3503.7159261500001</v>
      </c>
      <c r="L40" s="36">
        <f>SUMIFS(СВЦЭМ!$D$39:$D$782,СВЦЭМ!$A$39:$A$782,$A40,СВЦЭМ!$B$39:$B$782,L$11)+'СЕТ СН'!$F$11+СВЦЭМ!$D$10+'СЕТ СН'!$F$5-'СЕТ СН'!$F$21</f>
        <v>3504.4620613100001</v>
      </c>
      <c r="M40" s="36">
        <f>SUMIFS(СВЦЭМ!$D$39:$D$782,СВЦЭМ!$A$39:$A$782,$A40,СВЦЭМ!$B$39:$B$782,M$11)+'СЕТ СН'!$F$11+СВЦЭМ!$D$10+'СЕТ СН'!$F$5-'СЕТ СН'!$F$21</f>
        <v>3503.7244744899999</v>
      </c>
      <c r="N40" s="36">
        <f>SUMIFS(СВЦЭМ!$D$39:$D$782,СВЦЭМ!$A$39:$A$782,$A40,СВЦЭМ!$B$39:$B$782,N$11)+'СЕТ СН'!$F$11+СВЦЭМ!$D$10+'СЕТ СН'!$F$5-'СЕТ СН'!$F$21</f>
        <v>3510.9777549</v>
      </c>
      <c r="O40" s="36">
        <f>SUMIFS(СВЦЭМ!$D$39:$D$782,СВЦЭМ!$A$39:$A$782,$A40,СВЦЭМ!$B$39:$B$782,O$11)+'СЕТ СН'!$F$11+СВЦЭМ!$D$10+'СЕТ СН'!$F$5-'СЕТ СН'!$F$21</f>
        <v>3543.3288077799998</v>
      </c>
      <c r="P40" s="36">
        <f>SUMIFS(СВЦЭМ!$D$39:$D$782,СВЦЭМ!$A$39:$A$782,$A40,СВЦЭМ!$B$39:$B$782,P$11)+'СЕТ СН'!$F$11+СВЦЭМ!$D$10+'СЕТ СН'!$F$5-'СЕТ СН'!$F$21</f>
        <v>3591.7601359199998</v>
      </c>
      <c r="Q40" s="36">
        <f>SUMIFS(СВЦЭМ!$D$39:$D$782,СВЦЭМ!$A$39:$A$782,$A40,СВЦЭМ!$B$39:$B$782,Q$11)+'СЕТ СН'!$F$11+СВЦЭМ!$D$10+'СЕТ СН'!$F$5-'СЕТ СН'!$F$21</f>
        <v>3615.7772871899997</v>
      </c>
      <c r="R40" s="36">
        <f>SUMIFS(СВЦЭМ!$D$39:$D$782,СВЦЭМ!$A$39:$A$782,$A40,СВЦЭМ!$B$39:$B$782,R$11)+'СЕТ СН'!$F$11+СВЦЭМ!$D$10+'СЕТ СН'!$F$5-'СЕТ СН'!$F$21</f>
        <v>3605.6659648799996</v>
      </c>
      <c r="S40" s="36">
        <f>SUMIFS(СВЦЭМ!$D$39:$D$782,СВЦЭМ!$A$39:$A$782,$A40,СВЦЭМ!$B$39:$B$782,S$11)+'СЕТ СН'!$F$11+СВЦЭМ!$D$10+'СЕТ СН'!$F$5-'СЕТ СН'!$F$21</f>
        <v>3575.4727275499999</v>
      </c>
      <c r="T40" s="36">
        <f>SUMIFS(СВЦЭМ!$D$39:$D$782,СВЦЭМ!$A$39:$A$782,$A40,СВЦЭМ!$B$39:$B$782,T$11)+'СЕТ СН'!$F$11+СВЦЭМ!$D$10+'СЕТ СН'!$F$5-'СЕТ СН'!$F$21</f>
        <v>3507.4955879700001</v>
      </c>
      <c r="U40" s="36">
        <f>SUMIFS(СВЦЭМ!$D$39:$D$782,СВЦЭМ!$A$39:$A$782,$A40,СВЦЭМ!$B$39:$B$782,U$11)+'СЕТ СН'!$F$11+СВЦЭМ!$D$10+'СЕТ СН'!$F$5-'СЕТ СН'!$F$21</f>
        <v>3478.57323537</v>
      </c>
      <c r="V40" s="36">
        <f>SUMIFS(СВЦЭМ!$D$39:$D$782,СВЦЭМ!$A$39:$A$782,$A40,СВЦЭМ!$B$39:$B$782,V$11)+'СЕТ СН'!$F$11+СВЦЭМ!$D$10+'СЕТ СН'!$F$5-'СЕТ СН'!$F$21</f>
        <v>3479.81002184</v>
      </c>
      <c r="W40" s="36">
        <f>SUMIFS(СВЦЭМ!$D$39:$D$782,СВЦЭМ!$A$39:$A$782,$A40,СВЦЭМ!$B$39:$B$782,W$11)+'СЕТ СН'!$F$11+СВЦЭМ!$D$10+'СЕТ СН'!$F$5-'СЕТ СН'!$F$21</f>
        <v>3479.90703807</v>
      </c>
      <c r="X40" s="36">
        <f>SUMIFS(СВЦЭМ!$D$39:$D$782,СВЦЭМ!$A$39:$A$782,$A40,СВЦЭМ!$B$39:$B$782,X$11)+'СЕТ СН'!$F$11+СВЦЭМ!$D$10+'СЕТ СН'!$F$5-'СЕТ СН'!$F$21</f>
        <v>3500.7784940400002</v>
      </c>
      <c r="Y40" s="36">
        <f>SUMIFS(СВЦЭМ!$D$39:$D$782,СВЦЭМ!$A$39:$A$782,$A40,СВЦЭМ!$B$39:$B$782,Y$11)+'СЕТ СН'!$F$11+СВЦЭМ!$D$10+'СЕТ СН'!$F$5-'СЕТ СН'!$F$21</f>
        <v>3494.9494569899998</v>
      </c>
    </row>
    <row r="41" spans="1:27" ht="15.75" x14ac:dyDescent="0.2">
      <c r="A41" s="35">
        <f t="shared" si="0"/>
        <v>44285</v>
      </c>
      <c r="B41" s="36">
        <f>SUMIFS(СВЦЭМ!$D$39:$D$782,СВЦЭМ!$A$39:$A$782,$A41,СВЦЭМ!$B$39:$B$782,B$11)+'СЕТ СН'!$F$11+СВЦЭМ!$D$10+'СЕТ СН'!$F$5-'СЕТ СН'!$F$21</f>
        <v>3557.19285352</v>
      </c>
      <c r="C41" s="36">
        <f>SUMIFS(СВЦЭМ!$D$39:$D$782,СВЦЭМ!$A$39:$A$782,$A41,СВЦЭМ!$B$39:$B$782,C$11)+'СЕТ СН'!$F$11+СВЦЭМ!$D$10+'СЕТ СН'!$F$5-'СЕТ СН'!$F$21</f>
        <v>3626.0132286399999</v>
      </c>
      <c r="D41" s="36">
        <f>SUMIFS(СВЦЭМ!$D$39:$D$782,СВЦЭМ!$A$39:$A$782,$A41,СВЦЭМ!$B$39:$B$782,D$11)+'СЕТ СН'!$F$11+СВЦЭМ!$D$10+'СЕТ СН'!$F$5-'СЕТ СН'!$F$21</f>
        <v>3624.4156947699998</v>
      </c>
      <c r="E41" s="36">
        <f>SUMIFS(СВЦЭМ!$D$39:$D$782,СВЦЭМ!$A$39:$A$782,$A41,СВЦЭМ!$B$39:$B$782,E$11)+'СЕТ СН'!$F$11+СВЦЭМ!$D$10+'СЕТ СН'!$F$5-'СЕТ СН'!$F$21</f>
        <v>3623.4670400300001</v>
      </c>
      <c r="F41" s="36">
        <f>SUMIFS(СВЦЭМ!$D$39:$D$782,СВЦЭМ!$A$39:$A$782,$A41,СВЦЭМ!$B$39:$B$782,F$11)+'СЕТ СН'!$F$11+СВЦЭМ!$D$10+'СЕТ СН'!$F$5-'СЕТ СН'!$F$21</f>
        <v>3622.1532737999996</v>
      </c>
      <c r="G41" s="36">
        <f>SUMIFS(СВЦЭМ!$D$39:$D$782,СВЦЭМ!$A$39:$A$782,$A41,СВЦЭМ!$B$39:$B$782,G$11)+'СЕТ СН'!$F$11+СВЦЭМ!$D$10+'СЕТ СН'!$F$5-'СЕТ СН'!$F$21</f>
        <v>3623.82607762</v>
      </c>
      <c r="H41" s="36">
        <f>SUMIFS(СВЦЭМ!$D$39:$D$782,СВЦЭМ!$A$39:$A$782,$A41,СВЦЭМ!$B$39:$B$782,H$11)+'СЕТ СН'!$F$11+СВЦЭМ!$D$10+'СЕТ СН'!$F$5-'СЕТ СН'!$F$21</f>
        <v>3615.0668434899999</v>
      </c>
      <c r="I41" s="36">
        <f>SUMIFS(СВЦЭМ!$D$39:$D$782,СВЦЭМ!$A$39:$A$782,$A41,СВЦЭМ!$B$39:$B$782,I$11)+'СЕТ СН'!$F$11+СВЦЭМ!$D$10+'СЕТ СН'!$F$5-'СЕТ СН'!$F$21</f>
        <v>3571.9476054400002</v>
      </c>
      <c r="J41" s="36">
        <f>SUMIFS(СВЦЭМ!$D$39:$D$782,СВЦЭМ!$A$39:$A$782,$A41,СВЦЭМ!$B$39:$B$782,J$11)+'СЕТ СН'!$F$11+СВЦЭМ!$D$10+'СЕТ СН'!$F$5-'СЕТ СН'!$F$21</f>
        <v>3534.9943948600003</v>
      </c>
      <c r="K41" s="36">
        <f>SUMIFS(СВЦЭМ!$D$39:$D$782,СВЦЭМ!$A$39:$A$782,$A41,СВЦЭМ!$B$39:$B$782,K$11)+'СЕТ СН'!$F$11+СВЦЭМ!$D$10+'СЕТ СН'!$F$5-'СЕТ СН'!$F$21</f>
        <v>3519.6735460499999</v>
      </c>
      <c r="L41" s="36">
        <f>SUMIFS(СВЦЭМ!$D$39:$D$782,СВЦЭМ!$A$39:$A$782,$A41,СВЦЭМ!$B$39:$B$782,L$11)+'СЕТ СН'!$F$11+СВЦЭМ!$D$10+'СЕТ СН'!$F$5-'СЕТ СН'!$F$21</f>
        <v>3548.1009234900002</v>
      </c>
      <c r="M41" s="36">
        <f>SUMIFS(СВЦЭМ!$D$39:$D$782,СВЦЭМ!$A$39:$A$782,$A41,СВЦЭМ!$B$39:$B$782,M$11)+'СЕТ СН'!$F$11+СВЦЭМ!$D$10+'СЕТ СН'!$F$5-'СЕТ СН'!$F$21</f>
        <v>3575.6031276699996</v>
      </c>
      <c r="N41" s="36">
        <f>SUMIFS(СВЦЭМ!$D$39:$D$782,СВЦЭМ!$A$39:$A$782,$A41,СВЦЭМ!$B$39:$B$782,N$11)+'СЕТ СН'!$F$11+СВЦЭМ!$D$10+'СЕТ СН'!$F$5-'СЕТ СН'!$F$21</f>
        <v>3589.9461015199995</v>
      </c>
      <c r="O41" s="36">
        <f>SUMIFS(СВЦЭМ!$D$39:$D$782,СВЦЭМ!$A$39:$A$782,$A41,СВЦЭМ!$B$39:$B$782,O$11)+'СЕТ СН'!$F$11+СВЦЭМ!$D$10+'СЕТ СН'!$F$5-'СЕТ СН'!$F$21</f>
        <v>3631.8215146900002</v>
      </c>
      <c r="P41" s="36">
        <f>SUMIFS(СВЦЭМ!$D$39:$D$782,СВЦЭМ!$A$39:$A$782,$A41,СВЦЭМ!$B$39:$B$782,P$11)+'СЕТ СН'!$F$11+СВЦЭМ!$D$10+'СЕТ СН'!$F$5-'СЕТ СН'!$F$21</f>
        <v>3681.5959864500001</v>
      </c>
      <c r="Q41" s="36">
        <f>SUMIFS(СВЦЭМ!$D$39:$D$782,СВЦЭМ!$A$39:$A$782,$A41,СВЦЭМ!$B$39:$B$782,Q$11)+'СЕТ СН'!$F$11+СВЦЭМ!$D$10+'СЕТ СН'!$F$5-'СЕТ СН'!$F$21</f>
        <v>3694.0767615099999</v>
      </c>
      <c r="R41" s="36">
        <f>SUMIFS(СВЦЭМ!$D$39:$D$782,СВЦЭМ!$A$39:$A$782,$A41,СВЦЭМ!$B$39:$B$782,R$11)+'СЕТ СН'!$F$11+СВЦЭМ!$D$10+'СЕТ СН'!$F$5-'СЕТ СН'!$F$21</f>
        <v>3669.0615827199999</v>
      </c>
      <c r="S41" s="36">
        <f>SUMIFS(СВЦЭМ!$D$39:$D$782,СВЦЭМ!$A$39:$A$782,$A41,СВЦЭМ!$B$39:$B$782,S$11)+'СЕТ СН'!$F$11+СВЦЭМ!$D$10+'СЕТ СН'!$F$5-'СЕТ СН'!$F$21</f>
        <v>3641.3491446199996</v>
      </c>
      <c r="T41" s="36">
        <f>SUMIFS(СВЦЭМ!$D$39:$D$782,СВЦЭМ!$A$39:$A$782,$A41,СВЦЭМ!$B$39:$B$782,T$11)+'СЕТ СН'!$F$11+СВЦЭМ!$D$10+'СЕТ СН'!$F$5-'СЕТ СН'!$F$21</f>
        <v>3581.1086053299996</v>
      </c>
      <c r="U41" s="36">
        <f>SUMIFS(СВЦЭМ!$D$39:$D$782,СВЦЭМ!$A$39:$A$782,$A41,СВЦЭМ!$B$39:$B$782,U$11)+'СЕТ СН'!$F$11+СВЦЭМ!$D$10+'СЕТ СН'!$F$5-'СЕТ СН'!$F$21</f>
        <v>3543.26490337</v>
      </c>
      <c r="V41" s="36">
        <f>SUMIFS(СВЦЭМ!$D$39:$D$782,СВЦЭМ!$A$39:$A$782,$A41,СВЦЭМ!$B$39:$B$782,V$11)+'СЕТ СН'!$F$11+СВЦЭМ!$D$10+'СЕТ СН'!$F$5-'СЕТ СН'!$F$21</f>
        <v>3534.8303547400001</v>
      </c>
      <c r="W41" s="36">
        <f>SUMIFS(СВЦЭМ!$D$39:$D$782,СВЦЭМ!$A$39:$A$782,$A41,СВЦЭМ!$B$39:$B$782,W$11)+'СЕТ СН'!$F$11+СВЦЭМ!$D$10+'СЕТ СН'!$F$5-'СЕТ СН'!$F$21</f>
        <v>3543.9693015600001</v>
      </c>
      <c r="X41" s="36">
        <f>SUMIFS(СВЦЭМ!$D$39:$D$782,СВЦЭМ!$A$39:$A$782,$A41,СВЦЭМ!$B$39:$B$782,X$11)+'СЕТ СН'!$F$11+СВЦЭМ!$D$10+'СЕТ СН'!$F$5-'СЕТ СН'!$F$21</f>
        <v>3562.9936467899997</v>
      </c>
      <c r="Y41" s="36">
        <f>SUMIFS(СВЦЭМ!$D$39:$D$782,СВЦЭМ!$A$39:$A$782,$A41,СВЦЭМ!$B$39:$B$782,Y$11)+'СЕТ СН'!$F$11+СВЦЭМ!$D$10+'СЕТ СН'!$F$5-'СЕТ СН'!$F$21</f>
        <v>3555.9859656099998</v>
      </c>
    </row>
    <row r="42" spans="1:27" ht="15.75" x14ac:dyDescent="0.2">
      <c r="A42" s="35">
        <f t="shared" si="0"/>
        <v>44286</v>
      </c>
      <c r="B42" s="36">
        <f>SUMIFS(СВЦЭМ!$D$39:$D$782,СВЦЭМ!$A$39:$A$782,$A42,СВЦЭМ!$B$39:$B$782,B$11)+'СЕТ СН'!$F$11+СВЦЭМ!$D$10+'СЕТ СН'!$F$5-'СЕТ СН'!$F$21</f>
        <v>3638.7262208499997</v>
      </c>
      <c r="C42" s="36">
        <f>SUMIFS(СВЦЭМ!$D$39:$D$782,СВЦЭМ!$A$39:$A$782,$A42,СВЦЭМ!$B$39:$B$782,C$11)+'СЕТ СН'!$F$11+СВЦЭМ!$D$10+'СЕТ СН'!$F$5-'СЕТ СН'!$F$21</f>
        <v>3663.4106736100002</v>
      </c>
      <c r="D42" s="36">
        <f>SUMIFS(СВЦЭМ!$D$39:$D$782,СВЦЭМ!$A$39:$A$782,$A42,СВЦЭМ!$B$39:$B$782,D$11)+'СЕТ СН'!$F$11+СВЦЭМ!$D$10+'СЕТ СН'!$F$5-'СЕТ СН'!$F$21</f>
        <v>3636.9594098299999</v>
      </c>
      <c r="E42" s="36">
        <f>SUMIFS(СВЦЭМ!$D$39:$D$782,СВЦЭМ!$A$39:$A$782,$A42,СВЦЭМ!$B$39:$B$782,E$11)+'СЕТ СН'!$F$11+СВЦЭМ!$D$10+'СЕТ СН'!$F$5-'СЕТ СН'!$F$21</f>
        <v>3635.8001830200001</v>
      </c>
      <c r="F42" s="36">
        <f>SUMIFS(СВЦЭМ!$D$39:$D$782,СВЦЭМ!$A$39:$A$782,$A42,СВЦЭМ!$B$39:$B$782,F$11)+'СЕТ СН'!$F$11+СВЦЭМ!$D$10+'СЕТ СН'!$F$5-'СЕТ СН'!$F$21</f>
        <v>3635.6978878099999</v>
      </c>
      <c r="G42" s="36">
        <f>SUMIFS(СВЦЭМ!$D$39:$D$782,СВЦЭМ!$A$39:$A$782,$A42,СВЦЭМ!$B$39:$B$782,G$11)+'СЕТ СН'!$F$11+СВЦЭМ!$D$10+'СЕТ СН'!$F$5-'СЕТ СН'!$F$21</f>
        <v>3636.6310562799999</v>
      </c>
      <c r="H42" s="36">
        <f>SUMIFS(СВЦЭМ!$D$39:$D$782,СВЦЭМ!$A$39:$A$782,$A42,СВЦЭМ!$B$39:$B$782,H$11)+'СЕТ СН'!$F$11+СВЦЭМ!$D$10+'СЕТ СН'!$F$5-'СЕТ СН'!$F$21</f>
        <v>3652.42845708</v>
      </c>
      <c r="I42" s="36">
        <f>SUMIFS(СВЦЭМ!$D$39:$D$782,СВЦЭМ!$A$39:$A$782,$A42,СВЦЭМ!$B$39:$B$782,I$11)+'СЕТ СН'!$F$11+СВЦЭМ!$D$10+'СЕТ СН'!$F$5-'СЕТ СН'!$F$21</f>
        <v>3608.59977377</v>
      </c>
      <c r="J42" s="36">
        <f>SUMIFS(СВЦЭМ!$D$39:$D$782,СВЦЭМ!$A$39:$A$782,$A42,СВЦЭМ!$B$39:$B$782,J$11)+'СЕТ СН'!$F$11+СВЦЭМ!$D$10+'СЕТ СН'!$F$5-'СЕТ СН'!$F$21</f>
        <v>3548.2181145099999</v>
      </c>
      <c r="K42" s="36">
        <f>SUMIFS(СВЦЭМ!$D$39:$D$782,СВЦЭМ!$A$39:$A$782,$A42,СВЦЭМ!$B$39:$B$782,K$11)+'СЕТ СН'!$F$11+СВЦЭМ!$D$10+'СЕТ СН'!$F$5-'СЕТ СН'!$F$21</f>
        <v>3518.22206641</v>
      </c>
      <c r="L42" s="36">
        <f>SUMIFS(СВЦЭМ!$D$39:$D$782,СВЦЭМ!$A$39:$A$782,$A42,СВЦЭМ!$B$39:$B$782,L$11)+'СЕТ СН'!$F$11+СВЦЭМ!$D$10+'СЕТ СН'!$F$5-'СЕТ СН'!$F$21</f>
        <v>3522.6138388700001</v>
      </c>
      <c r="M42" s="36">
        <f>SUMIFS(СВЦЭМ!$D$39:$D$782,СВЦЭМ!$A$39:$A$782,$A42,СВЦЭМ!$B$39:$B$782,M$11)+'СЕТ СН'!$F$11+СВЦЭМ!$D$10+'СЕТ СН'!$F$5-'СЕТ СН'!$F$21</f>
        <v>3536.06556619</v>
      </c>
      <c r="N42" s="36">
        <f>SUMIFS(СВЦЭМ!$D$39:$D$782,СВЦЭМ!$A$39:$A$782,$A42,СВЦЭМ!$B$39:$B$782,N$11)+'СЕТ СН'!$F$11+СВЦЭМ!$D$10+'СЕТ СН'!$F$5-'СЕТ СН'!$F$21</f>
        <v>3568.7674000299999</v>
      </c>
      <c r="O42" s="36">
        <f>SUMIFS(СВЦЭМ!$D$39:$D$782,СВЦЭМ!$A$39:$A$782,$A42,СВЦЭМ!$B$39:$B$782,O$11)+'СЕТ СН'!$F$11+СВЦЭМ!$D$10+'СЕТ СН'!$F$5-'СЕТ СН'!$F$21</f>
        <v>3603.90539042</v>
      </c>
      <c r="P42" s="36">
        <f>SUMIFS(СВЦЭМ!$D$39:$D$782,СВЦЭМ!$A$39:$A$782,$A42,СВЦЭМ!$B$39:$B$782,P$11)+'СЕТ СН'!$F$11+СВЦЭМ!$D$10+'СЕТ СН'!$F$5-'СЕТ СН'!$F$21</f>
        <v>3655.0110604299998</v>
      </c>
      <c r="Q42" s="36">
        <f>SUMIFS(СВЦЭМ!$D$39:$D$782,СВЦЭМ!$A$39:$A$782,$A42,СВЦЭМ!$B$39:$B$782,Q$11)+'СЕТ СН'!$F$11+СВЦЭМ!$D$10+'СЕТ СН'!$F$5-'СЕТ СН'!$F$21</f>
        <v>3681.8956807699997</v>
      </c>
      <c r="R42" s="36">
        <f>SUMIFS(СВЦЭМ!$D$39:$D$782,СВЦЭМ!$A$39:$A$782,$A42,СВЦЭМ!$B$39:$B$782,R$11)+'СЕТ СН'!$F$11+СВЦЭМ!$D$10+'СЕТ СН'!$F$5-'СЕТ СН'!$F$21</f>
        <v>3672.4551452199998</v>
      </c>
      <c r="S42" s="36">
        <f>SUMIFS(СВЦЭМ!$D$39:$D$782,СВЦЭМ!$A$39:$A$782,$A42,СВЦЭМ!$B$39:$B$782,S$11)+'СЕТ СН'!$F$11+СВЦЭМ!$D$10+'СЕТ СН'!$F$5-'СЕТ СН'!$F$21</f>
        <v>3643.2994891899998</v>
      </c>
      <c r="T42" s="36">
        <f>SUMIFS(СВЦЭМ!$D$39:$D$782,СВЦЭМ!$A$39:$A$782,$A42,СВЦЭМ!$B$39:$B$782,T$11)+'СЕТ СН'!$F$11+СВЦЭМ!$D$10+'СЕТ СН'!$F$5-'СЕТ СН'!$F$21</f>
        <v>3570.0067817099998</v>
      </c>
      <c r="U42" s="36">
        <f>SUMIFS(СВЦЭМ!$D$39:$D$782,СВЦЭМ!$A$39:$A$782,$A42,СВЦЭМ!$B$39:$B$782,U$11)+'СЕТ СН'!$F$11+СВЦЭМ!$D$10+'СЕТ СН'!$F$5-'СЕТ СН'!$F$21</f>
        <v>3529.3758733200002</v>
      </c>
      <c r="V42" s="36">
        <f>SUMIFS(СВЦЭМ!$D$39:$D$782,СВЦЭМ!$A$39:$A$782,$A42,СВЦЭМ!$B$39:$B$782,V$11)+'СЕТ СН'!$F$11+СВЦЭМ!$D$10+'СЕТ СН'!$F$5-'СЕТ СН'!$F$21</f>
        <v>3549.4854187299998</v>
      </c>
      <c r="W42" s="36">
        <f>SUMIFS(СВЦЭМ!$D$39:$D$782,СВЦЭМ!$A$39:$A$782,$A42,СВЦЭМ!$B$39:$B$782,W$11)+'СЕТ СН'!$F$11+СВЦЭМ!$D$10+'СЕТ СН'!$F$5-'СЕТ СН'!$F$21</f>
        <v>3547.6126673999997</v>
      </c>
      <c r="X42" s="36">
        <f>SUMIFS(СВЦЭМ!$D$39:$D$782,СВЦЭМ!$A$39:$A$782,$A42,СВЦЭМ!$B$39:$B$782,X$11)+'СЕТ СН'!$F$11+СВЦЭМ!$D$10+'СЕТ СН'!$F$5-'СЕТ СН'!$F$21</f>
        <v>3581.5073510699999</v>
      </c>
      <c r="Y42" s="36">
        <f>SUMIFS(СВЦЭМ!$D$39:$D$782,СВЦЭМ!$A$39:$A$782,$A42,СВЦЭМ!$B$39:$B$782,Y$11)+'СЕТ СН'!$F$11+СВЦЭМ!$D$10+'СЕТ СН'!$F$5-'СЕТ СН'!$F$21</f>
        <v>3587.77987579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01.03.2021</v>
      </c>
      <c r="B48" s="36">
        <f>SUMIFS(СВЦЭМ!$D$39:$D$782,СВЦЭМ!$A$39:$A$782,$A48,СВЦЭМ!$B$39:$B$782,B$47)+'СЕТ СН'!$G$11+СВЦЭМ!$D$10+'СЕТ СН'!$G$5-'СЕТ СН'!$G$21</f>
        <v>3781.2977818299996</v>
      </c>
      <c r="C48" s="36">
        <f>SUMIFS(СВЦЭМ!$D$39:$D$782,СВЦЭМ!$A$39:$A$782,$A48,СВЦЭМ!$B$39:$B$782,C$47)+'СЕТ СН'!$G$11+СВЦЭМ!$D$10+'СЕТ СН'!$G$5-'СЕТ СН'!$G$21</f>
        <v>3816.9216938999998</v>
      </c>
      <c r="D48" s="36">
        <f>SUMIFS(СВЦЭМ!$D$39:$D$782,СВЦЭМ!$A$39:$A$782,$A48,СВЦЭМ!$B$39:$B$782,D$47)+'СЕТ СН'!$G$11+СВЦЭМ!$D$10+'СЕТ СН'!$G$5-'СЕТ СН'!$G$21</f>
        <v>3871.9161874499996</v>
      </c>
      <c r="E48" s="36">
        <f>SUMIFS(СВЦЭМ!$D$39:$D$782,СВЦЭМ!$A$39:$A$782,$A48,СВЦЭМ!$B$39:$B$782,E$47)+'СЕТ СН'!$G$11+СВЦЭМ!$D$10+'СЕТ СН'!$G$5-'СЕТ СН'!$G$21</f>
        <v>3882.55302553</v>
      </c>
      <c r="F48" s="36">
        <f>SUMIFS(СВЦЭМ!$D$39:$D$782,СВЦЭМ!$A$39:$A$782,$A48,СВЦЭМ!$B$39:$B$782,F$47)+'СЕТ СН'!$G$11+СВЦЭМ!$D$10+'СЕТ СН'!$G$5-'СЕТ СН'!$G$21</f>
        <v>3878.9419262199999</v>
      </c>
      <c r="G48" s="36">
        <f>SUMIFS(СВЦЭМ!$D$39:$D$782,СВЦЭМ!$A$39:$A$782,$A48,СВЦЭМ!$B$39:$B$782,G$47)+'СЕТ СН'!$G$11+СВЦЭМ!$D$10+'СЕТ СН'!$G$5-'СЕТ СН'!$G$21</f>
        <v>3854.8862439699997</v>
      </c>
      <c r="H48" s="36">
        <f>SUMIFS(СВЦЭМ!$D$39:$D$782,СВЦЭМ!$A$39:$A$782,$A48,СВЦЭМ!$B$39:$B$782,H$47)+'СЕТ СН'!$G$11+СВЦЭМ!$D$10+'СЕТ СН'!$G$5-'СЕТ СН'!$G$21</f>
        <v>3824.8694284599997</v>
      </c>
      <c r="I48" s="36">
        <f>SUMIFS(СВЦЭМ!$D$39:$D$782,СВЦЭМ!$A$39:$A$782,$A48,СВЦЭМ!$B$39:$B$782,I$47)+'СЕТ СН'!$G$11+СВЦЭМ!$D$10+'СЕТ СН'!$G$5-'СЕТ СН'!$G$21</f>
        <v>3773.25886231</v>
      </c>
      <c r="J48" s="36">
        <f>SUMIFS(СВЦЭМ!$D$39:$D$782,СВЦЭМ!$A$39:$A$782,$A48,СВЦЭМ!$B$39:$B$782,J$47)+'СЕТ СН'!$G$11+СВЦЭМ!$D$10+'СЕТ СН'!$G$5-'СЕТ СН'!$G$21</f>
        <v>3728.7783966199995</v>
      </c>
      <c r="K48" s="36">
        <f>SUMIFS(СВЦЭМ!$D$39:$D$782,СВЦЭМ!$A$39:$A$782,$A48,СВЦЭМ!$B$39:$B$782,K$47)+'СЕТ СН'!$G$11+СВЦЭМ!$D$10+'СЕТ СН'!$G$5-'СЕТ СН'!$G$21</f>
        <v>3702.94493633</v>
      </c>
      <c r="L48" s="36">
        <f>SUMIFS(СВЦЭМ!$D$39:$D$782,СВЦЭМ!$A$39:$A$782,$A48,СВЦЭМ!$B$39:$B$782,L$47)+'СЕТ СН'!$G$11+СВЦЭМ!$D$10+'СЕТ СН'!$G$5-'СЕТ СН'!$G$21</f>
        <v>3695.4833654200002</v>
      </c>
      <c r="M48" s="36">
        <f>SUMIFS(СВЦЭМ!$D$39:$D$782,СВЦЭМ!$A$39:$A$782,$A48,СВЦЭМ!$B$39:$B$782,M$47)+'СЕТ СН'!$G$11+СВЦЭМ!$D$10+'СЕТ СН'!$G$5-'СЕТ СН'!$G$21</f>
        <v>3701.4306646599998</v>
      </c>
      <c r="N48" s="36">
        <f>SUMIFS(СВЦЭМ!$D$39:$D$782,СВЦЭМ!$A$39:$A$782,$A48,СВЦЭМ!$B$39:$B$782,N$47)+'СЕТ СН'!$G$11+СВЦЭМ!$D$10+'СЕТ СН'!$G$5-'СЕТ СН'!$G$21</f>
        <v>3702.1377368699996</v>
      </c>
      <c r="O48" s="36">
        <f>SUMIFS(СВЦЭМ!$D$39:$D$782,СВЦЭМ!$A$39:$A$782,$A48,СВЦЭМ!$B$39:$B$782,O$47)+'СЕТ СН'!$G$11+СВЦЭМ!$D$10+'СЕТ СН'!$G$5-'СЕТ СН'!$G$21</f>
        <v>3753.71408707</v>
      </c>
      <c r="P48" s="36">
        <f>SUMIFS(СВЦЭМ!$D$39:$D$782,СВЦЭМ!$A$39:$A$782,$A48,СВЦЭМ!$B$39:$B$782,P$47)+'СЕТ СН'!$G$11+СВЦЭМ!$D$10+'СЕТ СН'!$G$5-'СЕТ СН'!$G$21</f>
        <v>3766.8453634299999</v>
      </c>
      <c r="Q48" s="36">
        <f>SUMIFS(СВЦЭМ!$D$39:$D$782,СВЦЭМ!$A$39:$A$782,$A48,СВЦЭМ!$B$39:$B$782,Q$47)+'СЕТ СН'!$G$11+СВЦЭМ!$D$10+'СЕТ СН'!$G$5-'СЕТ СН'!$G$21</f>
        <v>3795.2015031599999</v>
      </c>
      <c r="R48" s="36">
        <f>SUMIFS(СВЦЭМ!$D$39:$D$782,СВЦЭМ!$A$39:$A$782,$A48,СВЦЭМ!$B$39:$B$782,R$47)+'СЕТ СН'!$G$11+СВЦЭМ!$D$10+'СЕТ СН'!$G$5-'СЕТ СН'!$G$21</f>
        <v>3802.2846207699999</v>
      </c>
      <c r="S48" s="36">
        <f>SUMIFS(СВЦЭМ!$D$39:$D$782,СВЦЭМ!$A$39:$A$782,$A48,СВЦЭМ!$B$39:$B$782,S$47)+'СЕТ СН'!$G$11+СВЦЭМ!$D$10+'СЕТ СН'!$G$5-'СЕТ СН'!$G$21</f>
        <v>3764.4195676899999</v>
      </c>
      <c r="T48" s="36">
        <f>SUMIFS(СВЦЭМ!$D$39:$D$782,СВЦЭМ!$A$39:$A$782,$A48,СВЦЭМ!$B$39:$B$782,T$47)+'СЕТ СН'!$G$11+СВЦЭМ!$D$10+'СЕТ СН'!$G$5-'СЕТ СН'!$G$21</f>
        <v>3722.71833642</v>
      </c>
      <c r="U48" s="36">
        <f>SUMIFS(СВЦЭМ!$D$39:$D$782,СВЦЭМ!$A$39:$A$782,$A48,СВЦЭМ!$B$39:$B$782,U$47)+'СЕТ СН'!$G$11+СВЦЭМ!$D$10+'СЕТ СН'!$G$5-'СЕТ СН'!$G$21</f>
        <v>3684.9721650199999</v>
      </c>
      <c r="V48" s="36">
        <f>SUMIFS(СВЦЭМ!$D$39:$D$782,СВЦЭМ!$A$39:$A$782,$A48,СВЦЭМ!$B$39:$B$782,V$47)+'СЕТ СН'!$G$11+СВЦЭМ!$D$10+'СЕТ СН'!$G$5-'СЕТ СН'!$G$21</f>
        <v>3685.7507059</v>
      </c>
      <c r="W48" s="36">
        <f>SUMIFS(СВЦЭМ!$D$39:$D$782,СВЦЭМ!$A$39:$A$782,$A48,СВЦЭМ!$B$39:$B$782,W$47)+'СЕТ СН'!$G$11+СВЦЭМ!$D$10+'СЕТ СН'!$G$5-'СЕТ СН'!$G$21</f>
        <v>3712.7579521999996</v>
      </c>
      <c r="X48" s="36">
        <f>SUMIFS(СВЦЭМ!$D$39:$D$782,СВЦЭМ!$A$39:$A$782,$A48,СВЦЭМ!$B$39:$B$782,X$47)+'СЕТ СН'!$G$11+СВЦЭМ!$D$10+'СЕТ СН'!$G$5-'СЕТ СН'!$G$21</f>
        <v>3733.0295993700001</v>
      </c>
      <c r="Y48" s="36">
        <f>SUMIFS(СВЦЭМ!$D$39:$D$782,СВЦЭМ!$A$39:$A$782,$A48,СВЦЭМ!$B$39:$B$782,Y$47)+'СЕТ СН'!$G$11+СВЦЭМ!$D$10+'СЕТ СН'!$G$5-'СЕТ СН'!$G$21</f>
        <v>3746.1216175700001</v>
      </c>
      <c r="AA48" s="45"/>
    </row>
    <row r="49" spans="1:25" ht="15.75" x14ac:dyDescent="0.2">
      <c r="A49" s="35">
        <f>A48+1</f>
        <v>44257</v>
      </c>
      <c r="B49" s="36">
        <f>SUMIFS(СВЦЭМ!$D$39:$D$782,СВЦЭМ!$A$39:$A$782,$A49,СВЦЭМ!$B$39:$B$782,B$47)+'СЕТ СН'!$G$11+СВЦЭМ!$D$10+'СЕТ СН'!$G$5-'СЕТ СН'!$G$21</f>
        <v>3790.3246872</v>
      </c>
      <c r="C49" s="36">
        <f>SUMIFS(СВЦЭМ!$D$39:$D$782,СВЦЭМ!$A$39:$A$782,$A49,СВЦЭМ!$B$39:$B$782,C$47)+'СЕТ СН'!$G$11+СВЦЭМ!$D$10+'СЕТ СН'!$G$5-'СЕТ СН'!$G$21</f>
        <v>3849.40264647</v>
      </c>
      <c r="D49" s="36">
        <f>SUMIFS(СВЦЭМ!$D$39:$D$782,СВЦЭМ!$A$39:$A$782,$A49,СВЦЭМ!$B$39:$B$782,D$47)+'СЕТ СН'!$G$11+СВЦЭМ!$D$10+'СЕТ СН'!$G$5-'СЕТ СН'!$G$21</f>
        <v>3842.7366254600001</v>
      </c>
      <c r="E49" s="36">
        <f>SUMIFS(СВЦЭМ!$D$39:$D$782,СВЦЭМ!$A$39:$A$782,$A49,СВЦЭМ!$B$39:$B$782,E$47)+'СЕТ СН'!$G$11+СВЦЭМ!$D$10+'СЕТ СН'!$G$5-'СЕТ СН'!$G$21</f>
        <v>3839.3193686200002</v>
      </c>
      <c r="F49" s="36">
        <f>SUMIFS(СВЦЭМ!$D$39:$D$782,СВЦЭМ!$A$39:$A$782,$A49,СВЦЭМ!$B$39:$B$782,F$47)+'СЕТ СН'!$G$11+СВЦЭМ!$D$10+'СЕТ СН'!$G$5-'СЕТ СН'!$G$21</f>
        <v>3838.9537681900001</v>
      </c>
      <c r="G49" s="36">
        <f>SUMIFS(СВЦЭМ!$D$39:$D$782,СВЦЭМ!$A$39:$A$782,$A49,СВЦЭМ!$B$39:$B$782,G$47)+'СЕТ СН'!$G$11+СВЦЭМ!$D$10+'СЕТ СН'!$G$5-'СЕТ СН'!$G$21</f>
        <v>3851.1584438899999</v>
      </c>
      <c r="H49" s="36">
        <f>SUMIFS(СВЦЭМ!$D$39:$D$782,СВЦЭМ!$A$39:$A$782,$A49,СВЦЭМ!$B$39:$B$782,H$47)+'СЕТ СН'!$G$11+СВЦЭМ!$D$10+'СЕТ СН'!$G$5-'СЕТ СН'!$G$21</f>
        <v>3858.6973519899998</v>
      </c>
      <c r="I49" s="36">
        <f>SUMIFS(СВЦЭМ!$D$39:$D$782,СВЦЭМ!$A$39:$A$782,$A49,СВЦЭМ!$B$39:$B$782,I$47)+'СЕТ СН'!$G$11+СВЦЭМ!$D$10+'СЕТ СН'!$G$5-'СЕТ СН'!$G$21</f>
        <v>3812.2302140499996</v>
      </c>
      <c r="J49" s="36">
        <f>SUMIFS(СВЦЭМ!$D$39:$D$782,СВЦЭМ!$A$39:$A$782,$A49,СВЦЭМ!$B$39:$B$782,J$47)+'СЕТ СН'!$G$11+СВЦЭМ!$D$10+'СЕТ СН'!$G$5-'СЕТ СН'!$G$21</f>
        <v>3759.06091178</v>
      </c>
      <c r="K49" s="36">
        <f>SUMIFS(СВЦЭМ!$D$39:$D$782,СВЦЭМ!$A$39:$A$782,$A49,СВЦЭМ!$B$39:$B$782,K$47)+'СЕТ СН'!$G$11+СВЦЭМ!$D$10+'СЕТ СН'!$G$5-'СЕТ СН'!$G$21</f>
        <v>3731.6396549399997</v>
      </c>
      <c r="L49" s="36">
        <f>SUMIFS(СВЦЭМ!$D$39:$D$782,СВЦЭМ!$A$39:$A$782,$A49,СВЦЭМ!$B$39:$B$782,L$47)+'СЕТ СН'!$G$11+СВЦЭМ!$D$10+'СЕТ СН'!$G$5-'СЕТ СН'!$G$21</f>
        <v>3728.0227519700002</v>
      </c>
      <c r="M49" s="36">
        <f>SUMIFS(СВЦЭМ!$D$39:$D$782,СВЦЭМ!$A$39:$A$782,$A49,СВЦЭМ!$B$39:$B$782,M$47)+'СЕТ СН'!$G$11+СВЦЭМ!$D$10+'СЕТ СН'!$G$5-'СЕТ СН'!$G$21</f>
        <v>3733.3804255899995</v>
      </c>
      <c r="N49" s="36">
        <f>SUMIFS(СВЦЭМ!$D$39:$D$782,СВЦЭМ!$A$39:$A$782,$A49,СВЦЭМ!$B$39:$B$782,N$47)+'СЕТ СН'!$G$11+СВЦЭМ!$D$10+'СЕТ СН'!$G$5-'СЕТ СН'!$G$21</f>
        <v>3744.64025941</v>
      </c>
      <c r="O49" s="36">
        <f>SUMIFS(СВЦЭМ!$D$39:$D$782,СВЦЭМ!$A$39:$A$782,$A49,СВЦЭМ!$B$39:$B$782,O$47)+'СЕТ СН'!$G$11+СВЦЭМ!$D$10+'СЕТ СН'!$G$5-'СЕТ СН'!$G$21</f>
        <v>3787.54422694</v>
      </c>
      <c r="P49" s="36">
        <f>SUMIFS(СВЦЭМ!$D$39:$D$782,СВЦЭМ!$A$39:$A$782,$A49,СВЦЭМ!$B$39:$B$782,P$47)+'СЕТ СН'!$G$11+СВЦЭМ!$D$10+'СЕТ СН'!$G$5-'СЕТ СН'!$G$21</f>
        <v>3800.2181197099999</v>
      </c>
      <c r="Q49" s="36">
        <f>SUMIFS(СВЦЭМ!$D$39:$D$782,СВЦЭМ!$A$39:$A$782,$A49,СВЦЭМ!$B$39:$B$782,Q$47)+'СЕТ СН'!$G$11+СВЦЭМ!$D$10+'СЕТ СН'!$G$5-'СЕТ СН'!$G$21</f>
        <v>3819.0234833999998</v>
      </c>
      <c r="R49" s="36">
        <f>SUMIFS(СВЦЭМ!$D$39:$D$782,СВЦЭМ!$A$39:$A$782,$A49,СВЦЭМ!$B$39:$B$782,R$47)+'СЕТ СН'!$G$11+СВЦЭМ!$D$10+'СЕТ СН'!$G$5-'СЕТ СН'!$G$21</f>
        <v>3823.5486577000001</v>
      </c>
      <c r="S49" s="36">
        <f>SUMIFS(СВЦЭМ!$D$39:$D$782,СВЦЭМ!$A$39:$A$782,$A49,СВЦЭМ!$B$39:$B$782,S$47)+'СЕТ СН'!$G$11+СВЦЭМ!$D$10+'СЕТ СН'!$G$5-'СЕТ СН'!$G$21</f>
        <v>3791.0129491799999</v>
      </c>
      <c r="T49" s="36">
        <f>SUMIFS(СВЦЭМ!$D$39:$D$782,СВЦЭМ!$A$39:$A$782,$A49,СВЦЭМ!$B$39:$B$782,T$47)+'СЕТ СН'!$G$11+СВЦЭМ!$D$10+'СЕТ СН'!$G$5-'СЕТ СН'!$G$21</f>
        <v>3742.5084460099997</v>
      </c>
      <c r="U49" s="36">
        <f>SUMIFS(СВЦЭМ!$D$39:$D$782,СВЦЭМ!$A$39:$A$782,$A49,СВЦЭМ!$B$39:$B$782,U$47)+'СЕТ СН'!$G$11+СВЦЭМ!$D$10+'СЕТ СН'!$G$5-'СЕТ СН'!$G$21</f>
        <v>3699.3947055099998</v>
      </c>
      <c r="V49" s="36">
        <f>SUMIFS(СВЦЭМ!$D$39:$D$782,СВЦЭМ!$A$39:$A$782,$A49,СВЦЭМ!$B$39:$B$782,V$47)+'СЕТ СН'!$G$11+СВЦЭМ!$D$10+'СЕТ СН'!$G$5-'СЕТ СН'!$G$21</f>
        <v>3698.6594049999999</v>
      </c>
      <c r="W49" s="36">
        <f>SUMIFS(СВЦЭМ!$D$39:$D$782,СВЦЭМ!$A$39:$A$782,$A49,СВЦЭМ!$B$39:$B$782,W$47)+'СЕТ СН'!$G$11+СВЦЭМ!$D$10+'СЕТ СН'!$G$5-'СЕТ СН'!$G$21</f>
        <v>3711.1137353200002</v>
      </c>
      <c r="X49" s="36">
        <f>SUMIFS(СВЦЭМ!$D$39:$D$782,СВЦЭМ!$A$39:$A$782,$A49,СВЦЭМ!$B$39:$B$782,X$47)+'СЕТ СН'!$G$11+СВЦЭМ!$D$10+'СЕТ СН'!$G$5-'СЕТ СН'!$G$21</f>
        <v>3739.8829398799999</v>
      </c>
      <c r="Y49" s="36">
        <f>SUMIFS(СВЦЭМ!$D$39:$D$782,СВЦЭМ!$A$39:$A$782,$A49,СВЦЭМ!$B$39:$B$782,Y$47)+'СЕТ СН'!$G$11+СВЦЭМ!$D$10+'СЕТ СН'!$G$5-'СЕТ СН'!$G$21</f>
        <v>3748.6598420099999</v>
      </c>
    </row>
    <row r="50" spans="1:25" ht="15.75" x14ac:dyDescent="0.2">
      <c r="A50" s="35">
        <f t="shared" ref="A50:A78" si="1">A49+1</f>
        <v>44258</v>
      </c>
      <c r="B50" s="36">
        <f>SUMIFS(СВЦЭМ!$D$39:$D$782,СВЦЭМ!$A$39:$A$782,$A50,СВЦЭМ!$B$39:$B$782,B$47)+'СЕТ СН'!$G$11+СВЦЭМ!$D$10+'СЕТ СН'!$G$5-'СЕТ СН'!$G$21</f>
        <v>3754.1055807399998</v>
      </c>
      <c r="C50" s="36">
        <f>SUMIFS(СВЦЭМ!$D$39:$D$782,СВЦЭМ!$A$39:$A$782,$A50,СВЦЭМ!$B$39:$B$782,C$47)+'СЕТ СН'!$G$11+СВЦЭМ!$D$10+'СЕТ СН'!$G$5-'СЕТ СН'!$G$21</f>
        <v>3818.77170884</v>
      </c>
      <c r="D50" s="36">
        <f>SUMIFS(СВЦЭМ!$D$39:$D$782,СВЦЭМ!$A$39:$A$782,$A50,СВЦЭМ!$B$39:$B$782,D$47)+'СЕТ СН'!$G$11+СВЦЭМ!$D$10+'СЕТ СН'!$G$5-'СЕТ СН'!$G$21</f>
        <v>3847.5808636000002</v>
      </c>
      <c r="E50" s="36">
        <f>SUMIFS(СВЦЭМ!$D$39:$D$782,СВЦЭМ!$A$39:$A$782,$A50,СВЦЭМ!$B$39:$B$782,E$47)+'СЕТ СН'!$G$11+СВЦЭМ!$D$10+'СЕТ СН'!$G$5-'СЕТ СН'!$G$21</f>
        <v>3845.1547118999997</v>
      </c>
      <c r="F50" s="36">
        <f>SUMIFS(СВЦЭМ!$D$39:$D$782,СВЦЭМ!$A$39:$A$782,$A50,СВЦЭМ!$B$39:$B$782,F$47)+'СЕТ СН'!$G$11+СВЦЭМ!$D$10+'СЕТ СН'!$G$5-'СЕТ СН'!$G$21</f>
        <v>3849.4056369199998</v>
      </c>
      <c r="G50" s="36">
        <f>SUMIFS(СВЦЭМ!$D$39:$D$782,СВЦЭМ!$A$39:$A$782,$A50,СВЦЭМ!$B$39:$B$782,G$47)+'СЕТ СН'!$G$11+СВЦЭМ!$D$10+'СЕТ СН'!$G$5-'СЕТ СН'!$G$21</f>
        <v>3857.1817390699998</v>
      </c>
      <c r="H50" s="36">
        <f>SUMIFS(СВЦЭМ!$D$39:$D$782,СВЦЭМ!$A$39:$A$782,$A50,СВЦЭМ!$B$39:$B$782,H$47)+'СЕТ СН'!$G$11+СВЦЭМ!$D$10+'СЕТ СН'!$G$5-'СЕТ СН'!$G$21</f>
        <v>3844.9900954200002</v>
      </c>
      <c r="I50" s="36">
        <f>SUMIFS(СВЦЭМ!$D$39:$D$782,СВЦЭМ!$A$39:$A$782,$A50,СВЦЭМ!$B$39:$B$782,I$47)+'СЕТ СН'!$G$11+СВЦЭМ!$D$10+'СЕТ СН'!$G$5-'СЕТ СН'!$G$21</f>
        <v>3804.3540673199996</v>
      </c>
      <c r="J50" s="36">
        <f>SUMIFS(СВЦЭМ!$D$39:$D$782,СВЦЭМ!$A$39:$A$782,$A50,СВЦЭМ!$B$39:$B$782,J$47)+'СЕТ СН'!$G$11+СВЦЭМ!$D$10+'СЕТ СН'!$G$5-'СЕТ СН'!$G$21</f>
        <v>3749.9337463000002</v>
      </c>
      <c r="K50" s="36">
        <f>SUMIFS(СВЦЭМ!$D$39:$D$782,СВЦЭМ!$A$39:$A$782,$A50,СВЦЭМ!$B$39:$B$782,K$47)+'СЕТ СН'!$G$11+СВЦЭМ!$D$10+'СЕТ СН'!$G$5-'СЕТ СН'!$G$21</f>
        <v>3726.3061230599997</v>
      </c>
      <c r="L50" s="36">
        <f>SUMIFS(СВЦЭМ!$D$39:$D$782,СВЦЭМ!$A$39:$A$782,$A50,СВЦЭМ!$B$39:$B$782,L$47)+'СЕТ СН'!$G$11+СВЦЭМ!$D$10+'СЕТ СН'!$G$5-'СЕТ СН'!$G$21</f>
        <v>3724.3315614699995</v>
      </c>
      <c r="M50" s="36">
        <f>SUMIFS(СВЦЭМ!$D$39:$D$782,СВЦЭМ!$A$39:$A$782,$A50,СВЦЭМ!$B$39:$B$782,M$47)+'СЕТ СН'!$G$11+СВЦЭМ!$D$10+'СЕТ СН'!$G$5-'СЕТ СН'!$G$21</f>
        <v>3735.5507585099999</v>
      </c>
      <c r="N50" s="36">
        <f>SUMIFS(СВЦЭМ!$D$39:$D$782,СВЦЭМ!$A$39:$A$782,$A50,СВЦЭМ!$B$39:$B$782,N$47)+'СЕТ СН'!$G$11+СВЦЭМ!$D$10+'СЕТ СН'!$G$5-'СЕТ СН'!$G$21</f>
        <v>3715.92923376</v>
      </c>
      <c r="O50" s="36">
        <f>SUMIFS(СВЦЭМ!$D$39:$D$782,СВЦЭМ!$A$39:$A$782,$A50,СВЦЭМ!$B$39:$B$782,O$47)+'СЕТ СН'!$G$11+СВЦЭМ!$D$10+'СЕТ СН'!$G$5-'СЕТ СН'!$G$21</f>
        <v>3747.7943873899999</v>
      </c>
      <c r="P50" s="36">
        <f>SUMIFS(СВЦЭМ!$D$39:$D$782,СВЦЭМ!$A$39:$A$782,$A50,СВЦЭМ!$B$39:$B$782,P$47)+'СЕТ СН'!$G$11+СВЦЭМ!$D$10+'СЕТ СН'!$G$5-'СЕТ СН'!$G$21</f>
        <v>3765.0783654500001</v>
      </c>
      <c r="Q50" s="36">
        <f>SUMIFS(СВЦЭМ!$D$39:$D$782,СВЦЭМ!$A$39:$A$782,$A50,СВЦЭМ!$B$39:$B$782,Q$47)+'СЕТ СН'!$G$11+СВЦЭМ!$D$10+'СЕТ СН'!$G$5-'СЕТ СН'!$G$21</f>
        <v>3775.57450148</v>
      </c>
      <c r="R50" s="36">
        <f>SUMIFS(СВЦЭМ!$D$39:$D$782,СВЦЭМ!$A$39:$A$782,$A50,СВЦЭМ!$B$39:$B$782,R$47)+'СЕТ СН'!$G$11+СВЦЭМ!$D$10+'СЕТ СН'!$G$5-'СЕТ СН'!$G$21</f>
        <v>3772.63573817</v>
      </c>
      <c r="S50" s="36">
        <f>SUMIFS(СВЦЭМ!$D$39:$D$782,СВЦЭМ!$A$39:$A$782,$A50,СВЦЭМ!$B$39:$B$782,S$47)+'СЕТ СН'!$G$11+СВЦЭМ!$D$10+'СЕТ СН'!$G$5-'СЕТ СН'!$G$21</f>
        <v>3745.4306933600001</v>
      </c>
      <c r="T50" s="36">
        <f>SUMIFS(СВЦЭМ!$D$39:$D$782,СВЦЭМ!$A$39:$A$782,$A50,СВЦЭМ!$B$39:$B$782,T$47)+'СЕТ СН'!$G$11+СВЦЭМ!$D$10+'СЕТ СН'!$G$5-'СЕТ СН'!$G$21</f>
        <v>3702.4414798500002</v>
      </c>
      <c r="U50" s="36">
        <f>SUMIFS(СВЦЭМ!$D$39:$D$782,СВЦЭМ!$A$39:$A$782,$A50,СВЦЭМ!$B$39:$B$782,U$47)+'СЕТ СН'!$G$11+СВЦЭМ!$D$10+'СЕТ СН'!$G$5-'СЕТ СН'!$G$21</f>
        <v>3671.7359474</v>
      </c>
      <c r="V50" s="36">
        <f>SUMIFS(СВЦЭМ!$D$39:$D$782,СВЦЭМ!$A$39:$A$782,$A50,СВЦЭМ!$B$39:$B$782,V$47)+'СЕТ СН'!$G$11+СВЦЭМ!$D$10+'СЕТ СН'!$G$5-'СЕТ СН'!$G$21</f>
        <v>3668.3228532100002</v>
      </c>
      <c r="W50" s="36">
        <f>SUMIFS(СВЦЭМ!$D$39:$D$782,СВЦЭМ!$A$39:$A$782,$A50,СВЦЭМ!$B$39:$B$782,W$47)+'СЕТ СН'!$G$11+СВЦЭМ!$D$10+'СЕТ СН'!$G$5-'СЕТ СН'!$G$21</f>
        <v>3685.7936078299999</v>
      </c>
      <c r="X50" s="36">
        <f>SUMIFS(СВЦЭМ!$D$39:$D$782,СВЦЭМ!$A$39:$A$782,$A50,СВЦЭМ!$B$39:$B$782,X$47)+'СЕТ СН'!$G$11+СВЦЭМ!$D$10+'СЕТ СН'!$G$5-'СЕТ СН'!$G$21</f>
        <v>3702.0667797799997</v>
      </c>
      <c r="Y50" s="36">
        <f>SUMIFS(СВЦЭМ!$D$39:$D$782,СВЦЭМ!$A$39:$A$782,$A50,СВЦЭМ!$B$39:$B$782,Y$47)+'СЕТ СН'!$G$11+СВЦЭМ!$D$10+'СЕТ СН'!$G$5-'СЕТ СН'!$G$21</f>
        <v>3722.5678590400003</v>
      </c>
    </row>
    <row r="51" spans="1:25" ht="15.75" x14ac:dyDescent="0.2">
      <c r="A51" s="35">
        <f t="shared" si="1"/>
        <v>44259</v>
      </c>
      <c r="B51" s="36">
        <f>SUMIFS(СВЦЭМ!$D$39:$D$782,СВЦЭМ!$A$39:$A$782,$A51,СВЦЭМ!$B$39:$B$782,B$47)+'СЕТ СН'!$G$11+СВЦЭМ!$D$10+'СЕТ СН'!$G$5-'СЕТ СН'!$G$21</f>
        <v>3704.1263424299996</v>
      </c>
      <c r="C51" s="36">
        <f>SUMIFS(СВЦЭМ!$D$39:$D$782,СВЦЭМ!$A$39:$A$782,$A51,СВЦЭМ!$B$39:$B$782,C$47)+'СЕТ СН'!$G$11+СВЦЭМ!$D$10+'СЕТ СН'!$G$5-'СЕТ СН'!$G$21</f>
        <v>3768.4775296099997</v>
      </c>
      <c r="D51" s="36">
        <f>SUMIFS(СВЦЭМ!$D$39:$D$782,СВЦЭМ!$A$39:$A$782,$A51,СВЦЭМ!$B$39:$B$782,D$47)+'СЕТ СН'!$G$11+СВЦЭМ!$D$10+'СЕТ СН'!$G$5-'СЕТ СН'!$G$21</f>
        <v>3818.0693760899999</v>
      </c>
      <c r="E51" s="36">
        <f>SUMIFS(СВЦЭМ!$D$39:$D$782,СВЦЭМ!$A$39:$A$782,$A51,СВЦЭМ!$B$39:$B$782,E$47)+'СЕТ СН'!$G$11+СВЦЭМ!$D$10+'СЕТ СН'!$G$5-'СЕТ СН'!$G$21</f>
        <v>3826.5078222000002</v>
      </c>
      <c r="F51" s="36">
        <f>SUMIFS(СВЦЭМ!$D$39:$D$782,СВЦЭМ!$A$39:$A$782,$A51,СВЦЭМ!$B$39:$B$782,F$47)+'СЕТ СН'!$G$11+СВЦЭМ!$D$10+'СЕТ СН'!$G$5-'СЕТ СН'!$G$21</f>
        <v>3837.00136707</v>
      </c>
      <c r="G51" s="36">
        <f>SUMIFS(СВЦЭМ!$D$39:$D$782,СВЦЭМ!$A$39:$A$782,$A51,СВЦЭМ!$B$39:$B$782,G$47)+'СЕТ СН'!$G$11+СВЦЭМ!$D$10+'СЕТ СН'!$G$5-'СЕТ СН'!$G$21</f>
        <v>3825.4927021899998</v>
      </c>
      <c r="H51" s="36">
        <f>SUMIFS(СВЦЭМ!$D$39:$D$782,СВЦЭМ!$A$39:$A$782,$A51,СВЦЭМ!$B$39:$B$782,H$47)+'СЕТ СН'!$G$11+СВЦЭМ!$D$10+'СЕТ СН'!$G$5-'СЕТ СН'!$G$21</f>
        <v>3789.5098760800001</v>
      </c>
      <c r="I51" s="36">
        <f>SUMIFS(СВЦЭМ!$D$39:$D$782,СВЦЭМ!$A$39:$A$782,$A51,СВЦЭМ!$B$39:$B$782,I$47)+'СЕТ СН'!$G$11+СВЦЭМ!$D$10+'СЕТ СН'!$G$5-'СЕТ СН'!$G$21</f>
        <v>3747.5092325699998</v>
      </c>
      <c r="J51" s="36">
        <f>SUMIFS(СВЦЭМ!$D$39:$D$782,СВЦЭМ!$A$39:$A$782,$A51,СВЦЭМ!$B$39:$B$782,J$47)+'СЕТ СН'!$G$11+СВЦЭМ!$D$10+'СЕТ СН'!$G$5-'СЕТ СН'!$G$21</f>
        <v>3708.5758250399999</v>
      </c>
      <c r="K51" s="36">
        <f>SUMIFS(СВЦЭМ!$D$39:$D$782,СВЦЭМ!$A$39:$A$782,$A51,СВЦЭМ!$B$39:$B$782,K$47)+'СЕТ СН'!$G$11+СВЦЭМ!$D$10+'СЕТ СН'!$G$5-'СЕТ СН'!$G$21</f>
        <v>3699.7095795799996</v>
      </c>
      <c r="L51" s="36">
        <f>SUMIFS(СВЦЭМ!$D$39:$D$782,СВЦЭМ!$A$39:$A$782,$A51,СВЦЭМ!$B$39:$B$782,L$47)+'СЕТ СН'!$G$11+СВЦЭМ!$D$10+'СЕТ СН'!$G$5-'СЕТ СН'!$G$21</f>
        <v>3703.6796866699997</v>
      </c>
      <c r="M51" s="36">
        <f>SUMIFS(СВЦЭМ!$D$39:$D$782,СВЦЭМ!$A$39:$A$782,$A51,СВЦЭМ!$B$39:$B$782,M$47)+'СЕТ СН'!$G$11+СВЦЭМ!$D$10+'СЕТ СН'!$G$5-'СЕТ СН'!$G$21</f>
        <v>3708.6500501800001</v>
      </c>
      <c r="N51" s="36">
        <f>SUMIFS(СВЦЭМ!$D$39:$D$782,СВЦЭМ!$A$39:$A$782,$A51,СВЦЭМ!$B$39:$B$782,N$47)+'СЕТ СН'!$G$11+СВЦЭМ!$D$10+'СЕТ СН'!$G$5-'СЕТ СН'!$G$21</f>
        <v>3712.2952663899996</v>
      </c>
      <c r="O51" s="36">
        <f>SUMIFS(СВЦЭМ!$D$39:$D$782,СВЦЭМ!$A$39:$A$782,$A51,СВЦЭМ!$B$39:$B$782,O$47)+'СЕТ СН'!$G$11+СВЦЭМ!$D$10+'СЕТ СН'!$G$5-'СЕТ СН'!$G$21</f>
        <v>3764.9649454999999</v>
      </c>
      <c r="P51" s="36">
        <f>SUMIFS(СВЦЭМ!$D$39:$D$782,СВЦЭМ!$A$39:$A$782,$A51,СВЦЭМ!$B$39:$B$782,P$47)+'СЕТ СН'!$G$11+СВЦЭМ!$D$10+'СЕТ СН'!$G$5-'СЕТ СН'!$G$21</f>
        <v>3812.5144808699997</v>
      </c>
      <c r="Q51" s="36">
        <f>SUMIFS(СВЦЭМ!$D$39:$D$782,СВЦЭМ!$A$39:$A$782,$A51,СВЦЭМ!$B$39:$B$782,Q$47)+'СЕТ СН'!$G$11+СВЦЭМ!$D$10+'СЕТ СН'!$G$5-'СЕТ СН'!$G$21</f>
        <v>3823.7975298699998</v>
      </c>
      <c r="R51" s="36">
        <f>SUMIFS(СВЦЭМ!$D$39:$D$782,СВЦЭМ!$A$39:$A$782,$A51,СВЦЭМ!$B$39:$B$782,R$47)+'СЕТ СН'!$G$11+СВЦЭМ!$D$10+'СЕТ СН'!$G$5-'СЕТ СН'!$G$21</f>
        <v>3813.1456126399999</v>
      </c>
      <c r="S51" s="36">
        <f>SUMIFS(СВЦЭМ!$D$39:$D$782,СВЦЭМ!$A$39:$A$782,$A51,СВЦЭМ!$B$39:$B$782,S$47)+'СЕТ СН'!$G$11+СВЦЭМ!$D$10+'СЕТ СН'!$G$5-'СЕТ СН'!$G$21</f>
        <v>3778.7257813299998</v>
      </c>
      <c r="T51" s="36">
        <f>SUMIFS(СВЦЭМ!$D$39:$D$782,СВЦЭМ!$A$39:$A$782,$A51,СВЦЭМ!$B$39:$B$782,T$47)+'СЕТ СН'!$G$11+СВЦЭМ!$D$10+'СЕТ СН'!$G$5-'СЕТ СН'!$G$21</f>
        <v>3693.0391958</v>
      </c>
      <c r="U51" s="36">
        <f>SUMIFS(СВЦЭМ!$D$39:$D$782,СВЦЭМ!$A$39:$A$782,$A51,СВЦЭМ!$B$39:$B$782,U$47)+'СЕТ СН'!$G$11+СВЦЭМ!$D$10+'СЕТ СН'!$G$5-'СЕТ СН'!$G$21</f>
        <v>3655.3848535799998</v>
      </c>
      <c r="V51" s="36">
        <f>SUMIFS(СВЦЭМ!$D$39:$D$782,СВЦЭМ!$A$39:$A$782,$A51,СВЦЭМ!$B$39:$B$782,V$47)+'СЕТ СН'!$G$11+СВЦЭМ!$D$10+'СЕТ СН'!$G$5-'СЕТ СН'!$G$21</f>
        <v>3658.69816309</v>
      </c>
      <c r="W51" s="36">
        <f>SUMIFS(СВЦЭМ!$D$39:$D$782,СВЦЭМ!$A$39:$A$782,$A51,СВЦЭМ!$B$39:$B$782,W$47)+'СЕТ СН'!$G$11+СВЦЭМ!$D$10+'СЕТ СН'!$G$5-'СЕТ СН'!$G$21</f>
        <v>3680.49639041</v>
      </c>
      <c r="X51" s="36">
        <f>SUMIFS(СВЦЭМ!$D$39:$D$782,СВЦЭМ!$A$39:$A$782,$A51,СВЦЭМ!$B$39:$B$782,X$47)+'СЕТ СН'!$G$11+СВЦЭМ!$D$10+'СЕТ СН'!$G$5-'СЕТ СН'!$G$21</f>
        <v>3699.1933412399999</v>
      </c>
      <c r="Y51" s="36">
        <f>SUMIFS(СВЦЭМ!$D$39:$D$782,СВЦЭМ!$A$39:$A$782,$A51,СВЦЭМ!$B$39:$B$782,Y$47)+'СЕТ СН'!$G$11+СВЦЭМ!$D$10+'СЕТ СН'!$G$5-'СЕТ СН'!$G$21</f>
        <v>3705.8096595299999</v>
      </c>
    </row>
    <row r="52" spans="1:25" ht="15.75" x14ac:dyDescent="0.2">
      <c r="A52" s="35">
        <f t="shared" si="1"/>
        <v>44260</v>
      </c>
      <c r="B52" s="36">
        <f>SUMIFS(СВЦЭМ!$D$39:$D$782,СВЦЭМ!$A$39:$A$782,$A52,СВЦЭМ!$B$39:$B$782,B$47)+'СЕТ СН'!$G$11+СВЦЭМ!$D$10+'СЕТ СН'!$G$5-'СЕТ СН'!$G$21</f>
        <v>3737.4015871000001</v>
      </c>
      <c r="C52" s="36">
        <f>SUMIFS(СВЦЭМ!$D$39:$D$782,СВЦЭМ!$A$39:$A$782,$A52,СВЦЭМ!$B$39:$B$782,C$47)+'СЕТ СН'!$G$11+СВЦЭМ!$D$10+'СЕТ СН'!$G$5-'СЕТ СН'!$G$21</f>
        <v>3776.6803468399999</v>
      </c>
      <c r="D52" s="36">
        <f>SUMIFS(СВЦЭМ!$D$39:$D$782,СВЦЭМ!$A$39:$A$782,$A52,СВЦЭМ!$B$39:$B$782,D$47)+'СЕТ СН'!$G$11+СВЦЭМ!$D$10+'СЕТ СН'!$G$5-'СЕТ СН'!$G$21</f>
        <v>3805.6564004800002</v>
      </c>
      <c r="E52" s="36">
        <f>SUMIFS(СВЦЭМ!$D$39:$D$782,СВЦЭМ!$A$39:$A$782,$A52,СВЦЭМ!$B$39:$B$782,E$47)+'СЕТ СН'!$G$11+СВЦЭМ!$D$10+'СЕТ СН'!$G$5-'СЕТ СН'!$G$21</f>
        <v>3813.3170589699998</v>
      </c>
      <c r="F52" s="36">
        <f>SUMIFS(СВЦЭМ!$D$39:$D$782,СВЦЭМ!$A$39:$A$782,$A52,СВЦЭМ!$B$39:$B$782,F$47)+'СЕТ СН'!$G$11+СВЦЭМ!$D$10+'СЕТ СН'!$G$5-'СЕТ СН'!$G$21</f>
        <v>3848.0641528899996</v>
      </c>
      <c r="G52" s="36">
        <f>SUMIFS(СВЦЭМ!$D$39:$D$782,СВЦЭМ!$A$39:$A$782,$A52,СВЦЭМ!$B$39:$B$782,G$47)+'СЕТ СН'!$G$11+СВЦЭМ!$D$10+'СЕТ СН'!$G$5-'СЕТ СН'!$G$21</f>
        <v>3847.2379380799998</v>
      </c>
      <c r="H52" s="36">
        <f>SUMIFS(СВЦЭМ!$D$39:$D$782,СВЦЭМ!$A$39:$A$782,$A52,СВЦЭМ!$B$39:$B$782,H$47)+'СЕТ СН'!$G$11+СВЦЭМ!$D$10+'СЕТ СН'!$G$5-'СЕТ СН'!$G$21</f>
        <v>3827.4239864800002</v>
      </c>
      <c r="I52" s="36">
        <f>SUMIFS(СВЦЭМ!$D$39:$D$782,СВЦЭМ!$A$39:$A$782,$A52,СВЦЭМ!$B$39:$B$782,I$47)+'СЕТ СН'!$G$11+СВЦЭМ!$D$10+'СЕТ СН'!$G$5-'СЕТ СН'!$G$21</f>
        <v>3779.91021912</v>
      </c>
      <c r="J52" s="36">
        <f>SUMIFS(СВЦЭМ!$D$39:$D$782,СВЦЭМ!$A$39:$A$782,$A52,СВЦЭМ!$B$39:$B$782,J$47)+'СЕТ СН'!$G$11+СВЦЭМ!$D$10+'СЕТ СН'!$G$5-'СЕТ СН'!$G$21</f>
        <v>3737.5948915700001</v>
      </c>
      <c r="K52" s="36">
        <f>SUMIFS(СВЦЭМ!$D$39:$D$782,СВЦЭМ!$A$39:$A$782,$A52,СВЦЭМ!$B$39:$B$782,K$47)+'СЕТ СН'!$G$11+СВЦЭМ!$D$10+'СЕТ СН'!$G$5-'СЕТ СН'!$G$21</f>
        <v>3703.9940432599997</v>
      </c>
      <c r="L52" s="36">
        <f>SUMIFS(СВЦЭМ!$D$39:$D$782,СВЦЭМ!$A$39:$A$782,$A52,СВЦЭМ!$B$39:$B$782,L$47)+'СЕТ СН'!$G$11+СВЦЭМ!$D$10+'СЕТ СН'!$G$5-'СЕТ СН'!$G$21</f>
        <v>3697.4034021299999</v>
      </c>
      <c r="M52" s="36">
        <f>SUMIFS(СВЦЭМ!$D$39:$D$782,СВЦЭМ!$A$39:$A$782,$A52,СВЦЭМ!$B$39:$B$782,M$47)+'СЕТ СН'!$G$11+СВЦЭМ!$D$10+'СЕТ СН'!$G$5-'СЕТ СН'!$G$21</f>
        <v>3696.2375133200003</v>
      </c>
      <c r="N52" s="36">
        <f>SUMIFS(СВЦЭМ!$D$39:$D$782,СВЦЭМ!$A$39:$A$782,$A52,СВЦЭМ!$B$39:$B$782,N$47)+'СЕТ СН'!$G$11+СВЦЭМ!$D$10+'СЕТ СН'!$G$5-'СЕТ СН'!$G$21</f>
        <v>3713.5290194299996</v>
      </c>
      <c r="O52" s="36">
        <f>SUMIFS(СВЦЭМ!$D$39:$D$782,СВЦЭМ!$A$39:$A$782,$A52,СВЦЭМ!$B$39:$B$782,O$47)+'СЕТ СН'!$G$11+СВЦЭМ!$D$10+'СЕТ СН'!$G$5-'СЕТ СН'!$G$21</f>
        <v>3764.1466408799997</v>
      </c>
      <c r="P52" s="36">
        <f>SUMIFS(СВЦЭМ!$D$39:$D$782,СВЦЭМ!$A$39:$A$782,$A52,СВЦЭМ!$B$39:$B$782,P$47)+'СЕТ СН'!$G$11+СВЦЭМ!$D$10+'СЕТ СН'!$G$5-'СЕТ СН'!$G$21</f>
        <v>3788.8355168799999</v>
      </c>
      <c r="Q52" s="36">
        <f>SUMIFS(СВЦЭМ!$D$39:$D$782,СВЦЭМ!$A$39:$A$782,$A52,СВЦЭМ!$B$39:$B$782,Q$47)+'СЕТ СН'!$G$11+СВЦЭМ!$D$10+'СЕТ СН'!$G$5-'СЕТ СН'!$G$21</f>
        <v>3806.7462470199998</v>
      </c>
      <c r="R52" s="36">
        <f>SUMIFS(СВЦЭМ!$D$39:$D$782,СВЦЭМ!$A$39:$A$782,$A52,СВЦЭМ!$B$39:$B$782,R$47)+'СЕТ СН'!$G$11+СВЦЭМ!$D$10+'СЕТ СН'!$G$5-'СЕТ СН'!$G$21</f>
        <v>3805.2744896699996</v>
      </c>
      <c r="S52" s="36">
        <f>SUMIFS(СВЦЭМ!$D$39:$D$782,СВЦЭМ!$A$39:$A$782,$A52,СВЦЭМ!$B$39:$B$782,S$47)+'СЕТ СН'!$G$11+СВЦЭМ!$D$10+'СЕТ СН'!$G$5-'СЕТ СН'!$G$21</f>
        <v>3767.21408032</v>
      </c>
      <c r="T52" s="36">
        <f>SUMIFS(СВЦЭМ!$D$39:$D$782,СВЦЭМ!$A$39:$A$782,$A52,СВЦЭМ!$B$39:$B$782,T$47)+'СЕТ СН'!$G$11+СВЦЭМ!$D$10+'СЕТ СН'!$G$5-'СЕТ СН'!$G$21</f>
        <v>3714.2461650400001</v>
      </c>
      <c r="U52" s="36">
        <f>SUMIFS(СВЦЭМ!$D$39:$D$782,СВЦЭМ!$A$39:$A$782,$A52,СВЦЭМ!$B$39:$B$782,U$47)+'СЕТ СН'!$G$11+СВЦЭМ!$D$10+'СЕТ СН'!$G$5-'СЕТ СН'!$G$21</f>
        <v>3673.9348182799999</v>
      </c>
      <c r="V52" s="36">
        <f>SUMIFS(СВЦЭМ!$D$39:$D$782,СВЦЭМ!$A$39:$A$782,$A52,СВЦЭМ!$B$39:$B$782,V$47)+'СЕТ СН'!$G$11+СВЦЭМ!$D$10+'СЕТ СН'!$G$5-'СЕТ СН'!$G$21</f>
        <v>3694.97488462</v>
      </c>
      <c r="W52" s="36">
        <f>SUMIFS(СВЦЭМ!$D$39:$D$782,СВЦЭМ!$A$39:$A$782,$A52,СВЦЭМ!$B$39:$B$782,W$47)+'СЕТ СН'!$G$11+СВЦЭМ!$D$10+'СЕТ СН'!$G$5-'СЕТ СН'!$G$21</f>
        <v>3704.0165832299999</v>
      </c>
      <c r="X52" s="36">
        <f>SUMIFS(СВЦЭМ!$D$39:$D$782,СВЦЭМ!$A$39:$A$782,$A52,СВЦЭМ!$B$39:$B$782,X$47)+'СЕТ СН'!$G$11+СВЦЭМ!$D$10+'СЕТ СН'!$G$5-'СЕТ СН'!$G$21</f>
        <v>3727.9069055700002</v>
      </c>
      <c r="Y52" s="36">
        <f>SUMIFS(СВЦЭМ!$D$39:$D$782,СВЦЭМ!$A$39:$A$782,$A52,СВЦЭМ!$B$39:$B$782,Y$47)+'СЕТ СН'!$G$11+СВЦЭМ!$D$10+'СЕТ СН'!$G$5-'СЕТ СН'!$G$21</f>
        <v>3733.3622339599997</v>
      </c>
    </row>
    <row r="53" spans="1:25" ht="15.75" x14ac:dyDescent="0.2">
      <c r="A53" s="35">
        <f t="shared" si="1"/>
        <v>44261</v>
      </c>
      <c r="B53" s="36">
        <f>SUMIFS(СВЦЭМ!$D$39:$D$782,СВЦЭМ!$A$39:$A$782,$A53,СВЦЭМ!$B$39:$B$782,B$47)+'СЕТ СН'!$G$11+СВЦЭМ!$D$10+'СЕТ СН'!$G$5-'СЕТ СН'!$G$21</f>
        <v>3788.9638095999999</v>
      </c>
      <c r="C53" s="36">
        <f>SUMIFS(СВЦЭМ!$D$39:$D$782,СВЦЭМ!$A$39:$A$782,$A53,СВЦЭМ!$B$39:$B$782,C$47)+'СЕТ СН'!$G$11+СВЦЭМ!$D$10+'СЕТ СН'!$G$5-'СЕТ СН'!$G$21</f>
        <v>3860.33468455</v>
      </c>
      <c r="D53" s="36">
        <f>SUMIFS(СВЦЭМ!$D$39:$D$782,СВЦЭМ!$A$39:$A$782,$A53,СВЦЭМ!$B$39:$B$782,D$47)+'СЕТ СН'!$G$11+СВЦЭМ!$D$10+'СЕТ СН'!$G$5-'СЕТ СН'!$G$21</f>
        <v>3871.8356807</v>
      </c>
      <c r="E53" s="36">
        <f>SUMIFS(СВЦЭМ!$D$39:$D$782,СВЦЭМ!$A$39:$A$782,$A53,СВЦЭМ!$B$39:$B$782,E$47)+'СЕТ СН'!$G$11+СВЦЭМ!$D$10+'СЕТ СН'!$G$5-'СЕТ СН'!$G$21</f>
        <v>3885.0229388799999</v>
      </c>
      <c r="F53" s="36">
        <f>SUMIFS(СВЦЭМ!$D$39:$D$782,СВЦЭМ!$A$39:$A$782,$A53,СВЦЭМ!$B$39:$B$782,F$47)+'СЕТ СН'!$G$11+СВЦЭМ!$D$10+'СЕТ СН'!$G$5-'СЕТ СН'!$G$21</f>
        <v>3890.68444043</v>
      </c>
      <c r="G53" s="36">
        <f>SUMIFS(СВЦЭМ!$D$39:$D$782,СВЦЭМ!$A$39:$A$782,$A53,СВЦЭМ!$B$39:$B$782,G$47)+'СЕТ СН'!$G$11+СВЦЭМ!$D$10+'СЕТ СН'!$G$5-'СЕТ СН'!$G$21</f>
        <v>3887.9157590799996</v>
      </c>
      <c r="H53" s="36">
        <f>SUMIFS(СВЦЭМ!$D$39:$D$782,СВЦЭМ!$A$39:$A$782,$A53,СВЦЭМ!$B$39:$B$782,H$47)+'СЕТ СН'!$G$11+СВЦЭМ!$D$10+'СЕТ СН'!$G$5-'СЕТ СН'!$G$21</f>
        <v>3892.9129581299999</v>
      </c>
      <c r="I53" s="36">
        <f>SUMIFS(СВЦЭМ!$D$39:$D$782,СВЦЭМ!$A$39:$A$782,$A53,СВЦЭМ!$B$39:$B$782,I$47)+'СЕТ СН'!$G$11+СВЦЭМ!$D$10+'СЕТ СН'!$G$5-'СЕТ СН'!$G$21</f>
        <v>3854.3816005099998</v>
      </c>
      <c r="J53" s="36">
        <f>SUMIFS(СВЦЭМ!$D$39:$D$782,СВЦЭМ!$A$39:$A$782,$A53,СВЦЭМ!$B$39:$B$782,J$47)+'СЕТ СН'!$G$11+СВЦЭМ!$D$10+'СЕТ СН'!$G$5-'СЕТ СН'!$G$21</f>
        <v>3774.8312903599999</v>
      </c>
      <c r="K53" s="36">
        <f>SUMIFS(СВЦЭМ!$D$39:$D$782,СВЦЭМ!$A$39:$A$782,$A53,СВЦЭМ!$B$39:$B$782,K$47)+'СЕТ СН'!$G$11+СВЦЭМ!$D$10+'СЕТ СН'!$G$5-'СЕТ СН'!$G$21</f>
        <v>3711.3638460100001</v>
      </c>
      <c r="L53" s="36">
        <f>SUMIFS(СВЦЭМ!$D$39:$D$782,СВЦЭМ!$A$39:$A$782,$A53,СВЦЭМ!$B$39:$B$782,L$47)+'СЕТ СН'!$G$11+СВЦЭМ!$D$10+'СЕТ СН'!$G$5-'СЕТ СН'!$G$21</f>
        <v>3679.1037068800001</v>
      </c>
      <c r="M53" s="36">
        <f>SUMIFS(СВЦЭМ!$D$39:$D$782,СВЦЭМ!$A$39:$A$782,$A53,СВЦЭМ!$B$39:$B$782,M$47)+'СЕТ СН'!$G$11+СВЦЭМ!$D$10+'СЕТ СН'!$G$5-'СЕТ СН'!$G$21</f>
        <v>3678.1164947900002</v>
      </c>
      <c r="N53" s="36">
        <f>SUMIFS(СВЦЭМ!$D$39:$D$782,СВЦЭМ!$A$39:$A$782,$A53,СВЦЭМ!$B$39:$B$782,N$47)+'СЕТ СН'!$G$11+СВЦЭМ!$D$10+'СЕТ СН'!$G$5-'СЕТ СН'!$G$21</f>
        <v>3689.8039960400001</v>
      </c>
      <c r="O53" s="36">
        <f>SUMIFS(СВЦЭМ!$D$39:$D$782,СВЦЭМ!$A$39:$A$782,$A53,СВЦЭМ!$B$39:$B$782,O$47)+'СЕТ СН'!$G$11+СВЦЭМ!$D$10+'СЕТ СН'!$G$5-'СЕТ СН'!$G$21</f>
        <v>3740.6551313399996</v>
      </c>
      <c r="P53" s="36">
        <f>SUMIFS(СВЦЭМ!$D$39:$D$782,СВЦЭМ!$A$39:$A$782,$A53,СВЦЭМ!$B$39:$B$782,P$47)+'СЕТ СН'!$G$11+СВЦЭМ!$D$10+'СЕТ СН'!$G$5-'СЕТ СН'!$G$21</f>
        <v>3757.6766478099998</v>
      </c>
      <c r="Q53" s="36">
        <f>SUMIFS(СВЦЭМ!$D$39:$D$782,СВЦЭМ!$A$39:$A$782,$A53,СВЦЭМ!$B$39:$B$782,Q$47)+'СЕТ СН'!$G$11+СВЦЭМ!$D$10+'СЕТ СН'!$G$5-'СЕТ СН'!$G$21</f>
        <v>3778.99741283</v>
      </c>
      <c r="R53" s="36">
        <f>SUMIFS(СВЦЭМ!$D$39:$D$782,СВЦЭМ!$A$39:$A$782,$A53,СВЦЭМ!$B$39:$B$782,R$47)+'СЕТ СН'!$G$11+СВЦЭМ!$D$10+'СЕТ СН'!$G$5-'СЕТ СН'!$G$21</f>
        <v>3770.2013894399997</v>
      </c>
      <c r="S53" s="36">
        <f>SUMIFS(СВЦЭМ!$D$39:$D$782,СВЦЭМ!$A$39:$A$782,$A53,СВЦЭМ!$B$39:$B$782,S$47)+'СЕТ СН'!$G$11+СВЦЭМ!$D$10+'СЕТ СН'!$G$5-'СЕТ СН'!$G$21</f>
        <v>3723.78939369</v>
      </c>
      <c r="T53" s="36">
        <f>SUMIFS(СВЦЭМ!$D$39:$D$782,СВЦЭМ!$A$39:$A$782,$A53,СВЦЭМ!$B$39:$B$782,T$47)+'СЕТ СН'!$G$11+СВЦЭМ!$D$10+'СЕТ СН'!$G$5-'СЕТ СН'!$G$21</f>
        <v>3678.3349737899998</v>
      </c>
      <c r="U53" s="36">
        <f>SUMIFS(СВЦЭМ!$D$39:$D$782,СВЦЭМ!$A$39:$A$782,$A53,СВЦЭМ!$B$39:$B$782,U$47)+'СЕТ СН'!$G$11+СВЦЭМ!$D$10+'СЕТ СН'!$G$5-'СЕТ СН'!$G$21</f>
        <v>3651.99179594</v>
      </c>
      <c r="V53" s="36">
        <f>SUMIFS(СВЦЭМ!$D$39:$D$782,СВЦЭМ!$A$39:$A$782,$A53,СВЦЭМ!$B$39:$B$782,V$47)+'СЕТ СН'!$G$11+СВЦЭМ!$D$10+'СЕТ СН'!$G$5-'СЕТ СН'!$G$21</f>
        <v>3655.15266789</v>
      </c>
      <c r="W53" s="36">
        <f>SUMIFS(СВЦЭМ!$D$39:$D$782,СВЦЭМ!$A$39:$A$782,$A53,СВЦЭМ!$B$39:$B$782,W$47)+'СЕТ СН'!$G$11+СВЦЭМ!$D$10+'СЕТ СН'!$G$5-'СЕТ СН'!$G$21</f>
        <v>3662.5601943299998</v>
      </c>
      <c r="X53" s="36">
        <f>SUMIFS(СВЦЭМ!$D$39:$D$782,СВЦЭМ!$A$39:$A$782,$A53,СВЦЭМ!$B$39:$B$782,X$47)+'СЕТ СН'!$G$11+СВЦЭМ!$D$10+'СЕТ СН'!$G$5-'СЕТ СН'!$G$21</f>
        <v>3687.3974282499998</v>
      </c>
      <c r="Y53" s="36">
        <f>SUMIFS(СВЦЭМ!$D$39:$D$782,СВЦЭМ!$A$39:$A$782,$A53,СВЦЭМ!$B$39:$B$782,Y$47)+'СЕТ СН'!$G$11+СВЦЭМ!$D$10+'СЕТ СН'!$G$5-'СЕТ СН'!$G$21</f>
        <v>3710.0286118499998</v>
      </c>
    </row>
    <row r="54" spans="1:25" ht="15.75" x14ac:dyDescent="0.2">
      <c r="A54" s="35">
        <f t="shared" si="1"/>
        <v>44262</v>
      </c>
      <c r="B54" s="36">
        <f>SUMIFS(СВЦЭМ!$D$39:$D$782,СВЦЭМ!$A$39:$A$782,$A54,СВЦЭМ!$B$39:$B$782,B$47)+'СЕТ СН'!$G$11+СВЦЭМ!$D$10+'СЕТ СН'!$G$5-'СЕТ СН'!$G$21</f>
        <v>3744.9706078499999</v>
      </c>
      <c r="C54" s="36">
        <f>SUMIFS(СВЦЭМ!$D$39:$D$782,СВЦЭМ!$A$39:$A$782,$A54,СВЦЭМ!$B$39:$B$782,C$47)+'СЕТ СН'!$G$11+СВЦЭМ!$D$10+'СЕТ СН'!$G$5-'СЕТ СН'!$G$21</f>
        <v>3808.7533936599998</v>
      </c>
      <c r="D54" s="36">
        <f>SUMIFS(СВЦЭМ!$D$39:$D$782,СВЦЭМ!$A$39:$A$782,$A54,СВЦЭМ!$B$39:$B$782,D$47)+'СЕТ СН'!$G$11+СВЦЭМ!$D$10+'СЕТ СН'!$G$5-'СЕТ СН'!$G$21</f>
        <v>3843.93699285</v>
      </c>
      <c r="E54" s="36">
        <f>SUMIFS(СВЦЭМ!$D$39:$D$782,СВЦЭМ!$A$39:$A$782,$A54,СВЦЭМ!$B$39:$B$782,E$47)+'СЕТ СН'!$G$11+СВЦЭМ!$D$10+'СЕТ СН'!$G$5-'СЕТ СН'!$G$21</f>
        <v>3854.9553910999998</v>
      </c>
      <c r="F54" s="36">
        <f>SUMIFS(СВЦЭМ!$D$39:$D$782,СВЦЭМ!$A$39:$A$782,$A54,СВЦЭМ!$B$39:$B$782,F$47)+'СЕТ СН'!$G$11+СВЦЭМ!$D$10+'СЕТ СН'!$G$5-'СЕТ СН'!$G$21</f>
        <v>3861.4627188499999</v>
      </c>
      <c r="G54" s="36">
        <f>SUMIFS(СВЦЭМ!$D$39:$D$782,СВЦЭМ!$A$39:$A$782,$A54,СВЦЭМ!$B$39:$B$782,G$47)+'СЕТ СН'!$G$11+СВЦЭМ!$D$10+'СЕТ СН'!$G$5-'СЕТ СН'!$G$21</f>
        <v>3862.6435076999996</v>
      </c>
      <c r="H54" s="36">
        <f>SUMIFS(СВЦЭМ!$D$39:$D$782,СВЦЭМ!$A$39:$A$782,$A54,СВЦЭМ!$B$39:$B$782,H$47)+'СЕТ СН'!$G$11+СВЦЭМ!$D$10+'СЕТ СН'!$G$5-'СЕТ СН'!$G$21</f>
        <v>3844.7408352100001</v>
      </c>
      <c r="I54" s="36">
        <f>SUMIFS(СВЦЭМ!$D$39:$D$782,СВЦЭМ!$A$39:$A$782,$A54,СВЦЭМ!$B$39:$B$782,I$47)+'СЕТ СН'!$G$11+СВЦЭМ!$D$10+'СЕТ СН'!$G$5-'СЕТ СН'!$G$21</f>
        <v>3808.61097561</v>
      </c>
      <c r="J54" s="36">
        <f>SUMIFS(СВЦЭМ!$D$39:$D$782,СВЦЭМ!$A$39:$A$782,$A54,СВЦЭМ!$B$39:$B$782,J$47)+'СЕТ СН'!$G$11+СВЦЭМ!$D$10+'СЕТ СН'!$G$5-'СЕТ СН'!$G$21</f>
        <v>3749.3501270099996</v>
      </c>
      <c r="K54" s="36">
        <f>SUMIFS(СВЦЭМ!$D$39:$D$782,СВЦЭМ!$A$39:$A$782,$A54,СВЦЭМ!$B$39:$B$782,K$47)+'СЕТ СН'!$G$11+СВЦЭМ!$D$10+'СЕТ СН'!$G$5-'СЕТ СН'!$G$21</f>
        <v>3708.2633393199999</v>
      </c>
      <c r="L54" s="36">
        <f>SUMIFS(СВЦЭМ!$D$39:$D$782,СВЦЭМ!$A$39:$A$782,$A54,СВЦЭМ!$B$39:$B$782,L$47)+'СЕТ СН'!$G$11+СВЦЭМ!$D$10+'СЕТ СН'!$G$5-'СЕТ СН'!$G$21</f>
        <v>3692.8692538699997</v>
      </c>
      <c r="M54" s="36">
        <f>SUMIFS(СВЦЭМ!$D$39:$D$782,СВЦЭМ!$A$39:$A$782,$A54,СВЦЭМ!$B$39:$B$782,M$47)+'СЕТ СН'!$G$11+СВЦЭМ!$D$10+'СЕТ СН'!$G$5-'СЕТ СН'!$G$21</f>
        <v>3698.1591147700001</v>
      </c>
      <c r="N54" s="36">
        <f>SUMIFS(СВЦЭМ!$D$39:$D$782,СВЦЭМ!$A$39:$A$782,$A54,СВЦЭМ!$B$39:$B$782,N$47)+'СЕТ СН'!$G$11+СВЦЭМ!$D$10+'СЕТ СН'!$G$5-'СЕТ СН'!$G$21</f>
        <v>3719.9948109099996</v>
      </c>
      <c r="O54" s="36">
        <f>SUMIFS(СВЦЭМ!$D$39:$D$782,СВЦЭМ!$A$39:$A$782,$A54,СВЦЭМ!$B$39:$B$782,O$47)+'СЕТ СН'!$G$11+СВЦЭМ!$D$10+'СЕТ СН'!$G$5-'СЕТ СН'!$G$21</f>
        <v>3758.5175356999998</v>
      </c>
      <c r="P54" s="36">
        <f>SUMIFS(СВЦЭМ!$D$39:$D$782,СВЦЭМ!$A$39:$A$782,$A54,СВЦЭМ!$B$39:$B$782,P$47)+'СЕТ СН'!$G$11+СВЦЭМ!$D$10+'СЕТ СН'!$G$5-'СЕТ СН'!$G$21</f>
        <v>3791.9238365699998</v>
      </c>
      <c r="Q54" s="36">
        <f>SUMIFS(СВЦЭМ!$D$39:$D$782,СВЦЭМ!$A$39:$A$782,$A54,СВЦЭМ!$B$39:$B$782,Q$47)+'СЕТ СН'!$G$11+СВЦЭМ!$D$10+'СЕТ СН'!$G$5-'СЕТ СН'!$G$21</f>
        <v>3812.6984859499998</v>
      </c>
      <c r="R54" s="36">
        <f>SUMIFS(СВЦЭМ!$D$39:$D$782,СВЦЭМ!$A$39:$A$782,$A54,СВЦЭМ!$B$39:$B$782,R$47)+'СЕТ СН'!$G$11+СВЦЭМ!$D$10+'СЕТ СН'!$G$5-'СЕТ СН'!$G$21</f>
        <v>3802.12268597</v>
      </c>
      <c r="S54" s="36">
        <f>SUMIFS(СВЦЭМ!$D$39:$D$782,СВЦЭМ!$A$39:$A$782,$A54,СВЦЭМ!$B$39:$B$782,S$47)+'СЕТ СН'!$G$11+СВЦЭМ!$D$10+'СЕТ СН'!$G$5-'СЕТ СН'!$G$21</f>
        <v>3766.4388692399998</v>
      </c>
      <c r="T54" s="36">
        <f>SUMIFS(СВЦЭМ!$D$39:$D$782,СВЦЭМ!$A$39:$A$782,$A54,СВЦЭМ!$B$39:$B$782,T$47)+'СЕТ СН'!$G$11+СВЦЭМ!$D$10+'СЕТ СН'!$G$5-'СЕТ СН'!$G$21</f>
        <v>3714.9694059699996</v>
      </c>
      <c r="U54" s="36">
        <f>SUMIFS(СВЦЭМ!$D$39:$D$782,СВЦЭМ!$A$39:$A$782,$A54,СВЦЭМ!$B$39:$B$782,U$47)+'СЕТ СН'!$G$11+СВЦЭМ!$D$10+'СЕТ СН'!$G$5-'СЕТ СН'!$G$21</f>
        <v>3678.6579590000001</v>
      </c>
      <c r="V54" s="36">
        <f>SUMIFS(СВЦЭМ!$D$39:$D$782,СВЦЭМ!$A$39:$A$782,$A54,СВЦЭМ!$B$39:$B$782,V$47)+'СЕТ СН'!$G$11+СВЦЭМ!$D$10+'СЕТ СН'!$G$5-'СЕТ СН'!$G$21</f>
        <v>3685.07592458</v>
      </c>
      <c r="W54" s="36">
        <f>SUMIFS(СВЦЭМ!$D$39:$D$782,СВЦЭМ!$A$39:$A$782,$A54,СВЦЭМ!$B$39:$B$782,W$47)+'СЕТ СН'!$G$11+СВЦЭМ!$D$10+'СЕТ СН'!$G$5-'СЕТ СН'!$G$21</f>
        <v>3706.91763274</v>
      </c>
      <c r="X54" s="36">
        <f>SUMIFS(СВЦЭМ!$D$39:$D$782,СВЦЭМ!$A$39:$A$782,$A54,СВЦЭМ!$B$39:$B$782,X$47)+'СЕТ СН'!$G$11+СВЦЭМ!$D$10+'СЕТ СН'!$G$5-'СЕТ СН'!$G$21</f>
        <v>3719.6434546</v>
      </c>
      <c r="Y54" s="36">
        <f>SUMIFS(СВЦЭМ!$D$39:$D$782,СВЦЭМ!$A$39:$A$782,$A54,СВЦЭМ!$B$39:$B$782,Y$47)+'СЕТ СН'!$G$11+СВЦЭМ!$D$10+'СЕТ СН'!$G$5-'СЕТ СН'!$G$21</f>
        <v>3737.9811993399999</v>
      </c>
    </row>
    <row r="55" spans="1:25" ht="15.75" x14ac:dyDescent="0.2">
      <c r="A55" s="35">
        <f t="shared" si="1"/>
        <v>44263</v>
      </c>
      <c r="B55" s="36">
        <f>SUMIFS(СВЦЭМ!$D$39:$D$782,СВЦЭМ!$A$39:$A$782,$A55,СВЦЭМ!$B$39:$B$782,B$47)+'СЕТ СН'!$G$11+СВЦЭМ!$D$10+'СЕТ СН'!$G$5-'СЕТ СН'!$G$21</f>
        <v>3757.68125255</v>
      </c>
      <c r="C55" s="36">
        <f>SUMIFS(СВЦЭМ!$D$39:$D$782,СВЦЭМ!$A$39:$A$782,$A55,СВЦЭМ!$B$39:$B$782,C$47)+'СЕТ СН'!$G$11+СВЦЭМ!$D$10+'СЕТ СН'!$G$5-'СЕТ СН'!$G$21</f>
        <v>3820.5600051000001</v>
      </c>
      <c r="D55" s="36">
        <f>SUMIFS(СВЦЭМ!$D$39:$D$782,СВЦЭМ!$A$39:$A$782,$A55,СВЦЭМ!$B$39:$B$782,D$47)+'СЕТ СН'!$G$11+СВЦЭМ!$D$10+'СЕТ СН'!$G$5-'СЕТ СН'!$G$21</f>
        <v>3860.49548916</v>
      </c>
      <c r="E55" s="36">
        <f>SUMIFS(СВЦЭМ!$D$39:$D$782,СВЦЭМ!$A$39:$A$782,$A55,СВЦЭМ!$B$39:$B$782,E$47)+'СЕТ СН'!$G$11+СВЦЭМ!$D$10+'СЕТ СН'!$G$5-'СЕТ СН'!$G$21</f>
        <v>3856.91572455</v>
      </c>
      <c r="F55" s="36">
        <f>SUMIFS(СВЦЭМ!$D$39:$D$782,СВЦЭМ!$A$39:$A$782,$A55,СВЦЭМ!$B$39:$B$782,F$47)+'СЕТ СН'!$G$11+СВЦЭМ!$D$10+'СЕТ СН'!$G$5-'СЕТ СН'!$G$21</f>
        <v>3856.2697577399999</v>
      </c>
      <c r="G55" s="36">
        <f>SUMIFS(СВЦЭМ!$D$39:$D$782,СВЦЭМ!$A$39:$A$782,$A55,СВЦЭМ!$B$39:$B$782,G$47)+'СЕТ СН'!$G$11+СВЦЭМ!$D$10+'СЕТ СН'!$G$5-'СЕТ СН'!$G$21</f>
        <v>3852.8684039700001</v>
      </c>
      <c r="H55" s="36">
        <f>SUMIFS(СВЦЭМ!$D$39:$D$782,СВЦЭМ!$A$39:$A$782,$A55,СВЦЭМ!$B$39:$B$782,H$47)+'СЕТ СН'!$G$11+СВЦЭМ!$D$10+'СЕТ СН'!$G$5-'СЕТ СН'!$G$21</f>
        <v>3854.4379553399999</v>
      </c>
      <c r="I55" s="36">
        <f>SUMIFS(СВЦЭМ!$D$39:$D$782,СВЦЭМ!$A$39:$A$782,$A55,СВЦЭМ!$B$39:$B$782,I$47)+'СЕТ СН'!$G$11+СВЦЭМ!$D$10+'СЕТ СН'!$G$5-'СЕТ СН'!$G$21</f>
        <v>3835.3017308099998</v>
      </c>
      <c r="J55" s="36">
        <f>SUMIFS(СВЦЭМ!$D$39:$D$782,СВЦЭМ!$A$39:$A$782,$A55,СВЦЭМ!$B$39:$B$782,J$47)+'СЕТ СН'!$G$11+СВЦЭМ!$D$10+'СЕТ СН'!$G$5-'СЕТ СН'!$G$21</f>
        <v>3781.5305080799999</v>
      </c>
      <c r="K55" s="36">
        <f>SUMIFS(СВЦЭМ!$D$39:$D$782,СВЦЭМ!$A$39:$A$782,$A55,СВЦЭМ!$B$39:$B$782,K$47)+'СЕТ СН'!$G$11+СВЦЭМ!$D$10+'СЕТ СН'!$G$5-'СЕТ СН'!$G$21</f>
        <v>3738.0809048499996</v>
      </c>
      <c r="L55" s="36">
        <f>SUMIFS(СВЦЭМ!$D$39:$D$782,СВЦЭМ!$A$39:$A$782,$A55,СВЦЭМ!$B$39:$B$782,L$47)+'СЕТ СН'!$G$11+СВЦЭМ!$D$10+'СЕТ СН'!$G$5-'СЕТ СН'!$G$21</f>
        <v>3725.3567097799996</v>
      </c>
      <c r="M55" s="36">
        <f>SUMIFS(СВЦЭМ!$D$39:$D$782,СВЦЭМ!$A$39:$A$782,$A55,СВЦЭМ!$B$39:$B$782,M$47)+'СЕТ СН'!$G$11+СВЦЭМ!$D$10+'СЕТ СН'!$G$5-'СЕТ СН'!$G$21</f>
        <v>3723.2138835400001</v>
      </c>
      <c r="N55" s="36">
        <f>SUMIFS(СВЦЭМ!$D$39:$D$782,СВЦЭМ!$A$39:$A$782,$A55,СВЦЭМ!$B$39:$B$782,N$47)+'СЕТ СН'!$G$11+СВЦЭМ!$D$10+'СЕТ СН'!$G$5-'СЕТ СН'!$G$21</f>
        <v>3727.0319380399997</v>
      </c>
      <c r="O55" s="36">
        <f>SUMIFS(СВЦЭМ!$D$39:$D$782,СВЦЭМ!$A$39:$A$782,$A55,СВЦЭМ!$B$39:$B$782,O$47)+'СЕТ СН'!$G$11+СВЦЭМ!$D$10+'СЕТ СН'!$G$5-'СЕТ СН'!$G$21</f>
        <v>3774.0420304099998</v>
      </c>
      <c r="P55" s="36">
        <f>SUMIFS(СВЦЭМ!$D$39:$D$782,СВЦЭМ!$A$39:$A$782,$A55,СВЦЭМ!$B$39:$B$782,P$47)+'СЕТ СН'!$G$11+СВЦЭМ!$D$10+'СЕТ СН'!$G$5-'СЕТ СН'!$G$21</f>
        <v>3786.5949704599998</v>
      </c>
      <c r="Q55" s="36">
        <f>SUMIFS(СВЦЭМ!$D$39:$D$782,СВЦЭМ!$A$39:$A$782,$A55,СВЦЭМ!$B$39:$B$782,Q$47)+'СЕТ СН'!$G$11+СВЦЭМ!$D$10+'СЕТ СН'!$G$5-'СЕТ СН'!$G$21</f>
        <v>3807.3127099899998</v>
      </c>
      <c r="R55" s="36">
        <f>SUMIFS(СВЦЭМ!$D$39:$D$782,СВЦЭМ!$A$39:$A$782,$A55,СВЦЭМ!$B$39:$B$782,R$47)+'СЕТ СН'!$G$11+СВЦЭМ!$D$10+'СЕТ СН'!$G$5-'СЕТ СН'!$G$21</f>
        <v>3814.7358065099997</v>
      </c>
      <c r="S55" s="36">
        <f>SUMIFS(СВЦЭМ!$D$39:$D$782,СВЦЭМ!$A$39:$A$782,$A55,СВЦЭМ!$B$39:$B$782,S$47)+'СЕТ СН'!$G$11+СВЦЭМ!$D$10+'СЕТ СН'!$G$5-'СЕТ СН'!$G$21</f>
        <v>3774.9531777599996</v>
      </c>
      <c r="T55" s="36">
        <f>SUMIFS(СВЦЭМ!$D$39:$D$782,СВЦЭМ!$A$39:$A$782,$A55,СВЦЭМ!$B$39:$B$782,T$47)+'СЕТ СН'!$G$11+СВЦЭМ!$D$10+'СЕТ СН'!$G$5-'СЕТ СН'!$G$21</f>
        <v>3712.0353618999998</v>
      </c>
      <c r="U55" s="36">
        <f>SUMIFS(СВЦЭМ!$D$39:$D$782,СВЦЭМ!$A$39:$A$782,$A55,СВЦЭМ!$B$39:$B$782,U$47)+'СЕТ СН'!$G$11+СВЦЭМ!$D$10+'СЕТ СН'!$G$5-'СЕТ СН'!$G$21</f>
        <v>3671.9771490200001</v>
      </c>
      <c r="V55" s="36">
        <f>SUMIFS(СВЦЭМ!$D$39:$D$782,СВЦЭМ!$A$39:$A$782,$A55,СВЦЭМ!$B$39:$B$782,V$47)+'СЕТ СН'!$G$11+СВЦЭМ!$D$10+'СЕТ СН'!$G$5-'СЕТ СН'!$G$21</f>
        <v>3680.2799915300002</v>
      </c>
      <c r="W55" s="36">
        <f>SUMIFS(СВЦЭМ!$D$39:$D$782,СВЦЭМ!$A$39:$A$782,$A55,СВЦЭМ!$B$39:$B$782,W$47)+'СЕТ СН'!$G$11+СВЦЭМ!$D$10+'СЕТ СН'!$G$5-'СЕТ СН'!$G$21</f>
        <v>3701.3791819299995</v>
      </c>
      <c r="X55" s="36">
        <f>SUMIFS(СВЦЭМ!$D$39:$D$782,СВЦЭМ!$A$39:$A$782,$A55,СВЦЭМ!$B$39:$B$782,X$47)+'СЕТ СН'!$G$11+СВЦЭМ!$D$10+'СЕТ СН'!$G$5-'СЕТ СН'!$G$21</f>
        <v>3713.5327919499996</v>
      </c>
      <c r="Y55" s="36">
        <f>SUMIFS(СВЦЭМ!$D$39:$D$782,СВЦЭМ!$A$39:$A$782,$A55,СВЦЭМ!$B$39:$B$782,Y$47)+'СЕТ СН'!$G$11+СВЦЭМ!$D$10+'СЕТ СН'!$G$5-'СЕТ СН'!$G$21</f>
        <v>3730.4002264999999</v>
      </c>
    </row>
    <row r="56" spans="1:25" ht="15.75" x14ac:dyDescent="0.2">
      <c r="A56" s="35">
        <f t="shared" si="1"/>
        <v>44264</v>
      </c>
      <c r="B56" s="36">
        <f>SUMIFS(СВЦЭМ!$D$39:$D$782,СВЦЭМ!$A$39:$A$782,$A56,СВЦЭМ!$B$39:$B$782,B$47)+'СЕТ СН'!$G$11+СВЦЭМ!$D$10+'СЕТ СН'!$G$5-'СЕТ СН'!$G$21</f>
        <v>3724.8901113100001</v>
      </c>
      <c r="C56" s="36">
        <f>SUMIFS(СВЦЭМ!$D$39:$D$782,СВЦЭМ!$A$39:$A$782,$A56,СВЦЭМ!$B$39:$B$782,C$47)+'СЕТ СН'!$G$11+СВЦЭМ!$D$10+'СЕТ СН'!$G$5-'СЕТ СН'!$G$21</f>
        <v>3779.26013281</v>
      </c>
      <c r="D56" s="36">
        <f>SUMIFS(СВЦЭМ!$D$39:$D$782,СВЦЭМ!$A$39:$A$782,$A56,СВЦЭМ!$B$39:$B$782,D$47)+'СЕТ СН'!$G$11+СВЦЭМ!$D$10+'СЕТ СН'!$G$5-'СЕТ СН'!$G$21</f>
        <v>3844.0080110299996</v>
      </c>
      <c r="E56" s="36">
        <f>SUMIFS(СВЦЭМ!$D$39:$D$782,СВЦЭМ!$A$39:$A$782,$A56,СВЦЭМ!$B$39:$B$782,E$47)+'СЕТ СН'!$G$11+СВЦЭМ!$D$10+'СЕТ СН'!$G$5-'СЕТ СН'!$G$21</f>
        <v>3848.2551342799998</v>
      </c>
      <c r="F56" s="36">
        <f>SUMIFS(СВЦЭМ!$D$39:$D$782,СВЦЭМ!$A$39:$A$782,$A56,СВЦЭМ!$B$39:$B$782,F$47)+'СЕТ СН'!$G$11+СВЦЭМ!$D$10+'СЕТ СН'!$G$5-'СЕТ СН'!$G$21</f>
        <v>3853.7088274799999</v>
      </c>
      <c r="G56" s="36">
        <f>SUMIFS(СВЦЭМ!$D$39:$D$782,СВЦЭМ!$A$39:$A$782,$A56,СВЦЭМ!$B$39:$B$782,G$47)+'СЕТ СН'!$G$11+СВЦЭМ!$D$10+'СЕТ СН'!$G$5-'СЕТ СН'!$G$21</f>
        <v>3841.8296624300001</v>
      </c>
      <c r="H56" s="36">
        <f>SUMIFS(СВЦЭМ!$D$39:$D$782,СВЦЭМ!$A$39:$A$782,$A56,СВЦЭМ!$B$39:$B$782,H$47)+'СЕТ СН'!$G$11+СВЦЭМ!$D$10+'СЕТ СН'!$G$5-'СЕТ СН'!$G$21</f>
        <v>3805.5264245799999</v>
      </c>
      <c r="I56" s="36">
        <f>SUMIFS(СВЦЭМ!$D$39:$D$782,СВЦЭМ!$A$39:$A$782,$A56,СВЦЭМ!$B$39:$B$782,I$47)+'СЕТ СН'!$G$11+СВЦЭМ!$D$10+'СЕТ СН'!$G$5-'СЕТ СН'!$G$21</f>
        <v>3774.3496580999999</v>
      </c>
      <c r="J56" s="36">
        <f>SUMIFS(СВЦЭМ!$D$39:$D$782,СВЦЭМ!$A$39:$A$782,$A56,СВЦЭМ!$B$39:$B$782,J$47)+'СЕТ СН'!$G$11+СВЦЭМ!$D$10+'СЕТ СН'!$G$5-'СЕТ СН'!$G$21</f>
        <v>3729.0089033699996</v>
      </c>
      <c r="K56" s="36">
        <f>SUMIFS(СВЦЭМ!$D$39:$D$782,СВЦЭМ!$A$39:$A$782,$A56,СВЦЭМ!$B$39:$B$782,K$47)+'СЕТ СН'!$G$11+СВЦЭМ!$D$10+'СЕТ СН'!$G$5-'СЕТ СН'!$G$21</f>
        <v>3712.0917834599995</v>
      </c>
      <c r="L56" s="36">
        <f>SUMIFS(СВЦЭМ!$D$39:$D$782,СВЦЭМ!$A$39:$A$782,$A56,СВЦЭМ!$B$39:$B$782,L$47)+'СЕТ СН'!$G$11+СВЦЭМ!$D$10+'СЕТ СН'!$G$5-'СЕТ СН'!$G$21</f>
        <v>3711.7392575599997</v>
      </c>
      <c r="M56" s="36">
        <f>SUMIFS(СВЦЭМ!$D$39:$D$782,СВЦЭМ!$A$39:$A$782,$A56,СВЦЭМ!$B$39:$B$782,M$47)+'СЕТ СН'!$G$11+СВЦЭМ!$D$10+'СЕТ СН'!$G$5-'СЕТ СН'!$G$21</f>
        <v>3721.9719230000001</v>
      </c>
      <c r="N56" s="36">
        <f>SUMIFS(СВЦЭМ!$D$39:$D$782,СВЦЭМ!$A$39:$A$782,$A56,СВЦЭМ!$B$39:$B$782,N$47)+'СЕТ СН'!$G$11+СВЦЭМ!$D$10+'СЕТ СН'!$G$5-'СЕТ СН'!$G$21</f>
        <v>3738.9175282299998</v>
      </c>
      <c r="O56" s="36">
        <f>SUMIFS(СВЦЭМ!$D$39:$D$782,СВЦЭМ!$A$39:$A$782,$A56,СВЦЭМ!$B$39:$B$782,O$47)+'СЕТ СН'!$G$11+СВЦЭМ!$D$10+'СЕТ СН'!$G$5-'СЕТ СН'!$G$21</f>
        <v>3776.6443206599997</v>
      </c>
      <c r="P56" s="36">
        <f>SUMIFS(СВЦЭМ!$D$39:$D$782,СВЦЭМ!$A$39:$A$782,$A56,СВЦЭМ!$B$39:$B$782,P$47)+'СЕТ СН'!$G$11+СВЦЭМ!$D$10+'СЕТ СН'!$G$5-'СЕТ СН'!$G$21</f>
        <v>3781.9630687099998</v>
      </c>
      <c r="Q56" s="36">
        <f>SUMIFS(СВЦЭМ!$D$39:$D$782,СВЦЭМ!$A$39:$A$782,$A56,СВЦЭМ!$B$39:$B$782,Q$47)+'СЕТ СН'!$G$11+СВЦЭМ!$D$10+'СЕТ СН'!$G$5-'СЕТ СН'!$G$21</f>
        <v>3785.6161267699999</v>
      </c>
      <c r="R56" s="36">
        <f>SUMIFS(СВЦЭМ!$D$39:$D$782,СВЦЭМ!$A$39:$A$782,$A56,СВЦЭМ!$B$39:$B$782,R$47)+'СЕТ СН'!$G$11+СВЦЭМ!$D$10+'СЕТ СН'!$G$5-'СЕТ СН'!$G$21</f>
        <v>3791.8541677799999</v>
      </c>
      <c r="S56" s="36">
        <f>SUMIFS(СВЦЭМ!$D$39:$D$782,СВЦЭМ!$A$39:$A$782,$A56,СВЦЭМ!$B$39:$B$782,S$47)+'СЕТ СН'!$G$11+СВЦЭМ!$D$10+'СЕТ СН'!$G$5-'СЕТ СН'!$G$21</f>
        <v>3775.8143326299996</v>
      </c>
      <c r="T56" s="36">
        <f>SUMIFS(СВЦЭМ!$D$39:$D$782,СВЦЭМ!$A$39:$A$782,$A56,СВЦЭМ!$B$39:$B$782,T$47)+'СЕТ СН'!$G$11+СВЦЭМ!$D$10+'СЕТ СН'!$G$5-'СЕТ СН'!$G$21</f>
        <v>3719.7543800399999</v>
      </c>
      <c r="U56" s="36">
        <f>SUMIFS(СВЦЭМ!$D$39:$D$782,СВЦЭМ!$A$39:$A$782,$A56,СВЦЭМ!$B$39:$B$782,U$47)+'СЕТ СН'!$G$11+СВЦЭМ!$D$10+'СЕТ СН'!$G$5-'СЕТ СН'!$G$21</f>
        <v>3681.1366407800001</v>
      </c>
      <c r="V56" s="36">
        <f>SUMIFS(СВЦЭМ!$D$39:$D$782,СВЦЭМ!$A$39:$A$782,$A56,СВЦЭМ!$B$39:$B$782,V$47)+'СЕТ СН'!$G$11+СВЦЭМ!$D$10+'СЕТ СН'!$G$5-'СЕТ СН'!$G$21</f>
        <v>3684.5512389099999</v>
      </c>
      <c r="W56" s="36">
        <f>SUMIFS(СВЦЭМ!$D$39:$D$782,СВЦЭМ!$A$39:$A$782,$A56,СВЦЭМ!$B$39:$B$782,W$47)+'СЕТ СН'!$G$11+СВЦЭМ!$D$10+'СЕТ СН'!$G$5-'СЕТ СН'!$G$21</f>
        <v>3704.5596470999999</v>
      </c>
      <c r="X56" s="36">
        <f>SUMIFS(СВЦЭМ!$D$39:$D$782,СВЦЭМ!$A$39:$A$782,$A56,СВЦЭМ!$B$39:$B$782,X$47)+'СЕТ СН'!$G$11+СВЦЭМ!$D$10+'СЕТ СН'!$G$5-'СЕТ СН'!$G$21</f>
        <v>3731.3207942099998</v>
      </c>
      <c r="Y56" s="36">
        <f>SUMIFS(СВЦЭМ!$D$39:$D$782,СВЦЭМ!$A$39:$A$782,$A56,СВЦЭМ!$B$39:$B$782,Y$47)+'СЕТ СН'!$G$11+СВЦЭМ!$D$10+'СЕТ СН'!$G$5-'СЕТ СН'!$G$21</f>
        <v>3749.60978888</v>
      </c>
    </row>
    <row r="57" spans="1:25" ht="15.75" x14ac:dyDescent="0.2">
      <c r="A57" s="35">
        <f t="shared" si="1"/>
        <v>44265</v>
      </c>
      <c r="B57" s="36">
        <f>SUMIFS(СВЦЭМ!$D$39:$D$782,СВЦЭМ!$A$39:$A$782,$A57,СВЦЭМ!$B$39:$B$782,B$47)+'СЕТ СН'!$G$11+СВЦЭМ!$D$10+'СЕТ СН'!$G$5-'СЕТ СН'!$G$21</f>
        <v>3758.4871121599999</v>
      </c>
      <c r="C57" s="36">
        <f>SUMIFS(СВЦЭМ!$D$39:$D$782,СВЦЭМ!$A$39:$A$782,$A57,СВЦЭМ!$B$39:$B$782,C$47)+'СЕТ СН'!$G$11+СВЦЭМ!$D$10+'СЕТ СН'!$G$5-'СЕТ СН'!$G$21</f>
        <v>3800.1715661799999</v>
      </c>
      <c r="D57" s="36">
        <f>SUMIFS(СВЦЭМ!$D$39:$D$782,СВЦЭМ!$A$39:$A$782,$A57,СВЦЭМ!$B$39:$B$782,D$47)+'СЕТ СН'!$G$11+СВЦЭМ!$D$10+'СЕТ СН'!$G$5-'СЕТ СН'!$G$21</f>
        <v>3855.4049042500001</v>
      </c>
      <c r="E57" s="36">
        <f>SUMIFS(СВЦЭМ!$D$39:$D$782,СВЦЭМ!$A$39:$A$782,$A57,СВЦЭМ!$B$39:$B$782,E$47)+'СЕТ СН'!$G$11+СВЦЭМ!$D$10+'СЕТ СН'!$G$5-'СЕТ СН'!$G$21</f>
        <v>3853.9544872699998</v>
      </c>
      <c r="F57" s="36">
        <f>SUMIFS(СВЦЭМ!$D$39:$D$782,СВЦЭМ!$A$39:$A$782,$A57,СВЦЭМ!$B$39:$B$782,F$47)+'СЕТ СН'!$G$11+СВЦЭМ!$D$10+'СЕТ СН'!$G$5-'СЕТ СН'!$G$21</f>
        <v>3858.75868747</v>
      </c>
      <c r="G57" s="36">
        <f>SUMIFS(СВЦЭМ!$D$39:$D$782,СВЦЭМ!$A$39:$A$782,$A57,СВЦЭМ!$B$39:$B$782,G$47)+'СЕТ СН'!$G$11+СВЦЭМ!$D$10+'СЕТ СН'!$G$5-'СЕТ СН'!$G$21</f>
        <v>3859.85409858</v>
      </c>
      <c r="H57" s="36">
        <f>SUMIFS(СВЦЭМ!$D$39:$D$782,СВЦЭМ!$A$39:$A$782,$A57,СВЦЭМ!$B$39:$B$782,H$47)+'СЕТ СН'!$G$11+СВЦЭМ!$D$10+'СЕТ СН'!$G$5-'СЕТ СН'!$G$21</f>
        <v>3833.8630365499998</v>
      </c>
      <c r="I57" s="36">
        <f>SUMIFS(СВЦЭМ!$D$39:$D$782,СВЦЭМ!$A$39:$A$782,$A57,СВЦЭМ!$B$39:$B$782,I$47)+'СЕТ СН'!$G$11+СВЦЭМ!$D$10+'СЕТ СН'!$G$5-'СЕТ СН'!$G$21</f>
        <v>3798.4888234099999</v>
      </c>
      <c r="J57" s="36">
        <f>SUMIFS(СВЦЭМ!$D$39:$D$782,СВЦЭМ!$A$39:$A$782,$A57,СВЦЭМ!$B$39:$B$782,J$47)+'СЕТ СН'!$G$11+СВЦЭМ!$D$10+'СЕТ СН'!$G$5-'СЕТ СН'!$G$21</f>
        <v>3760.9622730800002</v>
      </c>
      <c r="K57" s="36">
        <f>SUMIFS(СВЦЭМ!$D$39:$D$782,СВЦЭМ!$A$39:$A$782,$A57,СВЦЭМ!$B$39:$B$782,K$47)+'СЕТ СН'!$G$11+СВЦЭМ!$D$10+'СЕТ СН'!$G$5-'СЕТ СН'!$G$21</f>
        <v>3718.1948104000003</v>
      </c>
      <c r="L57" s="36">
        <f>SUMIFS(СВЦЭМ!$D$39:$D$782,СВЦЭМ!$A$39:$A$782,$A57,СВЦЭМ!$B$39:$B$782,L$47)+'СЕТ СН'!$G$11+СВЦЭМ!$D$10+'СЕТ СН'!$G$5-'СЕТ СН'!$G$21</f>
        <v>3709.4885803699999</v>
      </c>
      <c r="M57" s="36">
        <f>SUMIFS(СВЦЭМ!$D$39:$D$782,СВЦЭМ!$A$39:$A$782,$A57,СВЦЭМ!$B$39:$B$782,M$47)+'СЕТ СН'!$G$11+СВЦЭМ!$D$10+'СЕТ СН'!$G$5-'СЕТ СН'!$G$21</f>
        <v>3720.9488603499999</v>
      </c>
      <c r="N57" s="36">
        <f>SUMIFS(СВЦЭМ!$D$39:$D$782,СВЦЭМ!$A$39:$A$782,$A57,СВЦЭМ!$B$39:$B$782,N$47)+'СЕТ СН'!$G$11+СВЦЭМ!$D$10+'СЕТ СН'!$G$5-'СЕТ СН'!$G$21</f>
        <v>3724.9703484399997</v>
      </c>
      <c r="O57" s="36">
        <f>SUMIFS(СВЦЭМ!$D$39:$D$782,СВЦЭМ!$A$39:$A$782,$A57,СВЦЭМ!$B$39:$B$782,O$47)+'СЕТ СН'!$G$11+СВЦЭМ!$D$10+'СЕТ СН'!$G$5-'СЕТ СН'!$G$21</f>
        <v>3725.3702409899997</v>
      </c>
      <c r="P57" s="36">
        <f>SUMIFS(СВЦЭМ!$D$39:$D$782,СВЦЭМ!$A$39:$A$782,$A57,СВЦЭМ!$B$39:$B$782,P$47)+'СЕТ СН'!$G$11+СВЦЭМ!$D$10+'СЕТ СН'!$G$5-'СЕТ СН'!$G$21</f>
        <v>3772.8063135100001</v>
      </c>
      <c r="Q57" s="36">
        <f>SUMIFS(СВЦЭМ!$D$39:$D$782,СВЦЭМ!$A$39:$A$782,$A57,СВЦЭМ!$B$39:$B$782,Q$47)+'СЕТ СН'!$G$11+СВЦЭМ!$D$10+'СЕТ СН'!$G$5-'СЕТ СН'!$G$21</f>
        <v>3811.23232044</v>
      </c>
      <c r="R57" s="36">
        <f>SUMIFS(СВЦЭМ!$D$39:$D$782,СВЦЭМ!$A$39:$A$782,$A57,СВЦЭМ!$B$39:$B$782,R$47)+'СЕТ СН'!$G$11+СВЦЭМ!$D$10+'СЕТ СН'!$G$5-'СЕТ СН'!$G$21</f>
        <v>3807.75395303</v>
      </c>
      <c r="S57" s="36">
        <f>SUMIFS(СВЦЭМ!$D$39:$D$782,СВЦЭМ!$A$39:$A$782,$A57,СВЦЭМ!$B$39:$B$782,S$47)+'СЕТ СН'!$G$11+СВЦЭМ!$D$10+'СЕТ СН'!$G$5-'СЕТ СН'!$G$21</f>
        <v>3785.6674337999998</v>
      </c>
      <c r="T57" s="36">
        <f>SUMIFS(СВЦЭМ!$D$39:$D$782,СВЦЭМ!$A$39:$A$782,$A57,СВЦЭМ!$B$39:$B$782,T$47)+'СЕТ СН'!$G$11+СВЦЭМ!$D$10+'СЕТ СН'!$G$5-'СЕТ СН'!$G$21</f>
        <v>3714.2333240999997</v>
      </c>
      <c r="U57" s="36">
        <f>SUMIFS(СВЦЭМ!$D$39:$D$782,СВЦЭМ!$A$39:$A$782,$A57,СВЦЭМ!$B$39:$B$782,U$47)+'СЕТ СН'!$G$11+СВЦЭМ!$D$10+'СЕТ СН'!$G$5-'СЕТ СН'!$G$21</f>
        <v>3673.2849146200001</v>
      </c>
      <c r="V57" s="36">
        <f>SUMIFS(СВЦЭМ!$D$39:$D$782,СВЦЭМ!$A$39:$A$782,$A57,СВЦЭМ!$B$39:$B$782,V$47)+'СЕТ СН'!$G$11+СВЦЭМ!$D$10+'СЕТ СН'!$G$5-'СЕТ СН'!$G$21</f>
        <v>3672.9651604800001</v>
      </c>
      <c r="W57" s="36">
        <f>SUMIFS(СВЦЭМ!$D$39:$D$782,СВЦЭМ!$A$39:$A$782,$A57,СВЦЭМ!$B$39:$B$782,W$47)+'СЕТ СН'!$G$11+СВЦЭМ!$D$10+'СЕТ СН'!$G$5-'СЕТ СН'!$G$21</f>
        <v>3689.9671199599998</v>
      </c>
      <c r="X57" s="36">
        <f>SUMIFS(СВЦЭМ!$D$39:$D$782,СВЦЭМ!$A$39:$A$782,$A57,СВЦЭМ!$B$39:$B$782,X$47)+'СЕТ СН'!$G$11+СВЦЭМ!$D$10+'СЕТ СН'!$G$5-'СЕТ СН'!$G$21</f>
        <v>3713.9612614199996</v>
      </c>
      <c r="Y57" s="36">
        <f>SUMIFS(СВЦЭМ!$D$39:$D$782,СВЦЭМ!$A$39:$A$782,$A57,СВЦЭМ!$B$39:$B$782,Y$47)+'СЕТ СН'!$G$11+СВЦЭМ!$D$10+'СЕТ СН'!$G$5-'СЕТ СН'!$G$21</f>
        <v>3748.2744734199996</v>
      </c>
    </row>
    <row r="58" spans="1:25" ht="15.75" x14ac:dyDescent="0.2">
      <c r="A58" s="35">
        <f t="shared" si="1"/>
        <v>44266</v>
      </c>
      <c r="B58" s="36">
        <f>SUMIFS(СВЦЭМ!$D$39:$D$782,СВЦЭМ!$A$39:$A$782,$A58,СВЦЭМ!$B$39:$B$782,B$47)+'СЕТ СН'!$G$11+СВЦЭМ!$D$10+'СЕТ СН'!$G$5-'СЕТ СН'!$G$21</f>
        <v>3749.2055734599999</v>
      </c>
      <c r="C58" s="36">
        <f>SUMIFS(СВЦЭМ!$D$39:$D$782,СВЦЭМ!$A$39:$A$782,$A58,СВЦЭМ!$B$39:$B$782,C$47)+'СЕТ СН'!$G$11+СВЦЭМ!$D$10+'СЕТ СН'!$G$5-'СЕТ СН'!$G$21</f>
        <v>3794.97391659</v>
      </c>
      <c r="D58" s="36">
        <f>SUMIFS(СВЦЭМ!$D$39:$D$782,СВЦЭМ!$A$39:$A$782,$A58,СВЦЭМ!$B$39:$B$782,D$47)+'СЕТ СН'!$G$11+СВЦЭМ!$D$10+'СЕТ СН'!$G$5-'СЕТ СН'!$G$21</f>
        <v>3825.3928271899999</v>
      </c>
      <c r="E58" s="36">
        <f>SUMIFS(СВЦЭМ!$D$39:$D$782,СВЦЭМ!$A$39:$A$782,$A58,СВЦЭМ!$B$39:$B$782,E$47)+'СЕТ СН'!$G$11+СВЦЭМ!$D$10+'СЕТ СН'!$G$5-'СЕТ СН'!$G$21</f>
        <v>3826.7046418299997</v>
      </c>
      <c r="F58" s="36">
        <f>SUMIFS(СВЦЭМ!$D$39:$D$782,СВЦЭМ!$A$39:$A$782,$A58,СВЦЭМ!$B$39:$B$782,F$47)+'СЕТ СН'!$G$11+СВЦЭМ!$D$10+'СЕТ СН'!$G$5-'СЕТ СН'!$G$21</f>
        <v>3826.8367305900001</v>
      </c>
      <c r="G58" s="36">
        <f>SUMIFS(СВЦЭМ!$D$39:$D$782,СВЦЭМ!$A$39:$A$782,$A58,СВЦЭМ!$B$39:$B$782,G$47)+'СЕТ СН'!$G$11+СВЦЭМ!$D$10+'СЕТ СН'!$G$5-'СЕТ СН'!$G$21</f>
        <v>3840.7694544300002</v>
      </c>
      <c r="H58" s="36">
        <f>SUMIFS(СВЦЭМ!$D$39:$D$782,СВЦЭМ!$A$39:$A$782,$A58,СВЦЭМ!$B$39:$B$782,H$47)+'СЕТ СН'!$G$11+СВЦЭМ!$D$10+'СЕТ СН'!$G$5-'СЕТ СН'!$G$21</f>
        <v>3845.8255715699997</v>
      </c>
      <c r="I58" s="36">
        <f>SUMIFS(СВЦЭМ!$D$39:$D$782,СВЦЭМ!$A$39:$A$782,$A58,СВЦЭМ!$B$39:$B$782,I$47)+'СЕТ СН'!$G$11+СВЦЭМ!$D$10+'СЕТ СН'!$G$5-'СЕТ СН'!$G$21</f>
        <v>3779.96872257</v>
      </c>
      <c r="J58" s="36">
        <f>SUMIFS(СВЦЭМ!$D$39:$D$782,СВЦЭМ!$A$39:$A$782,$A58,СВЦЭМ!$B$39:$B$782,J$47)+'СЕТ СН'!$G$11+СВЦЭМ!$D$10+'СЕТ СН'!$G$5-'СЕТ СН'!$G$21</f>
        <v>3725.3641747699999</v>
      </c>
      <c r="K58" s="36">
        <f>SUMIFS(СВЦЭМ!$D$39:$D$782,СВЦЭМ!$A$39:$A$782,$A58,СВЦЭМ!$B$39:$B$782,K$47)+'СЕТ СН'!$G$11+СВЦЭМ!$D$10+'СЕТ СН'!$G$5-'СЕТ СН'!$G$21</f>
        <v>3699.1927865400003</v>
      </c>
      <c r="L58" s="36">
        <f>SUMIFS(СВЦЭМ!$D$39:$D$782,СВЦЭМ!$A$39:$A$782,$A58,СВЦЭМ!$B$39:$B$782,L$47)+'СЕТ СН'!$G$11+СВЦЭМ!$D$10+'СЕТ СН'!$G$5-'СЕТ СН'!$G$21</f>
        <v>3693.52237272</v>
      </c>
      <c r="M58" s="36">
        <f>SUMIFS(СВЦЭМ!$D$39:$D$782,СВЦЭМ!$A$39:$A$782,$A58,СВЦЭМ!$B$39:$B$782,M$47)+'СЕТ СН'!$G$11+СВЦЭМ!$D$10+'СЕТ СН'!$G$5-'СЕТ СН'!$G$21</f>
        <v>3699.5650407100002</v>
      </c>
      <c r="N58" s="36">
        <f>SUMIFS(СВЦЭМ!$D$39:$D$782,СВЦЭМ!$A$39:$A$782,$A58,СВЦЭМ!$B$39:$B$782,N$47)+'СЕТ СН'!$G$11+СВЦЭМ!$D$10+'СЕТ СН'!$G$5-'СЕТ СН'!$G$21</f>
        <v>3717.0610153299999</v>
      </c>
      <c r="O58" s="36">
        <f>SUMIFS(СВЦЭМ!$D$39:$D$782,СВЦЭМ!$A$39:$A$782,$A58,СВЦЭМ!$B$39:$B$782,O$47)+'СЕТ СН'!$G$11+СВЦЭМ!$D$10+'СЕТ СН'!$G$5-'СЕТ СН'!$G$21</f>
        <v>3753.1309154999999</v>
      </c>
      <c r="P58" s="36">
        <f>SUMIFS(СВЦЭМ!$D$39:$D$782,СВЦЭМ!$A$39:$A$782,$A58,СВЦЭМ!$B$39:$B$782,P$47)+'СЕТ СН'!$G$11+СВЦЭМ!$D$10+'СЕТ СН'!$G$5-'СЕТ СН'!$G$21</f>
        <v>3779.07130555</v>
      </c>
      <c r="Q58" s="36">
        <f>SUMIFS(СВЦЭМ!$D$39:$D$782,СВЦЭМ!$A$39:$A$782,$A58,СВЦЭМ!$B$39:$B$782,Q$47)+'СЕТ СН'!$G$11+СВЦЭМ!$D$10+'СЕТ СН'!$G$5-'СЕТ СН'!$G$21</f>
        <v>3825.3135623199996</v>
      </c>
      <c r="R58" s="36">
        <f>SUMIFS(СВЦЭМ!$D$39:$D$782,СВЦЭМ!$A$39:$A$782,$A58,СВЦЭМ!$B$39:$B$782,R$47)+'СЕТ СН'!$G$11+СВЦЭМ!$D$10+'СЕТ СН'!$G$5-'СЕТ СН'!$G$21</f>
        <v>3811.1027880299998</v>
      </c>
      <c r="S58" s="36">
        <f>SUMIFS(СВЦЭМ!$D$39:$D$782,СВЦЭМ!$A$39:$A$782,$A58,СВЦЭМ!$B$39:$B$782,S$47)+'СЕТ СН'!$G$11+СВЦЭМ!$D$10+'СЕТ СН'!$G$5-'СЕТ СН'!$G$21</f>
        <v>3759.1104098899996</v>
      </c>
      <c r="T58" s="36">
        <f>SUMIFS(СВЦЭМ!$D$39:$D$782,СВЦЭМ!$A$39:$A$782,$A58,СВЦЭМ!$B$39:$B$782,T$47)+'СЕТ СН'!$G$11+СВЦЭМ!$D$10+'СЕТ СН'!$G$5-'СЕТ СН'!$G$21</f>
        <v>3671.5027420900001</v>
      </c>
      <c r="U58" s="36">
        <f>SUMIFS(СВЦЭМ!$D$39:$D$782,СВЦЭМ!$A$39:$A$782,$A58,СВЦЭМ!$B$39:$B$782,U$47)+'СЕТ СН'!$G$11+СВЦЭМ!$D$10+'СЕТ СН'!$G$5-'СЕТ СН'!$G$21</f>
        <v>3641.1874374099998</v>
      </c>
      <c r="V58" s="36">
        <f>SUMIFS(СВЦЭМ!$D$39:$D$782,СВЦЭМ!$A$39:$A$782,$A58,СВЦЭМ!$B$39:$B$782,V$47)+'СЕТ СН'!$G$11+СВЦЭМ!$D$10+'СЕТ СН'!$G$5-'СЕТ СН'!$G$21</f>
        <v>3654.9824215500003</v>
      </c>
      <c r="W58" s="36">
        <f>SUMIFS(СВЦЭМ!$D$39:$D$782,СВЦЭМ!$A$39:$A$782,$A58,СВЦЭМ!$B$39:$B$782,W$47)+'СЕТ СН'!$G$11+СВЦЭМ!$D$10+'СЕТ СН'!$G$5-'СЕТ СН'!$G$21</f>
        <v>3671.0766108500002</v>
      </c>
      <c r="X58" s="36">
        <f>SUMIFS(СВЦЭМ!$D$39:$D$782,СВЦЭМ!$A$39:$A$782,$A58,СВЦЭМ!$B$39:$B$782,X$47)+'СЕТ СН'!$G$11+СВЦЭМ!$D$10+'СЕТ СН'!$G$5-'СЕТ СН'!$G$21</f>
        <v>3689.8551864399997</v>
      </c>
      <c r="Y58" s="36">
        <f>SUMIFS(СВЦЭМ!$D$39:$D$782,СВЦЭМ!$A$39:$A$782,$A58,СВЦЭМ!$B$39:$B$782,Y$47)+'СЕТ СН'!$G$11+СВЦЭМ!$D$10+'СЕТ СН'!$G$5-'СЕТ СН'!$G$21</f>
        <v>3703.7551373099996</v>
      </c>
    </row>
    <row r="59" spans="1:25" ht="15.75" x14ac:dyDescent="0.2">
      <c r="A59" s="35">
        <f t="shared" si="1"/>
        <v>44267</v>
      </c>
      <c r="B59" s="36">
        <f>SUMIFS(СВЦЭМ!$D$39:$D$782,СВЦЭМ!$A$39:$A$782,$A59,СВЦЭМ!$B$39:$B$782,B$47)+'СЕТ СН'!$G$11+СВЦЭМ!$D$10+'СЕТ СН'!$G$5-'СЕТ СН'!$G$21</f>
        <v>3759.0201857299999</v>
      </c>
      <c r="C59" s="36">
        <f>SUMIFS(СВЦЭМ!$D$39:$D$782,СВЦЭМ!$A$39:$A$782,$A59,СВЦЭМ!$B$39:$B$782,C$47)+'СЕТ СН'!$G$11+СВЦЭМ!$D$10+'СЕТ СН'!$G$5-'СЕТ СН'!$G$21</f>
        <v>3830.41354181</v>
      </c>
      <c r="D59" s="36">
        <f>SUMIFS(СВЦЭМ!$D$39:$D$782,СВЦЭМ!$A$39:$A$782,$A59,СВЦЭМ!$B$39:$B$782,D$47)+'СЕТ СН'!$G$11+СВЦЭМ!$D$10+'СЕТ СН'!$G$5-'СЕТ СН'!$G$21</f>
        <v>3835.4395441400002</v>
      </c>
      <c r="E59" s="36">
        <f>SUMIFS(СВЦЭМ!$D$39:$D$782,СВЦЭМ!$A$39:$A$782,$A59,СВЦЭМ!$B$39:$B$782,E$47)+'СЕТ СН'!$G$11+СВЦЭМ!$D$10+'СЕТ СН'!$G$5-'СЕТ СН'!$G$21</f>
        <v>3833.180973</v>
      </c>
      <c r="F59" s="36">
        <f>SUMIFS(СВЦЭМ!$D$39:$D$782,СВЦЭМ!$A$39:$A$782,$A59,СВЦЭМ!$B$39:$B$782,F$47)+'СЕТ СН'!$G$11+СВЦЭМ!$D$10+'СЕТ СН'!$G$5-'СЕТ СН'!$G$21</f>
        <v>3831.2767532500002</v>
      </c>
      <c r="G59" s="36">
        <f>SUMIFS(СВЦЭМ!$D$39:$D$782,СВЦЭМ!$A$39:$A$782,$A59,СВЦЭМ!$B$39:$B$782,G$47)+'СЕТ СН'!$G$11+СВЦЭМ!$D$10+'СЕТ СН'!$G$5-'СЕТ СН'!$G$21</f>
        <v>3836.3646691499998</v>
      </c>
      <c r="H59" s="36">
        <f>SUMIFS(СВЦЭМ!$D$39:$D$782,СВЦЭМ!$A$39:$A$782,$A59,СВЦЭМ!$B$39:$B$782,H$47)+'СЕТ СН'!$G$11+СВЦЭМ!$D$10+'СЕТ СН'!$G$5-'СЕТ СН'!$G$21</f>
        <v>3834.1069966199998</v>
      </c>
      <c r="I59" s="36">
        <f>SUMIFS(СВЦЭМ!$D$39:$D$782,СВЦЭМ!$A$39:$A$782,$A59,СВЦЭМ!$B$39:$B$782,I$47)+'СЕТ СН'!$G$11+СВЦЭМ!$D$10+'СЕТ СН'!$G$5-'СЕТ СН'!$G$21</f>
        <v>3764.5176030599996</v>
      </c>
      <c r="J59" s="36">
        <f>SUMIFS(СВЦЭМ!$D$39:$D$782,СВЦЭМ!$A$39:$A$782,$A59,СВЦЭМ!$B$39:$B$782,J$47)+'СЕТ СН'!$G$11+СВЦЭМ!$D$10+'СЕТ СН'!$G$5-'СЕТ СН'!$G$21</f>
        <v>3706.5683658799999</v>
      </c>
      <c r="K59" s="36">
        <f>SUMIFS(СВЦЭМ!$D$39:$D$782,СВЦЭМ!$A$39:$A$782,$A59,СВЦЭМ!$B$39:$B$782,K$47)+'СЕТ СН'!$G$11+СВЦЭМ!$D$10+'СЕТ СН'!$G$5-'СЕТ СН'!$G$21</f>
        <v>3666.7161209599999</v>
      </c>
      <c r="L59" s="36">
        <f>SUMIFS(СВЦЭМ!$D$39:$D$782,СВЦЭМ!$A$39:$A$782,$A59,СВЦЭМ!$B$39:$B$782,L$47)+'СЕТ СН'!$G$11+СВЦЭМ!$D$10+'СЕТ СН'!$G$5-'СЕТ СН'!$G$21</f>
        <v>3667.4177764599999</v>
      </c>
      <c r="M59" s="36">
        <f>SUMIFS(СВЦЭМ!$D$39:$D$782,СВЦЭМ!$A$39:$A$782,$A59,СВЦЭМ!$B$39:$B$782,M$47)+'СЕТ СН'!$G$11+СВЦЭМ!$D$10+'СЕТ СН'!$G$5-'СЕТ СН'!$G$21</f>
        <v>3674.2055354499998</v>
      </c>
      <c r="N59" s="36">
        <f>SUMIFS(СВЦЭМ!$D$39:$D$782,СВЦЭМ!$A$39:$A$782,$A59,СВЦЭМ!$B$39:$B$782,N$47)+'СЕТ СН'!$G$11+СВЦЭМ!$D$10+'СЕТ СН'!$G$5-'СЕТ СН'!$G$21</f>
        <v>3679.8413808300002</v>
      </c>
      <c r="O59" s="36">
        <f>SUMIFS(СВЦЭМ!$D$39:$D$782,СВЦЭМ!$A$39:$A$782,$A59,СВЦЭМ!$B$39:$B$782,O$47)+'СЕТ СН'!$G$11+СВЦЭМ!$D$10+'СЕТ СН'!$G$5-'СЕТ СН'!$G$21</f>
        <v>3701.2946879499996</v>
      </c>
      <c r="P59" s="36">
        <f>SUMIFS(СВЦЭМ!$D$39:$D$782,СВЦЭМ!$A$39:$A$782,$A59,СВЦЭМ!$B$39:$B$782,P$47)+'СЕТ СН'!$G$11+СВЦЭМ!$D$10+'СЕТ СН'!$G$5-'СЕТ СН'!$G$21</f>
        <v>3749.2672426600002</v>
      </c>
      <c r="Q59" s="36">
        <f>SUMIFS(СВЦЭМ!$D$39:$D$782,СВЦЭМ!$A$39:$A$782,$A59,СВЦЭМ!$B$39:$B$782,Q$47)+'СЕТ СН'!$G$11+СВЦЭМ!$D$10+'СЕТ СН'!$G$5-'СЕТ СН'!$G$21</f>
        <v>3799.0507985099998</v>
      </c>
      <c r="R59" s="36">
        <f>SUMIFS(СВЦЭМ!$D$39:$D$782,СВЦЭМ!$A$39:$A$782,$A59,СВЦЭМ!$B$39:$B$782,R$47)+'СЕТ СН'!$G$11+СВЦЭМ!$D$10+'СЕТ СН'!$G$5-'СЕТ СН'!$G$21</f>
        <v>3800.8037907299999</v>
      </c>
      <c r="S59" s="36">
        <f>SUMIFS(СВЦЭМ!$D$39:$D$782,СВЦЭМ!$A$39:$A$782,$A59,СВЦЭМ!$B$39:$B$782,S$47)+'СЕТ СН'!$G$11+СВЦЭМ!$D$10+'СЕТ СН'!$G$5-'СЕТ СН'!$G$21</f>
        <v>3757.99901542</v>
      </c>
      <c r="T59" s="36">
        <f>SUMIFS(СВЦЭМ!$D$39:$D$782,СВЦЭМ!$A$39:$A$782,$A59,СВЦЭМ!$B$39:$B$782,T$47)+'СЕТ СН'!$G$11+СВЦЭМ!$D$10+'СЕТ СН'!$G$5-'СЕТ СН'!$G$21</f>
        <v>3681.7262048399998</v>
      </c>
      <c r="U59" s="36">
        <f>SUMIFS(СВЦЭМ!$D$39:$D$782,СВЦЭМ!$A$39:$A$782,$A59,СВЦЭМ!$B$39:$B$782,U$47)+'СЕТ СН'!$G$11+СВЦЭМ!$D$10+'СЕТ СН'!$G$5-'СЕТ СН'!$G$21</f>
        <v>3654.7676932599998</v>
      </c>
      <c r="V59" s="36">
        <f>SUMIFS(СВЦЭМ!$D$39:$D$782,СВЦЭМ!$A$39:$A$782,$A59,СВЦЭМ!$B$39:$B$782,V$47)+'СЕТ СН'!$G$11+СВЦЭМ!$D$10+'СЕТ СН'!$G$5-'СЕТ СН'!$G$21</f>
        <v>3658.78701241</v>
      </c>
      <c r="W59" s="36">
        <f>SUMIFS(СВЦЭМ!$D$39:$D$782,СВЦЭМ!$A$39:$A$782,$A59,СВЦЭМ!$B$39:$B$782,W$47)+'СЕТ СН'!$G$11+СВЦЭМ!$D$10+'СЕТ СН'!$G$5-'СЕТ СН'!$G$21</f>
        <v>3672.29986637</v>
      </c>
      <c r="X59" s="36">
        <f>SUMIFS(СВЦЭМ!$D$39:$D$782,СВЦЭМ!$A$39:$A$782,$A59,СВЦЭМ!$B$39:$B$782,X$47)+'СЕТ СН'!$G$11+СВЦЭМ!$D$10+'СЕТ СН'!$G$5-'СЕТ СН'!$G$21</f>
        <v>3690.9090850100001</v>
      </c>
      <c r="Y59" s="36">
        <f>SUMIFS(СВЦЭМ!$D$39:$D$782,СВЦЭМ!$A$39:$A$782,$A59,СВЦЭМ!$B$39:$B$782,Y$47)+'СЕТ СН'!$G$11+СВЦЭМ!$D$10+'СЕТ СН'!$G$5-'СЕТ СН'!$G$21</f>
        <v>3708.2830239799996</v>
      </c>
    </row>
    <row r="60" spans="1:25" ht="15.75" x14ac:dyDescent="0.2">
      <c r="A60" s="35">
        <f t="shared" si="1"/>
        <v>44268</v>
      </c>
      <c r="B60" s="36">
        <f>SUMIFS(СВЦЭМ!$D$39:$D$782,СВЦЭМ!$A$39:$A$782,$A60,СВЦЭМ!$B$39:$B$782,B$47)+'СЕТ СН'!$G$11+СВЦЭМ!$D$10+'СЕТ СН'!$G$5-'СЕТ СН'!$G$21</f>
        <v>3832.0932565799999</v>
      </c>
      <c r="C60" s="36">
        <f>SUMIFS(СВЦЭМ!$D$39:$D$782,СВЦЭМ!$A$39:$A$782,$A60,СВЦЭМ!$B$39:$B$782,C$47)+'СЕТ СН'!$G$11+СВЦЭМ!$D$10+'СЕТ СН'!$G$5-'СЕТ СН'!$G$21</f>
        <v>3861.9014235</v>
      </c>
      <c r="D60" s="36">
        <f>SUMIFS(СВЦЭМ!$D$39:$D$782,СВЦЭМ!$A$39:$A$782,$A60,СВЦЭМ!$B$39:$B$782,D$47)+'СЕТ СН'!$G$11+СВЦЭМ!$D$10+'СЕТ СН'!$G$5-'СЕТ СН'!$G$21</f>
        <v>3835.7277405599998</v>
      </c>
      <c r="E60" s="36">
        <f>SUMIFS(СВЦЭМ!$D$39:$D$782,СВЦЭМ!$A$39:$A$782,$A60,СВЦЭМ!$B$39:$B$782,E$47)+'СЕТ СН'!$G$11+СВЦЭМ!$D$10+'СЕТ СН'!$G$5-'СЕТ СН'!$G$21</f>
        <v>3830.7552187699998</v>
      </c>
      <c r="F60" s="36">
        <f>SUMIFS(СВЦЭМ!$D$39:$D$782,СВЦЭМ!$A$39:$A$782,$A60,СВЦЭМ!$B$39:$B$782,F$47)+'СЕТ СН'!$G$11+СВЦЭМ!$D$10+'СЕТ СН'!$G$5-'СЕТ СН'!$G$21</f>
        <v>3831.7667274799996</v>
      </c>
      <c r="G60" s="36">
        <f>SUMIFS(СВЦЭМ!$D$39:$D$782,СВЦЭМ!$A$39:$A$782,$A60,СВЦЭМ!$B$39:$B$782,G$47)+'СЕТ СН'!$G$11+СВЦЭМ!$D$10+'СЕТ СН'!$G$5-'СЕТ СН'!$G$21</f>
        <v>3838.27503854</v>
      </c>
      <c r="H60" s="36">
        <f>SUMIFS(СВЦЭМ!$D$39:$D$782,СВЦЭМ!$A$39:$A$782,$A60,СВЦЭМ!$B$39:$B$782,H$47)+'СЕТ СН'!$G$11+СВЦЭМ!$D$10+'СЕТ СН'!$G$5-'СЕТ СН'!$G$21</f>
        <v>3847.5144348399999</v>
      </c>
      <c r="I60" s="36">
        <f>SUMIFS(СВЦЭМ!$D$39:$D$782,СВЦЭМ!$A$39:$A$782,$A60,СВЦЭМ!$B$39:$B$782,I$47)+'СЕТ СН'!$G$11+СВЦЭМ!$D$10+'СЕТ СН'!$G$5-'СЕТ СН'!$G$21</f>
        <v>3824.8107931799996</v>
      </c>
      <c r="J60" s="36">
        <f>SUMIFS(СВЦЭМ!$D$39:$D$782,СВЦЭМ!$A$39:$A$782,$A60,СВЦЭМ!$B$39:$B$782,J$47)+'СЕТ СН'!$G$11+СВЦЭМ!$D$10+'СЕТ СН'!$G$5-'СЕТ СН'!$G$21</f>
        <v>3748.3992293299998</v>
      </c>
      <c r="K60" s="36">
        <f>SUMIFS(СВЦЭМ!$D$39:$D$782,СВЦЭМ!$A$39:$A$782,$A60,СВЦЭМ!$B$39:$B$782,K$47)+'СЕТ СН'!$G$11+СВЦЭМ!$D$10+'СЕТ СН'!$G$5-'СЕТ СН'!$G$21</f>
        <v>3704.4380722199999</v>
      </c>
      <c r="L60" s="36">
        <f>SUMIFS(СВЦЭМ!$D$39:$D$782,СВЦЭМ!$A$39:$A$782,$A60,СВЦЭМ!$B$39:$B$782,L$47)+'СЕТ СН'!$G$11+СВЦЭМ!$D$10+'СЕТ СН'!$G$5-'СЕТ СН'!$G$21</f>
        <v>3704.0868286200002</v>
      </c>
      <c r="M60" s="36">
        <f>SUMIFS(СВЦЭМ!$D$39:$D$782,СВЦЭМ!$A$39:$A$782,$A60,СВЦЭМ!$B$39:$B$782,M$47)+'СЕТ СН'!$G$11+СВЦЭМ!$D$10+'СЕТ СН'!$G$5-'СЕТ СН'!$G$21</f>
        <v>3709.6678067299999</v>
      </c>
      <c r="N60" s="36">
        <f>SUMIFS(СВЦЭМ!$D$39:$D$782,СВЦЭМ!$A$39:$A$782,$A60,СВЦЭМ!$B$39:$B$782,N$47)+'СЕТ СН'!$G$11+СВЦЭМ!$D$10+'СЕТ СН'!$G$5-'СЕТ СН'!$G$21</f>
        <v>3729.1298630199999</v>
      </c>
      <c r="O60" s="36">
        <f>SUMIFS(СВЦЭМ!$D$39:$D$782,СВЦЭМ!$A$39:$A$782,$A60,СВЦЭМ!$B$39:$B$782,O$47)+'СЕТ СН'!$G$11+СВЦЭМ!$D$10+'СЕТ СН'!$G$5-'СЕТ СН'!$G$21</f>
        <v>3770.0759619999999</v>
      </c>
      <c r="P60" s="36">
        <f>SUMIFS(СВЦЭМ!$D$39:$D$782,СВЦЭМ!$A$39:$A$782,$A60,СВЦЭМ!$B$39:$B$782,P$47)+'СЕТ СН'!$G$11+СВЦЭМ!$D$10+'СЕТ СН'!$G$5-'СЕТ СН'!$G$21</f>
        <v>3816.6610464599999</v>
      </c>
      <c r="Q60" s="36">
        <f>SUMIFS(СВЦЭМ!$D$39:$D$782,СВЦЭМ!$A$39:$A$782,$A60,СВЦЭМ!$B$39:$B$782,Q$47)+'СЕТ СН'!$G$11+СВЦЭМ!$D$10+'СЕТ СН'!$G$5-'СЕТ СН'!$G$21</f>
        <v>3788.0491757199998</v>
      </c>
      <c r="R60" s="36">
        <f>SUMIFS(СВЦЭМ!$D$39:$D$782,СВЦЭМ!$A$39:$A$782,$A60,СВЦЭМ!$B$39:$B$782,R$47)+'СЕТ СН'!$G$11+СВЦЭМ!$D$10+'СЕТ СН'!$G$5-'СЕТ СН'!$G$21</f>
        <v>3757.9256882499999</v>
      </c>
      <c r="S60" s="36">
        <f>SUMIFS(СВЦЭМ!$D$39:$D$782,СВЦЭМ!$A$39:$A$782,$A60,СВЦЭМ!$B$39:$B$782,S$47)+'СЕТ СН'!$G$11+СВЦЭМ!$D$10+'СЕТ СН'!$G$5-'СЕТ СН'!$G$21</f>
        <v>3715.7355794999999</v>
      </c>
      <c r="T60" s="36">
        <f>SUMIFS(СВЦЭМ!$D$39:$D$782,СВЦЭМ!$A$39:$A$782,$A60,СВЦЭМ!$B$39:$B$782,T$47)+'СЕТ СН'!$G$11+СВЦЭМ!$D$10+'СЕТ СН'!$G$5-'СЕТ СН'!$G$21</f>
        <v>3649.91866712</v>
      </c>
      <c r="U60" s="36">
        <f>SUMIFS(СВЦЭМ!$D$39:$D$782,СВЦЭМ!$A$39:$A$782,$A60,СВЦЭМ!$B$39:$B$782,U$47)+'СЕТ СН'!$G$11+СВЦЭМ!$D$10+'СЕТ СН'!$G$5-'СЕТ СН'!$G$21</f>
        <v>3617.22602848</v>
      </c>
      <c r="V60" s="36">
        <f>SUMIFS(СВЦЭМ!$D$39:$D$782,СВЦЭМ!$A$39:$A$782,$A60,СВЦЭМ!$B$39:$B$782,V$47)+'СЕТ СН'!$G$11+СВЦЭМ!$D$10+'СЕТ СН'!$G$5-'СЕТ СН'!$G$21</f>
        <v>3620.8570078600001</v>
      </c>
      <c r="W60" s="36">
        <f>SUMIFS(СВЦЭМ!$D$39:$D$782,СВЦЭМ!$A$39:$A$782,$A60,СВЦЭМ!$B$39:$B$782,W$47)+'СЕТ СН'!$G$11+СВЦЭМ!$D$10+'СЕТ СН'!$G$5-'СЕТ СН'!$G$21</f>
        <v>3632.3691953400003</v>
      </c>
      <c r="X60" s="36">
        <f>SUMIFS(СВЦЭМ!$D$39:$D$782,СВЦЭМ!$A$39:$A$782,$A60,СВЦЭМ!$B$39:$B$782,X$47)+'СЕТ СН'!$G$11+СВЦЭМ!$D$10+'СЕТ СН'!$G$5-'СЕТ СН'!$G$21</f>
        <v>3648.20351274</v>
      </c>
      <c r="Y60" s="36">
        <f>SUMIFS(СВЦЭМ!$D$39:$D$782,СВЦЭМ!$A$39:$A$782,$A60,СВЦЭМ!$B$39:$B$782,Y$47)+'СЕТ СН'!$G$11+СВЦЭМ!$D$10+'СЕТ СН'!$G$5-'СЕТ СН'!$G$21</f>
        <v>3678.1824389600001</v>
      </c>
    </row>
    <row r="61" spans="1:25" ht="15.75" x14ac:dyDescent="0.2">
      <c r="A61" s="35">
        <f t="shared" si="1"/>
        <v>44269</v>
      </c>
      <c r="B61" s="36">
        <f>SUMIFS(СВЦЭМ!$D$39:$D$782,СВЦЭМ!$A$39:$A$782,$A61,СВЦЭМ!$B$39:$B$782,B$47)+'СЕТ СН'!$G$11+СВЦЭМ!$D$10+'СЕТ СН'!$G$5-'СЕТ СН'!$G$21</f>
        <v>3732.3354226900001</v>
      </c>
      <c r="C61" s="36">
        <f>SUMIFS(СВЦЭМ!$D$39:$D$782,СВЦЭМ!$A$39:$A$782,$A61,СВЦЭМ!$B$39:$B$782,C$47)+'СЕТ СН'!$G$11+СВЦЭМ!$D$10+'СЕТ СН'!$G$5-'СЕТ СН'!$G$21</f>
        <v>3774.5001677599998</v>
      </c>
      <c r="D61" s="36">
        <f>SUMIFS(СВЦЭМ!$D$39:$D$782,СВЦЭМ!$A$39:$A$782,$A61,СВЦЭМ!$B$39:$B$782,D$47)+'СЕТ СН'!$G$11+СВЦЭМ!$D$10+'СЕТ СН'!$G$5-'СЕТ СН'!$G$21</f>
        <v>3805.9076432499996</v>
      </c>
      <c r="E61" s="36">
        <f>SUMIFS(СВЦЭМ!$D$39:$D$782,СВЦЭМ!$A$39:$A$782,$A61,СВЦЭМ!$B$39:$B$782,E$47)+'СЕТ СН'!$G$11+СВЦЭМ!$D$10+'СЕТ СН'!$G$5-'СЕТ СН'!$G$21</f>
        <v>3823.1248707099999</v>
      </c>
      <c r="F61" s="36">
        <f>SUMIFS(СВЦЭМ!$D$39:$D$782,СВЦЭМ!$A$39:$A$782,$A61,СВЦЭМ!$B$39:$B$782,F$47)+'СЕТ СН'!$G$11+СВЦЭМ!$D$10+'СЕТ СН'!$G$5-'СЕТ СН'!$G$21</f>
        <v>3824.4075311899996</v>
      </c>
      <c r="G61" s="36">
        <f>SUMIFS(СВЦЭМ!$D$39:$D$782,СВЦЭМ!$A$39:$A$782,$A61,СВЦЭМ!$B$39:$B$782,G$47)+'СЕТ СН'!$G$11+СВЦЭМ!$D$10+'СЕТ СН'!$G$5-'СЕТ СН'!$G$21</f>
        <v>3823.0810685199999</v>
      </c>
      <c r="H61" s="36">
        <f>SUMIFS(СВЦЭМ!$D$39:$D$782,СВЦЭМ!$A$39:$A$782,$A61,СВЦЭМ!$B$39:$B$782,H$47)+'СЕТ СН'!$G$11+СВЦЭМ!$D$10+'СЕТ СН'!$G$5-'СЕТ СН'!$G$21</f>
        <v>3832.27886571</v>
      </c>
      <c r="I61" s="36">
        <f>SUMIFS(СВЦЭМ!$D$39:$D$782,СВЦЭМ!$A$39:$A$782,$A61,СВЦЭМ!$B$39:$B$782,I$47)+'СЕТ СН'!$G$11+СВЦЭМ!$D$10+'СЕТ СН'!$G$5-'СЕТ СН'!$G$21</f>
        <v>3800.87251457</v>
      </c>
      <c r="J61" s="36">
        <f>SUMIFS(СВЦЭМ!$D$39:$D$782,СВЦЭМ!$A$39:$A$782,$A61,СВЦЭМ!$B$39:$B$782,J$47)+'СЕТ СН'!$G$11+СВЦЭМ!$D$10+'СЕТ СН'!$G$5-'СЕТ СН'!$G$21</f>
        <v>3722.68606714</v>
      </c>
      <c r="K61" s="36">
        <f>SUMIFS(СВЦЭМ!$D$39:$D$782,СВЦЭМ!$A$39:$A$782,$A61,СВЦЭМ!$B$39:$B$782,K$47)+'СЕТ СН'!$G$11+СВЦЭМ!$D$10+'СЕТ СН'!$G$5-'СЕТ СН'!$G$21</f>
        <v>3690.1167923000003</v>
      </c>
      <c r="L61" s="36">
        <f>SUMIFS(СВЦЭМ!$D$39:$D$782,СВЦЭМ!$A$39:$A$782,$A61,СВЦЭМ!$B$39:$B$782,L$47)+'СЕТ СН'!$G$11+СВЦЭМ!$D$10+'СЕТ СН'!$G$5-'СЕТ СН'!$G$21</f>
        <v>3665.8192528600002</v>
      </c>
      <c r="M61" s="36">
        <f>SUMIFS(СВЦЭМ!$D$39:$D$782,СВЦЭМ!$A$39:$A$782,$A61,СВЦЭМ!$B$39:$B$782,M$47)+'СЕТ СН'!$G$11+СВЦЭМ!$D$10+'СЕТ СН'!$G$5-'СЕТ СН'!$G$21</f>
        <v>3676.1615843499999</v>
      </c>
      <c r="N61" s="36">
        <f>SUMIFS(СВЦЭМ!$D$39:$D$782,СВЦЭМ!$A$39:$A$782,$A61,СВЦЭМ!$B$39:$B$782,N$47)+'СЕТ СН'!$G$11+СВЦЭМ!$D$10+'СЕТ СН'!$G$5-'СЕТ СН'!$G$21</f>
        <v>3694.7293978899997</v>
      </c>
      <c r="O61" s="36">
        <f>SUMIFS(СВЦЭМ!$D$39:$D$782,СВЦЭМ!$A$39:$A$782,$A61,СВЦЭМ!$B$39:$B$782,O$47)+'СЕТ СН'!$G$11+СВЦЭМ!$D$10+'СЕТ СН'!$G$5-'СЕТ СН'!$G$21</f>
        <v>3738.0644500899998</v>
      </c>
      <c r="P61" s="36">
        <f>SUMIFS(СВЦЭМ!$D$39:$D$782,СВЦЭМ!$A$39:$A$782,$A61,СВЦЭМ!$B$39:$B$782,P$47)+'СЕТ СН'!$G$11+СВЦЭМ!$D$10+'СЕТ СН'!$G$5-'СЕТ СН'!$G$21</f>
        <v>3781.4199023900001</v>
      </c>
      <c r="Q61" s="36">
        <f>SUMIFS(СВЦЭМ!$D$39:$D$782,СВЦЭМ!$A$39:$A$782,$A61,СВЦЭМ!$B$39:$B$782,Q$47)+'СЕТ СН'!$G$11+СВЦЭМ!$D$10+'СЕТ СН'!$G$5-'СЕТ СН'!$G$21</f>
        <v>3791.6455648800002</v>
      </c>
      <c r="R61" s="36">
        <f>SUMIFS(СВЦЭМ!$D$39:$D$782,СВЦЭМ!$A$39:$A$782,$A61,СВЦЭМ!$B$39:$B$782,R$47)+'СЕТ СН'!$G$11+СВЦЭМ!$D$10+'СЕТ СН'!$G$5-'СЕТ СН'!$G$21</f>
        <v>3779.52385581</v>
      </c>
      <c r="S61" s="36">
        <f>SUMIFS(СВЦЭМ!$D$39:$D$782,СВЦЭМ!$A$39:$A$782,$A61,СВЦЭМ!$B$39:$B$782,S$47)+'СЕТ СН'!$G$11+СВЦЭМ!$D$10+'СЕТ СН'!$G$5-'СЕТ СН'!$G$21</f>
        <v>3747.6812210099997</v>
      </c>
      <c r="T61" s="36">
        <f>SUMIFS(СВЦЭМ!$D$39:$D$782,СВЦЭМ!$A$39:$A$782,$A61,СВЦЭМ!$B$39:$B$782,T$47)+'СЕТ СН'!$G$11+СВЦЭМ!$D$10+'СЕТ СН'!$G$5-'СЕТ СН'!$G$21</f>
        <v>3673.2270231500002</v>
      </c>
      <c r="U61" s="36">
        <f>SUMIFS(СВЦЭМ!$D$39:$D$782,СВЦЭМ!$A$39:$A$782,$A61,СВЦЭМ!$B$39:$B$782,U$47)+'СЕТ СН'!$G$11+СВЦЭМ!$D$10+'СЕТ СН'!$G$5-'СЕТ СН'!$G$21</f>
        <v>3629.0541984000001</v>
      </c>
      <c r="V61" s="36">
        <f>SUMIFS(СВЦЭМ!$D$39:$D$782,СВЦЭМ!$A$39:$A$782,$A61,СВЦЭМ!$B$39:$B$782,V$47)+'СЕТ СН'!$G$11+СВЦЭМ!$D$10+'СЕТ СН'!$G$5-'СЕТ СН'!$G$21</f>
        <v>3629.3485705399999</v>
      </c>
      <c r="W61" s="36">
        <f>SUMIFS(СВЦЭМ!$D$39:$D$782,СВЦЭМ!$A$39:$A$782,$A61,СВЦЭМ!$B$39:$B$782,W$47)+'СЕТ СН'!$G$11+СВЦЭМ!$D$10+'СЕТ СН'!$G$5-'СЕТ СН'!$G$21</f>
        <v>3648.04168308</v>
      </c>
      <c r="X61" s="36">
        <f>SUMIFS(СВЦЭМ!$D$39:$D$782,СВЦЭМ!$A$39:$A$782,$A61,СВЦЭМ!$B$39:$B$782,X$47)+'СЕТ СН'!$G$11+СВЦЭМ!$D$10+'СЕТ СН'!$G$5-'СЕТ СН'!$G$21</f>
        <v>3664.1424840499999</v>
      </c>
      <c r="Y61" s="36">
        <f>SUMIFS(СВЦЭМ!$D$39:$D$782,СВЦЭМ!$A$39:$A$782,$A61,СВЦЭМ!$B$39:$B$782,Y$47)+'СЕТ СН'!$G$11+СВЦЭМ!$D$10+'СЕТ СН'!$G$5-'СЕТ СН'!$G$21</f>
        <v>3680.1074861500001</v>
      </c>
    </row>
    <row r="62" spans="1:25" ht="15.75" x14ac:dyDescent="0.2">
      <c r="A62" s="35">
        <f t="shared" si="1"/>
        <v>44270</v>
      </c>
      <c r="B62" s="36">
        <f>SUMIFS(СВЦЭМ!$D$39:$D$782,СВЦЭМ!$A$39:$A$782,$A62,СВЦЭМ!$B$39:$B$782,B$47)+'СЕТ СН'!$G$11+СВЦЭМ!$D$10+'СЕТ СН'!$G$5-'СЕТ СН'!$G$21</f>
        <v>3787.8522413800001</v>
      </c>
      <c r="C62" s="36">
        <f>SUMIFS(СВЦЭМ!$D$39:$D$782,СВЦЭМ!$A$39:$A$782,$A62,СВЦЭМ!$B$39:$B$782,C$47)+'СЕТ СН'!$G$11+СВЦЭМ!$D$10+'СЕТ СН'!$G$5-'СЕТ СН'!$G$21</f>
        <v>3830.74286566</v>
      </c>
      <c r="D62" s="36">
        <f>SUMIFS(СВЦЭМ!$D$39:$D$782,СВЦЭМ!$A$39:$A$782,$A62,СВЦЭМ!$B$39:$B$782,D$47)+'СЕТ СН'!$G$11+СВЦЭМ!$D$10+'СЕТ СН'!$G$5-'СЕТ СН'!$G$21</f>
        <v>3826.5989024599999</v>
      </c>
      <c r="E62" s="36">
        <f>SUMIFS(СВЦЭМ!$D$39:$D$782,СВЦЭМ!$A$39:$A$782,$A62,СВЦЭМ!$B$39:$B$782,E$47)+'СЕТ СН'!$G$11+СВЦЭМ!$D$10+'СЕТ СН'!$G$5-'СЕТ СН'!$G$21</f>
        <v>3823.8498461700001</v>
      </c>
      <c r="F62" s="36">
        <f>SUMIFS(СВЦЭМ!$D$39:$D$782,СВЦЭМ!$A$39:$A$782,$A62,СВЦЭМ!$B$39:$B$782,F$47)+'СЕТ СН'!$G$11+СВЦЭМ!$D$10+'СЕТ СН'!$G$5-'СЕТ СН'!$G$21</f>
        <v>3829.3885040799996</v>
      </c>
      <c r="G62" s="36">
        <f>SUMIFS(СВЦЭМ!$D$39:$D$782,СВЦЭМ!$A$39:$A$782,$A62,СВЦЭМ!$B$39:$B$782,G$47)+'СЕТ СН'!$G$11+СВЦЭМ!$D$10+'СЕТ СН'!$G$5-'СЕТ СН'!$G$21</f>
        <v>3835.1048177399998</v>
      </c>
      <c r="H62" s="36">
        <f>SUMIFS(СВЦЭМ!$D$39:$D$782,СВЦЭМ!$A$39:$A$782,$A62,СВЦЭМ!$B$39:$B$782,H$47)+'СЕТ СН'!$G$11+СВЦЭМ!$D$10+'СЕТ СН'!$G$5-'СЕТ СН'!$G$21</f>
        <v>3837.5675258000001</v>
      </c>
      <c r="I62" s="36">
        <f>SUMIFS(СВЦЭМ!$D$39:$D$782,СВЦЭМ!$A$39:$A$782,$A62,СВЦЭМ!$B$39:$B$782,I$47)+'СЕТ СН'!$G$11+СВЦЭМ!$D$10+'СЕТ СН'!$G$5-'СЕТ СН'!$G$21</f>
        <v>3775.9237454200002</v>
      </c>
      <c r="J62" s="36">
        <f>SUMIFS(СВЦЭМ!$D$39:$D$782,СВЦЭМ!$A$39:$A$782,$A62,СВЦЭМ!$B$39:$B$782,J$47)+'СЕТ СН'!$G$11+СВЦЭМ!$D$10+'СЕТ СН'!$G$5-'СЕТ СН'!$G$21</f>
        <v>3715.0102449799997</v>
      </c>
      <c r="K62" s="36">
        <f>SUMIFS(СВЦЭМ!$D$39:$D$782,СВЦЭМ!$A$39:$A$782,$A62,СВЦЭМ!$B$39:$B$782,K$47)+'СЕТ СН'!$G$11+СВЦЭМ!$D$10+'СЕТ СН'!$G$5-'СЕТ СН'!$G$21</f>
        <v>3681.9454874499997</v>
      </c>
      <c r="L62" s="36">
        <f>SUMIFS(СВЦЭМ!$D$39:$D$782,СВЦЭМ!$A$39:$A$782,$A62,СВЦЭМ!$B$39:$B$782,L$47)+'СЕТ СН'!$G$11+СВЦЭМ!$D$10+'СЕТ СН'!$G$5-'СЕТ СН'!$G$21</f>
        <v>3670.55857702</v>
      </c>
      <c r="M62" s="36">
        <f>SUMIFS(СВЦЭМ!$D$39:$D$782,СВЦЭМ!$A$39:$A$782,$A62,СВЦЭМ!$B$39:$B$782,M$47)+'СЕТ СН'!$G$11+СВЦЭМ!$D$10+'СЕТ СН'!$G$5-'СЕТ СН'!$G$21</f>
        <v>3685.6377631599998</v>
      </c>
      <c r="N62" s="36">
        <f>SUMIFS(СВЦЭМ!$D$39:$D$782,СВЦЭМ!$A$39:$A$782,$A62,СВЦЭМ!$B$39:$B$782,N$47)+'СЕТ СН'!$G$11+СВЦЭМ!$D$10+'СЕТ СН'!$G$5-'СЕТ СН'!$G$21</f>
        <v>3697.1344943399999</v>
      </c>
      <c r="O62" s="36">
        <f>SUMIFS(СВЦЭМ!$D$39:$D$782,СВЦЭМ!$A$39:$A$782,$A62,СВЦЭМ!$B$39:$B$782,O$47)+'СЕТ СН'!$G$11+СВЦЭМ!$D$10+'СЕТ СН'!$G$5-'СЕТ СН'!$G$21</f>
        <v>3730.1531602099999</v>
      </c>
      <c r="P62" s="36">
        <f>SUMIFS(СВЦЭМ!$D$39:$D$782,СВЦЭМ!$A$39:$A$782,$A62,СВЦЭМ!$B$39:$B$782,P$47)+'СЕТ СН'!$G$11+СВЦЭМ!$D$10+'СЕТ СН'!$G$5-'СЕТ СН'!$G$21</f>
        <v>3778.20718683</v>
      </c>
      <c r="Q62" s="36">
        <f>SUMIFS(СВЦЭМ!$D$39:$D$782,СВЦЭМ!$A$39:$A$782,$A62,СВЦЭМ!$B$39:$B$782,Q$47)+'СЕТ СН'!$G$11+СВЦЭМ!$D$10+'СЕТ СН'!$G$5-'СЕТ СН'!$G$21</f>
        <v>3798.45159074</v>
      </c>
      <c r="R62" s="36">
        <f>SUMIFS(СВЦЭМ!$D$39:$D$782,СВЦЭМ!$A$39:$A$782,$A62,СВЦЭМ!$B$39:$B$782,R$47)+'СЕТ СН'!$G$11+СВЦЭМ!$D$10+'СЕТ СН'!$G$5-'СЕТ СН'!$G$21</f>
        <v>3781.4697701699997</v>
      </c>
      <c r="S62" s="36">
        <f>SUMIFS(СВЦЭМ!$D$39:$D$782,СВЦЭМ!$A$39:$A$782,$A62,СВЦЭМ!$B$39:$B$782,S$47)+'СЕТ СН'!$G$11+СВЦЭМ!$D$10+'СЕТ СН'!$G$5-'СЕТ СН'!$G$21</f>
        <v>3733.3675518399996</v>
      </c>
      <c r="T62" s="36">
        <f>SUMIFS(СВЦЭМ!$D$39:$D$782,СВЦЭМ!$A$39:$A$782,$A62,СВЦЭМ!$B$39:$B$782,T$47)+'СЕТ СН'!$G$11+СВЦЭМ!$D$10+'СЕТ СН'!$G$5-'СЕТ СН'!$G$21</f>
        <v>3633.3572541900003</v>
      </c>
      <c r="U62" s="36">
        <f>SUMIFS(СВЦЭМ!$D$39:$D$782,СВЦЭМ!$A$39:$A$782,$A62,СВЦЭМ!$B$39:$B$782,U$47)+'СЕТ СН'!$G$11+СВЦЭМ!$D$10+'СЕТ СН'!$G$5-'СЕТ СН'!$G$21</f>
        <v>3593.3830628599999</v>
      </c>
      <c r="V62" s="36">
        <f>SUMIFS(СВЦЭМ!$D$39:$D$782,СВЦЭМ!$A$39:$A$782,$A62,СВЦЭМ!$B$39:$B$782,V$47)+'СЕТ СН'!$G$11+СВЦЭМ!$D$10+'СЕТ СН'!$G$5-'СЕТ СН'!$G$21</f>
        <v>3593.0248949500001</v>
      </c>
      <c r="W62" s="36">
        <f>SUMIFS(СВЦЭМ!$D$39:$D$782,СВЦЭМ!$A$39:$A$782,$A62,СВЦЭМ!$B$39:$B$782,W$47)+'СЕТ СН'!$G$11+СВЦЭМ!$D$10+'СЕТ СН'!$G$5-'СЕТ СН'!$G$21</f>
        <v>3599.06733007</v>
      </c>
      <c r="X62" s="36">
        <f>SUMIFS(СВЦЭМ!$D$39:$D$782,СВЦЭМ!$A$39:$A$782,$A62,СВЦЭМ!$B$39:$B$782,X$47)+'СЕТ СН'!$G$11+СВЦЭМ!$D$10+'СЕТ СН'!$G$5-'СЕТ СН'!$G$21</f>
        <v>3596.3565597000002</v>
      </c>
      <c r="Y62" s="36">
        <f>SUMIFS(СВЦЭМ!$D$39:$D$782,СВЦЭМ!$A$39:$A$782,$A62,СВЦЭМ!$B$39:$B$782,Y$47)+'СЕТ СН'!$G$11+СВЦЭМ!$D$10+'СЕТ СН'!$G$5-'СЕТ СН'!$G$21</f>
        <v>3606.8106432499999</v>
      </c>
    </row>
    <row r="63" spans="1:25" ht="15.75" x14ac:dyDescent="0.2">
      <c r="A63" s="35">
        <f t="shared" si="1"/>
        <v>44271</v>
      </c>
      <c r="B63" s="36">
        <f>SUMIFS(СВЦЭМ!$D$39:$D$782,СВЦЭМ!$A$39:$A$782,$A63,СВЦЭМ!$B$39:$B$782,B$47)+'СЕТ СН'!$G$11+СВЦЭМ!$D$10+'СЕТ СН'!$G$5-'СЕТ СН'!$G$21</f>
        <v>3690.3404380399998</v>
      </c>
      <c r="C63" s="36">
        <f>SUMIFS(СВЦЭМ!$D$39:$D$782,СВЦЭМ!$A$39:$A$782,$A63,СВЦЭМ!$B$39:$B$782,C$47)+'СЕТ СН'!$G$11+СВЦЭМ!$D$10+'СЕТ СН'!$G$5-'СЕТ СН'!$G$21</f>
        <v>3787.86053696</v>
      </c>
      <c r="D63" s="36">
        <f>SUMIFS(СВЦЭМ!$D$39:$D$782,СВЦЭМ!$A$39:$A$782,$A63,СВЦЭМ!$B$39:$B$782,D$47)+'СЕТ СН'!$G$11+СВЦЭМ!$D$10+'СЕТ СН'!$G$5-'СЕТ СН'!$G$21</f>
        <v>3825.9654474499998</v>
      </c>
      <c r="E63" s="36">
        <f>SUMIFS(СВЦЭМ!$D$39:$D$782,СВЦЭМ!$A$39:$A$782,$A63,СВЦЭМ!$B$39:$B$782,E$47)+'СЕТ СН'!$G$11+СВЦЭМ!$D$10+'СЕТ СН'!$G$5-'СЕТ СН'!$G$21</f>
        <v>3827.9995696199999</v>
      </c>
      <c r="F63" s="36">
        <f>SUMIFS(СВЦЭМ!$D$39:$D$782,СВЦЭМ!$A$39:$A$782,$A63,СВЦЭМ!$B$39:$B$782,F$47)+'СЕТ СН'!$G$11+СВЦЭМ!$D$10+'СЕТ СН'!$G$5-'СЕТ СН'!$G$21</f>
        <v>3820.0391369899999</v>
      </c>
      <c r="G63" s="36">
        <f>SUMIFS(СВЦЭМ!$D$39:$D$782,СВЦЭМ!$A$39:$A$782,$A63,СВЦЭМ!$B$39:$B$782,G$47)+'СЕТ СН'!$G$11+СВЦЭМ!$D$10+'СЕТ СН'!$G$5-'СЕТ СН'!$G$21</f>
        <v>3827.1226213199998</v>
      </c>
      <c r="H63" s="36">
        <f>SUMIFS(СВЦЭМ!$D$39:$D$782,СВЦЭМ!$A$39:$A$782,$A63,СВЦЭМ!$B$39:$B$782,H$47)+'СЕТ СН'!$G$11+СВЦЭМ!$D$10+'СЕТ СН'!$G$5-'СЕТ СН'!$G$21</f>
        <v>3853.9109865999999</v>
      </c>
      <c r="I63" s="36">
        <f>SUMIFS(СВЦЭМ!$D$39:$D$782,СВЦЭМ!$A$39:$A$782,$A63,СВЦЭМ!$B$39:$B$782,I$47)+'СЕТ СН'!$G$11+СВЦЭМ!$D$10+'СЕТ СН'!$G$5-'СЕТ СН'!$G$21</f>
        <v>3795.8905393499999</v>
      </c>
      <c r="J63" s="36">
        <f>SUMIFS(СВЦЭМ!$D$39:$D$782,СВЦЭМ!$A$39:$A$782,$A63,СВЦЭМ!$B$39:$B$782,J$47)+'СЕТ СН'!$G$11+СВЦЭМ!$D$10+'СЕТ СН'!$G$5-'СЕТ СН'!$G$21</f>
        <v>3748.3727733400001</v>
      </c>
      <c r="K63" s="36">
        <f>SUMIFS(СВЦЭМ!$D$39:$D$782,СВЦЭМ!$A$39:$A$782,$A63,СВЦЭМ!$B$39:$B$782,K$47)+'СЕТ СН'!$G$11+СВЦЭМ!$D$10+'СЕТ СН'!$G$5-'СЕТ СН'!$G$21</f>
        <v>3727.0726743099999</v>
      </c>
      <c r="L63" s="36">
        <f>SUMIFS(СВЦЭМ!$D$39:$D$782,СВЦЭМ!$A$39:$A$782,$A63,СВЦЭМ!$B$39:$B$782,L$47)+'СЕТ СН'!$G$11+СВЦЭМ!$D$10+'СЕТ СН'!$G$5-'СЕТ СН'!$G$21</f>
        <v>3722.05399098</v>
      </c>
      <c r="M63" s="36">
        <f>SUMIFS(СВЦЭМ!$D$39:$D$782,СВЦЭМ!$A$39:$A$782,$A63,СВЦЭМ!$B$39:$B$782,M$47)+'СЕТ СН'!$G$11+СВЦЭМ!$D$10+'СЕТ СН'!$G$5-'СЕТ СН'!$G$21</f>
        <v>3714.2827393899997</v>
      </c>
      <c r="N63" s="36">
        <f>SUMIFS(СВЦЭМ!$D$39:$D$782,СВЦЭМ!$A$39:$A$782,$A63,СВЦЭМ!$B$39:$B$782,N$47)+'СЕТ СН'!$G$11+СВЦЭМ!$D$10+'СЕТ СН'!$G$5-'СЕТ СН'!$G$21</f>
        <v>3711.4672617899996</v>
      </c>
      <c r="O63" s="36">
        <f>SUMIFS(СВЦЭМ!$D$39:$D$782,СВЦЭМ!$A$39:$A$782,$A63,СВЦЭМ!$B$39:$B$782,O$47)+'СЕТ СН'!$G$11+СВЦЭМ!$D$10+'СЕТ СН'!$G$5-'СЕТ СН'!$G$21</f>
        <v>3742.6975528799999</v>
      </c>
      <c r="P63" s="36">
        <f>SUMIFS(СВЦЭМ!$D$39:$D$782,СВЦЭМ!$A$39:$A$782,$A63,СВЦЭМ!$B$39:$B$782,P$47)+'СЕТ СН'!$G$11+СВЦЭМ!$D$10+'СЕТ СН'!$G$5-'СЕТ СН'!$G$21</f>
        <v>3784.29941917</v>
      </c>
      <c r="Q63" s="36">
        <f>SUMIFS(СВЦЭМ!$D$39:$D$782,СВЦЭМ!$A$39:$A$782,$A63,СВЦЭМ!$B$39:$B$782,Q$47)+'СЕТ СН'!$G$11+СВЦЭМ!$D$10+'СЕТ СН'!$G$5-'СЕТ СН'!$G$21</f>
        <v>3790.6178394999997</v>
      </c>
      <c r="R63" s="36">
        <f>SUMIFS(СВЦЭМ!$D$39:$D$782,СВЦЭМ!$A$39:$A$782,$A63,СВЦЭМ!$B$39:$B$782,R$47)+'СЕТ СН'!$G$11+СВЦЭМ!$D$10+'СЕТ СН'!$G$5-'СЕТ СН'!$G$21</f>
        <v>3779.1994114600002</v>
      </c>
      <c r="S63" s="36">
        <f>SUMIFS(СВЦЭМ!$D$39:$D$782,СВЦЭМ!$A$39:$A$782,$A63,СВЦЭМ!$B$39:$B$782,S$47)+'СЕТ СН'!$G$11+СВЦЭМ!$D$10+'СЕТ СН'!$G$5-'СЕТ СН'!$G$21</f>
        <v>3769.36004809</v>
      </c>
      <c r="T63" s="36">
        <f>SUMIFS(СВЦЭМ!$D$39:$D$782,СВЦЭМ!$A$39:$A$782,$A63,СВЦЭМ!$B$39:$B$782,T$47)+'СЕТ СН'!$G$11+СВЦЭМ!$D$10+'СЕТ СН'!$G$5-'СЕТ СН'!$G$21</f>
        <v>3698.0483872599998</v>
      </c>
      <c r="U63" s="36">
        <f>SUMIFS(СВЦЭМ!$D$39:$D$782,СВЦЭМ!$A$39:$A$782,$A63,СВЦЭМ!$B$39:$B$782,U$47)+'СЕТ СН'!$G$11+СВЦЭМ!$D$10+'СЕТ СН'!$G$5-'СЕТ СН'!$G$21</f>
        <v>3661.6944665599999</v>
      </c>
      <c r="V63" s="36">
        <f>SUMIFS(СВЦЭМ!$D$39:$D$782,СВЦЭМ!$A$39:$A$782,$A63,СВЦЭМ!$B$39:$B$782,V$47)+'СЕТ СН'!$G$11+СВЦЭМ!$D$10+'СЕТ СН'!$G$5-'СЕТ СН'!$G$21</f>
        <v>3668.0800393899999</v>
      </c>
      <c r="W63" s="36">
        <f>SUMIFS(СВЦЭМ!$D$39:$D$782,СВЦЭМ!$A$39:$A$782,$A63,СВЦЭМ!$B$39:$B$782,W$47)+'СЕТ СН'!$G$11+СВЦЭМ!$D$10+'СЕТ СН'!$G$5-'СЕТ СН'!$G$21</f>
        <v>3685.4205650899999</v>
      </c>
      <c r="X63" s="36">
        <f>SUMIFS(СВЦЭМ!$D$39:$D$782,СВЦЭМ!$A$39:$A$782,$A63,СВЦЭМ!$B$39:$B$782,X$47)+'СЕТ СН'!$G$11+СВЦЭМ!$D$10+'СЕТ СН'!$G$5-'СЕТ СН'!$G$21</f>
        <v>3702.4802532200001</v>
      </c>
      <c r="Y63" s="36">
        <f>SUMIFS(СВЦЭМ!$D$39:$D$782,СВЦЭМ!$A$39:$A$782,$A63,СВЦЭМ!$B$39:$B$782,Y$47)+'СЕТ СН'!$G$11+СВЦЭМ!$D$10+'СЕТ СН'!$G$5-'СЕТ СН'!$G$21</f>
        <v>3705.91727739</v>
      </c>
    </row>
    <row r="64" spans="1:25" ht="15.75" x14ac:dyDescent="0.2">
      <c r="A64" s="35">
        <f t="shared" si="1"/>
        <v>44272</v>
      </c>
      <c r="B64" s="36">
        <f>SUMIFS(СВЦЭМ!$D$39:$D$782,СВЦЭМ!$A$39:$A$782,$A64,СВЦЭМ!$B$39:$B$782,B$47)+'СЕТ СН'!$G$11+СВЦЭМ!$D$10+'СЕТ СН'!$G$5-'СЕТ СН'!$G$21</f>
        <v>3819.9753944300001</v>
      </c>
      <c r="C64" s="36">
        <f>SUMIFS(СВЦЭМ!$D$39:$D$782,СВЦЭМ!$A$39:$A$782,$A64,СВЦЭМ!$B$39:$B$782,C$47)+'СЕТ СН'!$G$11+СВЦЭМ!$D$10+'СЕТ СН'!$G$5-'СЕТ СН'!$G$21</f>
        <v>3851.6650155500001</v>
      </c>
      <c r="D64" s="36">
        <f>SUMIFS(СВЦЭМ!$D$39:$D$782,СВЦЭМ!$A$39:$A$782,$A64,СВЦЭМ!$B$39:$B$782,D$47)+'СЕТ СН'!$G$11+СВЦЭМ!$D$10+'СЕТ СН'!$G$5-'СЕТ СН'!$G$21</f>
        <v>3833.71530003</v>
      </c>
      <c r="E64" s="36">
        <f>SUMIFS(СВЦЭМ!$D$39:$D$782,СВЦЭМ!$A$39:$A$782,$A64,СВЦЭМ!$B$39:$B$782,E$47)+'СЕТ СН'!$G$11+СВЦЭМ!$D$10+'СЕТ СН'!$G$5-'СЕТ СН'!$G$21</f>
        <v>3827.9668214899998</v>
      </c>
      <c r="F64" s="36">
        <f>SUMIFS(СВЦЭМ!$D$39:$D$782,СВЦЭМ!$A$39:$A$782,$A64,СВЦЭМ!$B$39:$B$782,F$47)+'СЕТ СН'!$G$11+СВЦЭМ!$D$10+'СЕТ СН'!$G$5-'СЕТ СН'!$G$21</f>
        <v>3831.3477353799999</v>
      </c>
      <c r="G64" s="36">
        <f>SUMIFS(СВЦЭМ!$D$39:$D$782,СВЦЭМ!$A$39:$A$782,$A64,СВЦЭМ!$B$39:$B$782,G$47)+'СЕТ СН'!$G$11+СВЦЭМ!$D$10+'СЕТ СН'!$G$5-'СЕТ СН'!$G$21</f>
        <v>3840.7860953299996</v>
      </c>
      <c r="H64" s="36">
        <f>SUMIFS(СВЦЭМ!$D$39:$D$782,СВЦЭМ!$A$39:$A$782,$A64,СВЦЭМ!$B$39:$B$782,H$47)+'СЕТ СН'!$G$11+СВЦЭМ!$D$10+'СЕТ СН'!$G$5-'СЕТ СН'!$G$21</f>
        <v>3855.2240983699999</v>
      </c>
      <c r="I64" s="36">
        <f>SUMIFS(СВЦЭМ!$D$39:$D$782,СВЦЭМ!$A$39:$A$782,$A64,СВЦЭМ!$B$39:$B$782,I$47)+'СЕТ СН'!$G$11+СВЦЭМ!$D$10+'СЕТ СН'!$G$5-'СЕТ СН'!$G$21</f>
        <v>3816.4926615599998</v>
      </c>
      <c r="J64" s="36">
        <f>SUMIFS(СВЦЭМ!$D$39:$D$782,СВЦЭМ!$A$39:$A$782,$A64,СВЦЭМ!$B$39:$B$782,J$47)+'СЕТ СН'!$G$11+СВЦЭМ!$D$10+'СЕТ СН'!$G$5-'СЕТ СН'!$G$21</f>
        <v>3772.8126358600002</v>
      </c>
      <c r="K64" s="36">
        <f>SUMIFS(СВЦЭМ!$D$39:$D$782,СВЦЭМ!$A$39:$A$782,$A64,СВЦЭМ!$B$39:$B$782,K$47)+'СЕТ СН'!$G$11+СВЦЭМ!$D$10+'СЕТ СН'!$G$5-'СЕТ СН'!$G$21</f>
        <v>3762.4430416599998</v>
      </c>
      <c r="L64" s="36">
        <f>SUMIFS(СВЦЭМ!$D$39:$D$782,СВЦЭМ!$A$39:$A$782,$A64,СВЦЭМ!$B$39:$B$782,L$47)+'СЕТ СН'!$G$11+СВЦЭМ!$D$10+'СЕТ СН'!$G$5-'СЕТ СН'!$G$21</f>
        <v>3757.0758417699999</v>
      </c>
      <c r="M64" s="36">
        <f>SUMIFS(СВЦЭМ!$D$39:$D$782,СВЦЭМ!$A$39:$A$782,$A64,СВЦЭМ!$B$39:$B$782,M$47)+'СЕТ СН'!$G$11+СВЦЭМ!$D$10+'СЕТ СН'!$G$5-'СЕТ СН'!$G$21</f>
        <v>3759.3761589199999</v>
      </c>
      <c r="N64" s="36">
        <f>SUMIFS(СВЦЭМ!$D$39:$D$782,СВЦЭМ!$A$39:$A$782,$A64,СВЦЭМ!$B$39:$B$782,N$47)+'СЕТ СН'!$G$11+СВЦЭМ!$D$10+'СЕТ СН'!$G$5-'СЕТ СН'!$G$21</f>
        <v>3762.97093348</v>
      </c>
      <c r="O64" s="36">
        <f>SUMIFS(СВЦЭМ!$D$39:$D$782,СВЦЭМ!$A$39:$A$782,$A64,СВЦЭМ!$B$39:$B$782,O$47)+'СЕТ СН'!$G$11+СВЦЭМ!$D$10+'СЕТ СН'!$G$5-'СЕТ СН'!$G$21</f>
        <v>3782.6381218400002</v>
      </c>
      <c r="P64" s="36">
        <f>SUMIFS(СВЦЭМ!$D$39:$D$782,СВЦЭМ!$A$39:$A$782,$A64,СВЦЭМ!$B$39:$B$782,P$47)+'СЕТ СН'!$G$11+СВЦЭМ!$D$10+'СЕТ СН'!$G$5-'СЕТ СН'!$G$21</f>
        <v>3826.8236799599999</v>
      </c>
      <c r="Q64" s="36">
        <f>SUMIFS(СВЦЭМ!$D$39:$D$782,СВЦЭМ!$A$39:$A$782,$A64,СВЦЭМ!$B$39:$B$782,Q$47)+'СЕТ СН'!$G$11+СВЦЭМ!$D$10+'СЕТ СН'!$G$5-'СЕТ СН'!$G$21</f>
        <v>3860.04985773</v>
      </c>
      <c r="R64" s="36">
        <f>SUMIFS(СВЦЭМ!$D$39:$D$782,СВЦЭМ!$A$39:$A$782,$A64,СВЦЭМ!$B$39:$B$782,R$47)+'СЕТ СН'!$G$11+СВЦЭМ!$D$10+'СЕТ СН'!$G$5-'СЕТ СН'!$G$21</f>
        <v>3838.7617047399999</v>
      </c>
      <c r="S64" s="36">
        <f>SUMIFS(СВЦЭМ!$D$39:$D$782,СВЦЭМ!$A$39:$A$782,$A64,СВЦЭМ!$B$39:$B$782,S$47)+'СЕТ СН'!$G$11+СВЦЭМ!$D$10+'СЕТ СН'!$G$5-'СЕТ СН'!$G$21</f>
        <v>3812.6123700500002</v>
      </c>
      <c r="T64" s="36">
        <f>SUMIFS(СВЦЭМ!$D$39:$D$782,СВЦЭМ!$A$39:$A$782,$A64,СВЦЭМ!$B$39:$B$782,T$47)+'СЕТ СН'!$G$11+СВЦЭМ!$D$10+'СЕТ СН'!$G$5-'СЕТ СН'!$G$21</f>
        <v>3750.5299469800002</v>
      </c>
      <c r="U64" s="36">
        <f>SUMIFS(СВЦЭМ!$D$39:$D$782,СВЦЭМ!$A$39:$A$782,$A64,СВЦЭМ!$B$39:$B$782,U$47)+'СЕТ СН'!$G$11+СВЦЭМ!$D$10+'СЕТ СН'!$G$5-'СЕТ СН'!$G$21</f>
        <v>3717.03925858</v>
      </c>
      <c r="V64" s="36">
        <f>SUMIFS(СВЦЭМ!$D$39:$D$782,СВЦЭМ!$A$39:$A$782,$A64,СВЦЭМ!$B$39:$B$782,V$47)+'СЕТ СН'!$G$11+СВЦЭМ!$D$10+'СЕТ СН'!$G$5-'СЕТ СН'!$G$21</f>
        <v>3711.72495918</v>
      </c>
      <c r="W64" s="36">
        <f>SUMIFS(СВЦЭМ!$D$39:$D$782,СВЦЭМ!$A$39:$A$782,$A64,СВЦЭМ!$B$39:$B$782,W$47)+'СЕТ СН'!$G$11+СВЦЭМ!$D$10+'СЕТ СН'!$G$5-'СЕТ СН'!$G$21</f>
        <v>3721.7091612899999</v>
      </c>
      <c r="X64" s="36">
        <f>SUMIFS(СВЦЭМ!$D$39:$D$782,СВЦЭМ!$A$39:$A$782,$A64,СВЦЭМ!$B$39:$B$782,X$47)+'СЕТ СН'!$G$11+СВЦЭМ!$D$10+'СЕТ СН'!$G$5-'СЕТ СН'!$G$21</f>
        <v>3736.7889383599995</v>
      </c>
      <c r="Y64" s="36">
        <f>SUMIFS(СВЦЭМ!$D$39:$D$782,СВЦЭМ!$A$39:$A$782,$A64,СВЦЭМ!$B$39:$B$782,Y$47)+'СЕТ СН'!$G$11+СВЦЭМ!$D$10+'СЕТ СН'!$G$5-'СЕТ СН'!$G$21</f>
        <v>3744.6563280999999</v>
      </c>
    </row>
    <row r="65" spans="1:26" ht="15.75" x14ac:dyDescent="0.2">
      <c r="A65" s="35">
        <f t="shared" si="1"/>
        <v>44273</v>
      </c>
      <c r="B65" s="36">
        <f>SUMIFS(СВЦЭМ!$D$39:$D$782,СВЦЭМ!$A$39:$A$782,$A65,СВЦЭМ!$B$39:$B$782,B$47)+'СЕТ СН'!$G$11+СВЦЭМ!$D$10+'СЕТ СН'!$G$5-'СЕТ СН'!$G$21</f>
        <v>3763.4292106900002</v>
      </c>
      <c r="C65" s="36">
        <f>SUMIFS(СВЦЭМ!$D$39:$D$782,СВЦЭМ!$A$39:$A$782,$A65,СВЦЭМ!$B$39:$B$782,C$47)+'СЕТ СН'!$G$11+СВЦЭМ!$D$10+'СЕТ СН'!$G$5-'СЕТ СН'!$G$21</f>
        <v>3841.9040980599998</v>
      </c>
      <c r="D65" s="36">
        <f>SUMIFS(СВЦЭМ!$D$39:$D$782,СВЦЭМ!$A$39:$A$782,$A65,СВЦЭМ!$B$39:$B$782,D$47)+'СЕТ СН'!$G$11+СВЦЭМ!$D$10+'СЕТ СН'!$G$5-'СЕТ СН'!$G$21</f>
        <v>3916.4693612999999</v>
      </c>
      <c r="E65" s="36">
        <f>SUMIFS(СВЦЭМ!$D$39:$D$782,СВЦЭМ!$A$39:$A$782,$A65,СВЦЭМ!$B$39:$B$782,E$47)+'СЕТ СН'!$G$11+СВЦЭМ!$D$10+'СЕТ СН'!$G$5-'СЕТ СН'!$G$21</f>
        <v>3919.9481280299997</v>
      </c>
      <c r="F65" s="36">
        <f>SUMIFS(СВЦЭМ!$D$39:$D$782,СВЦЭМ!$A$39:$A$782,$A65,СВЦЭМ!$B$39:$B$782,F$47)+'СЕТ СН'!$G$11+СВЦЭМ!$D$10+'СЕТ СН'!$G$5-'СЕТ СН'!$G$21</f>
        <v>3925.2542324400001</v>
      </c>
      <c r="G65" s="36">
        <f>SUMIFS(СВЦЭМ!$D$39:$D$782,СВЦЭМ!$A$39:$A$782,$A65,СВЦЭМ!$B$39:$B$782,G$47)+'СЕТ СН'!$G$11+СВЦЭМ!$D$10+'СЕТ СН'!$G$5-'СЕТ СН'!$G$21</f>
        <v>3920.99391238</v>
      </c>
      <c r="H65" s="36">
        <f>SUMIFS(СВЦЭМ!$D$39:$D$782,СВЦЭМ!$A$39:$A$782,$A65,СВЦЭМ!$B$39:$B$782,H$47)+'СЕТ СН'!$G$11+СВЦЭМ!$D$10+'СЕТ СН'!$G$5-'СЕТ СН'!$G$21</f>
        <v>3874.8863062800001</v>
      </c>
      <c r="I65" s="36">
        <f>SUMIFS(СВЦЭМ!$D$39:$D$782,СВЦЭМ!$A$39:$A$782,$A65,СВЦЭМ!$B$39:$B$782,I$47)+'СЕТ СН'!$G$11+СВЦЭМ!$D$10+'СЕТ СН'!$G$5-'СЕТ СН'!$G$21</f>
        <v>3803.3551020899999</v>
      </c>
      <c r="J65" s="36">
        <f>SUMIFS(СВЦЭМ!$D$39:$D$782,СВЦЭМ!$A$39:$A$782,$A65,СВЦЭМ!$B$39:$B$782,J$47)+'СЕТ СН'!$G$11+СВЦЭМ!$D$10+'СЕТ СН'!$G$5-'СЕТ СН'!$G$21</f>
        <v>3758.56656621</v>
      </c>
      <c r="K65" s="36">
        <f>SUMIFS(СВЦЭМ!$D$39:$D$782,СВЦЭМ!$A$39:$A$782,$A65,СВЦЭМ!$B$39:$B$782,K$47)+'СЕТ СН'!$G$11+СВЦЭМ!$D$10+'СЕТ СН'!$G$5-'СЕТ СН'!$G$21</f>
        <v>3731.2051233100001</v>
      </c>
      <c r="L65" s="36">
        <f>SUMIFS(СВЦЭМ!$D$39:$D$782,СВЦЭМ!$A$39:$A$782,$A65,СВЦЭМ!$B$39:$B$782,L$47)+'СЕТ СН'!$G$11+СВЦЭМ!$D$10+'СЕТ СН'!$G$5-'СЕТ СН'!$G$21</f>
        <v>3730.9095042999998</v>
      </c>
      <c r="M65" s="36">
        <f>SUMIFS(СВЦЭМ!$D$39:$D$782,СВЦЭМ!$A$39:$A$782,$A65,СВЦЭМ!$B$39:$B$782,M$47)+'СЕТ СН'!$G$11+СВЦЭМ!$D$10+'СЕТ СН'!$G$5-'СЕТ СН'!$G$21</f>
        <v>3738.2696794499998</v>
      </c>
      <c r="N65" s="36">
        <f>SUMIFS(СВЦЭМ!$D$39:$D$782,СВЦЭМ!$A$39:$A$782,$A65,СВЦЭМ!$B$39:$B$782,N$47)+'СЕТ СН'!$G$11+СВЦЭМ!$D$10+'СЕТ СН'!$G$5-'СЕТ СН'!$G$21</f>
        <v>3745.8804050600002</v>
      </c>
      <c r="O65" s="36">
        <f>SUMIFS(СВЦЭМ!$D$39:$D$782,СВЦЭМ!$A$39:$A$782,$A65,СВЦЭМ!$B$39:$B$782,O$47)+'СЕТ СН'!$G$11+СВЦЭМ!$D$10+'СЕТ СН'!$G$5-'СЕТ СН'!$G$21</f>
        <v>3763.0273981199998</v>
      </c>
      <c r="P65" s="36">
        <f>SUMIFS(СВЦЭМ!$D$39:$D$782,СВЦЭМ!$A$39:$A$782,$A65,СВЦЭМ!$B$39:$B$782,P$47)+'СЕТ СН'!$G$11+СВЦЭМ!$D$10+'СЕТ СН'!$G$5-'СЕТ СН'!$G$21</f>
        <v>3807.16190714</v>
      </c>
      <c r="Q65" s="36">
        <f>SUMIFS(СВЦЭМ!$D$39:$D$782,СВЦЭМ!$A$39:$A$782,$A65,СВЦЭМ!$B$39:$B$782,Q$47)+'СЕТ СН'!$G$11+СВЦЭМ!$D$10+'СЕТ СН'!$G$5-'СЕТ СН'!$G$21</f>
        <v>3838.9390568199997</v>
      </c>
      <c r="R65" s="36">
        <f>SUMIFS(СВЦЭМ!$D$39:$D$782,СВЦЭМ!$A$39:$A$782,$A65,СВЦЭМ!$B$39:$B$782,R$47)+'СЕТ СН'!$G$11+СВЦЭМ!$D$10+'СЕТ СН'!$G$5-'СЕТ СН'!$G$21</f>
        <v>3823.1284839999998</v>
      </c>
      <c r="S65" s="36">
        <f>SUMIFS(СВЦЭМ!$D$39:$D$782,СВЦЭМ!$A$39:$A$782,$A65,СВЦЭМ!$B$39:$B$782,S$47)+'СЕТ СН'!$G$11+СВЦЭМ!$D$10+'СЕТ СН'!$G$5-'СЕТ СН'!$G$21</f>
        <v>3807.3063267799998</v>
      </c>
      <c r="T65" s="36">
        <f>SUMIFS(СВЦЭМ!$D$39:$D$782,СВЦЭМ!$A$39:$A$782,$A65,СВЦЭМ!$B$39:$B$782,T$47)+'СЕТ СН'!$G$11+СВЦЭМ!$D$10+'СЕТ СН'!$G$5-'СЕТ СН'!$G$21</f>
        <v>3726.9876897200002</v>
      </c>
      <c r="U65" s="36">
        <f>SUMIFS(СВЦЭМ!$D$39:$D$782,СВЦЭМ!$A$39:$A$782,$A65,СВЦЭМ!$B$39:$B$782,U$47)+'СЕТ СН'!$G$11+СВЦЭМ!$D$10+'СЕТ СН'!$G$5-'СЕТ СН'!$G$21</f>
        <v>3695.3917056399996</v>
      </c>
      <c r="V65" s="36">
        <f>SUMIFS(СВЦЭМ!$D$39:$D$782,СВЦЭМ!$A$39:$A$782,$A65,СВЦЭМ!$B$39:$B$782,V$47)+'СЕТ СН'!$G$11+СВЦЭМ!$D$10+'СЕТ СН'!$G$5-'СЕТ СН'!$G$21</f>
        <v>3701.8512948199996</v>
      </c>
      <c r="W65" s="36">
        <f>SUMIFS(СВЦЭМ!$D$39:$D$782,СВЦЭМ!$A$39:$A$782,$A65,СВЦЭМ!$B$39:$B$782,W$47)+'СЕТ СН'!$G$11+СВЦЭМ!$D$10+'СЕТ СН'!$G$5-'СЕТ СН'!$G$21</f>
        <v>3709.4789399599999</v>
      </c>
      <c r="X65" s="36">
        <f>SUMIFS(СВЦЭМ!$D$39:$D$782,СВЦЭМ!$A$39:$A$782,$A65,СВЦЭМ!$B$39:$B$782,X$47)+'СЕТ СН'!$G$11+СВЦЭМ!$D$10+'СЕТ СН'!$G$5-'СЕТ СН'!$G$21</f>
        <v>3716.19705015</v>
      </c>
      <c r="Y65" s="36">
        <f>SUMIFS(СВЦЭМ!$D$39:$D$782,СВЦЭМ!$A$39:$A$782,$A65,СВЦЭМ!$B$39:$B$782,Y$47)+'СЕТ СН'!$G$11+СВЦЭМ!$D$10+'СЕТ СН'!$G$5-'СЕТ СН'!$G$21</f>
        <v>3728.1016703499999</v>
      </c>
    </row>
    <row r="66" spans="1:26" ht="15.75" x14ac:dyDescent="0.2">
      <c r="A66" s="35">
        <f t="shared" si="1"/>
        <v>44274</v>
      </c>
      <c r="B66" s="36">
        <f>SUMIFS(СВЦЭМ!$D$39:$D$782,СВЦЭМ!$A$39:$A$782,$A66,СВЦЭМ!$B$39:$B$782,B$47)+'СЕТ СН'!$G$11+СВЦЭМ!$D$10+'СЕТ СН'!$G$5-'СЕТ СН'!$G$21</f>
        <v>3717.5443985399997</v>
      </c>
      <c r="C66" s="36">
        <f>SUMIFS(СВЦЭМ!$D$39:$D$782,СВЦЭМ!$A$39:$A$782,$A66,СВЦЭМ!$B$39:$B$782,C$47)+'СЕТ СН'!$G$11+СВЦЭМ!$D$10+'СЕТ СН'!$G$5-'СЕТ СН'!$G$21</f>
        <v>3787.7416799599996</v>
      </c>
      <c r="D66" s="36">
        <f>SUMIFS(СВЦЭМ!$D$39:$D$782,СВЦЭМ!$A$39:$A$782,$A66,СВЦЭМ!$B$39:$B$782,D$47)+'СЕТ СН'!$G$11+СВЦЭМ!$D$10+'СЕТ СН'!$G$5-'СЕТ СН'!$G$21</f>
        <v>3867.05963307</v>
      </c>
      <c r="E66" s="36">
        <f>SUMIFS(СВЦЭМ!$D$39:$D$782,СВЦЭМ!$A$39:$A$782,$A66,СВЦЭМ!$B$39:$B$782,E$47)+'СЕТ СН'!$G$11+СВЦЭМ!$D$10+'СЕТ СН'!$G$5-'СЕТ СН'!$G$21</f>
        <v>3870.60975517</v>
      </c>
      <c r="F66" s="36">
        <f>SUMIFS(СВЦЭМ!$D$39:$D$782,СВЦЭМ!$A$39:$A$782,$A66,СВЦЭМ!$B$39:$B$782,F$47)+'СЕТ СН'!$G$11+СВЦЭМ!$D$10+'СЕТ СН'!$G$5-'СЕТ СН'!$G$21</f>
        <v>3893.7956192699999</v>
      </c>
      <c r="G66" s="36">
        <f>SUMIFS(СВЦЭМ!$D$39:$D$782,СВЦЭМ!$A$39:$A$782,$A66,СВЦЭМ!$B$39:$B$782,G$47)+'СЕТ СН'!$G$11+СВЦЭМ!$D$10+'СЕТ СН'!$G$5-'СЕТ СН'!$G$21</f>
        <v>3873.5837973500002</v>
      </c>
      <c r="H66" s="36">
        <f>SUMIFS(СВЦЭМ!$D$39:$D$782,СВЦЭМ!$A$39:$A$782,$A66,СВЦЭМ!$B$39:$B$782,H$47)+'СЕТ СН'!$G$11+СВЦЭМ!$D$10+'СЕТ СН'!$G$5-'СЕТ СН'!$G$21</f>
        <v>3812.1780892899997</v>
      </c>
      <c r="I66" s="36">
        <f>SUMIFS(СВЦЭМ!$D$39:$D$782,СВЦЭМ!$A$39:$A$782,$A66,СВЦЭМ!$B$39:$B$782,I$47)+'СЕТ СН'!$G$11+СВЦЭМ!$D$10+'СЕТ СН'!$G$5-'СЕТ СН'!$G$21</f>
        <v>3756.6792164799999</v>
      </c>
      <c r="J66" s="36">
        <f>SUMIFS(СВЦЭМ!$D$39:$D$782,СВЦЭМ!$A$39:$A$782,$A66,СВЦЭМ!$B$39:$B$782,J$47)+'СЕТ СН'!$G$11+СВЦЭМ!$D$10+'СЕТ СН'!$G$5-'СЕТ СН'!$G$21</f>
        <v>3707.3065184299999</v>
      </c>
      <c r="K66" s="36">
        <f>SUMIFS(СВЦЭМ!$D$39:$D$782,СВЦЭМ!$A$39:$A$782,$A66,СВЦЭМ!$B$39:$B$782,K$47)+'СЕТ СН'!$G$11+СВЦЭМ!$D$10+'СЕТ СН'!$G$5-'СЕТ СН'!$G$21</f>
        <v>3681.9736481899999</v>
      </c>
      <c r="L66" s="36">
        <f>SUMIFS(СВЦЭМ!$D$39:$D$782,СВЦЭМ!$A$39:$A$782,$A66,СВЦЭМ!$B$39:$B$782,L$47)+'СЕТ СН'!$G$11+СВЦЭМ!$D$10+'СЕТ СН'!$G$5-'СЕТ СН'!$G$21</f>
        <v>3674.6566997499999</v>
      </c>
      <c r="M66" s="36">
        <f>SUMIFS(СВЦЭМ!$D$39:$D$782,СВЦЭМ!$A$39:$A$782,$A66,СВЦЭМ!$B$39:$B$782,M$47)+'СЕТ СН'!$G$11+СВЦЭМ!$D$10+'СЕТ СН'!$G$5-'СЕТ СН'!$G$21</f>
        <v>3682.1461901299999</v>
      </c>
      <c r="N66" s="36">
        <f>SUMIFS(СВЦЭМ!$D$39:$D$782,СВЦЭМ!$A$39:$A$782,$A66,СВЦЭМ!$B$39:$B$782,N$47)+'СЕТ СН'!$G$11+СВЦЭМ!$D$10+'СЕТ СН'!$G$5-'СЕТ СН'!$G$21</f>
        <v>3701.3015243999998</v>
      </c>
      <c r="O66" s="36">
        <f>SUMIFS(СВЦЭМ!$D$39:$D$782,СВЦЭМ!$A$39:$A$782,$A66,СВЦЭМ!$B$39:$B$782,O$47)+'СЕТ СН'!$G$11+СВЦЭМ!$D$10+'СЕТ СН'!$G$5-'СЕТ СН'!$G$21</f>
        <v>3706.4732408199998</v>
      </c>
      <c r="P66" s="36">
        <f>SUMIFS(СВЦЭМ!$D$39:$D$782,СВЦЭМ!$A$39:$A$782,$A66,СВЦЭМ!$B$39:$B$782,P$47)+'СЕТ СН'!$G$11+СВЦЭМ!$D$10+'СЕТ СН'!$G$5-'СЕТ СН'!$G$21</f>
        <v>3749.3047097999997</v>
      </c>
      <c r="Q66" s="36">
        <f>SUMIFS(СВЦЭМ!$D$39:$D$782,СВЦЭМ!$A$39:$A$782,$A66,СВЦЭМ!$B$39:$B$782,Q$47)+'СЕТ СН'!$G$11+СВЦЭМ!$D$10+'СЕТ СН'!$G$5-'СЕТ СН'!$G$21</f>
        <v>3787.0179338799999</v>
      </c>
      <c r="R66" s="36">
        <f>SUMIFS(СВЦЭМ!$D$39:$D$782,СВЦЭМ!$A$39:$A$782,$A66,СВЦЭМ!$B$39:$B$782,R$47)+'СЕТ СН'!$G$11+СВЦЭМ!$D$10+'СЕТ СН'!$G$5-'СЕТ СН'!$G$21</f>
        <v>3793.73276962</v>
      </c>
      <c r="S66" s="36">
        <f>SUMIFS(СВЦЭМ!$D$39:$D$782,СВЦЭМ!$A$39:$A$782,$A66,СВЦЭМ!$B$39:$B$782,S$47)+'СЕТ СН'!$G$11+СВЦЭМ!$D$10+'СЕТ СН'!$G$5-'СЕТ СН'!$G$21</f>
        <v>3783.09230024</v>
      </c>
      <c r="T66" s="36">
        <f>SUMIFS(СВЦЭМ!$D$39:$D$782,СВЦЭМ!$A$39:$A$782,$A66,СВЦЭМ!$B$39:$B$782,T$47)+'СЕТ СН'!$G$11+СВЦЭМ!$D$10+'СЕТ СН'!$G$5-'СЕТ СН'!$G$21</f>
        <v>3708.0814564499997</v>
      </c>
      <c r="U66" s="36">
        <f>SUMIFS(СВЦЭМ!$D$39:$D$782,СВЦЭМ!$A$39:$A$782,$A66,СВЦЭМ!$B$39:$B$782,U$47)+'СЕТ СН'!$G$11+СВЦЭМ!$D$10+'СЕТ СН'!$G$5-'СЕТ СН'!$G$21</f>
        <v>3665.4459997399999</v>
      </c>
      <c r="V66" s="36">
        <f>SUMIFS(СВЦЭМ!$D$39:$D$782,СВЦЭМ!$A$39:$A$782,$A66,СВЦЭМ!$B$39:$B$782,V$47)+'СЕТ СН'!$G$11+СВЦЭМ!$D$10+'СЕТ СН'!$G$5-'СЕТ СН'!$G$21</f>
        <v>3659.4019710500002</v>
      </c>
      <c r="W66" s="36">
        <f>SUMIFS(СВЦЭМ!$D$39:$D$782,СВЦЭМ!$A$39:$A$782,$A66,СВЦЭМ!$B$39:$B$782,W$47)+'СЕТ СН'!$G$11+СВЦЭМ!$D$10+'СЕТ СН'!$G$5-'СЕТ СН'!$G$21</f>
        <v>3664.5602201399997</v>
      </c>
      <c r="X66" s="36">
        <f>SUMIFS(СВЦЭМ!$D$39:$D$782,СВЦЭМ!$A$39:$A$782,$A66,СВЦЭМ!$B$39:$B$782,X$47)+'СЕТ СН'!$G$11+СВЦЭМ!$D$10+'СЕТ СН'!$G$5-'СЕТ СН'!$G$21</f>
        <v>3689.9033185399999</v>
      </c>
      <c r="Y66" s="36">
        <f>SUMIFS(СВЦЭМ!$D$39:$D$782,СВЦЭМ!$A$39:$A$782,$A66,СВЦЭМ!$B$39:$B$782,Y$47)+'СЕТ СН'!$G$11+СВЦЭМ!$D$10+'СЕТ СН'!$G$5-'СЕТ СН'!$G$21</f>
        <v>3703.6799624599998</v>
      </c>
    </row>
    <row r="67" spans="1:26" ht="15.75" x14ac:dyDescent="0.2">
      <c r="A67" s="35">
        <f t="shared" si="1"/>
        <v>44275</v>
      </c>
      <c r="B67" s="36">
        <f>SUMIFS(СВЦЭМ!$D$39:$D$782,СВЦЭМ!$A$39:$A$782,$A67,СВЦЭМ!$B$39:$B$782,B$47)+'СЕТ СН'!$G$11+СВЦЭМ!$D$10+'СЕТ СН'!$G$5-'СЕТ СН'!$G$21</f>
        <v>3725.7422284499999</v>
      </c>
      <c r="C67" s="36">
        <f>SUMIFS(СВЦЭМ!$D$39:$D$782,СВЦЭМ!$A$39:$A$782,$A67,СВЦЭМ!$B$39:$B$782,C$47)+'СЕТ СН'!$G$11+СВЦЭМ!$D$10+'СЕТ СН'!$G$5-'СЕТ СН'!$G$21</f>
        <v>3800.2799049300002</v>
      </c>
      <c r="D67" s="36">
        <f>SUMIFS(СВЦЭМ!$D$39:$D$782,СВЦЭМ!$A$39:$A$782,$A67,СВЦЭМ!$B$39:$B$782,D$47)+'СЕТ СН'!$G$11+СВЦЭМ!$D$10+'СЕТ СН'!$G$5-'СЕТ СН'!$G$21</f>
        <v>3872.7211595399999</v>
      </c>
      <c r="E67" s="36">
        <f>SUMIFS(СВЦЭМ!$D$39:$D$782,СВЦЭМ!$A$39:$A$782,$A67,СВЦЭМ!$B$39:$B$782,E$47)+'СЕТ СН'!$G$11+СВЦЭМ!$D$10+'СЕТ СН'!$G$5-'СЕТ СН'!$G$21</f>
        <v>3880.7855479999998</v>
      </c>
      <c r="F67" s="36">
        <f>SUMIFS(СВЦЭМ!$D$39:$D$782,СВЦЭМ!$A$39:$A$782,$A67,СВЦЭМ!$B$39:$B$782,F$47)+'СЕТ СН'!$G$11+СВЦЭМ!$D$10+'СЕТ СН'!$G$5-'СЕТ СН'!$G$21</f>
        <v>3900.0734509099998</v>
      </c>
      <c r="G67" s="36">
        <f>SUMIFS(СВЦЭМ!$D$39:$D$782,СВЦЭМ!$A$39:$A$782,$A67,СВЦЭМ!$B$39:$B$782,G$47)+'СЕТ СН'!$G$11+СВЦЭМ!$D$10+'СЕТ СН'!$G$5-'СЕТ СН'!$G$21</f>
        <v>3886.7482175699997</v>
      </c>
      <c r="H67" s="36">
        <f>SUMIFS(СВЦЭМ!$D$39:$D$782,СВЦЭМ!$A$39:$A$782,$A67,СВЦЭМ!$B$39:$B$782,H$47)+'СЕТ СН'!$G$11+СВЦЭМ!$D$10+'СЕТ СН'!$G$5-'СЕТ СН'!$G$21</f>
        <v>3870.4098743599998</v>
      </c>
      <c r="I67" s="36">
        <f>SUMIFS(СВЦЭМ!$D$39:$D$782,СВЦЭМ!$A$39:$A$782,$A67,СВЦЭМ!$B$39:$B$782,I$47)+'СЕТ СН'!$G$11+СВЦЭМ!$D$10+'СЕТ СН'!$G$5-'СЕТ СН'!$G$21</f>
        <v>3833.8749270199996</v>
      </c>
      <c r="J67" s="36">
        <f>SUMIFS(СВЦЭМ!$D$39:$D$782,СВЦЭМ!$A$39:$A$782,$A67,СВЦЭМ!$B$39:$B$782,J$47)+'СЕТ СН'!$G$11+СВЦЭМ!$D$10+'СЕТ СН'!$G$5-'СЕТ СН'!$G$21</f>
        <v>3743.9231324900002</v>
      </c>
      <c r="K67" s="36">
        <f>SUMIFS(СВЦЭМ!$D$39:$D$782,СВЦЭМ!$A$39:$A$782,$A67,СВЦЭМ!$B$39:$B$782,K$47)+'СЕТ СН'!$G$11+СВЦЭМ!$D$10+'СЕТ СН'!$G$5-'СЕТ СН'!$G$21</f>
        <v>3700.9436212099999</v>
      </c>
      <c r="L67" s="36">
        <f>SUMIFS(СВЦЭМ!$D$39:$D$782,СВЦЭМ!$A$39:$A$782,$A67,СВЦЭМ!$B$39:$B$782,L$47)+'СЕТ СН'!$G$11+СВЦЭМ!$D$10+'СЕТ СН'!$G$5-'СЕТ СН'!$G$21</f>
        <v>3694.1802206000002</v>
      </c>
      <c r="M67" s="36">
        <f>SUMIFS(СВЦЭМ!$D$39:$D$782,СВЦЭМ!$A$39:$A$782,$A67,СВЦЭМ!$B$39:$B$782,M$47)+'СЕТ СН'!$G$11+СВЦЭМ!$D$10+'СЕТ СН'!$G$5-'СЕТ СН'!$G$21</f>
        <v>3703.7702233800001</v>
      </c>
      <c r="N67" s="36">
        <f>SUMIFS(СВЦЭМ!$D$39:$D$782,СВЦЭМ!$A$39:$A$782,$A67,СВЦЭМ!$B$39:$B$782,N$47)+'СЕТ СН'!$G$11+СВЦЭМ!$D$10+'СЕТ СН'!$G$5-'СЕТ СН'!$G$21</f>
        <v>3724.3096405099996</v>
      </c>
      <c r="O67" s="36">
        <f>SUMIFS(СВЦЭМ!$D$39:$D$782,СВЦЭМ!$A$39:$A$782,$A67,СВЦЭМ!$B$39:$B$782,O$47)+'СЕТ СН'!$G$11+СВЦЭМ!$D$10+'СЕТ СН'!$G$5-'СЕТ СН'!$G$21</f>
        <v>3738.7408299199997</v>
      </c>
      <c r="P67" s="36">
        <f>SUMIFS(СВЦЭМ!$D$39:$D$782,СВЦЭМ!$A$39:$A$782,$A67,СВЦЭМ!$B$39:$B$782,P$47)+'СЕТ СН'!$G$11+СВЦЭМ!$D$10+'СЕТ СН'!$G$5-'СЕТ СН'!$G$21</f>
        <v>3776.5101175499999</v>
      </c>
      <c r="Q67" s="36">
        <f>SUMIFS(СВЦЭМ!$D$39:$D$782,СВЦЭМ!$A$39:$A$782,$A67,СВЦЭМ!$B$39:$B$782,Q$47)+'СЕТ СН'!$G$11+СВЦЭМ!$D$10+'СЕТ СН'!$G$5-'СЕТ СН'!$G$21</f>
        <v>3807.3265822100002</v>
      </c>
      <c r="R67" s="36">
        <f>SUMIFS(СВЦЭМ!$D$39:$D$782,СВЦЭМ!$A$39:$A$782,$A67,СВЦЭМ!$B$39:$B$782,R$47)+'СЕТ СН'!$G$11+СВЦЭМ!$D$10+'СЕТ СН'!$G$5-'СЕТ СН'!$G$21</f>
        <v>3807.1018753199996</v>
      </c>
      <c r="S67" s="36">
        <f>SUMIFS(СВЦЭМ!$D$39:$D$782,СВЦЭМ!$A$39:$A$782,$A67,СВЦЭМ!$B$39:$B$782,S$47)+'СЕТ СН'!$G$11+СВЦЭМ!$D$10+'СЕТ СН'!$G$5-'СЕТ СН'!$G$21</f>
        <v>3780.4279058299999</v>
      </c>
      <c r="T67" s="36">
        <f>SUMIFS(СВЦЭМ!$D$39:$D$782,СВЦЭМ!$A$39:$A$782,$A67,СВЦЭМ!$B$39:$B$782,T$47)+'СЕТ СН'!$G$11+СВЦЭМ!$D$10+'СЕТ СН'!$G$5-'СЕТ СН'!$G$21</f>
        <v>3712.8368402300002</v>
      </c>
      <c r="U67" s="36">
        <f>SUMIFS(СВЦЭМ!$D$39:$D$782,СВЦЭМ!$A$39:$A$782,$A67,СВЦЭМ!$B$39:$B$782,U$47)+'СЕТ СН'!$G$11+СВЦЭМ!$D$10+'СЕТ СН'!$G$5-'СЕТ СН'!$G$21</f>
        <v>3670.2715086100002</v>
      </c>
      <c r="V67" s="36">
        <f>SUMIFS(СВЦЭМ!$D$39:$D$782,СВЦЭМ!$A$39:$A$782,$A67,СВЦЭМ!$B$39:$B$782,V$47)+'СЕТ СН'!$G$11+СВЦЭМ!$D$10+'СЕТ СН'!$G$5-'СЕТ СН'!$G$21</f>
        <v>3657.45079958</v>
      </c>
      <c r="W67" s="36">
        <f>SUMIFS(СВЦЭМ!$D$39:$D$782,СВЦЭМ!$A$39:$A$782,$A67,СВЦЭМ!$B$39:$B$782,W$47)+'СЕТ СН'!$G$11+СВЦЭМ!$D$10+'СЕТ СН'!$G$5-'СЕТ СН'!$G$21</f>
        <v>3659.7877424099997</v>
      </c>
      <c r="X67" s="36">
        <f>SUMIFS(СВЦЭМ!$D$39:$D$782,СВЦЭМ!$A$39:$A$782,$A67,СВЦЭМ!$B$39:$B$782,X$47)+'СЕТ СН'!$G$11+СВЦЭМ!$D$10+'СЕТ СН'!$G$5-'СЕТ СН'!$G$21</f>
        <v>3682.3820253700001</v>
      </c>
      <c r="Y67" s="36">
        <f>SUMIFS(СВЦЭМ!$D$39:$D$782,СВЦЭМ!$A$39:$A$782,$A67,СВЦЭМ!$B$39:$B$782,Y$47)+'СЕТ СН'!$G$11+СВЦЭМ!$D$10+'СЕТ СН'!$G$5-'СЕТ СН'!$G$21</f>
        <v>3715.2639084499997</v>
      </c>
    </row>
    <row r="68" spans="1:26" ht="15.75" x14ac:dyDescent="0.2">
      <c r="A68" s="35">
        <f t="shared" si="1"/>
        <v>44276</v>
      </c>
      <c r="B68" s="36">
        <f>SUMIFS(СВЦЭМ!$D$39:$D$782,СВЦЭМ!$A$39:$A$782,$A68,СВЦЭМ!$B$39:$B$782,B$47)+'СЕТ СН'!$G$11+СВЦЭМ!$D$10+'СЕТ СН'!$G$5-'СЕТ СН'!$G$21</f>
        <v>3792.3622183799998</v>
      </c>
      <c r="C68" s="36">
        <f>SUMIFS(СВЦЭМ!$D$39:$D$782,СВЦЭМ!$A$39:$A$782,$A68,СВЦЭМ!$B$39:$B$782,C$47)+'СЕТ СН'!$G$11+СВЦЭМ!$D$10+'СЕТ СН'!$G$5-'СЕТ СН'!$G$21</f>
        <v>3856.1199654299999</v>
      </c>
      <c r="D68" s="36">
        <f>SUMIFS(СВЦЭМ!$D$39:$D$782,СВЦЭМ!$A$39:$A$782,$A68,СВЦЭМ!$B$39:$B$782,D$47)+'СЕТ СН'!$G$11+СВЦЭМ!$D$10+'СЕТ СН'!$G$5-'СЕТ СН'!$G$21</f>
        <v>3923.7802272499998</v>
      </c>
      <c r="E68" s="36">
        <f>SUMIFS(СВЦЭМ!$D$39:$D$782,СВЦЭМ!$A$39:$A$782,$A68,СВЦЭМ!$B$39:$B$782,E$47)+'СЕТ СН'!$G$11+СВЦЭМ!$D$10+'СЕТ СН'!$G$5-'СЕТ СН'!$G$21</f>
        <v>3924.70220668</v>
      </c>
      <c r="F68" s="36">
        <f>SUMIFS(СВЦЭМ!$D$39:$D$782,СВЦЭМ!$A$39:$A$782,$A68,СВЦЭМ!$B$39:$B$782,F$47)+'СЕТ СН'!$G$11+СВЦЭМ!$D$10+'СЕТ СН'!$G$5-'СЕТ СН'!$G$21</f>
        <v>3924.9447927699998</v>
      </c>
      <c r="G68" s="36">
        <f>SUMIFS(СВЦЭМ!$D$39:$D$782,СВЦЭМ!$A$39:$A$782,$A68,СВЦЭМ!$B$39:$B$782,G$47)+'СЕТ СН'!$G$11+СВЦЭМ!$D$10+'СЕТ СН'!$G$5-'СЕТ СН'!$G$21</f>
        <v>3928.6522260000002</v>
      </c>
      <c r="H68" s="36">
        <f>SUMIFS(СВЦЭМ!$D$39:$D$782,СВЦЭМ!$A$39:$A$782,$A68,СВЦЭМ!$B$39:$B$782,H$47)+'СЕТ СН'!$G$11+СВЦЭМ!$D$10+'СЕТ СН'!$G$5-'СЕТ СН'!$G$21</f>
        <v>3900.8324628199998</v>
      </c>
      <c r="I68" s="36">
        <f>SUMIFS(СВЦЭМ!$D$39:$D$782,СВЦЭМ!$A$39:$A$782,$A68,СВЦЭМ!$B$39:$B$782,I$47)+'СЕТ СН'!$G$11+СВЦЭМ!$D$10+'СЕТ СН'!$G$5-'СЕТ СН'!$G$21</f>
        <v>3830.3202687599996</v>
      </c>
      <c r="J68" s="36">
        <f>SUMIFS(СВЦЭМ!$D$39:$D$782,СВЦЭМ!$A$39:$A$782,$A68,СВЦЭМ!$B$39:$B$782,J$47)+'СЕТ СН'!$G$11+СВЦЭМ!$D$10+'СЕТ СН'!$G$5-'СЕТ СН'!$G$21</f>
        <v>3785.0958743900001</v>
      </c>
      <c r="K68" s="36">
        <f>SUMIFS(СВЦЭМ!$D$39:$D$782,СВЦЭМ!$A$39:$A$782,$A68,СВЦЭМ!$B$39:$B$782,K$47)+'СЕТ СН'!$G$11+СВЦЭМ!$D$10+'СЕТ СН'!$G$5-'СЕТ СН'!$G$21</f>
        <v>3728.3367292299999</v>
      </c>
      <c r="L68" s="36">
        <f>SUMIFS(СВЦЭМ!$D$39:$D$782,СВЦЭМ!$A$39:$A$782,$A68,СВЦЭМ!$B$39:$B$782,L$47)+'СЕТ СН'!$G$11+СВЦЭМ!$D$10+'СЕТ СН'!$G$5-'СЕТ СН'!$G$21</f>
        <v>3700.8445415899996</v>
      </c>
      <c r="M68" s="36">
        <f>SUMIFS(СВЦЭМ!$D$39:$D$782,СВЦЭМ!$A$39:$A$782,$A68,СВЦЭМ!$B$39:$B$782,M$47)+'СЕТ СН'!$G$11+СВЦЭМ!$D$10+'СЕТ СН'!$G$5-'СЕТ СН'!$G$21</f>
        <v>3703.7848593299996</v>
      </c>
      <c r="N68" s="36">
        <f>SUMIFS(СВЦЭМ!$D$39:$D$782,СВЦЭМ!$A$39:$A$782,$A68,СВЦЭМ!$B$39:$B$782,N$47)+'СЕТ СН'!$G$11+СВЦЭМ!$D$10+'СЕТ СН'!$G$5-'СЕТ СН'!$G$21</f>
        <v>3719.63891487</v>
      </c>
      <c r="O68" s="36">
        <f>SUMIFS(СВЦЭМ!$D$39:$D$782,СВЦЭМ!$A$39:$A$782,$A68,СВЦЭМ!$B$39:$B$782,O$47)+'СЕТ СН'!$G$11+СВЦЭМ!$D$10+'СЕТ СН'!$G$5-'СЕТ СН'!$G$21</f>
        <v>3730.9455685699995</v>
      </c>
      <c r="P68" s="36">
        <f>SUMIFS(СВЦЭМ!$D$39:$D$782,СВЦЭМ!$A$39:$A$782,$A68,СВЦЭМ!$B$39:$B$782,P$47)+'СЕТ СН'!$G$11+СВЦЭМ!$D$10+'СЕТ СН'!$G$5-'СЕТ СН'!$G$21</f>
        <v>3773.7796005199998</v>
      </c>
      <c r="Q68" s="36">
        <f>SUMIFS(СВЦЭМ!$D$39:$D$782,СВЦЭМ!$A$39:$A$782,$A68,СВЦЭМ!$B$39:$B$782,Q$47)+'СЕТ СН'!$G$11+СВЦЭМ!$D$10+'СЕТ СН'!$G$5-'СЕТ СН'!$G$21</f>
        <v>3799.0273375899997</v>
      </c>
      <c r="R68" s="36">
        <f>SUMIFS(СВЦЭМ!$D$39:$D$782,СВЦЭМ!$A$39:$A$782,$A68,СВЦЭМ!$B$39:$B$782,R$47)+'СЕТ СН'!$G$11+СВЦЭМ!$D$10+'СЕТ СН'!$G$5-'СЕТ СН'!$G$21</f>
        <v>3773.0258999899997</v>
      </c>
      <c r="S68" s="36">
        <f>SUMIFS(СВЦЭМ!$D$39:$D$782,СВЦЭМ!$A$39:$A$782,$A68,СВЦЭМ!$B$39:$B$782,S$47)+'СЕТ СН'!$G$11+СВЦЭМ!$D$10+'СЕТ СН'!$G$5-'СЕТ СН'!$G$21</f>
        <v>3764.5999627599999</v>
      </c>
      <c r="T68" s="36">
        <f>SUMIFS(СВЦЭМ!$D$39:$D$782,СВЦЭМ!$A$39:$A$782,$A68,СВЦЭМ!$B$39:$B$782,T$47)+'СЕТ СН'!$G$11+СВЦЭМ!$D$10+'СЕТ СН'!$G$5-'СЕТ СН'!$G$21</f>
        <v>3712.5428375699998</v>
      </c>
      <c r="U68" s="36">
        <f>SUMIFS(СВЦЭМ!$D$39:$D$782,СВЦЭМ!$A$39:$A$782,$A68,СВЦЭМ!$B$39:$B$782,U$47)+'СЕТ СН'!$G$11+СВЦЭМ!$D$10+'СЕТ СН'!$G$5-'СЕТ СН'!$G$21</f>
        <v>3662.8954604400001</v>
      </c>
      <c r="V68" s="36">
        <f>SUMIFS(СВЦЭМ!$D$39:$D$782,СВЦЭМ!$A$39:$A$782,$A68,СВЦЭМ!$B$39:$B$782,V$47)+'СЕТ СН'!$G$11+СВЦЭМ!$D$10+'СЕТ СН'!$G$5-'СЕТ СН'!$G$21</f>
        <v>3675.3511464000003</v>
      </c>
      <c r="W68" s="36">
        <f>SUMIFS(СВЦЭМ!$D$39:$D$782,СВЦЭМ!$A$39:$A$782,$A68,СВЦЭМ!$B$39:$B$782,W$47)+'СЕТ СН'!$G$11+СВЦЭМ!$D$10+'СЕТ СН'!$G$5-'СЕТ СН'!$G$21</f>
        <v>3688.9706692</v>
      </c>
      <c r="X68" s="36">
        <f>SUMIFS(СВЦЭМ!$D$39:$D$782,СВЦЭМ!$A$39:$A$782,$A68,СВЦЭМ!$B$39:$B$782,X$47)+'СЕТ СН'!$G$11+СВЦЭМ!$D$10+'СЕТ СН'!$G$5-'СЕТ СН'!$G$21</f>
        <v>3712.5842662599998</v>
      </c>
      <c r="Y68" s="36">
        <f>SUMIFS(СВЦЭМ!$D$39:$D$782,СВЦЭМ!$A$39:$A$782,$A68,СВЦЭМ!$B$39:$B$782,Y$47)+'СЕТ СН'!$G$11+СВЦЭМ!$D$10+'СЕТ СН'!$G$5-'СЕТ СН'!$G$21</f>
        <v>3743.0171261300002</v>
      </c>
    </row>
    <row r="69" spans="1:26" ht="15.75" x14ac:dyDescent="0.2">
      <c r="A69" s="35">
        <f t="shared" si="1"/>
        <v>44277</v>
      </c>
      <c r="B69" s="36">
        <f>SUMIFS(СВЦЭМ!$D$39:$D$782,СВЦЭМ!$A$39:$A$782,$A69,СВЦЭМ!$B$39:$B$782,B$47)+'СЕТ СН'!$G$11+СВЦЭМ!$D$10+'СЕТ СН'!$G$5-'СЕТ СН'!$G$21</f>
        <v>3743.9309503799996</v>
      </c>
      <c r="C69" s="36">
        <f>SUMIFS(СВЦЭМ!$D$39:$D$782,СВЦЭМ!$A$39:$A$782,$A69,СВЦЭМ!$B$39:$B$782,C$47)+'СЕТ СН'!$G$11+СВЦЭМ!$D$10+'СЕТ СН'!$G$5-'СЕТ СН'!$G$21</f>
        <v>3791.97184711</v>
      </c>
      <c r="D69" s="36">
        <f>SUMIFS(СВЦЭМ!$D$39:$D$782,СВЦЭМ!$A$39:$A$782,$A69,СВЦЭМ!$B$39:$B$782,D$47)+'СЕТ СН'!$G$11+СВЦЭМ!$D$10+'СЕТ СН'!$G$5-'СЕТ СН'!$G$21</f>
        <v>3851.8433791799998</v>
      </c>
      <c r="E69" s="36">
        <f>SUMIFS(СВЦЭМ!$D$39:$D$782,СВЦЭМ!$A$39:$A$782,$A69,СВЦЭМ!$B$39:$B$782,E$47)+'СЕТ СН'!$G$11+СВЦЭМ!$D$10+'СЕТ СН'!$G$5-'СЕТ СН'!$G$21</f>
        <v>3853.9645055800002</v>
      </c>
      <c r="F69" s="36">
        <f>SUMIFS(СВЦЭМ!$D$39:$D$782,СВЦЭМ!$A$39:$A$782,$A69,СВЦЭМ!$B$39:$B$782,F$47)+'СЕТ СН'!$G$11+СВЦЭМ!$D$10+'СЕТ СН'!$G$5-'СЕТ СН'!$G$21</f>
        <v>3851.4966161100001</v>
      </c>
      <c r="G69" s="36">
        <f>SUMIFS(СВЦЭМ!$D$39:$D$782,СВЦЭМ!$A$39:$A$782,$A69,СВЦЭМ!$B$39:$B$782,G$47)+'СЕТ СН'!$G$11+СВЦЭМ!$D$10+'СЕТ СН'!$G$5-'СЕТ СН'!$G$21</f>
        <v>3822.3505636199998</v>
      </c>
      <c r="H69" s="36">
        <f>SUMIFS(СВЦЭМ!$D$39:$D$782,СВЦЭМ!$A$39:$A$782,$A69,СВЦЭМ!$B$39:$B$782,H$47)+'СЕТ СН'!$G$11+СВЦЭМ!$D$10+'СЕТ СН'!$G$5-'СЕТ СН'!$G$21</f>
        <v>3800.5568397299999</v>
      </c>
      <c r="I69" s="36">
        <f>SUMIFS(СВЦЭМ!$D$39:$D$782,СВЦЭМ!$A$39:$A$782,$A69,СВЦЭМ!$B$39:$B$782,I$47)+'СЕТ СН'!$G$11+СВЦЭМ!$D$10+'СЕТ СН'!$G$5-'СЕТ СН'!$G$21</f>
        <v>3741.6832775900002</v>
      </c>
      <c r="J69" s="36">
        <f>SUMIFS(СВЦЭМ!$D$39:$D$782,СВЦЭМ!$A$39:$A$782,$A69,СВЦЭМ!$B$39:$B$782,J$47)+'СЕТ СН'!$G$11+СВЦЭМ!$D$10+'СЕТ СН'!$G$5-'СЕТ СН'!$G$21</f>
        <v>3703.9302147500002</v>
      </c>
      <c r="K69" s="36">
        <f>SUMIFS(СВЦЭМ!$D$39:$D$782,СВЦЭМ!$A$39:$A$782,$A69,СВЦЭМ!$B$39:$B$782,K$47)+'СЕТ СН'!$G$11+СВЦЭМ!$D$10+'СЕТ СН'!$G$5-'СЕТ СН'!$G$21</f>
        <v>3704.3863361499998</v>
      </c>
      <c r="L69" s="36">
        <f>SUMIFS(СВЦЭМ!$D$39:$D$782,СВЦЭМ!$A$39:$A$782,$A69,СВЦЭМ!$B$39:$B$782,L$47)+'СЕТ СН'!$G$11+СВЦЭМ!$D$10+'СЕТ СН'!$G$5-'СЕТ СН'!$G$21</f>
        <v>3716.2599925099998</v>
      </c>
      <c r="M69" s="36">
        <f>SUMIFS(СВЦЭМ!$D$39:$D$782,СВЦЭМ!$A$39:$A$782,$A69,СВЦЭМ!$B$39:$B$782,M$47)+'СЕТ СН'!$G$11+СВЦЭМ!$D$10+'СЕТ СН'!$G$5-'СЕТ СН'!$G$21</f>
        <v>3709.34814181</v>
      </c>
      <c r="N69" s="36">
        <f>SUMIFS(СВЦЭМ!$D$39:$D$782,СВЦЭМ!$A$39:$A$782,$A69,СВЦЭМ!$B$39:$B$782,N$47)+'СЕТ СН'!$G$11+СВЦЭМ!$D$10+'СЕТ СН'!$G$5-'СЕТ СН'!$G$21</f>
        <v>3721.7040373499999</v>
      </c>
      <c r="O69" s="36">
        <f>SUMIFS(СВЦЭМ!$D$39:$D$782,СВЦЭМ!$A$39:$A$782,$A69,СВЦЭМ!$B$39:$B$782,O$47)+'СЕТ СН'!$G$11+СВЦЭМ!$D$10+'СЕТ СН'!$G$5-'СЕТ СН'!$G$21</f>
        <v>3775.3233196399997</v>
      </c>
      <c r="P69" s="36">
        <f>SUMIFS(СВЦЭМ!$D$39:$D$782,СВЦЭМ!$A$39:$A$782,$A69,СВЦЭМ!$B$39:$B$782,P$47)+'СЕТ СН'!$G$11+СВЦЭМ!$D$10+'СЕТ СН'!$G$5-'СЕТ СН'!$G$21</f>
        <v>3838.7422692999999</v>
      </c>
      <c r="Q69" s="36">
        <f>SUMIFS(СВЦЭМ!$D$39:$D$782,СВЦЭМ!$A$39:$A$782,$A69,СВЦЭМ!$B$39:$B$782,Q$47)+'СЕТ СН'!$G$11+СВЦЭМ!$D$10+'СЕТ СН'!$G$5-'СЕТ СН'!$G$21</f>
        <v>3853.9348106699999</v>
      </c>
      <c r="R69" s="36">
        <f>SUMIFS(СВЦЭМ!$D$39:$D$782,СВЦЭМ!$A$39:$A$782,$A69,СВЦЭМ!$B$39:$B$782,R$47)+'СЕТ СН'!$G$11+СВЦЭМ!$D$10+'СЕТ СН'!$G$5-'СЕТ СН'!$G$21</f>
        <v>3849.1177868899999</v>
      </c>
      <c r="S69" s="36">
        <f>SUMIFS(СВЦЭМ!$D$39:$D$782,СВЦЭМ!$A$39:$A$782,$A69,СВЦЭМ!$B$39:$B$782,S$47)+'СЕТ СН'!$G$11+СВЦЭМ!$D$10+'СЕТ СН'!$G$5-'СЕТ СН'!$G$21</f>
        <v>3818.12358116</v>
      </c>
      <c r="T69" s="36">
        <f>SUMIFS(СВЦЭМ!$D$39:$D$782,СВЦЭМ!$A$39:$A$782,$A69,СВЦЭМ!$B$39:$B$782,T$47)+'СЕТ СН'!$G$11+СВЦЭМ!$D$10+'СЕТ СН'!$G$5-'СЕТ СН'!$G$21</f>
        <v>3739.1603613799998</v>
      </c>
      <c r="U69" s="36">
        <f>SUMIFS(СВЦЭМ!$D$39:$D$782,СВЦЭМ!$A$39:$A$782,$A69,СВЦЭМ!$B$39:$B$782,U$47)+'СЕТ СН'!$G$11+СВЦЭМ!$D$10+'СЕТ СН'!$G$5-'СЕТ СН'!$G$21</f>
        <v>3697.5436113300002</v>
      </c>
      <c r="V69" s="36">
        <f>SUMIFS(СВЦЭМ!$D$39:$D$782,СВЦЭМ!$A$39:$A$782,$A69,СВЦЭМ!$B$39:$B$782,V$47)+'СЕТ СН'!$G$11+СВЦЭМ!$D$10+'СЕТ СН'!$G$5-'СЕТ СН'!$G$21</f>
        <v>3672.71306258</v>
      </c>
      <c r="W69" s="36">
        <f>SUMIFS(СВЦЭМ!$D$39:$D$782,СВЦЭМ!$A$39:$A$782,$A69,СВЦЭМ!$B$39:$B$782,W$47)+'СЕТ СН'!$G$11+СВЦЭМ!$D$10+'СЕТ СН'!$G$5-'СЕТ СН'!$G$21</f>
        <v>3673.94566012</v>
      </c>
      <c r="X69" s="36">
        <f>SUMIFS(СВЦЭМ!$D$39:$D$782,СВЦЭМ!$A$39:$A$782,$A69,СВЦЭМ!$B$39:$B$782,X$47)+'СЕТ СН'!$G$11+СВЦЭМ!$D$10+'СЕТ СН'!$G$5-'СЕТ СН'!$G$21</f>
        <v>3693.28520097</v>
      </c>
      <c r="Y69" s="36">
        <f>SUMIFS(СВЦЭМ!$D$39:$D$782,СВЦЭМ!$A$39:$A$782,$A69,СВЦЭМ!$B$39:$B$782,Y$47)+'СЕТ СН'!$G$11+СВЦЭМ!$D$10+'СЕТ СН'!$G$5-'СЕТ СН'!$G$21</f>
        <v>3711.55202706</v>
      </c>
    </row>
    <row r="70" spans="1:26" ht="15.75" x14ac:dyDescent="0.2">
      <c r="A70" s="35">
        <f t="shared" si="1"/>
        <v>44278</v>
      </c>
      <c r="B70" s="36">
        <f>SUMIFS(СВЦЭМ!$D$39:$D$782,СВЦЭМ!$A$39:$A$782,$A70,СВЦЭМ!$B$39:$B$782,B$47)+'СЕТ СН'!$G$11+СВЦЭМ!$D$10+'СЕТ СН'!$G$5-'СЕТ СН'!$G$21</f>
        <v>3717.1509568399997</v>
      </c>
      <c r="C70" s="36">
        <f>SUMIFS(СВЦЭМ!$D$39:$D$782,СВЦЭМ!$A$39:$A$782,$A70,СВЦЭМ!$B$39:$B$782,C$47)+'СЕТ СН'!$G$11+СВЦЭМ!$D$10+'СЕТ СН'!$G$5-'СЕТ СН'!$G$21</f>
        <v>3781.2760387600001</v>
      </c>
      <c r="D70" s="36">
        <f>SUMIFS(СВЦЭМ!$D$39:$D$782,СВЦЭМ!$A$39:$A$782,$A70,СВЦЭМ!$B$39:$B$782,D$47)+'СЕТ СН'!$G$11+СВЦЭМ!$D$10+'СЕТ СН'!$G$5-'СЕТ СН'!$G$21</f>
        <v>3835.1665681999998</v>
      </c>
      <c r="E70" s="36">
        <f>SUMIFS(СВЦЭМ!$D$39:$D$782,СВЦЭМ!$A$39:$A$782,$A70,СВЦЭМ!$B$39:$B$782,E$47)+'СЕТ СН'!$G$11+СВЦЭМ!$D$10+'СЕТ СН'!$G$5-'СЕТ СН'!$G$21</f>
        <v>3842.4977223300002</v>
      </c>
      <c r="F70" s="36">
        <f>SUMIFS(СВЦЭМ!$D$39:$D$782,СВЦЭМ!$A$39:$A$782,$A70,СВЦЭМ!$B$39:$B$782,F$47)+'СЕТ СН'!$G$11+СВЦЭМ!$D$10+'СЕТ СН'!$G$5-'СЕТ СН'!$G$21</f>
        <v>3835.15199269</v>
      </c>
      <c r="G70" s="36">
        <f>SUMIFS(СВЦЭМ!$D$39:$D$782,СВЦЭМ!$A$39:$A$782,$A70,СВЦЭМ!$B$39:$B$782,G$47)+'СЕТ СН'!$G$11+СВЦЭМ!$D$10+'СЕТ СН'!$G$5-'СЕТ СН'!$G$21</f>
        <v>3813.95149021</v>
      </c>
      <c r="H70" s="36">
        <f>SUMIFS(СВЦЭМ!$D$39:$D$782,СВЦЭМ!$A$39:$A$782,$A70,СВЦЭМ!$B$39:$B$782,H$47)+'СЕТ СН'!$G$11+СВЦЭМ!$D$10+'СЕТ СН'!$G$5-'СЕТ СН'!$G$21</f>
        <v>3793.0256981699999</v>
      </c>
      <c r="I70" s="36">
        <f>SUMIFS(СВЦЭМ!$D$39:$D$782,СВЦЭМ!$A$39:$A$782,$A70,СВЦЭМ!$B$39:$B$782,I$47)+'СЕТ СН'!$G$11+СВЦЭМ!$D$10+'СЕТ СН'!$G$5-'СЕТ СН'!$G$21</f>
        <v>3729.5513819600001</v>
      </c>
      <c r="J70" s="36">
        <f>SUMIFS(СВЦЭМ!$D$39:$D$782,СВЦЭМ!$A$39:$A$782,$A70,СВЦЭМ!$B$39:$B$782,J$47)+'СЕТ СН'!$G$11+СВЦЭМ!$D$10+'СЕТ СН'!$G$5-'СЕТ СН'!$G$21</f>
        <v>3680.5163733499999</v>
      </c>
      <c r="K70" s="36">
        <f>SUMIFS(СВЦЭМ!$D$39:$D$782,СВЦЭМ!$A$39:$A$782,$A70,СВЦЭМ!$B$39:$B$782,K$47)+'СЕТ СН'!$G$11+СВЦЭМ!$D$10+'СЕТ СН'!$G$5-'СЕТ СН'!$G$21</f>
        <v>3655.88433093</v>
      </c>
      <c r="L70" s="36">
        <f>SUMIFS(СВЦЭМ!$D$39:$D$782,СВЦЭМ!$A$39:$A$782,$A70,СВЦЭМ!$B$39:$B$782,L$47)+'СЕТ СН'!$G$11+СВЦЭМ!$D$10+'СЕТ СН'!$G$5-'СЕТ СН'!$G$21</f>
        <v>3696.8652853399999</v>
      </c>
      <c r="M70" s="36">
        <f>SUMIFS(СВЦЭМ!$D$39:$D$782,СВЦЭМ!$A$39:$A$782,$A70,СВЦЭМ!$B$39:$B$782,M$47)+'СЕТ СН'!$G$11+СВЦЭМ!$D$10+'СЕТ СН'!$G$5-'СЕТ СН'!$G$21</f>
        <v>3710.5175567999995</v>
      </c>
      <c r="N70" s="36">
        <f>SUMIFS(СВЦЭМ!$D$39:$D$782,СВЦЭМ!$A$39:$A$782,$A70,СВЦЭМ!$B$39:$B$782,N$47)+'СЕТ СН'!$G$11+СВЦЭМ!$D$10+'СЕТ СН'!$G$5-'СЕТ СН'!$G$21</f>
        <v>3754.0631227499998</v>
      </c>
      <c r="O70" s="36">
        <f>SUMIFS(СВЦЭМ!$D$39:$D$782,СВЦЭМ!$A$39:$A$782,$A70,СВЦЭМ!$B$39:$B$782,O$47)+'СЕТ СН'!$G$11+СВЦЭМ!$D$10+'СЕТ СН'!$G$5-'СЕТ СН'!$G$21</f>
        <v>3787.7980647099998</v>
      </c>
      <c r="P70" s="36">
        <f>SUMIFS(СВЦЭМ!$D$39:$D$782,СВЦЭМ!$A$39:$A$782,$A70,СВЦЭМ!$B$39:$B$782,P$47)+'СЕТ СН'!$G$11+СВЦЭМ!$D$10+'СЕТ СН'!$G$5-'СЕТ СН'!$G$21</f>
        <v>3813.9779645099998</v>
      </c>
      <c r="Q70" s="36">
        <f>SUMIFS(СВЦЭМ!$D$39:$D$782,СВЦЭМ!$A$39:$A$782,$A70,СВЦЭМ!$B$39:$B$782,Q$47)+'СЕТ СН'!$G$11+СВЦЭМ!$D$10+'СЕТ СН'!$G$5-'СЕТ СН'!$G$21</f>
        <v>3832.2452283799998</v>
      </c>
      <c r="R70" s="36">
        <f>SUMIFS(СВЦЭМ!$D$39:$D$782,СВЦЭМ!$A$39:$A$782,$A70,СВЦЭМ!$B$39:$B$782,R$47)+'СЕТ СН'!$G$11+СВЦЭМ!$D$10+'СЕТ СН'!$G$5-'СЕТ СН'!$G$21</f>
        <v>3822.1468567299999</v>
      </c>
      <c r="S70" s="36">
        <f>SUMIFS(СВЦЭМ!$D$39:$D$782,СВЦЭМ!$A$39:$A$782,$A70,СВЦЭМ!$B$39:$B$782,S$47)+'СЕТ СН'!$G$11+СВЦЭМ!$D$10+'СЕТ СН'!$G$5-'СЕТ СН'!$G$21</f>
        <v>3785.0651958199996</v>
      </c>
      <c r="T70" s="36">
        <f>SUMIFS(СВЦЭМ!$D$39:$D$782,СВЦЭМ!$A$39:$A$782,$A70,СВЦЭМ!$B$39:$B$782,T$47)+'СЕТ СН'!$G$11+СВЦЭМ!$D$10+'СЕТ СН'!$G$5-'СЕТ СН'!$G$21</f>
        <v>3703.4445555699999</v>
      </c>
      <c r="U70" s="36">
        <f>SUMIFS(СВЦЭМ!$D$39:$D$782,СВЦЭМ!$A$39:$A$782,$A70,СВЦЭМ!$B$39:$B$782,U$47)+'СЕТ СН'!$G$11+СВЦЭМ!$D$10+'СЕТ СН'!$G$5-'СЕТ СН'!$G$21</f>
        <v>3654.9602155900002</v>
      </c>
      <c r="V70" s="36">
        <f>SUMIFS(СВЦЭМ!$D$39:$D$782,СВЦЭМ!$A$39:$A$782,$A70,СВЦЭМ!$B$39:$B$782,V$47)+'СЕТ СН'!$G$11+СВЦЭМ!$D$10+'СЕТ СН'!$G$5-'СЕТ СН'!$G$21</f>
        <v>3669.4973826</v>
      </c>
      <c r="W70" s="36">
        <f>SUMIFS(СВЦЭМ!$D$39:$D$782,СВЦЭМ!$A$39:$A$782,$A70,СВЦЭМ!$B$39:$B$782,W$47)+'СЕТ СН'!$G$11+СВЦЭМ!$D$10+'СЕТ СН'!$G$5-'СЕТ СН'!$G$21</f>
        <v>3652.8852305400001</v>
      </c>
      <c r="X70" s="36">
        <f>SUMIFS(СВЦЭМ!$D$39:$D$782,СВЦЭМ!$A$39:$A$782,$A70,СВЦЭМ!$B$39:$B$782,X$47)+'СЕТ СН'!$G$11+СВЦЭМ!$D$10+'СЕТ СН'!$G$5-'СЕТ СН'!$G$21</f>
        <v>3667.94027203</v>
      </c>
      <c r="Y70" s="36">
        <f>SUMIFS(СВЦЭМ!$D$39:$D$782,СВЦЭМ!$A$39:$A$782,$A70,СВЦЭМ!$B$39:$B$782,Y$47)+'СЕТ СН'!$G$11+СВЦЭМ!$D$10+'СЕТ СН'!$G$5-'СЕТ СН'!$G$21</f>
        <v>3688.15717606</v>
      </c>
    </row>
    <row r="71" spans="1:26" ht="15.75" x14ac:dyDescent="0.2">
      <c r="A71" s="35">
        <f t="shared" si="1"/>
        <v>44279</v>
      </c>
      <c r="B71" s="36">
        <f>SUMIFS(СВЦЭМ!$D$39:$D$782,СВЦЭМ!$A$39:$A$782,$A71,СВЦЭМ!$B$39:$B$782,B$47)+'СЕТ СН'!$G$11+СВЦЭМ!$D$10+'СЕТ СН'!$G$5-'СЕТ СН'!$G$21</f>
        <v>3730.1576555800002</v>
      </c>
      <c r="C71" s="36">
        <f>SUMIFS(СВЦЭМ!$D$39:$D$782,СВЦЭМ!$A$39:$A$782,$A71,СВЦЭМ!$B$39:$B$782,C$47)+'СЕТ СН'!$G$11+СВЦЭМ!$D$10+'СЕТ СН'!$G$5-'СЕТ СН'!$G$21</f>
        <v>3782.6599998900001</v>
      </c>
      <c r="D71" s="36">
        <f>SUMIFS(СВЦЭМ!$D$39:$D$782,СВЦЭМ!$A$39:$A$782,$A71,СВЦЭМ!$B$39:$B$782,D$47)+'СЕТ СН'!$G$11+СВЦЭМ!$D$10+'СЕТ СН'!$G$5-'СЕТ СН'!$G$21</f>
        <v>3839.8112621700002</v>
      </c>
      <c r="E71" s="36">
        <f>SUMIFS(СВЦЭМ!$D$39:$D$782,СВЦЭМ!$A$39:$A$782,$A71,СВЦЭМ!$B$39:$B$782,E$47)+'СЕТ СН'!$G$11+СВЦЭМ!$D$10+'СЕТ СН'!$G$5-'СЕТ СН'!$G$21</f>
        <v>3849.9201782700002</v>
      </c>
      <c r="F71" s="36">
        <f>SUMIFS(СВЦЭМ!$D$39:$D$782,СВЦЭМ!$A$39:$A$782,$A71,СВЦЭМ!$B$39:$B$782,F$47)+'СЕТ СН'!$G$11+СВЦЭМ!$D$10+'СЕТ СН'!$G$5-'СЕТ СН'!$G$21</f>
        <v>3846.4654188799996</v>
      </c>
      <c r="G71" s="36">
        <f>SUMIFS(СВЦЭМ!$D$39:$D$782,СВЦЭМ!$A$39:$A$782,$A71,СВЦЭМ!$B$39:$B$782,G$47)+'СЕТ СН'!$G$11+СВЦЭМ!$D$10+'СЕТ СН'!$G$5-'СЕТ СН'!$G$21</f>
        <v>3822.0588770099998</v>
      </c>
      <c r="H71" s="36">
        <f>SUMIFS(СВЦЭМ!$D$39:$D$782,СВЦЭМ!$A$39:$A$782,$A71,СВЦЭМ!$B$39:$B$782,H$47)+'СЕТ СН'!$G$11+СВЦЭМ!$D$10+'СЕТ СН'!$G$5-'СЕТ СН'!$G$21</f>
        <v>3796.3635937899999</v>
      </c>
      <c r="I71" s="36">
        <f>SUMIFS(СВЦЭМ!$D$39:$D$782,СВЦЭМ!$A$39:$A$782,$A71,СВЦЭМ!$B$39:$B$782,I$47)+'СЕТ СН'!$G$11+СВЦЭМ!$D$10+'СЕТ СН'!$G$5-'СЕТ СН'!$G$21</f>
        <v>3743.9095866399998</v>
      </c>
      <c r="J71" s="36">
        <f>SUMIFS(СВЦЭМ!$D$39:$D$782,СВЦЭМ!$A$39:$A$782,$A71,СВЦЭМ!$B$39:$B$782,J$47)+'СЕТ СН'!$G$11+СВЦЭМ!$D$10+'СЕТ СН'!$G$5-'СЕТ СН'!$G$21</f>
        <v>3691.0761002199997</v>
      </c>
      <c r="K71" s="36">
        <f>SUMIFS(СВЦЭМ!$D$39:$D$782,СВЦЭМ!$A$39:$A$782,$A71,СВЦЭМ!$B$39:$B$782,K$47)+'СЕТ СН'!$G$11+СВЦЭМ!$D$10+'СЕТ СН'!$G$5-'СЕТ СН'!$G$21</f>
        <v>3662.9950252200001</v>
      </c>
      <c r="L71" s="36">
        <f>SUMIFS(СВЦЭМ!$D$39:$D$782,СВЦЭМ!$A$39:$A$782,$A71,СВЦЭМ!$B$39:$B$782,L$47)+'СЕТ СН'!$G$11+СВЦЭМ!$D$10+'СЕТ СН'!$G$5-'СЕТ СН'!$G$21</f>
        <v>3689.4788471800002</v>
      </c>
      <c r="M71" s="36">
        <f>SUMIFS(СВЦЭМ!$D$39:$D$782,СВЦЭМ!$A$39:$A$782,$A71,СВЦЭМ!$B$39:$B$782,M$47)+'СЕТ СН'!$G$11+СВЦЭМ!$D$10+'СЕТ СН'!$G$5-'СЕТ СН'!$G$21</f>
        <v>3679.7463478300001</v>
      </c>
      <c r="N71" s="36">
        <f>SUMIFS(СВЦЭМ!$D$39:$D$782,СВЦЭМ!$A$39:$A$782,$A71,СВЦЭМ!$B$39:$B$782,N$47)+'СЕТ СН'!$G$11+СВЦЭМ!$D$10+'СЕТ СН'!$G$5-'СЕТ СН'!$G$21</f>
        <v>3699.8271742999996</v>
      </c>
      <c r="O71" s="36">
        <f>SUMIFS(СВЦЭМ!$D$39:$D$782,СВЦЭМ!$A$39:$A$782,$A71,СВЦЭМ!$B$39:$B$782,O$47)+'СЕТ СН'!$G$11+СВЦЭМ!$D$10+'СЕТ СН'!$G$5-'СЕТ СН'!$G$21</f>
        <v>3742.2655408299997</v>
      </c>
      <c r="P71" s="36">
        <f>SUMIFS(СВЦЭМ!$D$39:$D$782,СВЦЭМ!$A$39:$A$782,$A71,СВЦЭМ!$B$39:$B$782,P$47)+'СЕТ СН'!$G$11+СВЦЭМ!$D$10+'СЕТ СН'!$G$5-'СЕТ СН'!$G$21</f>
        <v>3782.84141013</v>
      </c>
      <c r="Q71" s="36">
        <f>SUMIFS(СВЦЭМ!$D$39:$D$782,СВЦЭМ!$A$39:$A$782,$A71,СВЦЭМ!$B$39:$B$782,Q$47)+'СЕТ СН'!$G$11+СВЦЭМ!$D$10+'СЕТ СН'!$G$5-'СЕТ СН'!$G$21</f>
        <v>3806.5472989899999</v>
      </c>
      <c r="R71" s="36">
        <f>SUMIFS(СВЦЭМ!$D$39:$D$782,СВЦЭМ!$A$39:$A$782,$A71,СВЦЭМ!$B$39:$B$782,R$47)+'СЕТ СН'!$G$11+СВЦЭМ!$D$10+'СЕТ СН'!$G$5-'СЕТ СН'!$G$21</f>
        <v>3795.0062469300001</v>
      </c>
      <c r="S71" s="36">
        <f>SUMIFS(СВЦЭМ!$D$39:$D$782,СВЦЭМ!$A$39:$A$782,$A71,СВЦЭМ!$B$39:$B$782,S$47)+'СЕТ СН'!$G$11+СВЦЭМ!$D$10+'СЕТ СН'!$G$5-'СЕТ СН'!$G$21</f>
        <v>3749.0356154900001</v>
      </c>
      <c r="T71" s="36">
        <f>SUMIFS(СВЦЭМ!$D$39:$D$782,СВЦЭМ!$A$39:$A$782,$A71,СВЦЭМ!$B$39:$B$782,T$47)+'СЕТ СН'!$G$11+СВЦЭМ!$D$10+'СЕТ СН'!$G$5-'СЕТ СН'!$G$21</f>
        <v>3665.7682829</v>
      </c>
      <c r="U71" s="36">
        <f>SUMIFS(СВЦЭМ!$D$39:$D$782,СВЦЭМ!$A$39:$A$782,$A71,СВЦЭМ!$B$39:$B$782,U$47)+'СЕТ СН'!$G$11+СВЦЭМ!$D$10+'СЕТ СН'!$G$5-'СЕТ СН'!$G$21</f>
        <v>3622.6531812399999</v>
      </c>
      <c r="V71" s="36">
        <f>SUMIFS(СВЦЭМ!$D$39:$D$782,СВЦЭМ!$A$39:$A$782,$A71,СВЦЭМ!$B$39:$B$782,V$47)+'СЕТ СН'!$G$11+СВЦЭМ!$D$10+'СЕТ СН'!$G$5-'СЕТ СН'!$G$21</f>
        <v>3632.9775965399999</v>
      </c>
      <c r="W71" s="36">
        <f>SUMIFS(СВЦЭМ!$D$39:$D$782,СВЦЭМ!$A$39:$A$782,$A71,СВЦЭМ!$B$39:$B$782,W$47)+'СЕТ СН'!$G$11+СВЦЭМ!$D$10+'СЕТ СН'!$G$5-'СЕТ СН'!$G$21</f>
        <v>3622.0892778699999</v>
      </c>
      <c r="X71" s="36">
        <f>SUMIFS(СВЦЭМ!$D$39:$D$782,СВЦЭМ!$A$39:$A$782,$A71,СВЦЭМ!$B$39:$B$782,X$47)+'СЕТ СН'!$G$11+СВЦЭМ!$D$10+'СЕТ СН'!$G$5-'СЕТ СН'!$G$21</f>
        <v>3629.7717478200002</v>
      </c>
      <c r="Y71" s="36">
        <f>SUMIFS(СВЦЭМ!$D$39:$D$782,СВЦЭМ!$A$39:$A$782,$A71,СВЦЭМ!$B$39:$B$782,Y$47)+'СЕТ СН'!$G$11+СВЦЭМ!$D$10+'СЕТ СН'!$G$5-'СЕТ СН'!$G$21</f>
        <v>3645.1043520399999</v>
      </c>
    </row>
    <row r="72" spans="1:26" ht="15.75" x14ac:dyDescent="0.2">
      <c r="A72" s="35">
        <f t="shared" si="1"/>
        <v>44280</v>
      </c>
      <c r="B72" s="36">
        <f>SUMIFS(СВЦЭМ!$D$39:$D$782,СВЦЭМ!$A$39:$A$782,$A72,СВЦЭМ!$B$39:$B$782,B$47)+'СЕТ СН'!$G$11+СВЦЭМ!$D$10+'СЕТ СН'!$G$5-'СЕТ СН'!$G$21</f>
        <v>3703.7648057500001</v>
      </c>
      <c r="C72" s="36">
        <f>SUMIFS(СВЦЭМ!$D$39:$D$782,СВЦЭМ!$A$39:$A$782,$A72,СВЦЭМ!$B$39:$B$782,C$47)+'СЕТ СН'!$G$11+СВЦЭМ!$D$10+'СЕТ СН'!$G$5-'СЕТ СН'!$G$21</f>
        <v>3750.5312481599999</v>
      </c>
      <c r="D72" s="36">
        <f>SUMIFS(СВЦЭМ!$D$39:$D$782,СВЦЭМ!$A$39:$A$782,$A72,СВЦЭМ!$B$39:$B$782,D$47)+'СЕТ СН'!$G$11+СВЦЭМ!$D$10+'СЕТ СН'!$G$5-'СЕТ СН'!$G$21</f>
        <v>3816.2453600399999</v>
      </c>
      <c r="E72" s="36">
        <f>SUMIFS(СВЦЭМ!$D$39:$D$782,СВЦЭМ!$A$39:$A$782,$A72,СВЦЭМ!$B$39:$B$782,E$47)+'СЕТ СН'!$G$11+СВЦЭМ!$D$10+'СЕТ СН'!$G$5-'СЕТ СН'!$G$21</f>
        <v>3827.8297828699997</v>
      </c>
      <c r="F72" s="36">
        <f>SUMIFS(СВЦЭМ!$D$39:$D$782,СВЦЭМ!$A$39:$A$782,$A72,СВЦЭМ!$B$39:$B$782,F$47)+'СЕТ СН'!$G$11+СВЦЭМ!$D$10+'СЕТ СН'!$G$5-'СЕТ СН'!$G$21</f>
        <v>3830.4935012300002</v>
      </c>
      <c r="G72" s="36">
        <f>SUMIFS(СВЦЭМ!$D$39:$D$782,СВЦЭМ!$A$39:$A$782,$A72,СВЦЭМ!$B$39:$B$782,G$47)+'СЕТ СН'!$G$11+СВЦЭМ!$D$10+'СЕТ СН'!$G$5-'СЕТ СН'!$G$21</f>
        <v>3809.6859854099998</v>
      </c>
      <c r="H72" s="36">
        <f>SUMIFS(СВЦЭМ!$D$39:$D$782,СВЦЭМ!$A$39:$A$782,$A72,СВЦЭМ!$B$39:$B$782,H$47)+'СЕТ СН'!$G$11+СВЦЭМ!$D$10+'СЕТ СН'!$G$5-'СЕТ СН'!$G$21</f>
        <v>3767.4224605499999</v>
      </c>
      <c r="I72" s="36">
        <f>SUMIFS(СВЦЭМ!$D$39:$D$782,СВЦЭМ!$A$39:$A$782,$A72,СВЦЭМ!$B$39:$B$782,I$47)+'СЕТ СН'!$G$11+СВЦЭМ!$D$10+'СЕТ СН'!$G$5-'СЕТ СН'!$G$21</f>
        <v>3702.1593731100002</v>
      </c>
      <c r="J72" s="36">
        <f>SUMIFS(СВЦЭМ!$D$39:$D$782,СВЦЭМ!$A$39:$A$782,$A72,СВЦЭМ!$B$39:$B$782,J$47)+'СЕТ СН'!$G$11+СВЦЭМ!$D$10+'СЕТ СН'!$G$5-'СЕТ СН'!$G$21</f>
        <v>3657.91102546</v>
      </c>
      <c r="K72" s="36">
        <f>SUMIFS(СВЦЭМ!$D$39:$D$782,СВЦЭМ!$A$39:$A$782,$A72,СВЦЭМ!$B$39:$B$782,K$47)+'СЕТ СН'!$G$11+СВЦЭМ!$D$10+'СЕТ СН'!$G$5-'СЕТ СН'!$G$21</f>
        <v>3649.7870325200001</v>
      </c>
      <c r="L72" s="36">
        <f>SUMIFS(СВЦЭМ!$D$39:$D$782,СВЦЭМ!$A$39:$A$782,$A72,СВЦЭМ!$B$39:$B$782,L$47)+'СЕТ СН'!$G$11+СВЦЭМ!$D$10+'СЕТ СН'!$G$5-'СЕТ СН'!$G$21</f>
        <v>3670.5444271400002</v>
      </c>
      <c r="M72" s="36">
        <f>SUMIFS(СВЦЭМ!$D$39:$D$782,СВЦЭМ!$A$39:$A$782,$A72,СВЦЭМ!$B$39:$B$782,M$47)+'СЕТ СН'!$G$11+СВЦЭМ!$D$10+'СЕТ СН'!$G$5-'СЕТ СН'!$G$21</f>
        <v>3669.9089491200002</v>
      </c>
      <c r="N72" s="36">
        <f>SUMIFS(СВЦЭМ!$D$39:$D$782,СВЦЭМ!$A$39:$A$782,$A72,СВЦЭМ!$B$39:$B$782,N$47)+'СЕТ СН'!$G$11+СВЦЭМ!$D$10+'СЕТ СН'!$G$5-'СЕТ СН'!$G$21</f>
        <v>3691.0359716799999</v>
      </c>
      <c r="O72" s="36">
        <f>SUMIFS(СВЦЭМ!$D$39:$D$782,СВЦЭМ!$A$39:$A$782,$A72,СВЦЭМ!$B$39:$B$782,O$47)+'СЕТ СН'!$G$11+СВЦЭМ!$D$10+'СЕТ СН'!$G$5-'СЕТ СН'!$G$21</f>
        <v>3727.2382769300002</v>
      </c>
      <c r="P72" s="36">
        <f>SUMIFS(СВЦЭМ!$D$39:$D$782,СВЦЭМ!$A$39:$A$782,$A72,СВЦЭМ!$B$39:$B$782,P$47)+'СЕТ СН'!$G$11+СВЦЭМ!$D$10+'СЕТ СН'!$G$5-'СЕТ СН'!$G$21</f>
        <v>3777.0723859299997</v>
      </c>
      <c r="Q72" s="36">
        <f>SUMIFS(СВЦЭМ!$D$39:$D$782,СВЦЭМ!$A$39:$A$782,$A72,СВЦЭМ!$B$39:$B$782,Q$47)+'СЕТ СН'!$G$11+СВЦЭМ!$D$10+'СЕТ СН'!$G$5-'СЕТ СН'!$G$21</f>
        <v>3806.44965069</v>
      </c>
      <c r="R72" s="36">
        <f>SUMIFS(СВЦЭМ!$D$39:$D$782,СВЦЭМ!$A$39:$A$782,$A72,СВЦЭМ!$B$39:$B$782,R$47)+'СЕТ СН'!$G$11+СВЦЭМ!$D$10+'СЕТ СН'!$G$5-'СЕТ СН'!$G$21</f>
        <v>3796.75149758</v>
      </c>
      <c r="S72" s="36">
        <f>SUMIFS(СВЦЭМ!$D$39:$D$782,СВЦЭМ!$A$39:$A$782,$A72,СВЦЭМ!$B$39:$B$782,S$47)+'СЕТ СН'!$G$11+СВЦЭМ!$D$10+'СЕТ СН'!$G$5-'СЕТ СН'!$G$21</f>
        <v>3752.5268903699998</v>
      </c>
      <c r="T72" s="36">
        <f>SUMIFS(СВЦЭМ!$D$39:$D$782,СВЦЭМ!$A$39:$A$782,$A72,СВЦЭМ!$B$39:$B$782,T$47)+'СЕТ СН'!$G$11+СВЦЭМ!$D$10+'СЕТ СН'!$G$5-'СЕТ СН'!$G$21</f>
        <v>3670.2433850799998</v>
      </c>
      <c r="U72" s="36">
        <f>SUMIFS(СВЦЭМ!$D$39:$D$782,СВЦЭМ!$A$39:$A$782,$A72,СВЦЭМ!$B$39:$B$782,U$47)+'СЕТ СН'!$G$11+СВЦЭМ!$D$10+'СЕТ СН'!$G$5-'СЕТ СН'!$G$21</f>
        <v>3626.7014293399998</v>
      </c>
      <c r="V72" s="36">
        <f>SUMIFS(СВЦЭМ!$D$39:$D$782,СВЦЭМ!$A$39:$A$782,$A72,СВЦЭМ!$B$39:$B$782,V$47)+'СЕТ СН'!$G$11+СВЦЭМ!$D$10+'СЕТ СН'!$G$5-'СЕТ СН'!$G$21</f>
        <v>3628.6276459999999</v>
      </c>
      <c r="W72" s="36">
        <f>SUMIFS(СВЦЭМ!$D$39:$D$782,СВЦЭМ!$A$39:$A$782,$A72,СВЦЭМ!$B$39:$B$782,W$47)+'СЕТ СН'!$G$11+СВЦЭМ!$D$10+'СЕТ СН'!$G$5-'СЕТ СН'!$G$21</f>
        <v>3617.3422720899998</v>
      </c>
      <c r="X72" s="36">
        <f>SUMIFS(СВЦЭМ!$D$39:$D$782,СВЦЭМ!$A$39:$A$782,$A72,СВЦЭМ!$B$39:$B$782,X$47)+'СЕТ СН'!$G$11+СВЦЭМ!$D$10+'СЕТ СН'!$G$5-'СЕТ СН'!$G$21</f>
        <v>3641.6425433499999</v>
      </c>
      <c r="Y72" s="36">
        <f>SUMIFS(СВЦЭМ!$D$39:$D$782,СВЦЭМ!$A$39:$A$782,$A72,СВЦЭМ!$B$39:$B$782,Y$47)+'СЕТ СН'!$G$11+СВЦЭМ!$D$10+'СЕТ СН'!$G$5-'СЕТ СН'!$G$21</f>
        <v>3672.4931123400002</v>
      </c>
    </row>
    <row r="73" spans="1:26" ht="15.75" x14ac:dyDescent="0.2">
      <c r="A73" s="35">
        <f t="shared" si="1"/>
        <v>44281</v>
      </c>
      <c r="B73" s="36">
        <f>SUMIFS(СВЦЭМ!$D$39:$D$782,СВЦЭМ!$A$39:$A$782,$A73,СВЦЭМ!$B$39:$B$782,B$47)+'СЕТ СН'!$G$11+СВЦЭМ!$D$10+'СЕТ СН'!$G$5-'СЕТ СН'!$G$21</f>
        <v>3756.0042965299999</v>
      </c>
      <c r="C73" s="36">
        <f>SUMIFS(СВЦЭМ!$D$39:$D$782,СВЦЭМ!$A$39:$A$782,$A73,СВЦЭМ!$B$39:$B$782,C$47)+'СЕТ СН'!$G$11+СВЦЭМ!$D$10+'СЕТ СН'!$G$5-'СЕТ СН'!$G$21</f>
        <v>3820.7048895299999</v>
      </c>
      <c r="D73" s="36">
        <f>SUMIFS(СВЦЭМ!$D$39:$D$782,СВЦЭМ!$A$39:$A$782,$A73,СВЦЭМ!$B$39:$B$782,D$47)+'СЕТ СН'!$G$11+СВЦЭМ!$D$10+'СЕТ СН'!$G$5-'СЕТ СН'!$G$21</f>
        <v>3891.00958704</v>
      </c>
      <c r="E73" s="36">
        <f>SUMIFS(СВЦЭМ!$D$39:$D$782,СВЦЭМ!$A$39:$A$782,$A73,СВЦЭМ!$B$39:$B$782,E$47)+'СЕТ СН'!$G$11+СВЦЭМ!$D$10+'СЕТ СН'!$G$5-'СЕТ СН'!$G$21</f>
        <v>3906.3352633499999</v>
      </c>
      <c r="F73" s="36">
        <f>SUMIFS(СВЦЭМ!$D$39:$D$782,СВЦЭМ!$A$39:$A$782,$A73,СВЦЭМ!$B$39:$B$782,F$47)+'СЕТ СН'!$G$11+СВЦЭМ!$D$10+'СЕТ СН'!$G$5-'СЕТ СН'!$G$21</f>
        <v>3903.1779160300002</v>
      </c>
      <c r="G73" s="36">
        <f>SUMIFS(СВЦЭМ!$D$39:$D$782,СВЦЭМ!$A$39:$A$782,$A73,СВЦЭМ!$B$39:$B$782,G$47)+'СЕТ СН'!$G$11+СВЦЭМ!$D$10+'СЕТ СН'!$G$5-'СЕТ СН'!$G$21</f>
        <v>3887.6217379499999</v>
      </c>
      <c r="H73" s="36">
        <f>SUMIFS(СВЦЭМ!$D$39:$D$782,СВЦЭМ!$A$39:$A$782,$A73,СВЦЭМ!$B$39:$B$782,H$47)+'СЕТ СН'!$G$11+СВЦЭМ!$D$10+'СЕТ СН'!$G$5-'СЕТ СН'!$G$21</f>
        <v>3844.5581547699999</v>
      </c>
      <c r="I73" s="36">
        <f>SUMIFS(СВЦЭМ!$D$39:$D$782,СВЦЭМ!$A$39:$A$782,$A73,СВЦЭМ!$B$39:$B$782,I$47)+'СЕТ СН'!$G$11+СВЦЭМ!$D$10+'СЕТ СН'!$G$5-'СЕТ СН'!$G$21</f>
        <v>3766.5657948399999</v>
      </c>
      <c r="J73" s="36">
        <f>SUMIFS(СВЦЭМ!$D$39:$D$782,СВЦЭМ!$A$39:$A$782,$A73,СВЦЭМ!$B$39:$B$782,J$47)+'СЕТ СН'!$G$11+СВЦЭМ!$D$10+'СЕТ СН'!$G$5-'СЕТ СН'!$G$21</f>
        <v>3722.2002230899998</v>
      </c>
      <c r="K73" s="36">
        <f>SUMIFS(СВЦЭМ!$D$39:$D$782,СВЦЭМ!$A$39:$A$782,$A73,СВЦЭМ!$B$39:$B$782,K$47)+'СЕТ СН'!$G$11+СВЦЭМ!$D$10+'СЕТ СН'!$G$5-'СЕТ СН'!$G$21</f>
        <v>3702.8599218399995</v>
      </c>
      <c r="L73" s="36">
        <f>SUMIFS(СВЦЭМ!$D$39:$D$782,СВЦЭМ!$A$39:$A$782,$A73,СВЦЭМ!$B$39:$B$782,L$47)+'СЕТ СН'!$G$11+СВЦЭМ!$D$10+'СЕТ СН'!$G$5-'СЕТ СН'!$G$21</f>
        <v>3694.5070474899999</v>
      </c>
      <c r="M73" s="36">
        <f>SUMIFS(СВЦЭМ!$D$39:$D$782,СВЦЭМ!$A$39:$A$782,$A73,СВЦЭМ!$B$39:$B$782,M$47)+'СЕТ СН'!$G$11+СВЦЭМ!$D$10+'СЕТ СН'!$G$5-'СЕТ СН'!$G$21</f>
        <v>3693.9336356599997</v>
      </c>
      <c r="N73" s="36">
        <f>SUMIFS(СВЦЭМ!$D$39:$D$782,СВЦЭМ!$A$39:$A$782,$A73,СВЦЭМ!$B$39:$B$782,N$47)+'СЕТ СН'!$G$11+СВЦЭМ!$D$10+'СЕТ СН'!$G$5-'СЕТ СН'!$G$21</f>
        <v>3691.3562096300002</v>
      </c>
      <c r="O73" s="36">
        <f>SUMIFS(СВЦЭМ!$D$39:$D$782,СВЦЭМ!$A$39:$A$782,$A73,СВЦЭМ!$B$39:$B$782,O$47)+'СЕТ СН'!$G$11+СВЦЭМ!$D$10+'СЕТ СН'!$G$5-'СЕТ СН'!$G$21</f>
        <v>3719.6693047799999</v>
      </c>
      <c r="P73" s="36">
        <f>SUMIFS(СВЦЭМ!$D$39:$D$782,СВЦЭМ!$A$39:$A$782,$A73,СВЦЭМ!$B$39:$B$782,P$47)+'СЕТ СН'!$G$11+СВЦЭМ!$D$10+'СЕТ СН'!$G$5-'СЕТ СН'!$G$21</f>
        <v>3747.23118032</v>
      </c>
      <c r="Q73" s="36">
        <f>SUMIFS(СВЦЭМ!$D$39:$D$782,СВЦЭМ!$A$39:$A$782,$A73,СВЦЭМ!$B$39:$B$782,Q$47)+'СЕТ СН'!$G$11+СВЦЭМ!$D$10+'СЕТ СН'!$G$5-'СЕТ СН'!$G$21</f>
        <v>3773.7430407900001</v>
      </c>
      <c r="R73" s="36">
        <f>SUMIFS(СВЦЭМ!$D$39:$D$782,СВЦЭМ!$A$39:$A$782,$A73,СВЦЭМ!$B$39:$B$782,R$47)+'СЕТ СН'!$G$11+СВЦЭМ!$D$10+'СЕТ СН'!$G$5-'СЕТ СН'!$G$21</f>
        <v>3761.8112818499999</v>
      </c>
      <c r="S73" s="36">
        <f>SUMIFS(СВЦЭМ!$D$39:$D$782,СВЦЭМ!$A$39:$A$782,$A73,СВЦЭМ!$B$39:$B$782,S$47)+'СЕТ СН'!$G$11+СВЦЭМ!$D$10+'СЕТ СН'!$G$5-'СЕТ СН'!$G$21</f>
        <v>3728.2147945199999</v>
      </c>
      <c r="T73" s="36">
        <f>SUMIFS(СВЦЭМ!$D$39:$D$782,СВЦЭМ!$A$39:$A$782,$A73,СВЦЭМ!$B$39:$B$782,T$47)+'СЕТ СН'!$G$11+СВЦЭМ!$D$10+'СЕТ СН'!$G$5-'СЕТ СН'!$G$21</f>
        <v>3662.22224392</v>
      </c>
      <c r="U73" s="36">
        <f>SUMIFS(СВЦЭМ!$D$39:$D$782,СВЦЭМ!$A$39:$A$782,$A73,СВЦЭМ!$B$39:$B$782,U$47)+'СЕТ СН'!$G$11+СВЦЭМ!$D$10+'СЕТ СН'!$G$5-'СЕТ СН'!$G$21</f>
        <v>3626.3711514699999</v>
      </c>
      <c r="V73" s="36">
        <f>SUMIFS(СВЦЭМ!$D$39:$D$782,СВЦЭМ!$A$39:$A$782,$A73,СВЦЭМ!$B$39:$B$782,V$47)+'СЕТ СН'!$G$11+СВЦЭМ!$D$10+'СЕТ СН'!$G$5-'СЕТ СН'!$G$21</f>
        <v>3620.37419073</v>
      </c>
      <c r="W73" s="36">
        <f>SUMIFS(СВЦЭМ!$D$39:$D$782,СВЦЭМ!$A$39:$A$782,$A73,СВЦЭМ!$B$39:$B$782,W$47)+'СЕТ СН'!$G$11+СВЦЭМ!$D$10+'СЕТ СН'!$G$5-'СЕТ СН'!$G$21</f>
        <v>3609.8815754799998</v>
      </c>
      <c r="X73" s="36">
        <f>SUMIFS(СВЦЭМ!$D$39:$D$782,СВЦЭМ!$A$39:$A$782,$A73,СВЦЭМ!$B$39:$B$782,X$47)+'СЕТ СН'!$G$11+СВЦЭМ!$D$10+'СЕТ СН'!$G$5-'СЕТ СН'!$G$21</f>
        <v>3634.7690288200001</v>
      </c>
      <c r="Y73" s="36">
        <f>SUMIFS(СВЦЭМ!$D$39:$D$782,СВЦЭМ!$A$39:$A$782,$A73,СВЦЭМ!$B$39:$B$782,Y$47)+'СЕТ СН'!$G$11+СВЦЭМ!$D$10+'СЕТ СН'!$G$5-'СЕТ СН'!$G$21</f>
        <v>3665.3583371</v>
      </c>
    </row>
    <row r="74" spans="1:26" ht="15.75" x14ac:dyDescent="0.2">
      <c r="A74" s="35">
        <f t="shared" si="1"/>
        <v>44282</v>
      </c>
      <c r="B74" s="36">
        <f>SUMIFS(СВЦЭМ!$D$39:$D$782,СВЦЭМ!$A$39:$A$782,$A74,СВЦЭМ!$B$39:$B$782,B$47)+'СЕТ СН'!$G$11+СВЦЭМ!$D$10+'СЕТ СН'!$G$5-'СЕТ СН'!$G$21</f>
        <v>3628.4418354099998</v>
      </c>
      <c r="C74" s="36">
        <f>SUMIFS(СВЦЭМ!$D$39:$D$782,СВЦЭМ!$A$39:$A$782,$A74,СВЦЭМ!$B$39:$B$782,C$47)+'СЕТ СН'!$G$11+СВЦЭМ!$D$10+'СЕТ СН'!$G$5-'СЕТ СН'!$G$21</f>
        <v>3697.0914133799997</v>
      </c>
      <c r="D74" s="36">
        <f>SUMIFS(СВЦЭМ!$D$39:$D$782,СВЦЭМ!$A$39:$A$782,$A74,СВЦЭМ!$B$39:$B$782,D$47)+'СЕТ СН'!$G$11+СВЦЭМ!$D$10+'СЕТ СН'!$G$5-'СЕТ СН'!$G$21</f>
        <v>3758.3680230499999</v>
      </c>
      <c r="E74" s="36">
        <f>SUMIFS(СВЦЭМ!$D$39:$D$782,СВЦЭМ!$A$39:$A$782,$A74,СВЦЭМ!$B$39:$B$782,E$47)+'СЕТ СН'!$G$11+СВЦЭМ!$D$10+'СЕТ СН'!$G$5-'СЕТ СН'!$G$21</f>
        <v>3776.6570868899998</v>
      </c>
      <c r="F74" s="36">
        <f>SUMIFS(СВЦЭМ!$D$39:$D$782,СВЦЭМ!$A$39:$A$782,$A74,СВЦЭМ!$B$39:$B$782,F$47)+'СЕТ СН'!$G$11+СВЦЭМ!$D$10+'СЕТ СН'!$G$5-'СЕТ СН'!$G$21</f>
        <v>3794.1945907899999</v>
      </c>
      <c r="G74" s="36">
        <f>SUMIFS(СВЦЭМ!$D$39:$D$782,СВЦЭМ!$A$39:$A$782,$A74,СВЦЭМ!$B$39:$B$782,G$47)+'СЕТ СН'!$G$11+СВЦЭМ!$D$10+'СЕТ СН'!$G$5-'СЕТ СН'!$G$21</f>
        <v>3769.9481263799998</v>
      </c>
      <c r="H74" s="36">
        <f>SUMIFS(СВЦЭМ!$D$39:$D$782,СВЦЭМ!$A$39:$A$782,$A74,СВЦЭМ!$B$39:$B$782,H$47)+'СЕТ СН'!$G$11+СВЦЭМ!$D$10+'СЕТ СН'!$G$5-'СЕТ СН'!$G$21</f>
        <v>3749.3169970399999</v>
      </c>
      <c r="I74" s="36">
        <f>SUMIFS(СВЦЭМ!$D$39:$D$782,СВЦЭМ!$A$39:$A$782,$A74,СВЦЭМ!$B$39:$B$782,I$47)+'СЕТ СН'!$G$11+СВЦЭМ!$D$10+'СЕТ СН'!$G$5-'СЕТ СН'!$G$21</f>
        <v>3703.5360825500002</v>
      </c>
      <c r="J74" s="36">
        <f>SUMIFS(СВЦЭМ!$D$39:$D$782,СВЦЭМ!$A$39:$A$782,$A74,СВЦЭМ!$B$39:$B$782,J$47)+'СЕТ СН'!$G$11+СВЦЭМ!$D$10+'СЕТ СН'!$G$5-'СЕТ СН'!$G$21</f>
        <v>3651.5843472300003</v>
      </c>
      <c r="K74" s="36">
        <f>SUMIFS(СВЦЭМ!$D$39:$D$782,СВЦЭМ!$A$39:$A$782,$A74,СВЦЭМ!$B$39:$B$782,K$47)+'СЕТ СН'!$G$11+СВЦЭМ!$D$10+'СЕТ СН'!$G$5-'СЕТ СН'!$G$21</f>
        <v>3619.4642070099999</v>
      </c>
      <c r="L74" s="36">
        <f>SUMIFS(СВЦЭМ!$D$39:$D$782,СВЦЭМ!$A$39:$A$782,$A74,СВЦЭМ!$B$39:$B$782,L$47)+'СЕТ СН'!$G$11+СВЦЭМ!$D$10+'СЕТ СН'!$G$5-'СЕТ СН'!$G$21</f>
        <v>3636.16587222</v>
      </c>
      <c r="M74" s="36">
        <f>SUMIFS(СВЦЭМ!$D$39:$D$782,СВЦЭМ!$A$39:$A$782,$A74,СВЦЭМ!$B$39:$B$782,M$47)+'СЕТ СН'!$G$11+СВЦЭМ!$D$10+'СЕТ СН'!$G$5-'СЕТ СН'!$G$21</f>
        <v>3635.5276103800002</v>
      </c>
      <c r="N74" s="36">
        <f>SUMIFS(СВЦЭМ!$D$39:$D$782,СВЦЭМ!$A$39:$A$782,$A74,СВЦЭМ!$B$39:$B$782,N$47)+'СЕТ СН'!$G$11+СВЦЭМ!$D$10+'СЕТ СН'!$G$5-'СЕТ СН'!$G$21</f>
        <v>3644.5814378700002</v>
      </c>
      <c r="O74" s="36">
        <f>SUMIFS(СВЦЭМ!$D$39:$D$782,СВЦЭМ!$A$39:$A$782,$A74,СВЦЭМ!$B$39:$B$782,O$47)+'СЕТ СН'!$G$11+СВЦЭМ!$D$10+'СЕТ СН'!$G$5-'СЕТ СН'!$G$21</f>
        <v>3662.7650751299998</v>
      </c>
      <c r="P74" s="36">
        <f>SUMIFS(СВЦЭМ!$D$39:$D$782,СВЦЭМ!$A$39:$A$782,$A74,СВЦЭМ!$B$39:$B$782,P$47)+'СЕТ СН'!$G$11+СВЦЭМ!$D$10+'СЕТ СН'!$G$5-'СЕТ СН'!$G$21</f>
        <v>3711.9547712399999</v>
      </c>
      <c r="Q74" s="36">
        <f>SUMIFS(СВЦЭМ!$D$39:$D$782,СВЦЭМ!$A$39:$A$782,$A74,СВЦЭМ!$B$39:$B$782,Q$47)+'СЕТ СН'!$G$11+СВЦЭМ!$D$10+'СЕТ СН'!$G$5-'СЕТ СН'!$G$21</f>
        <v>3741.9534062499997</v>
      </c>
      <c r="R74" s="36">
        <f>SUMIFS(СВЦЭМ!$D$39:$D$782,СВЦЭМ!$A$39:$A$782,$A74,СВЦЭМ!$B$39:$B$782,R$47)+'СЕТ СН'!$G$11+СВЦЭМ!$D$10+'СЕТ СН'!$G$5-'СЕТ СН'!$G$21</f>
        <v>3730.3931590299999</v>
      </c>
      <c r="S74" s="36">
        <f>SUMIFS(СВЦЭМ!$D$39:$D$782,СВЦЭМ!$A$39:$A$782,$A74,СВЦЭМ!$B$39:$B$782,S$47)+'СЕТ СН'!$G$11+СВЦЭМ!$D$10+'СЕТ СН'!$G$5-'СЕТ СН'!$G$21</f>
        <v>3697.6169306499996</v>
      </c>
      <c r="T74" s="36">
        <f>SUMIFS(СВЦЭМ!$D$39:$D$782,СВЦЭМ!$A$39:$A$782,$A74,СВЦЭМ!$B$39:$B$782,T$47)+'СЕТ СН'!$G$11+СВЦЭМ!$D$10+'СЕТ СН'!$G$5-'СЕТ СН'!$G$21</f>
        <v>3626.6527023099998</v>
      </c>
      <c r="U74" s="36">
        <f>SUMIFS(СВЦЭМ!$D$39:$D$782,СВЦЭМ!$A$39:$A$782,$A74,СВЦЭМ!$B$39:$B$782,U$47)+'СЕТ СН'!$G$11+СВЦЭМ!$D$10+'СЕТ СН'!$G$5-'СЕТ СН'!$G$21</f>
        <v>3593.9204558299998</v>
      </c>
      <c r="V74" s="36">
        <f>SUMIFS(СВЦЭМ!$D$39:$D$782,СВЦЭМ!$A$39:$A$782,$A74,СВЦЭМ!$B$39:$B$782,V$47)+'СЕТ СН'!$G$11+СВЦЭМ!$D$10+'СЕТ СН'!$G$5-'СЕТ СН'!$G$21</f>
        <v>3593.2027488499998</v>
      </c>
      <c r="W74" s="36">
        <f>SUMIFS(СВЦЭМ!$D$39:$D$782,СВЦЭМ!$A$39:$A$782,$A74,СВЦЭМ!$B$39:$B$782,W$47)+'СЕТ СН'!$G$11+СВЦЭМ!$D$10+'СЕТ СН'!$G$5-'СЕТ СН'!$G$21</f>
        <v>3574.63178066</v>
      </c>
      <c r="X74" s="36">
        <f>SUMIFS(СВЦЭМ!$D$39:$D$782,СВЦЭМ!$A$39:$A$782,$A74,СВЦЭМ!$B$39:$B$782,X$47)+'СЕТ СН'!$G$11+СВЦЭМ!$D$10+'СЕТ СН'!$G$5-'СЕТ СН'!$G$21</f>
        <v>3594.2069084300001</v>
      </c>
      <c r="Y74" s="36">
        <f>SUMIFS(СВЦЭМ!$D$39:$D$782,СВЦЭМ!$A$39:$A$782,$A74,СВЦЭМ!$B$39:$B$782,Y$47)+'СЕТ СН'!$G$11+СВЦЭМ!$D$10+'СЕТ СН'!$G$5-'СЕТ СН'!$G$21</f>
        <v>3613.3767056300003</v>
      </c>
    </row>
    <row r="75" spans="1:26" ht="15.75" x14ac:dyDescent="0.2">
      <c r="A75" s="35">
        <f t="shared" si="1"/>
        <v>44283</v>
      </c>
      <c r="B75" s="36">
        <f>SUMIFS(СВЦЭМ!$D$39:$D$782,СВЦЭМ!$A$39:$A$782,$A75,СВЦЭМ!$B$39:$B$782,B$47)+'СЕТ СН'!$G$11+СВЦЭМ!$D$10+'СЕТ СН'!$G$5-'СЕТ СН'!$G$21</f>
        <v>3653.0999370999998</v>
      </c>
      <c r="C75" s="36">
        <f>SUMIFS(СВЦЭМ!$D$39:$D$782,СВЦЭМ!$A$39:$A$782,$A75,СВЦЭМ!$B$39:$B$782,C$47)+'СЕТ СН'!$G$11+СВЦЭМ!$D$10+'СЕТ СН'!$G$5-'СЕТ СН'!$G$21</f>
        <v>3735.9270406599999</v>
      </c>
      <c r="D75" s="36">
        <f>SUMIFS(СВЦЭМ!$D$39:$D$782,СВЦЭМ!$A$39:$A$782,$A75,СВЦЭМ!$B$39:$B$782,D$47)+'СЕТ СН'!$G$11+СВЦЭМ!$D$10+'СЕТ СН'!$G$5-'СЕТ СН'!$G$21</f>
        <v>3771.5194858699997</v>
      </c>
      <c r="E75" s="36">
        <f>SUMIFS(СВЦЭМ!$D$39:$D$782,СВЦЭМ!$A$39:$A$782,$A75,СВЦЭМ!$B$39:$B$782,E$47)+'СЕТ СН'!$G$11+СВЦЭМ!$D$10+'СЕТ СН'!$G$5-'СЕТ СН'!$G$21</f>
        <v>3774.5810027999996</v>
      </c>
      <c r="F75" s="36">
        <f>SUMIFS(СВЦЭМ!$D$39:$D$782,СВЦЭМ!$A$39:$A$782,$A75,СВЦЭМ!$B$39:$B$782,F$47)+'СЕТ СН'!$G$11+СВЦЭМ!$D$10+'СЕТ СН'!$G$5-'СЕТ СН'!$G$21</f>
        <v>3763.7031316100001</v>
      </c>
      <c r="G75" s="36">
        <f>SUMIFS(СВЦЭМ!$D$39:$D$782,СВЦЭМ!$A$39:$A$782,$A75,СВЦЭМ!$B$39:$B$782,G$47)+'СЕТ СН'!$G$11+СВЦЭМ!$D$10+'СЕТ СН'!$G$5-'СЕТ СН'!$G$21</f>
        <v>3733.9980227099995</v>
      </c>
      <c r="H75" s="36">
        <f>SUMIFS(СВЦЭМ!$D$39:$D$782,СВЦЭМ!$A$39:$A$782,$A75,СВЦЭМ!$B$39:$B$782,H$47)+'СЕТ СН'!$G$11+СВЦЭМ!$D$10+'СЕТ СН'!$G$5-'СЕТ СН'!$G$21</f>
        <v>3714.1844540800003</v>
      </c>
      <c r="I75" s="36">
        <f>SUMIFS(СВЦЭМ!$D$39:$D$782,СВЦЭМ!$A$39:$A$782,$A75,СВЦЭМ!$B$39:$B$782,I$47)+'СЕТ СН'!$G$11+СВЦЭМ!$D$10+'СЕТ СН'!$G$5-'СЕТ СН'!$G$21</f>
        <v>3682.1005473</v>
      </c>
      <c r="J75" s="36">
        <f>SUMIFS(СВЦЭМ!$D$39:$D$782,СВЦЭМ!$A$39:$A$782,$A75,СВЦЭМ!$B$39:$B$782,J$47)+'СЕТ СН'!$G$11+СВЦЭМ!$D$10+'СЕТ СН'!$G$5-'СЕТ СН'!$G$21</f>
        <v>3597.2297112800002</v>
      </c>
      <c r="K75" s="36">
        <f>SUMIFS(СВЦЭМ!$D$39:$D$782,СВЦЭМ!$A$39:$A$782,$A75,СВЦЭМ!$B$39:$B$782,K$47)+'СЕТ СН'!$G$11+СВЦЭМ!$D$10+'СЕТ СН'!$G$5-'СЕТ СН'!$G$21</f>
        <v>3581.0010856200001</v>
      </c>
      <c r="L75" s="36">
        <f>SUMIFS(СВЦЭМ!$D$39:$D$782,СВЦЭМ!$A$39:$A$782,$A75,СВЦЭМ!$B$39:$B$782,L$47)+'СЕТ СН'!$G$11+СВЦЭМ!$D$10+'СЕТ СН'!$G$5-'СЕТ СН'!$G$21</f>
        <v>3620.0033305500001</v>
      </c>
      <c r="M75" s="36">
        <f>SUMIFS(СВЦЭМ!$D$39:$D$782,СВЦЭМ!$A$39:$A$782,$A75,СВЦЭМ!$B$39:$B$782,M$47)+'СЕТ СН'!$G$11+СВЦЭМ!$D$10+'СЕТ СН'!$G$5-'СЕТ СН'!$G$21</f>
        <v>3654.8691189599999</v>
      </c>
      <c r="N75" s="36">
        <f>SUMIFS(СВЦЭМ!$D$39:$D$782,СВЦЭМ!$A$39:$A$782,$A75,СВЦЭМ!$B$39:$B$782,N$47)+'СЕТ СН'!$G$11+СВЦЭМ!$D$10+'СЕТ СН'!$G$5-'СЕТ СН'!$G$21</f>
        <v>3691.5196903699998</v>
      </c>
      <c r="O75" s="36">
        <f>SUMIFS(СВЦЭМ!$D$39:$D$782,СВЦЭМ!$A$39:$A$782,$A75,СВЦЭМ!$B$39:$B$782,O$47)+'СЕТ СН'!$G$11+СВЦЭМ!$D$10+'СЕТ СН'!$G$5-'СЕТ СН'!$G$21</f>
        <v>3718.7000190799999</v>
      </c>
      <c r="P75" s="36">
        <f>SUMIFS(СВЦЭМ!$D$39:$D$782,СВЦЭМ!$A$39:$A$782,$A75,СВЦЭМ!$B$39:$B$782,P$47)+'СЕТ СН'!$G$11+СВЦЭМ!$D$10+'СЕТ СН'!$G$5-'СЕТ СН'!$G$21</f>
        <v>3759.9660086099998</v>
      </c>
      <c r="Q75" s="36">
        <f>SUMIFS(СВЦЭМ!$D$39:$D$782,СВЦЭМ!$A$39:$A$782,$A75,СВЦЭМ!$B$39:$B$782,Q$47)+'СЕТ СН'!$G$11+СВЦЭМ!$D$10+'СЕТ СН'!$G$5-'СЕТ СН'!$G$21</f>
        <v>3786.9725522499998</v>
      </c>
      <c r="R75" s="36">
        <f>SUMIFS(СВЦЭМ!$D$39:$D$782,СВЦЭМ!$A$39:$A$782,$A75,СВЦЭМ!$B$39:$B$782,R$47)+'СЕТ СН'!$G$11+СВЦЭМ!$D$10+'СЕТ СН'!$G$5-'СЕТ СН'!$G$21</f>
        <v>3775.6795984299997</v>
      </c>
      <c r="S75" s="36">
        <f>SUMIFS(СВЦЭМ!$D$39:$D$782,СВЦЭМ!$A$39:$A$782,$A75,СВЦЭМ!$B$39:$B$782,S$47)+'СЕТ СН'!$G$11+СВЦЭМ!$D$10+'СЕТ СН'!$G$5-'СЕТ СН'!$G$21</f>
        <v>3740.3351350900002</v>
      </c>
      <c r="T75" s="36">
        <f>SUMIFS(СВЦЭМ!$D$39:$D$782,СВЦЭМ!$A$39:$A$782,$A75,СВЦЭМ!$B$39:$B$782,T$47)+'СЕТ СН'!$G$11+СВЦЭМ!$D$10+'СЕТ СН'!$G$5-'СЕТ СН'!$G$21</f>
        <v>3674.0438569299999</v>
      </c>
      <c r="U75" s="36">
        <f>SUMIFS(СВЦЭМ!$D$39:$D$782,СВЦЭМ!$A$39:$A$782,$A75,СВЦЭМ!$B$39:$B$782,U$47)+'СЕТ СН'!$G$11+СВЦЭМ!$D$10+'СЕТ СН'!$G$5-'СЕТ СН'!$G$21</f>
        <v>3645.1192004899999</v>
      </c>
      <c r="V75" s="36">
        <f>SUMIFS(СВЦЭМ!$D$39:$D$782,СВЦЭМ!$A$39:$A$782,$A75,СВЦЭМ!$B$39:$B$782,V$47)+'СЕТ СН'!$G$11+СВЦЭМ!$D$10+'СЕТ СН'!$G$5-'СЕТ СН'!$G$21</f>
        <v>3650.5232607600001</v>
      </c>
      <c r="W75" s="36">
        <f>SUMIFS(СВЦЭМ!$D$39:$D$782,СВЦЭМ!$A$39:$A$782,$A75,СВЦЭМ!$B$39:$B$782,W$47)+'СЕТ СН'!$G$11+СВЦЭМ!$D$10+'СЕТ СН'!$G$5-'СЕТ СН'!$G$21</f>
        <v>3625.1844023399999</v>
      </c>
      <c r="X75" s="36">
        <f>SUMIFS(СВЦЭМ!$D$39:$D$782,СВЦЭМ!$A$39:$A$782,$A75,СВЦЭМ!$B$39:$B$782,X$47)+'СЕТ СН'!$G$11+СВЦЭМ!$D$10+'СЕТ СН'!$G$5-'СЕТ СН'!$G$21</f>
        <v>3613.9536157800003</v>
      </c>
      <c r="Y75" s="36">
        <f>SUMIFS(СВЦЭМ!$D$39:$D$782,СВЦЭМ!$A$39:$A$782,$A75,СВЦЭМ!$B$39:$B$782,Y$47)+'СЕТ СН'!$G$11+СВЦЭМ!$D$10+'СЕТ СН'!$G$5-'СЕТ СН'!$G$21</f>
        <v>3609.3822353400001</v>
      </c>
    </row>
    <row r="76" spans="1:26" ht="15.75" x14ac:dyDescent="0.2">
      <c r="A76" s="35">
        <f t="shared" si="1"/>
        <v>44284</v>
      </c>
      <c r="B76" s="36">
        <f>SUMIFS(СВЦЭМ!$D$39:$D$782,СВЦЭМ!$A$39:$A$782,$A76,СВЦЭМ!$B$39:$B$782,B$47)+'СЕТ СН'!$G$11+СВЦЭМ!$D$10+'СЕТ СН'!$G$5-'СЕТ СН'!$G$21</f>
        <v>3699.0597593100001</v>
      </c>
      <c r="C76" s="36">
        <f>SUMIFS(СВЦЭМ!$D$39:$D$782,СВЦЭМ!$A$39:$A$782,$A76,СВЦЭМ!$B$39:$B$782,C$47)+'СЕТ СН'!$G$11+СВЦЭМ!$D$10+'СЕТ СН'!$G$5-'СЕТ СН'!$G$21</f>
        <v>3781.8042967000001</v>
      </c>
      <c r="D76" s="36">
        <f>SUMIFS(СВЦЭМ!$D$39:$D$782,СВЦЭМ!$A$39:$A$782,$A76,СВЦЭМ!$B$39:$B$782,D$47)+'СЕТ СН'!$G$11+СВЦЭМ!$D$10+'СЕТ СН'!$G$5-'СЕТ СН'!$G$21</f>
        <v>3831.4390875700001</v>
      </c>
      <c r="E76" s="36">
        <f>SUMIFS(СВЦЭМ!$D$39:$D$782,СВЦЭМ!$A$39:$A$782,$A76,СВЦЭМ!$B$39:$B$782,E$47)+'СЕТ СН'!$G$11+СВЦЭМ!$D$10+'СЕТ СН'!$G$5-'СЕТ СН'!$G$21</f>
        <v>3850.8827432500002</v>
      </c>
      <c r="F76" s="36">
        <f>SUMIFS(СВЦЭМ!$D$39:$D$782,СВЦЭМ!$A$39:$A$782,$A76,СВЦЭМ!$B$39:$B$782,F$47)+'СЕТ СН'!$G$11+СВЦЭМ!$D$10+'СЕТ СН'!$G$5-'СЕТ СН'!$G$21</f>
        <v>3844.5607387700002</v>
      </c>
      <c r="G76" s="36">
        <f>SUMIFS(СВЦЭМ!$D$39:$D$782,СВЦЭМ!$A$39:$A$782,$A76,СВЦЭМ!$B$39:$B$782,G$47)+'СЕТ СН'!$G$11+СВЦЭМ!$D$10+'СЕТ СН'!$G$5-'СЕТ СН'!$G$21</f>
        <v>3801.70130083</v>
      </c>
      <c r="H76" s="36">
        <f>SUMIFS(СВЦЭМ!$D$39:$D$782,СВЦЭМ!$A$39:$A$782,$A76,СВЦЭМ!$B$39:$B$782,H$47)+'СЕТ СН'!$G$11+СВЦЭМ!$D$10+'СЕТ СН'!$G$5-'СЕТ СН'!$G$21</f>
        <v>3759.2473564699999</v>
      </c>
      <c r="I76" s="36">
        <f>SUMIFS(СВЦЭМ!$D$39:$D$782,СВЦЭМ!$A$39:$A$782,$A76,СВЦЭМ!$B$39:$B$782,I$47)+'СЕТ СН'!$G$11+СВЦЭМ!$D$10+'СЕТ СН'!$G$5-'СЕТ СН'!$G$21</f>
        <v>3705.3006848099999</v>
      </c>
      <c r="J76" s="36">
        <f>SUMIFS(СВЦЭМ!$D$39:$D$782,СВЦЭМ!$A$39:$A$782,$A76,СВЦЭМ!$B$39:$B$782,J$47)+'СЕТ СН'!$G$11+СВЦЭМ!$D$10+'СЕТ СН'!$G$5-'СЕТ СН'!$G$21</f>
        <v>3650.7774178</v>
      </c>
      <c r="K76" s="36">
        <f>SUMIFS(СВЦЭМ!$D$39:$D$782,СВЦЭМ!$A$39:$A$782,$A76,СВЦЭМ!$B$39:$B$782,K$47)+'СЕТ СН'!$G$11+СВЦЭМ!$D$10+'СЕТ СН'!$G$5-'СЕТ СН'!$G$21</f>
        <v>3633.7159261500001</v>
      </c>
      <c r="L76" s="36">
        <f>SUMIFS(СВЦЭМ!$D$39:$D$782,СВЦЭМ!$A$39:$A$782,$A76,СВЦЭМ!$B$39:$B$782,L$47)+'СЕТ СН'!$G$11+СВЦЭМ!$D$10+'СЕТ СН'!$G$5-'СЕТ СН'!$G$21</f>
        <v>3634.4620613100001</v>
      </c>
      <c r="M76" s="36">
        <f>SUMIFS(СВЦЭМ!$D$39:$D$782,СВЦЭМ!$A$39:$A$782,$A76,СВЦЭМ!$B$39:$B$782,M$47)+'СЕТ СН'!$G$11+СВЦЭМ!$D$10+'СЕТ СН'!$G$5-'СЕТ СН'!$G$21</f>
        <v>3633.7244744899999</v>
      </c>
      <c r="N76" s="36">
        <f>SUMIFS(СВЦЭМ!$D$39:$D$782,СВЦЭМ!$A$39:$A$782,$A76,СВЦЭМ!$B$39:$B$782,N$47)+'СЕТ СН'!$G$11+СВЦЭМ!$D$10+'СЕТ СН'!$G$5-'СЕТ СН'!$G$21</f>
        <v>3640.9777549</v>
      </c>
      <c r="O76" s="36">
        <f>SUMIFS(СВЦЭМ!$D$39:$D$782,СВЦЭМ!$A$39:$A$782,$A76,СВЦЭМ!$B$39:$B$782,O$47)+'СЕТ СН'!$G$11+СВЦЭМ!$D$10+'СЕТ СН'!$G$5-'СЕТ СН'!$G$21</f>
        <v>3673.3288077799998</v>
      </c>
      <c r="P76" s="36">
        <f>SUMIFS(СВЦЭМ!$D$39:$D$782,СВЦЭМ!$A$39:$A$782,$A76,СВЦЭМ!$B$39:$B$782,P$47)+'СЕТ СН'!$G$11+СВЦЭМ!$D$10+'СЕТ СН'!$G$5-'СЕТ СН'!$G$21</f>
        <v>3721.7601359199998</v>
      </c>
      <c r="Q76" s="36">
        <f>SUMIFS(СВЦЭМ!$D$39:$D$782,СВЦЭМ!$A$39:$A$782,$A76,СВЦЭМ!$B$39:$B$782,Q$47)+'СЕТ СН'!$G$11+СВЦЭМ!$D$10+'СЕТ СН'!$G$5-'СЕТ СН'!$G$21</f>
        <v>3745.7772871899997</v>
      </c>
      <c r="R76" s="36">
        <f>SUMIFS(СВЦЭМ!$D$39:$D$782,СВЦЭМ!$A$39:$A$782,$A76,СВЦЭМ!$B$39:$B$782,R$47)+'СЕТ СН'!$G$11+СВЦЭМ!$D$10+'СЕТ СН'!$G$5-'СЕТ СН'!$G$21</f>
        <v>3735.6659648799996</v>
      </c>
      <c r="S76" s="36">
        <f>SUMIFS(СВЦЭМ!$D$39:$D$782,СВЦЭМ!$A$39:$A$782,$A76,СВЦЭМ!$B$39:$B$782,S$47)+'СЕТ СН'!$G$11+СВЦЭМ!$D$10+'СЕТ СН'!$G$5-'СЕТ СН'!$G$21</f>
        <v>3705.4727275499999</v>
      </c>
      <c r="T76" s="36">
        <f>SUMIFS(СВЦЭМ!$D$39:$D$782,СВЦЭМ!$A$39:$A$782,$A76,СВЦЭМ!$B$39:$B$782,T$47)+'СЕТ СН'!$G$11+СВЦЭМ!$D$10+'СЕТ СН'!$G$5-'СЕТ СН'!$G$21</f>
        <v>3637.4955879700001</v>
      </c>
      <c r="U76" s="36">
        <f>SUMIFS(СВЦЭМ!$D$39:$D$782,СВЦЭМ!$A$39:$A$782,$A76,СВЦЭМ!$B$39:$B$782,U$47)+'СЕТ СН'!$G$11+СВЦЭМ!$D$10+'СЕТ СН'!$G$5-'СЕТ СН'!$G$21</f>
        <v>3608.57323537</v>
      </c>
      <c r="V76" s="36">
        <f>SUMIFS(СВЦЭМ!$D$39:$D$782,СВЦЭМ!$A$39:$A$782,$A76,СВЦЭМ!$B$39:$B$782,V$47)+'СЕТ СН'!$G$11+СВЦЭМ!$D$10+'СЕТ СН'!$G$5-'СЕТ СН'!$G$21</f>
        <v>3609.81002184</v>
      </c>
      <c r="W76" s="36">
        <f>SUMIFS(СВЦЭМ!$D$39:$D$782,СВЦЭМ!$A$39:$A$782,$A76,СВЦЭМ!$B$39:$B$782,W$47)+'СЕТ СН'!$G$11+СВЦЭМ!$D$10+'СЕТ СН'!$G$5-'СЕТ СН'!$G$21</f>
        <v>3609.90703807</v>
      </c>
      <c r="X76" s="36">
        <f>SUMIFS(СВЦЭМ!$D$39:$D$782,СВЦЭМ!$A$39:$A$782,$A76,СВЦЭМ!$B$39:$B$782,X$47)+'СЕТ СН'!$G$11+СВЦЭМ!$D$10+'СЕТ СН'!$G$5-'СЕТ СН'!$G$21</f>
        <v>3630.7784940400002</v>
      </c>
      <c r="Y76" s="36">
        <f>SUMIFS(СВЦЭМ!$D$39:$D$782,СВЦЭМ!$A$39:$A$782,$A76,СВЦЭМ!$B$39:$B$782,Y$47)+'СЕТ СН'!$G$11+СВЦЭМ!$D$10+'СЕТ СН'!$G$5-'СЕТ СН'!$G$21</f>
        <v>3624.9494569899998</v>
      </c>
    </row>
    <row r="77" spans="1:26" ht="15.75" x14ac:dyDescent="0.2">
      <c r="A77" s="35">
        <f t="shared" si="1"/>
        <v>44285</v>
      </c>
      <c r="B77" s="36">
        <f>SUMIFS(СВЦЭМ!$D$39:$D$782,СВЦЭМ!$A$39:$A$782,$A77,СВЦЭМ!$B$39:$B$782,B$47)+'СЕТ СН'!$G$11+СВЦЭМ!$D$10+'СЕТ СН'!$G$5-'СЕТ СН'!$G$21</f>
        <v>3687.19285352</v>
      </c>
      <c r="C77" s="36">
        <f>SUMIFS(СВЦЭМ!$D$39:$D$782,СВЦЭМ!$A$39:$A$782,$A77,СВЦЭМ!$B$39:$B$782,C$47)+'СЕТ СН'!$G$11+СВЦЭМ!$D$10+'СЕТ СН'!$G$5-'СЕТ СН'!$G$21</f>
        <v>3756.0132286399999</v>
      </c>
      <c r="D77" s="36">
        <f>SUMIFS(СВЦЭМ!$D$39:$D$782,СВЦЭМ!$A$39:$A$782,$A77,СВЦЭМ!$B$39:$B$782,D$47)+'СЕТ СН'!$G$11+СВЦЭМ!$D$10+'СЕТ СН'!$G$5-'СЕТ СН'!$G$21</f>
        <v>3754.4156947699998</v>
      </c>
      <c r="E77" s="36">
        <f>SUMIFS(СВЦЭМ!$D$39:$D$782,СВЦЭМ!$A$39:$A$782,$A77,СВЦЭМ!$B$39:$B$782,E$47)+'СЕТ СН'!$G$11+СВЦЭМ!$D$10+'СЕТ СН'!$G$5-'СЕТ СН'!$G$21</f>
        <v>3753.4670400300001</v>
      </c>
      <c r="F77" s="36">
        <f>SUMIFS(СВЦЭМ!$D$39:$D$782,СВЦЭМ!$A$39:$A$782,$A77,СВЦЭМ!$B$39:$B$782,F$47)+'СЕТ СН'!$G$11+СВЦЭМ!$D$10+'СЕТ СН'!$G$5-'СЕТ СН'!$G$21</f>
        <v>3752.1532737999996</v>
      </c>
      <c r="G77" s="36">
        <f>SUMIFS(СВЦЭМ!$D$39:$D$782,СВЦЭМ!$A$39:$A$782,$A77,СВЦЭМ!$B$39:$B$782,G$47)+'СЕТ СН'!$G$11+СВЦЭМ!$D$10+'СЕТ СН'!$G$5-'СЕТ СН'!$G$21</f>
        <v>3753.82607762</v>
      </c>
      <c r="H77" s="36">
        <f>SUMIFS(СВЦЭМ!$D$39:$D$782,СВЦЭМ!$A$39:$A$782,$A77,СВЦЭМ!$B$39:$B$782,H$47)+'СЕТ СН'!$G$11+СВЦЭМ!$D$10+'СЕТ СН'!$G$5-'СЕТ СН'!$G$21</f>
        <v>3745.0668434899999</v>
      </c>
      <c r="I77" s="36">
        <f>SUMIFS(СВЦЭМ!$D$39:$D$782,СВЦЭМ!$A$39:$A$782,$A77,СВЦЭМ!$B$39:$B$782,I$47)+'СЕТ СН'!$G$11+СВЦЭМ!$D$10+'СЕТ СН'!$G$5-'СЕТ СН'!$G$21</f>
        <v>3701.9476054400002</v>
      </c>
      <c r="J77" s="36">
        <f>SUMIFS(СВЦЭМ!$D$39:$D$782,СВЦЭМ!$A$39:$A$782,$A77,СВЦЭМ!$B$39:$B$782,J$47)+'СЕТ СН'!$G$11+СВЦЭМ!$D$10+'СЕТ СН'!$G$5-'СЕТ СН'!$G$21</f>
        <v>3664.9943948600003</v>
      </c>
      <c r="K77" s="36">
        <f>SUMIFS(СВЦЭМ!$D$39:$D$782,СВЦЭМ!$A$39:$A$782,$A77,СВЦЭМ!$B$39:$B$782,K$47)+'СЕТ СН'!$G$11+СВЦЭМ!$D$10+'СЕТ СН'!$G$5-'СЕТ СН'!$G$21</f>
        <v>3649.6735460499999</v>
      </c>
      <c r="L77" s="36">
        <f>SUMIFS(СВЦЭМ!$D$39:$D$782,СВЦЭМ!$A$39:$A$782,$A77,СВЦЭМ!$B$39:$B$782,L$47)+'СЕТ СН'!$G$11+СВЦЭМ!$D$10+'СЕТ СН'!$G$5-'СЕТ СН'!$G$21</f>
        <v>3678.1009234900002</v>
      </c>
      <c r="M77" s="36">
        <f>SUMIFS(СВЦЭМ!$D$39:$D$782,СВЦЭМ!$A$39:$A$782,$A77,СВЦЭМ!$B$39:$B$782,M$47)+'СЕТ СН'!$G$11+СВЦЭМ!$D$10+'СЕТ СН'!$G$5-'СЕТ СН'!$G$21</f>
        <v>3705.6031276699996</v>
      </c>
      <c r="N77" s="36">
        <f>SUMIFS(СВЦЭМ!$D$39:$D$782,СВЦЭМ!$A$39:$A$782,$A77,СВЦЭМ!$B$39:$B$782,N$47)+'СЕТ СН'!$G$11+СВЦЭМ!$D$10+'СЕТ СН'!$G$5-'СЕТ СН'!$G$21</f>
        <v>3719.9461015199995</v>
      </c>
      <c r="O77" s="36">
        <f>SUMIFS(СВЦЭМ!$D$39:$D$782,СВЦЭМ!$A$39:$A$782,$A77,СВЦЭМ!$B$39:$B$782,O$47)+'СЕТ СН'!$G$11+СВЦЭМ!$D$10+'СЕТ СН'!$G$5-'СЕТ СН'!$G$21</f>
        <v>3761.8215146900002</v>
      </c>
      <c r="P77" s="36">
        <f>SUMIFS(СВЦЭМ!$D$39:$D$782,СВЦЭМ!$A$39:$A$782,$A77,СВЦЭМ!$B$39:$B$782,P$47)+'СЕТ СН'!$G$11+СВЦЭМ!$D$10+'СЕТ СН'!$G$5-'СЕТ СН'!$G$21</f>
        <v>3811.5959864500001</v>
      </c>
      <c r="Q77" s="36">
        <f>SUMIFS(СВЦЭМ!$D$39:$D$782,СВЦЭМ!$A$39:$A$782,$A77,СВЦЭМ!$B$39:$B$782,Q$47)+'СЕТ СН'!$G$11+СВЦЭМ!$D$10+'СЕТ СН'!$G$5-'СЕТ СН'!$G$21</f>
        <v>3824.0767615099999</v>
      </c>
      <c r="R77" s="36">
        <f>SUMIFS(СВЦЭМ!$D$39:$D$782,СВЦЭМ!$A$39:$A$782,$A77,СВЦЭМ!$B$39:$B$782,R$47)+'СЕТ СН'!$G$11+СВЦЭМ!$D$10+'СЕТ СН'!$G$5-'СЕТ СН'!$G$21</f>
        <v>3799.0615827199999</v>
      </c>
      <c r="S77" s="36">
        <f>SUMIFS(СВЦЭМ!$D$39:$D$782,СВЦЭМ!$A$39:$A$782,$A77,СВЦЭМ!$B$39:$B$782,S$47)+'СЕТ СН'!$G$11+СВЦЭМ!$D$10+'СЕТ СН'!$G$5-'СЕТ СН'!$G$21</f>
        <v>3771.3491446199996</v>
      </c>
      <c r="T77" s="36">
        <f>SUMIFS(СВЦЭМ!$D$39:$D$782,СВЦЭМ!$A$39:$A$782,$A77,СВЦЭМ!$B$39:$B$782,T$47)+'СЕТ СН'!$G$11+СВЦЭМ!$D$10+'СЕТ СН'!$G$5-'СЕТ СН'!$G$21</f>
        <v>3711.1086053299996</v>
      </c>
      <c r="U77" s="36">
        <f>SUMIFS(СВЦЭМ!$D$39:$D$782,СВЦЭМ!$A$39:$A$782,$A77,СВЦЭМ!$B$39:$B$782,U$47)+'СЕТ СН'!$G$11+СВЦЭМ!$D$10+'СЕТ СН'!$G$5-'СЕТ СН'!$G$21</f>
        <v>3673.26490337</v>
      </c>
      <c r="V77" s="36">
        <f>SUMIFS(СВЦЭМ!$D$39:$D$782,СВЦЭМ!$A$39:$A$782,$A77,СВЦЭМ!$B$39:$B$782,V$47)+'СЕТ СН'!$G$11+СВЦЭМ!$D$10+'СЕТ СН'!$G$5-'СЕТ СН'!$G$21</f>
        <v>3664.8303547400001</v>
      </c>
      <c r="W77" s="36">
        <f>SUMIFS(СВЦЭМ!$D$39:$D$782,СВЦЭМ!$A$39:$A$782,$A77,СВЦЭМ!$B$39:$B$782,W$47)+'СЕТ СН'!$G$11+СВЦЭМ!$D$10+'СЕТ СН'!$G$5-'СЕТ СН'!$G$21</f>
        <v>3673.9693015600001</v>
      </c>
      <c r="X77" s="36">
        <f>SUMIFS(СВЦЭМ!$D$39:$D$782,СВЦЭМ!$A$39:$A$782,$A77,СВЦЭМ!$B$39:$B$782,X$47)+'СЕТ СН'!$G$11+СВЦЭМ!$D$10+'СЕТ СН'!$G$5-'СЕТ СН'!$G$21</f>
        <v>3692.9936467899997</v>
      </c>
      <c r="Y77" s="36">
        <f>SUMIFS(СВЦЭМ!$D$39:$D$782,СВЦЭМ!$A$39:$A$782,$A77,СВЦЭМ!$B$39:$B$782,Y$47)+'СЕТ СН'!$G$11+СВЦЭМ!$D$10+'СЕТ СН'!$G$5-'СЕТ СН'!$G$21</f>
        <v>3685.9859656099998</v>
      </c>
    </row>
    <row r="78" spans="1:26" ht="15.75" x14ac:dyDescent="0.2">
      <c r="A78" s="35">
        <f t="shared" si="1"/>
        <v>44286</v>
      </c>
      <c r="B78" s="36">
        <f>SUMIFS(СВЦЭМ!$D$39:$D$782,СВЦЭМ!$A$39:$A$782,$A78,СВЦЭМ!$B$39:$B$782,B$47)+'СЕТ СН'!$G$11+СВЦЭМ!$D$10+'СЕТ СН'!$G$5-'СЕТ СН'!$G$21</f>
        <v>3768.7262208499997</v>
      </c>
      <c r="C78" s="36">
        <f>SUMIFS(СВЦЭМ!$D$39:$D$782,СВЦЭМ!$A$39:$A$782,$A78,СВЦЭМ!$B$39:$B$782,C$47)+'СЕТ СН'!$G$11+СВЦЭМ!$D$10+'СЕТ СН'!$G$5-'СЕТ СН'!$G$21</f>
        <v>3793.4106736100002</v>
      </c>
      <c r="D78" s="36">
        <f>SUMIFS(СВЦЭМ!$D$39:$D$782,СВЦЭМ!$A$39:$A$782,$A78,СВЦЭМ!$B$39:$B$782,D$47)+'СЕТ СН'!$G$11+СВЦЭМ!$D$10+'СЕТ СН'!$G$5-'СЕТ СН'!$G$21</f>
        <v>3766.9594098299999</v>
      </c>
      <c r="E78" s="36">
        <f>SUMIFS(СВЦЭМ!$D$39:$D$782,СВЦЭМ!$A$39:$A$782,$A78,СВЦЭМ!$B$39:$B$782,E$47)+'СЕТ СН'!$G$11+СВЦЭМ!$D$10+'СЕТ СН'!$G$5-'СЕТ СН'!$G$21</f>
        <v>3765.8001830200001</v>
      </c>
      <c r="F78" s="36">
        <f>SUMIFS(СВЦЭМ!$D$39:$D$782,СВЦЭМ!$A$39:$A$782,$A78,СВЦЭМ!$B$39:$B$782,F$47)+'СЕТ СН'!$G$11+СВЦЭМ!$D$10+'СЕТ СН'!$G$5-'СЕТ СН'!$G$21</f>
        <v>3765.6978878099999</v>
      </c>
      <c r="G78" s="36">
        <f>SUMIFS(СВЦЭМ!$D$39:$D$782,СВЦЭМ!$A$39:$A$782,$A78,СВЦЭМ!$B$39:$B$782,G$47)+'СЕТ СН'!$G$11+СВЦЭМ!$D$10+'СЕТ СН'!$G$5-'СЕТ СН'!$G$21</f>
        <v>3766.6310562799999</v>
      </c>
      <c r="H78" s="36">
        <f>SUMIFS(СВЦЭМ!$D$39:$D$782,СВЦЭМ!$A$39:$A$782,$A78,СВЦЭМ!$B$39:$B$782,H$47)+'СЕТ СН'!$G$11+СВЦЭМ!$D$10+'СЕТ СН'!$G$5-'СЕТ СН'!$G$21</f>
        <v>3782.42845708</v>
      </c>
      <c r="I78" s="36">
        <f>SUMIFS(СВЦЭМ!$D$39:$D$782,СВЦЭМ!$A$39:$A$782,$A78,СВЦЭМ!$B$39:$B$782,I$47)+'СЕТ СН'!$G$11+СВЦЭМ!$D$10+'СЕТ СН'!$G$5-'СЕТ СН'!$G$21</f>
        <v>3738.59977377</v>
      </c>
      <c r="J78" s="36">
        <f>SUMIFS(СВЦЭМ!$D$39:$D$782,СВЦЭМ!$A$39:$A$782,$A78,СВЦЭМ!$B$39:$B$782,J$47)+'СЕТ СН'!$G$11+СВЦЭМ!$D$10+'СЕТ СН'!$G$5-'СЕТ СН'!$G$21</f>
        <v>3678.2181145099999</v>
      </c>
      <c r="K78" s="36">
        <f>SUMIFS(СВЦЭМ!$D$39:$D$782,СВЦЭМ!$A$39:$A$782,$A78,СВЦЭМ!$B$39:$B$782,K$47)+'СЕТ СН'!$G$11+СВЦЭМ!$D$10+'СЕТ СН'!$G$5-'СЕТ СН'!$G$21</f>
        <v>3648.22206641</v>
      </c>
      <c r="L78" s="36">
        <f>SUMIFS(СВЦЭМ!$D$39:$D$782,СВЦЭМ!$A$39:$A$782,$A78,СВЦЭМ!$B$39:$B$782,L$47)+'СЕТ СН'!$G$11+СВЦЭМ!$D$10+'СЕТ СН'!$G$5-'СЕТ СН'!$G$21</f>
        <v>3652.6138388700001</v>
      </c>
      <c r="M78" s="36">
        <f>SUMIFS(СВЦЭМ!$D$39:$D$782,СВЦЭМ!$A$39:$A$782,$A78,СВЦЭМ!$B$39:$B$782,M$47)+'СЕТ СН'!$G$11+СВЦЭМ!$D$10+'СЕТ СН'!$G$5-'СЕТ СН'!$G$21</f>
        <v>3666.06556619</v>
      </c>
      <c r="N78" s="36">
        <f>SUMIFS(СВЦЭМ!$D$39:$D$782,СВЦЭМ!$A$39:$A$782,$A78,СВЦЭМ!$B$39:$B$782,N$47)+'СЕТ СН'!$G$11+СВЦЭМ!$D$10+'СЕТ СН'!$G$5-'СЕТ СН'!$G$21</f>
        <v>3698.7674000299999</v>
      </c>
      <c r="O78" s="36">
        <f>SUMIFS(СВЦЭМ!$D$39:$D$782,СВЦЭМ!$A$39:$A$782,$A78,СВЦЭМ!$B$39:$B$782,O$47)+'СЕТ СН'!$G$11+СВЦЭМ!$D$10+'СЕТ СН'!$G$5-'СЕТ СН'!$G$21</f>
        <v>3733.90539042</v>
      </c>
      <c r="P78" s="36">
        <f>SUMIFS(СВЦЭМ!$D$39:$D$782,СВЦЭМ!$A$39:$A$782,$A78,СВЦЭМ!$B$39:$B$782,P$47)+'СЕТ СН'!$G$11+СВЦЭМ!$D$10+'СЕТ СН'!$G$5-'СЕТ СН'!$G$21</f>
        <v>3785.0110604299998</v>
      </c>
      <c r="Q78" s="36">
        <f>SUMIFS(СВЦЭМ!$D$39:$D$782,СВЦЭМ!$A$39:$A$782,$A78,СВЦЭМ!$B$39:$B$782,Q$47)+'СЕТ СН'!$G$11+СВЦЭМ!$D$10+'СЕТ СН'!$G$5-'СЕТ СН'!$G$21</f>
        <v>3811.8956807699997</v>
      </c>
      <c r="R78" s="36">
        <f>SUMIFS(СВЦЭМ!$D$39:$D$782,СВЦЭМ!$A$39:$A$782,$A78,СВЦЭМ!$B$39:$B$782,R$47)+'СЕТ СН'!$G$11+СВЦЭМ!$D$10+'СЕТ СН'!$G$5-'СЕТ СН'!$G$21</f>
        <v>3802.4551452199998</v>
      </c>
      <c r="S78" s="36">
        <f>SUMIFS(СВЦЭМ!$D$39:$D$782,СВЦЭМ!$A$39:$A$782,$A78,СВЦЭМ!$B$39:$B$782,S$47)+'СЕТ СН'!$G$11+СВЦЭМ!$D$10+'СЕТ СН'!$G$5-'СЕТ СН'!$G$21</f>
        <v>3773.2994891899998</v>
      </c>
      <c r="T78" s="36">
        <f>SUMIFS(СВЦЭМ!$D$39:$D$782,СВЦЭМ!$A$39:$A$782,$A78,СВЦЭМ!$B$39:$B$782,T$47)+'СЕТ СН'!$G$11+СВЦЭМ!$D$10+'СЕТ СН'!$G$5-'СЕТ СН'!$G$21</f>
        <v>3700.0067817099998</v>
      </c>
      <c r="U78" s="36">
        <f>SUMIFS(СВЦЭМ!$D$39:$D$782,СВЦЭМ!$A$39:$A$782,$A78,СВЦЭМ!$B$39:$B$782,U$47)+'СЕТ СН'!$G$11+СВЦЭМ!$D$10+'СЕТ СН'!$G$5-'СЕТ СН'!$G$21</f>
        <v>3659.3758733200002</v>
      </c>
      <c r="V78" s="36">
        <f>SUMIFS(СВЦЭМ!$D$39:$D$782,СВЦЭМ!$A$39:$A$782,$A78,СВЦЭМ!$B$39:$B$782,V$47)+'СЕТ СН'!$G$11+СВЦЭМ!$D$10+'СЕТ СН'!$G$5-'СЕТ СН'!$G$21</f>
        <v>3679.4854187299998</v>
      </c>
      <c r="W78" s="36">
        <f>SUMIFS(СВЦЭМ!$D$39:$D$782,СВЦЭМ!$A$39:$A$782,$A78,СВЦЭМ!$B$39:$B$782,W$47)+'СЕТ СН'!$G$11+СВЦЭМ!$D$10+'СЕТ СН'!$G$5-'СЕТ СН'!$G$21</f>
        <v>3677.6126673999997</v>
      </c>
      <c r="X78" s="36">
        <f>SUMIFS(СВЦЭМ!$D$39:$D$782,СВЦЭМ!$A$39:$A$782,$A78,СВЦЭМ!$B$39:$B$782,X$47)+'СЕТ СН'!$G$11+СВЦЭМ!$D$10+'СЕТ СН'!$G$5-'СЕТ СН'!$G$21</f>
        <v>3711.5073510699999</v>
      </c>
      <c r="Y78" s="36">
        <f>SUMIFS(СВЦЭМ!$D$39:$D$782,СВЦЭМ!$A$39:$A$782,$A78,СВЦЭМ!$B$39:$B$782,Y$47)+'СЕТ СН'!$G$11+СВЦЭМ!$D$10+'СЕТ СН'!$G$5-'СЕТ СН'!$G$21</f>
        <v>3717.77987579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01.03.2021</v>
      </c>
      <c r="B84" s="36">
        <f>SUMIFS(СВЦЭМ!$D$39:$D$782,СВЦЭМ!$A$39:$A$782,$A84,СВЦЭМ!$B$39:$B$782,B$83)+'СЕТ СН'!$H$11+СВЦЭМ!$D$10+'СЕТ СН'!$H$5-'СЕТ СН'!$H$21</f>
        <v>3851.2977818299996</v>
      </c>
      <c r="C84" s="36">
        <f>SUMIFS(СВЦЭМ!$D$39:$D$782,СВЦЭМ!$A$39:$A$782,$A84,СВЦЭМ!$B$39:$B$782,C$83)+'СЕТ СН'!$H$11+СВЦЭМ!$D$10+'СЕТ СН'!$H$5-'СЕТ СН'!$H$21</f>
        <v>3886.9216938999998</v>
      </c>
      <c r="D84" s="36">
        <f>SUMIFS(СВЦЭМ!$D$39:$D$782,СВЦЭМ!$A$39:$A$782,$A84,СВЦЭМ!$B$39:$B$782,D$83)+'СЕТ СН'!$H$11+СВЦЭМ!$D$10+'СЕТ СН'!$H$5-'СЕТ СН'!$H$21</f>
        <v>3941.9161874499996</v>
      </c>
      <c r="E84" s="36">
        <f>SUMIFS(СВЦЭМ!$D$39:$D$782,СВЦЭМ!$A$39:$A$782,$A84,СВЦЭМ!$B$39:$B$782,E$83)+'СЕТ СН'!$H$11+СВЦЭМ!$D$10+'СЕТ СН'!$H$5-'СЕТ СН'!$H$21</f>
        <v>3952.55302553</v>
      </c>
      <c r="F84" s="36">
        <f>SUMIFS(СВЦЭМ!$D$39:$D$782,СВЦЭМ!$A$39:$A$782,$A84,СВЦЭМ!$B$39:$B$782,F$83)+'СЕТ СН'!$H$11+СВЦЭМ!$D$10+'СЕТ СН'!$H$5-'СЕТ СН'!$H$21</f>
        <v>3948.9419262199999</v>
      </c>
      <c r="G84" s="36">
        <f>SUMIFS(СВЦЭМ!$D$39:$D$782,СВЦЭМ!$A$39:$A$782,$A84,СВЦЭМ!$B$39:$B$782,G$83)+'СЕТ СН'!$H$11+СВЦЭМ!$D$10+'СЕТ СН'!$H$5-'СЕТ СН'!$H$21</f>
        <v>3924.8862439699997</v>
      </c>
      <c r="H84" s="36">
        <f>SUMIFS(СВЦЭМ!$D$39:$D$782,СВЦЭМ!$A$39:$A$782,$A84,СВЦЭМ!$B$39:$B$782,H$83)+'СЕТ СН'!$H$11+СВЦЭМ!$D$10+'СЕТ СН'!$H$5-'СЕТ СН'!$H$21</f>
        <v>3894.8694284599997</v>
      </c>
      <c r="I84" s="36">
        <f>SUMIFS(СВЦЭМ!$D$39:$D$782,СВЦЭМ!$A$39:$A$782,$A84,СВЦЭМ!$B$39:$B$782,I$83)+'СЕТ СН'!$H$11+СВЦЭМ!$D$10+'СЕТ СН'!$H$5-'СЕТ СН'!$H$21</f>
        <v>3843.25886231</v>
      </c>
      <c r="J84" s="36">
        <f>SUMIFS(СВЦЭМ!$D$39:$D$782,СВЦЭМ!$A$39:$A$782,$A84,СВЦЭМ!$B$39:$B$782,J$83)+'СЕТ СН'!$H$11+СВЦЭМ!$D$10+'СЕТ СН'!$H$5-'СЕТ СН'!$H$21</f>
        <v>3798.7783966199995</v>
      </c>
      <c r="K84" s="36">
        <f>SUMIFS(СВЦЭМ!$D$39:$D$782,СВЦЭМ!$A$39:$A$782,$A84,СВЦЭМ!$B$39:$B$782,K$83)+'СЕТ СН'!$H$11+СВЦЭМ!$D$10+'СЕТ СН'!$H$5-'СЕТ СН'!$H$21</f>
        <v>3772.94493633</v>
      </c>
      <c r="L84" s="36">
        <f>SUMIFS(СВЦЭМ!$D$39:$D$782,СВЦЭМ!$A$39:$A$782,$A84,СВЦЭМ!$B$39:$B$782,L$83)+'СЕТ СН'!$H$11+СВЦЭМ!$D$10+'СЕТ СН'!$H$5-'СЕТ СН'!$H$21</f>
        <v>3765.4833654200002</v>
      </c>
      <c r="M84" s="36">
        <f>SUMIFS(СВЦЭМ!$D$39:$D$782,СВЦЭМ!$A$39:$A$782,$A84,СВЦЭМ!$B$39:$B$782,M$83)+'СЕТ СН'!$H$11+СВЦЭМ!$D$10+'СЕТ СН'!$H$5-'СЕТ СН'!$H$21</f>
        <v>3771.4306646599998</v>
      </c>
      <c r="N84" s="36">
        <f>SUMIFS(СВЦЭМ!$D$39:$D$782,СВЦЭМ!$A$39:$A$782,$A84,СВЦЭМ!$B$39:$B$782,N$83)+'СЕТ СН'!$H$11+СВЦЭМ!$D$10+'СЕТ СН'!$H$5-'СЕТ СН'!$H$21</f>
        <v>3772.1377368699996</v>
      </c>
      <c r="O84" s="36">
        <f>SUMIFS(СВЦЭМ!$D$39:$D$782,СВЦЭМ!$A$39:$A$782,$A84,СВЦЭМ!$B$39:$B$782,O$83)+'СЕТ СН'!$H$11+СВЦЭМ!$D$10+'СЕТ СН'!$H$5-'СЕТ СН'!$H$21</f>
        <v>3823.71408707</v>
      </c>
      <c r="P84" s="36">
        <f>SUMIFS(СВЦЭМ!$D$39:$D$782,СВЦЭМ!$A$39:$A$782,$A84,СВЦЭМ!$B$39:$B$782,P$83)+'СЕТ СН'!$H$11+СВЦЭМ!$D$10+'СЕТ СН'!$H$5-'СЕТ СН'!$H$21</f>
        <v>3836.8453634299999</v>
      </c>
      <c r="Q84" s="36">
        <f>SUMIFS(СВЦЭМ!$D$39:$D$782,СВЦЭМ!$A$39:$A$782,$A84,СВЦЭМ!$B$39:$B$782,Q$83)+'СЕТ СН'!$H$11+СВЦЭМ!$D$10+'СЕТ СН'!$H$5-'СЕТ СН'!$H$21</f>
        <v>3865.2015031599999</v>
      </c>
      <c r="R84" s="36">
        <f>SUMIFS(СВЦЭМ!$D$39:$D$782,СВЦЭМ!$A$39:$A$782,$A84,СВЦЭМ!$B$39:$B$782,R$83)+'СЕТ СН'!$H$11+СВЦЭМ!$D$10+'СЕТ СН'!$H$5-'СЕТ СН'!$H$21</f>
        <v>3872.2846207699999</v>
      </c>
      <c r="S84" s="36">
        <f>SUMIFS(СВЦЭМ!$D$39:$D$782,СВЦЭМ!$A$39:$A$782,$A84,СВЦЭМ!$B$39:$B$782,S$83)+'СЕТ СН'!$H$11+СВЦЭМ!$D$10+'СЕТ СН'!$H$5-'СЕТ СН'!$H$21</f>
        <v>3834.4195676899999</v>
      </c>
      <c r="T84" s="36">
        <f>SUMIFS(СВЦЭМ!$D$39:$D$782,СВЦЭМ!$A$39:$A$782,$A84,СВЦЭМ!$B$39:$B$782,T$83)+'СЕТ СН'!$H$11+СВЦЭМ!$D$10+'СЕТ СН'!$H$5-'СЕТ СН'!$H$21</f>
        <v>3792.71833642</v>
      </c>
      <c r="U84" s="36">
        <f>SUMIFS(СВЦЭМ!$D$39:$D$782,СВЦЭМ!$A$39:$A$782,$A84,СВЦЭМ!$B$39:$B$782,U$83)+'СЕТ СН'!$H$11+СВЦЭМ!$D$10+'СЕТ СН'!$H$5-'СЕТ СН'!$H$21</f>
        <v>3754.9721650199999</v>
      </c>
      <c r="V84" s="36">
        <f>SUMIFS(СВЦЭМ!$D$39:$D$782,СВЦЭМ!$A$39:$A$782,$A84,СВЦЭМ!$B$39:$B$782,V$83)+'СЕТ СН'!$H$11+СВЦЭМ!$D$10+'СЕТ СН'!$H$5-'СЕТ СН'!$H$21</f>
        <v>3755.7507059</v>
      </c>
      <c r="W84" s="36">
        <f>SUMIFS(СВЦЭМ!$D$39:$D$782,СВЦЭМ!$A$39:$A$782,$A84,СВЦЭМ!$B$39:$B$782,W$83)+'СЕТ СН'!$H$11+СВЦЭМ!$D$10+'СЕТ СН'!$H$5-'СЕТ СН'!$H$21</f>
        <v>3782.7579521999996</v>
      </c>
      <c r="X84" s="36">
        <f>SUMIFS(СВЦЭМ!$D$39:$D$782,СВЦЭМ!$A$39:$A$782,$A84,СВЦЭМ!$B$39:$B$782,X$83)+'СЕТ СН'!$H$11+СВЦЭМ!$D$10+'СЕТ СН'!$H$5-'СЕТ СН'!$H$21</f>
        <v>3803.0295993700001</v>
      </c>
      <c r="Y84" s="36">
        <f>SUMIFS(СВЦЭМ!$D$39:$D$782,СВЦЭМ!$A$39:$A$782,$A84,СВЦЭМ!$B$39:$B$782,Y$83)+'СЕТ СН'!$H$11+СВЦЭМ!$D$10+'СЕТ СН'!$H$5-'СЕТ СН'!$H$21</f>
        <v>3816.1216175700001</v>
      </c>
      <c r="AA84" s="45"/>
    </row>
    <row r="85" spans="1:27" ht="15.75" x14ac:dyDescent="0.2">
      <c r="A85" s="35">
        <f>A84+1</f>
        <v>44257</v>
      </c>
      <c r="B85" s="36">
        <f>SUMIFS(СВЦЭМ!$D$39:$D$782,СВЦЭМ!$A$39:$A$782,$A85,СВЦЭМ!$B$39:$B$782,B$83)+'СЕТ СН'!$H$11+СВЦЭМ!$D$10+'СЕТ СН'!$H$5-'СЕТ СН'!$H$21</f>
        <v>3860.3246872</v>
      </c>
      <c r="C85" s="36">
        <f>SUMIFS(СВЦЭМ!$D$39:$D$782,СВЦЭМ!$A$39:$A$782,$A85,СВЦЭМ!$B$39:$B$782,C$83)+'СЕТ СН'!$H$11+СВЦЭМ!$D$10+'СЕТ СН'!$H$5-'СЕТ СН'!$H$21</f>
        <v>3919.40264647</v>
      </c>
      <c r="D85" s="36">
        <f>SUMIFS(СВЦЭМ!$D$39:$D$782,СВЦЭМ!$A$39:$A$782,$A85,СВЦЭМ!$B$39:$B$782,D$83)+'СЕТ СН'!$H$11+СВЦЭМ!$D$10+'СЕТ СН'!$H$5-'СЕТ СН'!$H$21</f>
        <v>3912.7366254600001</v>
      </c>
      <c r="E85" s="36">
        <f>SUMIFS(СВЦЭМ!$D$39:$D$782,СВЦЭМ!$A$39:$A$782,$A85,СВЦЭМ!$B$39:$B$782,E$83)+'СЕТ СН'!$H$11+СВЦЭМ!$D$10+'СЕТ СН'!$H$5-'СЕТ СН'!$H$21</f>
        <v>3909.3193686200002</v>
      </c>
      <c r="F85" s="36">
        <f>SUMIFS(СВЦЭМ!$D$39:$D$782,СВЦЭМ!$A$39:$A$782,$A85,СВЦЭМ!$B$39:$B$782,F$83)+'СЕТ СН'!$H$11+СВЦЭМ!$D$10+'СЕТ СН'!$H$5-'СЕТ СН'!$H$21</f>
        <v>3908.9537681900001</v>
      </c>
      <c r="G85" s="36">
        <f>SUMIFS(СВЦЭМ!$D$39:$D$782,СВЦЭМ!$A$39:$A$782,$A85,СВЦЭМ!$B$39:$B$782,G$83)+'СЕТ СН'!$H$11+СВЦЭМ!$D$10+'СЕТ СН'!$H$5-'СЕТ СН'!$H$21</f>
        <v>3921.1584438899999</v>
      </c>
      <c r="H85" s="36">
        <f>SUMIFS(СВЦЭМ!$D$39:$D$782,СВЦЭМ!$A$39:$A$782,$A85,СВЦЭМ!$B$39:$B$782,H$83)+'СЕТ СН'!$H$11+СВЦЭМ!$D$10+'СЕТ СН'!$H$5-'СЕТ СН'!$H$21</f>
        <v>3928.6973519899998</v>
      </c>
      <c r="I85" s="36">
        <f>SUMIFS(СВЦЭМ!$D$39:$D$782,СВЦЭМ!$A$39:$A$782,$A85,СВЦЭМ!$B$39:$B$782,I$83)+'СЕТ СН'!$H$11+СВЦЭМ!$D$10+'СЕТ СН'!$H$5-'СЕТ СН'!$H$21</f>
        <v>3882.2302140499996</v>
      </c>
      <c r="J85" s="36">
        <f>SUMIFS(СВЦЭМ!$D$39:$D$782,СВЦЭМ!$A$39:$A$782,$A85,СВЦЭМ!$B$39:$B$782,J$83)+'СЕТ СН'!$H$11+СВЦЭМ!$D$10+'СЕТ СН'!$H$5-'СЕТ СН'!$H$21</f>
        <v>3829.06091178</v>
      </c>
      <c r="K85" s="36">
        <f>SUMIFS(СВЦЭМ!$D$39:$D$782,СВЦЭМ!$A$39:$A$782,$A85,СВЦЭМ!$B$39:$B$782,K$83)+'СЕТ СН'!$H$11+СВЦЭМ!$D$10+'СЕТ СН'!$H$5-'СЕТ СН'!$H$21</f>
        <v>3801.6396549399997</v>
      </c>
      <c r="L85" s="36">
        <f>SUMIFS(СВЦЭМ!$D$39:$D$782,СВЦЭМ!$A$39:$A$782,$A85,СВЦЭМ!$B$39:$B$782,L$83)+'СЕТ СН'!$H$11+СВЦЭМ!$D$10+'СЕТ СН'!$H$5-'СЕТ СН'!$H$21</f>
        <v>3798.0227519700002</v>
      </c>
      <c r="M85" s="36">
        <f>SUMIFS(СВЦЭМ!$D$39:$D$782,СВЦЭМ!$A$39:$A$782,$A85,СВЦЭМ!$B$39:$B$782,M$83)+'СЕТ СН'!$H$11+СВЦЭМ!$D$10+'СЕТ СН'!$H$5-'СЕТ СН'!$H$21</f>
        <v>3803.3804255899995</v>
      </c>
      <c r="N85" s="36">
        <f>SUMIFS(СВЦЭМ!$D$39:$D$782,СВЦЭМ!$A$39:$A$782,$A85,СВЦЭМ!$B$39:$B$782,N$83)+'СЕТ СН'!$H$11+СВЦЭМ!$D$10+'СЕТ СН'!$H$5-'СЕТ СН'!$H$21</f>
        <v>3814.64025941</v>
      </c>
      <c r="O85" s="36">
        <f>SUMIFS(СВЦЭМ!$D$39:$D$782,СВЦЭМ!$A$39:$A$782,$A85,СВЦЭМ!$B$39:$B$782,O$83)+'СЕТ СН'!$H$11+СВЦЭМ!$D$10+'СЕТ СН'!$H$5-'СЕТ СН'!$H$21</f>
        <v>3857.54422694</v>
      </c>
      <c r="P85" s="36">
        <f>SUMIFS(СВЦЭМ!$D$39:$D$782,СВЦЭМ!$A$39:$A$782,$A85,СВЦЭМ!$B$39:$B$782,P$83)+'СЕТ СН'!$H$11+СВЦЭМ!$D$10+'СЕТ СН'!$H$5-'СЕТ СН'!$H$21</f>
        <v>3870.2181197099999</v>
      </c>
      <c r="Q85" s="36">
        <f>SUMIFS(СВЦЭМ!$D$39:$D$782,СВЦЭМ!$A$39:$A$782,$A85,СВЦЭМ!$B$39:$B$782,Q$83)+'СЕТ СН'!$H$11+СВЦЭМ!$D$10+'СЕТ СН'!$H$5-'СЕТ СН'!$H$21</f>
        <v>3889.0234833999998</v>
      </c>
      <c r="R85" s="36">
        <f>SUMIFS(СВЦЭМ!$D$39:$D$782,СВЦЭМ!$A$39:$A$782,$A85,СВЦЭМ!$B$39:$B$782,R$83)+'СЕТ СН'!$H$11+СВЦЭМ!$D$10+'СЕТ СН'!$H$5-'СЕТ СН'!$H$21</f>
        <v>3893.5486577000001</v>
      </c>
      <c r="S85" s="36">
        <f>SUMIFS(СВЦЭМ!$D$39:$D$782,СВЦЭМ!$A$39:$A$782,$A85,СВЦЭМ!$B$39:$B$782,S$83)+'СЕТ СН'!$H$11+СВЦЭМ!$D$10+'СЕТ СН'!$H$5-'СЕТ СН'!$H$21</f>
        <v>3861.0129491799999</v>
      </c>
      <c r="T85" s="36">
        <f>SUMIFS(СВЦЭМ!$D$39:$D$782,СВЦЭМ!$A$39:$A$782,$A85,СВЦЭМ!$B$39:$B$782,T$83)+'СЕТ СН'!$H$11+СВЦЭМ!$D$10+'СЕТ СН'!$H$5-'СЕТ СН'!$H$21</f>
        <v>3812.5084460099997</v>
      </c>
      <c r="U85" s="36">
        <f>SUMIFS(СВЦЭМ!$D$39:$D$782,СВЦЭМ!$A$39:$A$782,$A85,СВЦЭМ!$B$39:$B$782,U$83)+'СЕТ СН'!$H$11+СВЦЭМ!$D$10+'СЕТ СН'!$H$5-'СЕТ СН'!$H$21</f>
        <v>3769.3947055099998</v>
      </c>
      <c r="V85" s="36">
        <f>SUMIFS(СВЦЭМ!$D$39:$D$782,СВЦЭМ!$A$39:$A$782,$A85,СВЦЭМ!$B$39:$B$782,V$83)+'СЕТ СН'!$H$11+СВЦЭМ!$D$10+'СЕТ СН'!$H$5-'СЕТ СН'!$H$21</f>
        <v>3768.6594049999999</v>
      </c>
      <c r="W85" s="36">
        <f>SUMIFS(СВЦЭМ!$D$39:$D$782,СВЦЭМ!$A$39:$A$782,$A85,СВЦЭМ!$B$39:$B$782,W$83)+'СЕТ СН'!$H$11+СВЦЭМ!$D$10+'СЕТ СН'!$H$5-'СЕТ СН'!$H$21</f>
        <v>3781.1137353200002</v>
      </c>
      <c r="X85" s="36">
        <f>SUMIFS(СВЦЭМ!$D$39:$D$782,СВЦЭМ!$A$39:$A$782,$A85,СВЦЭМ!$B$39:$B$782,X$83)+'СЕТ СН'!$H$11+СВЦЭМ!$D$10+'СЕТ СН'!$H$5-'СЕТ СН'!$H$21</f>
        <v>3809.8829398799999</v>
      </c>
      <c r="Y85" s="36">
        <f>SUMIFS(СВЦЭМ!$D$39:$D$782,СВЦЭМ!$A$39:$A$782,$A85,СВЦЭМ!$B$39:$B$782,Y$83)+'СЕТ СН'!$H$11+СВЦЭМ!$D$10+'СЕТ СН'!$H$5-'СЕТ СН'!$H$21</f>
        <v>3818.6598420099999</v>
      </c>
    </row>
    <row r="86" spans="1:27" ht="15.75" x14ac:dyDescent="0.2">
      <c r="A86" s="35">
        <f t="shared" ref="A86:A114" si="2">A85+1</f>
        <v>44258</v>
      </c>
      <c r="B86" s="36">
        <f>SUMIFS(СВЦЭМ!$D$39:$D$782,СВЦЭМ!$A$39:$A$782,$A86,СВЦЭМ!$B$39:$B$782,B$83)+'СЕТ СН'!$H$11+СВЦЭМ!$D$10+'СЕТ СН'!$H$5-'СЕТ СН'!$H$21</f>
        <v>3824.1055807399998</v>
      </c>
      <c r="C86" s="36">
        <f>SUMIFS(СВЦЭМ!$D$39:$D$782,СВЦЭМ!$A$39:$A$782,$A86,СВЦЭМ!$B$39:$B$782,C$83)+'СЕТ СН'!$H$11+СВЦЭМ!$D$10+'СЕТ СН'!$H$5-'СЕТ СН'!$H$21</f>
        <v>3888.77170884</v>
      </c>
      <c r="D86" s="36">
        <f>SUMIFS(СВЦЭМ!$D$39:$D$782,СВЦЭМ!$A$39:$A$782,$A86,СВЦЭМ!$B$39:$B$782,D$83)+'СЕТ СН'!$H$11+СВЦЭМ!$D$10+'СЕТ СН'!$H$5-'СЕТ СН'!$H$21</f>
        <v>3917.5808636000002</v>
      </c>
      <c r="E86" s="36">
        <f>SUMIFS(СВЦЭМ!$D$39:$D$782,СВЦЭМ!$A$39:$A$782,$A86,СВЦЭМ!$B$39:$B$782,E$83)+'СЕТ СН'!$H$11+СВЦЭМ!$D$10+'СЕТ СН'!$H$5-'СЕТ СН'!$H$21</f>
        <v>3915.1547118999997</v>
      </c>
      <c r="F86" s="36">
        <f>SUMIFS(СВЦЭМ!$D$39:$D$782,СВЦЭМ!$A$39:$A$782,$A86,СВЦЭМ!$B$39:$B$782,F$83)+'СЕТ СН'!$H$11+СВЦЭМ!$D$10+'СЕТ СН'!$H$5-'СЕТ СН'!$H$21</f>
        <v>3919.4056369199998</v>
      </c>
      <c r="G86" s="36">
        <f>SUMIFS(СВЦЭМ!$D$39:$D$782,СВЦЭМ!$A$39:$A$782,$A86,СВЦЭМ!$B$39:$B$782,G$83)+'СЕТ СН'!$H$11+СВЦЭМ!$D$10+'СЕТ СН'!$H$5-'СЕТ СН'!$H$21</f>
        <v>3927.1817390699998</v>
      </c>
      <c r="H86" s="36">
        <f>SUMIFS(СВЦЭМ!$D$39:$D$782,СВЦЭМ!$A$39:$A$782,$A86,СВЦЭМ!$B$39:$B$782,H$83)+'СЕТ СН'!$H$11+СВЦЭМ!$D$10+'СЕТ СН'!$H$5-'СЕТ СН'!$H$21</f>
        <v>3914.9900954200002</v>
      </c>
      <c r="I86" s="36">
        <f>SUMIFS(СВЦЭМ!$D$39:$D$782,СВЦЭМ!$A$39:$A$782,$A86,СВЦЭМ!$B$39:$B$782,I$83)+'СЕТ СН'!$H$11+СВЦЭМ!$D$10+'СЕТ СН'!$H$5-'СЕТ СН'!$H$21</f>
        <v>3874.3540673199996</v>
      </c>
      <c r="J86" s="36">
        <f>SUMIFS(СВЦЭМ!$D$39:$D$782,СВЦЭМ!$A$39:$A$782,$A86,СВЦЭМ!$B$39:$B$782,J$83)+'СЕТ СН'!$H$11+СВЦЭМ!$D$10+'СЕТ СН'!$H$5-'СЕТ СН'!$H$21</f>
        <v>3819.9337463000002</v>
      </c>
      <c r="K86" s="36">
        <f>SUMIFS(СВЦЭМ!$D$39:$D$782,СВЦЭМ!$A$39:$A$782,$A86,СВЦЭМ!$B$39:$B$782,K$83)+'СЕТ СН'!$H$11+СВЦЭМ!$D$10+'СЕТ СН'!$H$5-'СЕТ СН'!$H$21</f>
        <v>3796.3061230599997</v>
      </c>
      <c r="L86" s="36">
        <f>SUMIFS(СВЦЭМ!$D$39:$D$782,СВЦЭМ!$A$39:$A$782,$A86,СВЦЭМ!$B$39:$B$782,L$83)+'СЕТ СН'!$H$11+СВЦЭМ!$D$10+'СЕТ СН'!$H$5-'СЕТ СН'!$H$21</f>
        <v>3794.3315614699995</v>
      </c>
      <c r="M86" s="36">
        <f>SUMIFS(СВЦЭМ!$D$39:$D$782,СВЦЭМ!$A$39:$A$782,$A86,СВЦЭМ!$B$39:$B$782,M$83)+'СЕТ СН'!$H$11+СВЦЭМ!$D$10+'СЕТ СН'!$H$5-'СЕТ СН'!$H$21</f>
        <v>3805.5507585099999</v>
      </c>
      <c r="N86" s="36">
        <f>SUMIFS(СВЦЭМ!$D$39:$D$782,СВЦЭМ!$A$39:$A$782,$A86,СВЦЭМ!$B$39:$B$782,N$83)+'СЕТ СН'!$H$11+СВЦЭМ!$D$10+'СЕТ СН'!$H$5-'СЕТ СН'!$H$21</f>
        <v>3785.92923376</v>
      </c>
      <c r="O86" s="36">
        <f>SUMIFS(СВЦЭМ!$D$39:$D$782,СВЦЭМ!$A$39:$A$782,$A86,СВЦЭМ!$B$39:$B$782,O$83)+'СЕТ СН'!$H$11+СВЦЭМ!$D$10+'СЕТ СН'!$H$5-'СЕТ СН'!$H$21</f>
        <v>3817.7943873899999</v>
      </c>
      <c r="P86" s="36">
        <f>SUMIFS(СВЦЭМ!$D$39:$D$782,СВЦЭМ!$A$39:$A$782,$A86,СВЦЭМ!$B$39:$B$782,P$83)+'СЕТ СН'!$H$11+СВЦЭМ!$D$10+'СЕТ СН'!$H$5-'СЕТ СН'!$H$21</f>
        <v>3835.0783654500001</v>
      </c>
      <c r="Q86" s="36">
        <f>SUMIFS(СВЦЭМ!$D$39:$D$782,СВЦЭМ!$A$39:$A$782,$A86,СВЦЭМ!$B$39:$B$782,Q$83)+'СЕТ СН'!$H$11+СВЦЭМ!$D$10+'СЕТ СН'!$H$5-'СЕТ СН'!$H$21</f>
        <v>3845.57450148</v>
      </c>
      <c r="R86" s="36">
        <f>SUMIFS(СВЦЭМ!$D$39:$D$782,СВЦЭМ!$A$39:$A$782,$A86,СВЦЭМ!$B$39:$B$782,R$83)+'СЕТ СН'!$H$11+СВЦЭМ!$D$10+'СЕТ СН'!$H$5-'СЕТ СН'!$H$21</f>
        <v>3842.63573817</v>
      </c>
      <c r="S86" s="36">
        <f>SUMIFS(СВЦЭМ!$D$39:$D$782,СВЦЭМ!$A$39:$A$782,$A86,СВЦЭМ!$B$39:$B$782,S$83)+'СЕТ СН'!$H$11+СВЦЭМ!$D$10+'СЕТ СН'!$H$5-'СЕТ СН'!$H$21</f>
        <v>3815.4306933600001</v>
      </c>
      <c r="T86" s="36">
        <f>SUMIFS(СВЦЭМ!$D$39:$D$782,СВЦЭМ!$A$39:$A$782,$A86,СВЦЭМ!$B$39:$B$782,T$83)+'СЕТ СН'!$H$11+СВЦЭМ!$D$10+'СЕТ СН'!$H$5-'СЕТ СН'!$H$21</f>
        <v>3772.4414798500002</v>
      </c>
      <c r="U86" s="36">
        <f>SUMIFS(СВЦЭМ!$D$39:$D$782,СВЦЭМ!$A$39:$A$782,$A86,СВЦЭМ!$B$39:$B$782,U$83)+'СЕТ СН'!$H$11+СВЦЭМ!$D$10+'СЕТ СН'!$H$5-'СЕТ СН'!$H$21</f>
        <v>3741.7359474</v>
      </c>
      <c r="V86" s="36">
        <f>SUMIFS(СВЦЭМ!$D$39:$D$782,СВЦЭМ!$A$39:$A$782,$A86,СВЦЭМ!$B$39:$B$782,V$83)+'СЕТ СН'!$H$11+СВЦЭМ!$D$10+'СЕТ СН'!$H$5-'СЕТ СН'!$H$21</f>
        <v>3738.3228532100002</v>
      </c>
      <c r="W86" s="36">
        <f>SUMIFS(СВЦЭМ!$D$39:$D$782,СВЦЭМ!$A$39:$A$782,$A86,СВЦЭМ!$B$39:$B$782,W$83)+'СЕТ СН'!$H$11+СВЦЭМ!$D$10+'СЕТ СН'!$H$5-'СЕТ СН'!$H$21</f>
        <v>3755.7936078299999</v>
      </c>
      <c r="X86" s="36">
        <f>SUMIFS(СВЦЭМ!$D$39:$D$782,СВЦЭМ!$A$39:$A$782,$A86,СВЦЭМ!$B$39:$B$782,X$83)+'СЕТ СН'!$H$11+СВЦЭМ!$D$10+'СЕТ СН'!$H$5-'СЕТ СН'!$H$21</f>
        <v>3772.0667797799997</v>
      </c>
      <c r="Y86" s="36">
        <f>SUMIFS(СВЦЭМ!$D$39:$D$782,СВЦЭМ!$A$39:$A$782,$A86,СВЦЭМ!$B$39:$B$782,Y$83)+'СЕТ СН'!$H$11+СВЦЭМ!$D$10+'СЕТ СН'!$H$5-'СЕТ СН'!$H$21</f>
        <v>3792.5678590400003</v>
      </c>
    </row>
    <row r="87" spans="1:27" ht="15.75" x14ac:dyDescent="0.2">
      <c r="A87" s="35">
        <f t="shared" si="2"/>
        <v>44259</v>
      </c>
      <c r="B87" s="36">
        <f>SUMIFS(СВЦЭМ!$D$39:$D$782,СВЦЭМ!$A$39:$A$782,$A87,СВЦЭМ!$B$39:$B$782,B$83)+'СЕТ СН'!$H$11+СВЦЭМ!$D$10+'СЕТ СН'!$H$5-'СЕТ СН'!$H$21</f>
        <v>3774.1263424299996</v>
      </c>
      <c r="C87" s="36">
        <f>SUMIFS(СВЦЭМ!$D$39:$D$782,СВЦЭМ!$A$39:$A$782,$A87,СВЦЭМ!$B$39:$B$782,C$83)+'СЕТ СН'!$H$11+СВЦЭМ!$D$10+'СЕТ СН'!$H$5-'СЕТ СН'!$H$21</f>
        <v>3838.4775296099997</v>
      </c>
      <c r="D87" s="36">
        <f>SUMIFS(СВЦЭМ!$D$39:$D$782,СВЦЭМ!$A$39:$A$782,$A87,СВЦЭМ!$B$39:$B$782,D$83)+'СЕТ СН'!$H$11+СВЦЭМ!$D$10+'СЕТ СН'!$H$5-'СЕТ СН'!$H$21</f>
        <v>3888.0693760899999</v>
      </c>
      <c r="E87" s="36">
        <f>SUMIFS(СВЦЭМ!$D$39:$D$782,СВЦЭМ!$A$39:$A$782,$A87,СВЦЭМ!$B$39:$B$782,E$83)+'СЕТ СН'!$H$11+СВЦЭМ!$D$10+'СЕТ СН'!$H$5-'СЕТ СН'!$H$21</f>
        <v>3896.5078222000002</v>
      </c>
      <c r="F87" s="36">
        <f>SUMIFS(СВЦЭМ!$D$39:$D$782,СВЦЭМ!$A$39:$A$782,$A87,СВЦЭМ!$B$39:$B$782,F$83)+'СЕТ СН'!$H$11+СВЦЭМ!$D$10+'СЕТ СН'!$H$5-'СЕТ СН'!$H$21</f>
        <v>3907.00136707</v>
      </c>
      <c r="G87" s="36">
        <f>SUMIFS(СВЦЭМ!$D$39:$D$782,СВЦЭМ!$A$39:$A$782,$A87,СВЦЭМ!$B$39:$B$782,G$83)+'СЕТ СН'!$H$11+СВЦЭМ!$D$10+'СЕТ СН'!$H$5-'СЕТ СН'!$H$21</f>
        <v>3895.4927021899998</v>
      </c>
      <c r="H87" s="36">
        <f>SUMIFS(СВЦЭМ!$D$39:$D$782,СВЦЭМ!$A$39:$A$782,$A87,СВЦЭМ!$B$39:$B$782,H$83)+'СЕТ СН'!$H$11+СВЦЭМ!$D$10+'СЕТ СН'!$H$5-'СЕТ СН'!$H$21</f>
        <v>3859.5098760800001</v>
      </c>
      <c r="I87" s="36">
        <f>SUMIFS(СВЦЭМ!$D$39:$D$782,СВЦЭМ!$A$39:$A$782,$A87,СВЦЭМ!$B$39:$B$782,I$83)+'СЕТ СН'!$H$11+СВЦЭМ!$D$10+'СЕТ СН'!$H$5-'СЕТ СН'!$H$21</f>
        <v>3817.5092325699998</v>
      </c>
      <c r="J87" s="36">
        <f>SUMIFS(СВЦЭМ!$D$39:$D$782,СВЦЭМ!$A$39:$A$782,$A87,СВЦЭМ!$B$39:$B$782,J$83)+'СЕТ СН'!$H$11+СВЦЭМ!$D$10+'СЕТ СН'!$H$5-'СЕТ СН'!$H$21</f>
        <v>3778.5758250399999</v>
      </c>
      <c r="K87" s="36">
        <f>SUMIFS(СВЦЭМ!$D$39:$D$782,СВЦЭМ!$A$39:$A$782,$A87,СВЦЭМ!$B$39:$B$782,K$83)+'СЕТ СН'!$H$11+СВЦЭМ!$D$10+'СЕТ СН'!$H$5-'СЕТ СН'!$H$21</f>
        <v>3769.7095795799996</v>
      </c>
      <c r="L87" s="36">
        <f>SUMIFS(СВЦЭМ!$D$39:$D$782,СВЦЭМ!$A$39:$A$782,$A87,СВЦЭМ!$B$39:$B$782,L$83)+'СЕТ СН'!$H$11+СВЦЭМ!$D$10+'СЕТ СН'!$H$5-'СЕТ СН'!$H$21</f>
        <v>3773.6796866699997</v>
      </c>
      <c r="M87" s="36">
        <f>SUMIFS(СВЦЭМ!$D$39:$D$782,СВЦЭМ!$A$39:$A$782,$A87,СВЦЭМ!$B$39:$B$782,M$83)+'СЕТ СН'!$H$11+СВЦЭМ!$D$10+'СЕТ СН'!$H$5-'СЕТ СН'!$H$21</f>
        <v>3778.6500501800001</v>
      </c>
      <c r="N87" s="36">
        <f>SUMIFS(СВЦЭМ!$D$39:$D$782,СВЦЭМ!$A$39:$A$782,$A87,СВЦЭМ!$B$39:$B$782,N$83)+'СЕТ СН'!$H$11+СВЦЭМ!$D$10+'СЕТ СН'!$H$5-'СЕТ СН'!$H$21</f>
        <v>3782.2952663899996</v>
      </c>
      <c r="O87" s="36">
        <f>SUMIFS(СВЦЭМ!$D$39:$D$782,СВЦЭМ!$A$39:$A$782,$A87,СВЦЭМ!$B$39:$B$782,O$83)+'СЕТ СН'!$H$11+СВЦЭМ!$D$10+'СЕТ СН'!$H$5-'СЕТ СН'!$H$21</f>
        <v>3834.9649454999999</v>
      </c>
      <c r="P87" s="36">
        <f>SUMIFS(СВЦЭМ!$D$39:$D$782,СВЦЭМ!$A$39:$A$782,$A87,СВЦЭМ!$B$39:$B$782,P$83)+'СЕТ СН'!$H$11+СВЦЭМ!$D$10+'СЕТ СН'!$H$5-'СЕТ СН'!$H$21</f>
        <v>3882.5144808699997</v>
      </c>
      <c r="Q87" s="36">
        <f>SUMIFS(СВЦЭМ!$D$39:$D$782,СВЦЭМ!$A$39:$A$782,$A87,СВЦЭМ!$B$39:$B$782,Q$83)+'СЕТ СН'!$H$11+СВЦЭМ!$D$10+'СЕТ СН'!$H$5-'СЕТ СН'!$H$21</f>
        <v>3893.7975298699998</v>
      </c>
      <c r="R87" s="36">
        <f>SUMIFS(СВЦЭМ!$D$39:$D$782,СВЦЭМ!$A$39:$A$782,$A87,СВЦЭМ!$B$39:$B$782,R$83)+'СЕТ СН'!$H$11+СВЦЭМ!$D$10+'СЕТ СН'!$H$5-'СЕТ СН'!$H$21</f>
        <v>3883.1456126399999</v>
      </c>
      <c r="S87" s="36">
        <f>SUMIFS(СВЦЭМ!$D$39:$D$782,СВЦЭМ!$A$39:$A$782,$A87,СВЦЭМ!$B$39:$B$782,S$83)+'СЕТ СН'!$H$11+СВЦЭМ!$D$10+'СЕТ СН'!$H$5-'СЕТ СН'!$H$21</f>
        <v>3848.7257813299998</v>
      </c>
      <c r="T87" s="36">
        <f>SUMIFS(СВЦЭМ!$D$39:$D$782,СВЦЭМ!$A$39:$A$782,$A87,СВЦЭМ!$B$39:$B$782,T$83)+'СЕТ СН'!$H$11+СВЦЭМ!$D$10+'СЕТ СН'!$H$5-'СЕТ СН'!$H$21</f>
        <v>3763.0391958</v>
      </c>
      <c r="U87" s="36">
        <f>SUMIFS(СВЦЭМ!$D$39:$D$782,СВЦЭМ!$A$39:$A$782,$A87,СВЦЭМ!$B$39:$B$782,U$83)+'СЕТ СН'!$H$11+СВЦЭМ!$D$10+'СЕТ СН'!$H$5-'СЕТ СН'!$H$21</f>
        <v>3725.3848535799998</v>
      </c>
      <c r="V87" s="36">
        <f>SUMIFS(СВЦЭМ!$D$39:$D$782,СВЦЭМ!$A$39:$A$782,$A87,СВЦЭМ!$B$39:$B$782,V$83)+'СЕТ СН'!$H$11+СВЦЭМ!$D$10+'СЕТ СН'!$H$5-'СЕТ СН'!$H$21</f>
        <v>3728.69816309</v>
      </c>
      <c r="W87" s="36">
        <f>SUMIFS(СВЦЭМ!$D$39:$D$782,СВЦЭМ!$A$39:$A$782,$A87,СВЦЭМ!$B$39:$B$782,W$83)+'СЕТ СН'!$H$11+СВЦЭМ!$D$10+'СЕТ СН'!$H$5-'СЕТ СН'!$H$21</f>
        <v>3750.49639041</v>
      </c>
      <c r="X87" s="36">
        <f>SUMIFS(СВЦЭМ!$D$39:$D$782,СВЦЭМ!$A$39:$A$782,$A87,СВЦЭМ!$B$39:$B$782,X$83)+'СЕТ СН'!$H$11+СВЦЭМ!$D$10+'СЕТ СН'!$H$5-'СЕТ СН'!$H$21</f>
        <v>3769.1933412399999</v>
      </c>
      <c r="Y87" s="36">
        <f>SUMIFS(СВЦЭМ!$D$39:$D$782,СВЦЭМ!$A$39:$A$782,$A87,СВЦЭМ!$B$39:$B$782,Y$83)+'СЕТ СН'!$H$11+СВЦЭМ!$D$10+'СЕТ СН'!$H$5-'СЕТ СН'!$H$21</f>
        <v>3775.8096595299999</v>
      </c>
    </row>
    <row r="88" spans="1:27" ht="15.75" x14ac:dyDescent="0.2">
      <c r="A88" s="35">
        <f t="shared" si="2"/>
        <v>44260</v>
      </c>
      <c r="B88" s="36">
        <f>SUMIFS(СВЦЭМ!$D$39:$D$782,СВЦЭМ!$A$39:$A$782,$A88,СВЦЭМ!$B$39:$B$782,B$83)+'СЕТ СН'!$H$11+СВЦЭМ!$D$10+'СЕТ СН'!$H$5-'СЕТ СН'!$H$21</f>
        <v>3807.4015871000001</v>
      </c>
      <c r="C88" s="36">
        <f>SUMIFS(СВЦЭМ!$D$39:$D$782,СВЦЭМ!$A$39:$A$782,$A88,СВЦЭМ!$B$39:$B$782,C$83)+'СЕТ СН'!$H$11+СВЦЭМ!$D$10+'СЕТ СН'!$H$5-'СЕТ СН'!$H$21</f>
        <v>3846.6803468399999</v>
      </c>
      <c r="D88" s="36">
        <f>SUMIFS(СВЦЭМ!$D$39:$D$782,СВЦЭМ!$A$39:$A$782,$A88,СВЦЭМ!$B$39:$B$782,D$83)+'СЕТ СН'!$H$11+СВЦЭМ!$D$10+'СЕТ СН'!$H$5-'СЕТ СН'!$H$21</f>
        <v>3875.6564004800002</v>
      </c>
      <c r="E88" s="36">
        <f>SUMIFS(СВЦЭМ!$D$39:$D$782,СВЦЭМ!$A$39:$A$782,$A88,СВЦЭМ!$B$39:$B$782,E$83)+'СЕТ СН'!$H$11+СВЦЭМ!$D$10+'СЕТ СН'!$H$5-'СЕТ СН'!$H$21</f>
        <v>3883.3170589699998</v>
      </c>
      <c r="F88" s="36">
        <f>SUMIFS(СВЦЭМ!$D$39:$D$782,СВЦЭМ!$A$39:$A$782,$A88,СВЦЭМ!$B$39:$B$782,F$83)+'СЕТ СН'!$H$11+СВЦЭМ!$D$10+'СЕТ СН'!$H$5-'СЕТ СН'!$H$21</f>
        <v>3918.0641528899996</v>
      </c>
      <c r="G88" s="36">
        <f>SUMIFS(СВЦЭМ!$D$39:$D$782,СВЦЭМ!$A$39:$A$782,$A88,СВЦЭМ!$B$39:$B$782,G$83)+'СЕТ СН'!$H$11+СВЦЭМ!$D$10+'СЕТ СН'!$H$5-'СЕТ СН'!$H$21</f>
        <v>3917.2379380799998</v>
      </c>
      <c r="H88" s="36">
        <f>SUMIFS(СВЦЭМ!$D$39:$D$782,СВЦЭМ!$A$39:$A$782,$A88,СВЦЭМ!$B$39:$B$782,H$83)+'СЕТ СН'!$H$11+СВЦЭМ!$D$10+'СЕТ СН'!$H$5-'СЕТ СН'!$H$21</f>
        <v>3897.4239864800002</v>
      </c>
      <c r="I88" s="36">
        <f>SUMIFS(СВЦЭМ!$D$39:$D$782,СВЦЭМ!$A$39:$A$782,$A88,СВЦЭМ!$B$39:$B$782,I$83)+'СЕТ СН'!$H$11+СВЦЭМ!$D$10+'СЕТ СН'!$H$5-'СЕТ СН'!$H$21</f>
        <v>3849.91021912</v>
      </c>
      <c r="J88" s="36">
        <f>SUMIFS(СВЦЭМ!$D$39:$D$782,СВЦЭМ!$A$39:$A$782,$A88,СВЦЭМ!$B$39:$B$782,J$83)+'СЕТ СН'!$H$11+СВЦЭМ!$D$10+'СЕТ СН'!$H$5-'СЕТ СН'!$H$21</f>
        <v>3807.5948915700001</v>
      </c>
      <c r="K88" s="36">
        <f>SUMIFS(СВЦЭМ!$D$39:$D$782,СВЦЭМ!$A$39:$A$782,$A88,СВЦЭМ!$B$39:$B$782,K$83)+'СЕТ СН'!$H$11+СВЦЭМ!$D$10+'СЕТ СН'!$H$5-'СЕТ СН'!$H$21</f>
        <v>3773.9940432599997</v>
      </c>
      <c r="L88" s="36">
        <f>SUMIFS(СВЦЭМ!$D$39:$D$782,СВЦЭМ!$A$39:$A$782,$A88,СВЦЭМ!$B$39:$B$782,L$83)+'СЕТ СН'!$H$11+СВЦЭМ!$D$10+'СЕТ СН'!$H$5-'СЕТ СН'!$H$21</f>
        <v>3767.4034021299999</v>
      </c>
      <c r="M88" s="36">
        <f>SUMIFS(СВЦЭМ!$D$39:$D$782,СВЦЭМ!$A$39:$A$782,$A88,СВЦЭМ!$B$39:$B$782,M$83)+'СЕТ СН'!$H$11+СВЦЭМ!$D$10+'СЕТ СН'!$H$5-'СЕТ СН'!$H$21</f>
        <v>3766.2375133200003</v>
      </c>
      <c r="N88" s="36">
        <f>SUMIFS(СВЦЭМ!$D$39:$D$782,СВЦЭМ!$A$39:$A$782,$A88,СВЦЭМ!$B$39:$B$782,N$83)+'СЕТ СН'!$H$11+СВЦЭМ!$D$10+'СЕТ СН'!$H$5-'СЕТ СН'!$H$21</f>
        <v>3783.5290194299996</v>
      </c>
      <c r="O88" s="36">
        <f>SUMIFS(СВЦЭМ!$D$39:$D$782,СВЦЭМ!$A$39:$A$782,$A88,СВЦЭМ!$B$39:$B$782,O$83)+'СЕТ СН'!$H$11+СВЦЭМ!$D$10+'СЕТ СН'!$H$5-'СЕТ СН'!$H$21</f>
        <v>3834.1466408799997</v>
      </c>
      <c r="P88" s="36">
        <f>SUMIFS(СВЦЭМ!$D$39:$D$782,СВЦЭМ!$A$39:$A$782,$A88,СВЦЭМ!$B$39:$B$782,P$83)+'СЕТ СН'!$H$11+СВЦЭМ!$D$10+'СЕТ СН'!$H$5-'СЕТ СН'!$H$21</f>
        <v>3858.8355168799999</v>
      </c>
      <c r="Q88" s="36">
        <f>SUMIFS(СВЦЭМ!$D$39:$D$782,СВЦЭМ!$A$39:$A$782,$A88,СВЦЭМ!$B$39:$B$782,Q$83)+'СЕТ СН'!$H$11+СВЦЭМ!$D$10+'СЕТ СН'!$H$5-'СЕТ СН'!$H$21</f>
        <v>3876.7462470199998</v>
      </c>
      <c r="R88" s="36">
        <f>SUMIFS(СВЦЭМ!$D$39:$D$782,СВЦЭМ!$A$39:$A$782,$A88,СВЦЭМ!$B$39:$B$782,R$83)+'СЕТ СН'!$H$11+СВЦЭМ!$D$10+'СЕТ СН'!$H$5-'СЕТ СН'!$H$21</f>
        <v>3875.2744896699996</v>
      </c>
      <c r="S88" s="36">
        <f>SUMIFS(СВЦЭМ!$D$39:$D$782,СВЦЭМ!$A$39:$A$782,$A88,СВЦЭМ!$B$39:$B$782,S$83)+'СЕТ СН'!$H$11+СВЦЭМ!$D$10+'СЕТ СН'!$H$5-'СЕТ СН'!$H$21</f>
        <v>3837.21408032</v>
      </c>
      <c r="T88" s="36">
        <f>SUMIFS(СВЦЭМ!$D$39:$D$782,СВЦЭМ!$A$39:$A$782,$A88,СВЦЭМ!$B$39:$B$782,T$83)+'СЕТ СН'!$H$11+СВЦЭМ!$D$10+'СЕТ СН'!$H$5-'СЕТ СН'!$H$21</f>
        <v>3784.2461650400001</v>
      </c>
      <c r="U88" s="36">
        <f>SUMIFS(СВЦЭМ!$D$39:$D$782,СВЦЭМ!$A$39:$A$782,$A88,СВЦЭМ!$B$39:$B$782,U$83)+'СЕТ СН'!$H$11+СВЦЭМ!$D$10+'СЕТ СН'!$H$5-'СЕТ СН'!$H$21</f>
        <v>3743.9348182799999</v>
      </c>
      <c r="V88" s="36">
        <f>SUMIFS(СВЦЭМ!$D$39:$D$782,СВЦЭМ!$A$39:$A$782,$A88,СВЦЭМ!$B$39:$B$782,V$83)+'СЕТ СН'!$H$11+СВЦЭМ!$D$10+'СЕТ СН'!$H$5-'СЕТ СН'!$H$21</f>
        <v>3764.97488462</v>
      </c>
      <c r="W88" s="36">
        <f>SUMIFS(СВЦЭМ!$D$39:$D$782,СВЦЭМ!$A$39:$A$782,$A88,СВЦЭМ!$B$39:$B$782,W$83)+'СЕТ СН'!$H$11+СВЦЭМ!$D$10+'СЕТ СН'!$H$5-'СЕТ СН'!$H$21</f>
        <v>3774.0165832299999</v>
      </c>
      <c r="X88" s="36">
        <f>SUMIFS(СВЦЭМ!$D$39:$D$782,СВЦЭМ!$A$39:$A$782,$A88,СВЦЭМ!$B$39:$B$782,X$83)+'СЕТ СН'!$H$11+СВЦЭМ!$D$10+'СЕТ СН'!$H$5-'СЕТ СН'!$H$21</f>
        <v>3797.9069055700002</v>
      </c>
      <c r="Y88" s="36">
        <f>SUMIFS(СВЦЭМ!$D$39:$D$782,СВЦЭМ!$A$39:$A$782,$A88,СВЦЭМ!$B$39:$B$782,Y$83)+'СЕТ СН'!$H$11+СВЦЭМ!$D$10+'СЕТ СН'!$H$5-'СЕТ СН'!$H$21</f>
        <v>3803.3622339599997</v>
      </c>
    </row>
    <row r="89" spans="1:27" ht="15.75" x14ac:dyDescent="0.2">
      <c r="A89" s="35">
        <f t="shared" si="2"/>
        <v>44261</v>
      </c>
      <c r="B89" s="36">
        <f>SUMIFS(СВЦЭМ!$D$39:$D$782,СВЦЭМ!$A$39:$A$782,$A89,СВЦЭМ!$B$39:$B$782,B$83)+'СЕТ СН'!$H$11+СВЦЭМ!$D$10+'СЕТ СН'!$H$5-'СЕТ СН'!$H$21</f>
        <v>3858.9638095999999</v>
      </c>
      <c r="C89" s="36">
        <f>SUMIFS(СВЦЭМ!$D$39:$D$782,СВЦЭМ!$A$39:$A$782,$A89,СВЦЭМ!$B$39:$B$782,C$83)+'СЕТ СН'!$H$11+СВЦЭМ!$D$10+'СЕТ СН'!$H$5-'СЕТ СН'!$H$21</f>
        <v>3930.33468455</v>
      </c>
      <c r="D89" s="36">
        <f>SUMIFS(СВЦЭМ!$D$39:$D$782,СВЦЭМ!$A$39:$A$782,$A89,СВЦЭМ!$B$39:$B$782,D$83)+'СЕТ СН'!$H$11+СВЦЭМ!$D$10+'СЕТ СН'!$H$5-'СЕТ СН'!$H$21</f>
        <v>3941.8356807</v>
      </c>
      <c r="E89" s="36">
        <f>SUMIFS(СВЦЭМ!$D$39:$D$782,СВЦЭМ!$A$39:$A$782,$A89,СВЦЭМ!$B$39:$B$782,E$83)+'СЕТ СН'!$H$11+СВЦЭМ!$D$10+'СЕТ СН'!$H$5-'СЕТ СН'!$H$21</f>
        <v>3955.0229388799999</v>
      </c>
      <c r="F89" s="36">
        <f>SUMIFS(СВЦЭМ!$D$39:$D$782,СВЦЭМ!$A$39:$A$782,$A89,СВЦЭМ!$B$39:$B$782,F$83)+'СЕТ СН'!$H$11+СВЦЭМ!$D$10+'СЕТ СН'!$H$5-'СЕТ СН'!$H$21</f>
        <v>3960.68444043</v>
      </c>
      <c r="G89" s="36">
        <f>SUMIFS(СВЦЭМ!$D$39:$D$782,СВЦЭМ!$A$39:$A$782,$A89,СВЦЭМ!$B$39:$B$782,G$83)+'СЕТ СН'!$H$11+СВЦЭМ!$D$10+'СЕТ СН'!$H$5-'СЕТ СН'!$H$21</f>
        <v>3957.9157590799996</v>
      </c>
      <c r="H89" s="36">
        <f>SUMIFS(СВЦЭМ!$D$39:$D$782,СВЦЭМ!$A$39:$A$782,$A89,СВЦЭМ!$B$39:$B$782,H$83)+'СЕТ СН'!$H$11+СВЦЭМ!$D$10+'СЕТ СН'!$H$5-'СЕТ СН'!$H$21</f>
        <v>3962.9129581299999</v>
      </c>
      <c r="I89" s="36">
        <f>SUMIFS(СВЦЭМ!$D$39:$D$782,СВЦЭМ!$A$39:$A$782,$A89,СВЦЭМ!$B$39:$B$782,I$83)+'СЕТ СН'!$H$11+СВЦЭМ!$D$10+'СЕТ СН'!$H$5-'СЕТ СН'!$H$21</f>
        <v>3924.3816005099998</v>
      </c>
      <c r="J89" s="36">
        <f>SUMIFS(СВЦЭМ!$D$39:$D$782,СВЦЭМ!$A$39:$A$782,$A89,СВЦЭМ!$B$39:$B$782,J$83)+'СЕТ СН'!$H$11+СВЦЭМ!$D$10+'СЕТ СН'!$H$5-'СЕТ СН'!$H$21</f>
        <v>3844.8312903599999</v>
      </c>
      <c r="K89" s="36">
        <f>SUMIFS(СВЦЭМ!$D$39:$D$782,СВЦЭМ!$A$39:$A$782,$A89,СВЦЭМ!$B$39:$B$782,K$83)+'СЕТ СН'!$H$11+СВЦЭМ!$D$10+'СЕТ СН'!$H$5-'СЕТ СН'!$H$21</f>
        <v>3781.3638460100001</v>
      </c>
      <c r="L89" s="36">
        <f>SUMIFS(СВЦЭМ!$D$39:$D$782,СВЦЭМ!$A$39:$A$782,$A89,СВЦЭМ!$B$39:$B$782,L$83)+'СЕТ СН'!$H$11+СВЦЭМ!$D$10+'СЕТ СН'!$H$5-'СЕТ СН'!$H$21</f>
        <v>3749.1037068800001</v>
      </c>
      <c r="M89" s="36">
        <f>SUMIFS(СВЦЭМ!$D$39:$D$782,СВЦЭМ!$A$39:$A$782,$A89,СВЦЭМ!$B$39:$B$782,M$83)+'СЕТ СН'!$H$11+СВЦЭМ!$D$10+'СЕТ СН'!$H$5-'СЕТ СН'!$H$21</f>
        <v>3748.1164947900002</v>
      </c>
      <c r="N89" s="36">
        <f>SUMIFS(СВЦЭМ!$D$39:$D$782,СВЦЭМ!$A$39:$A$782,$A89,СВЦЭМ!$B$39:$B$782,N$83)+'СЕТ СН'!$H$11+СВЦЭМ!$D$10+'СЕТ СН'!$H$5-'СЕТ СН'!$H$21</f>
        <v>3759.8039960400001</v>
      </c>
      <c r="O89" s="36">
        <f>SUMIFS(СВЦЭМ!$D$39:$D$782,СВЦЭМ!$A$39:$A$782,$A89,СВЦЭМ!$B$39:$B$782,O$83)+'СЕТ СН'!$H$11+СВЦЭМ!$D$10+'СЕТ СН'!$H$5-'СЕТ СН'!$H$21</f>
        <v>3810.6551313399996</v>
      </c>
      <c r="P89" s="36">
        <f>SUMIFS(СВЦЭМ!$D$39:$D$782,СВЦЭМ!$A$39:$A$782,$A89,СВЦЭМ!$B$39:$B$782,P$83)+'СЕТ СН'!$H$11+СВЦЭМ!$D$10+'СЕТ СН'!$H$5-'СЕТ СН'!$H$21</f>
        <v>3827.6766478099998</v>
      </c>
      <c r="Q89" s="36">
        <f>SUMIFS(СВЦЭМ!$D$39:$D$782,СВЦЭМ!$A$39:$A$782,$A89,СВЦЭМ!$B$39:$B$782,Q$83)+'СЕТ СН'!$H$11+СВЦЭМ!$D$10+'СЕТ СН'!$H$5-'СЕТ СН'!$H$21</f>
        <v>3848.99741283</v>
      </c>
      <c r="R89" s="36">
        <f>SUMIFS(СВЦЭМ!$D$39:$D$782,СВЦЭМ!$A$39:$A$782,$A89,СВЦЭМ!$B$39:$B$782,R$83)+'СЕТ СН'!$H$11+СВЦЭМ!$D$10+'СЕТ СН'!$H$5-'СЕТ СН'!$H$21</f>
        <v>3840.2013894399997</v>
      </c>
      <c r="S89" s="36">
        <f>SUMIFS(СВЦЭМ!$D$39:$D$782,СВЦЭМ!$A$39:$A$782,$A89,СВЦЭМ!$B$39:$B$782,S$83)+'СЕТ СН'!$H$11+СВЦЭМ!$D$10+'СЕТ СН'!$H$5-'СЕТ СН'!$H$21</f>
        <v>3793.78939369</v>
      </c>
      <c r="T89" s="36">
        <f>SUMIFS(СВЦЭМ!$D$39:$D$782,СВЦЭМ!$A$39:$A$782,$A89,СВЦЭМ!$B$39:$B$782,T$83)+'СЕТ СН'!$H$11+СВЦЭМ!$D$10+'СЕТ СН'!$H$5-'СЕТ СН'!$H$21</f>
        <v>3748.3349737899998</v>
      </c>
      <c r="U89" s="36">
        <f>SUMIFS(СВЦЭМ!$D$39:$D$782,СВЦЭМ!$A$39:$A$782,$A89,СВЦЭМ!$B$39:$B$782,U$83)+'СЕТ СН'!$H$11+СВЦЭМ!$D$10+'СЕТ СН'!$H$5-'СЕТ СН'!$H$21</f>
        <v>3721.99179594</v>
      </c>
      <c r="V89" s="36">
        <f>SUMIFS(СВЦЭМ!$D$39:$D$782,СВЦЭМ!$A$39:$A$782,$A89,СВЦЭМ!$B$39:$B$782,V$83)+'СЕТ СН'!$H$11+СВЦЭМ!$D$10+'СЕТ СН'!$H$5-'СЕТ СН'!$H$21</f>
        <v>3725.15266789</v>
      </c>
      <c r="W89" s="36">
        <f>SUMIFS(СВЦЭМ!$D$39:$D$782,СВЦЭМ!$A$39:$A$782,$A89,СВЦЭМ!$B$39:$B$782,W$83)+'СЕТ СН'!$H$11+СВЦЭМ!$D$10+'СЕТ СН'!$H$5-'СЕТ СН'!$H$21</f>
        <v>3732.5601943299998</v>
      </c>
      <c r="X89" s="36">
        <f>SUMIFS(СВЦЭМ!$D$39:$D$782,СВЦЭМ!$A$39:$A$782,$A89,СВЦЭМ!$B$39:$B$782,X$83)+'СЕТ СН'!$H$11+СВЦЭМ!$D$10+'СЕТ СН'!$H$5-'СЕТ СН'!$H$21</f>
        <v>3757.3974282499998</v>
      </c>
      <c r="Y89" s="36">
        <f>SUMIFS(СВЦЭМ!$D$39:$D$782,СВЦЭМ!$A$39:$A$782,$A89,СВЦЭМ!$B$39:$B$782,Y$83)+'СЕТ СН'!$H$11+СВЦЭМ!$D$10+'СЕТ СН'!$H$5-'СЕТ СН'!$H$21</f>
        <v>3780.0286118499998</v>
      </c>
    </row>
    <row r="90" spans="1:27" ht="15.75" x14ac:dyDescent="0.2">
      <c r="A90" s="35">
        <f t="shared" si="2"/>
        <v>44262</v>
      </c>
      <c r="B90" s="36">
        <f>SUMIFS(СВЦЭМ!$D$39:$D$782,СВЦЭМ!$A$39:$A$782,$A90,СВЦЭМ!$B$39:$B$782,B$83)+'СЕТ СН'!$H$11+СВЦЭМ!$D$10+'СЕТ СН'!$H$5-'СЕТ СН'!$H$21</f>
        <v>3814.9706078499999</v>
      </c>
      <c r="C90" s="36">
        <f>SUMIFS(СВЦЭМ!$D$39:$D$782,СВЦЭМ!$A$39:$A$782,$A90,СВЦЭМ!$B$39:$B$782,C$83)+'СЕТ СН'!$H$11+СВЦЭМ!$D$10+'СЕТ СН'!$H$5-'СЕТ СН'!$H$21</f>
        <v>3878.7533936599998</v>
      </c>
      <c r="D90" s="36">
        <f>SUMIFS(СВЦЭМ!$D$39:$D$782,СВЦЭМ!$A$39:$A$782,$A90,СВЦЭМ!$B$39:$B$782,D$83)+'СЕТ СН'!$H$11+СВЦЭМ!$D$10+'СЕТ СН'!$H$5-'СЕТ СН'!$H$21</f>
        <v>3913.93699285</v>
      </c>
      <c r="E90" s="36">
        <f>SUMIFS(СВЦЭМ!$D$39:$D$782,СВЦЭМ!$A$39:$A$782,$A90,СВЦЭМ!$B$39:$B$782,E$83)+'СЕТ СН'!$H$11+СВЦЭМ!$D$10+'СЕТ СН'!$H$5-'СЕТ СН'!$H$21</f>
        <v>3924.9553910999998</v>
      </c>
      <c r="F90" s="36">
        <f>SUMIFS(СВЦЭМ!$D$39:$D$782,СВЦЭМ!$A$39:$A$782,$A90,СВЦЭМ!$B$39:$B$782,F$83)+'СЕТ СН'!$H$11+СВЦЭМ!$D$10+'СЕТ СН'!$H$5-'СЕТ СН'!$H$21</f>
        <v>3931.4627188499999</v>
      </c>
      <c r="G90" s="36">
        <f>SUMIFS(СВЦЭМ!$D$39:$D$782,СВЦЭМ!$A$39:$A$782,$A90,СВЦЭМ!$B$39:$B$782,G$83)+'СЕТ СН'!$H$11+СВЦЭМ!$D$10+'СЕТ СН'!$H$5-'СЕТ СН'!$H$21</f>
        <v>3932.6435076999996</v>
      </c>
      <c r="H90" s="36">
        <f>SUMIFS(СВЦЭМ!$D$39:$D$782,СВЦЭМ!$A$39:$A$782,$A90,СВЦЭМ!$B$39:$B$782,H$83)+'СЕТ СН'!$H$11+СВЦЭМ!$D$10+'СЕТ СН'!$H$5-'СЕТ СН'!$H$21</f>
        <v>3914.7408352100001</v>
      </c>
      <c r="I90" s="36">
        <f>SUMIFS(СВЦЭМ!$D$39:$D$782,СВЦЭМ!$A$39:$A$782,$A90,СВЦЭМ!$B$39:$B$782,I$83)+'СЕТ СН'!$H$11+СВЦЭМ!$D$10+'СЕТ СН'!$H$5-'СЕТ СН'!$H$21</f>
        <v>3878.61097561</v>
      </c>
      <c r="J90" s="36">
        <f>SUMIFS(СВЦЭМ!$D$39:$D$782,СВЦЭМ!$A$39:$A$782,$A90,СВЦЭМ!$B$39:$B$782,J$83)+'СЕТ СН'!$H$11+СВЦЭМ!$D$10+'СЕТ СН'!$H$5-'СЕТ СН'!$H$21</f>
        <v>3819.3501270099996</v>
      </c>
      <c r="K90" s="36">
        <f>SUMIFS(СВЦЭМ!$D$39:$D$782,СВЦЭМ!$A$39:$A$782,$A90,СВЦЭМ!$B$39:$B$782,K$83)+'СЕТ СН'!$H$11+СВЦЭМ!$D$10+'СЕТ СН'!$H$5-'СЕТ СН'!$H$21</f>
        <v>3778.2633393199999</v>
      </c>
      <c r="L90" s="36">
        <f>SUMIFS(СВЦЭМ!$D$39:$D$782,СВЦЭМ!$A$39:$A$782,$A90,СВЦЭМ!$B$39:$B$782,L$83)+'СЕТ СН'!$H$11+СВЦЭМ!$D$10+'СЕТ СН'!$H$5-'СЕТ СН'!$H$21</f>
        <v>3762.8692538699997</v>
      </c>
      <c r="M90" s="36">
        <f>SUMIFS(СВЦЭМ!$D$39:$D$782,СВЦЭМ!$A$39:$A$782,$A90,СВЦЭМ!$B$39:$B$782,M$83)+'СЕТ СН'!$H$11+СВЦЭМ!$D$10+'СЕТ СН'!$H$5-'СЕТ СН'!$H$21</f>
        <v>3768.1591147700001</v>
      </c>
      <c r="N90" s="36">
        <f>SUMIFS(СВЦЭМ!$D$39:$D$782,СВЦЭМ!$A$39:$A$782,$A90,СВЦЭМ!$B$39:$B$782,N$83)+'СЕТ СН'!$H$11+СВЦЭМ!$D$10+'СЕТ СН'!$H$5-'СЕТ СН'!$H$21</f>
        <v>3789.9948109099996</v>
      </c>
      <c r="O90" s="36">
        <f>SUMIFS(СВЦЭМ!$D$39:$D$782,СВЦЭМ!$A$39:$A$782,$A90,СВЦЭМ!$B$39:$B$782,O$83)+'СЕТ СН'!$H$11+СВЦЭМ!$D$10+'СЕТ СН'!$H$5-'СЕТ СН'!$H$21</f>
        <v>3828.5175356999998</v>
      </c>
      <c r="P90" s="36">
        <f>SUMIFS(СВЦЭМ!$D$39:$D$782,СВЦЭМ!$A$39:$A$782,$A90,СВЦЭМ!$B$39:$B$782,P$83)+'СЕТ СН'!$H$11+СВЦЭМ!$D$10+'СЕТ СН'!$H$5-'СЕТ СН'!$H$21</f>
        <v>3861.9238365699998</v>
      </c>
      <c r="Q90" s="36">
        <f>SUMIFS(СВЦЭМ!$D$39:$D$782,СВЦЭМ!$A$39:$A$782,$A90,СВЦЭМ!$B$39:$B$782,Q$83)+'СЕТ СН'!$H$11+СВЦЭМ!$D$10+'СЕТ СН'!$H$5-'СЕТ СН'!$H$21</f>
        <v>3882.6984859499998</v>
      </c>
      <c r="R90" s="36">
        <f>SUMIFS(СВЦЭМ!$D$39:$D$782,СВЦЭМ!$A$39:$A$782,$A90,СВЦЭМ!$B$39:$B$782,R$83)+'СЕТ СН'!$H$11+СВЦЭМ!$D$10+'СЕТ СН'!$H$5-'СЕТ СН'!$H$21</f>
        <v>3872.12268597</v>
      </c>
      <c r="S90" s="36">
        <f>SUMIFS(СВЦЭМ!$D$39:$D$782,СВЦЭМ!$A$39:$A$782,$A90,СВЦЭМ!$B$39:$B$782,S$83)+'СЕТ СН'!$H$11+СВЦЭМ!$D$10+'СЕТ СН'!$H$5-'СЕТ СН'!$H$21</f>
        <v>3836.4388692399998</v>
      </c>
      <c r="T90" s="36">
        <f>SUMIFS(СВЦЭМ!$D$39:$D$782,СВЦЭМ!$A$39:$A$782,$A90,СВЦЭМ!$B$39:$B$782,T$83)+'СЕТ СН'!$H$11+СВЦЭМ!$D$10+'СЕТ СН'!$H$5-'СЕТ СН'!$H$21</f>
        <v>3784.9694059699996</v>
      </c>
      <c r="U90" s="36">
        <f>SUMIFS(СВЦЭМ!$D$39:$D$782,СВЦЭМ!$A$39:$A$782,$A90,СВЦЭМ!$B$39:$B$782,U$83)+'СЕТ СН'!$H$11+СВЦЭМ!$D$10+'СЕТ СН'!$H$5-'СЕТ СН'!$H$21</f>
        <v>3748.6579590000001</v>
      </c>
      <c r="V90" s="36">
        <f>SUMIFS(СВЦЭМ!$D$39:$D$782,СВЦЭМ!$A$39:$A$782,$A90,СВЦЭМ!$B$39:$B$782,V$83)+'СЕТ СН'!$H$11+СВЦЭМ!$D$10+'СЕТ СН'!$H$5-'СЕТ СН'!$H$21</f>
        <v>3755.07592458</v>
      </c>
      <c r="W90" s="36">
        <f>SUMIFS(СВЦЭМ!$D$39:$D$782,СВЦЭМ!$A$39:$A$782,$A90,СВЦЭМ!$B$39:$B$782,W$83)+'СЕТ СН'!$H$11+СВЦЭМ!$D$10+'СЕТ СН'!$H$5-'СЕТ СН'!$H$21</f>
        <v>3776.91763274</v>
      </c>
      <c r="X90" s="36">
        <f>SUMIFS(СВЦЭМ!$D$39:$D$782,СВЦЭМ!$A$39:$A$782,$A90,СВЦЭМ!$B$39:$B$782,X$83)+'СЕТ СН'!$H$11+СВЦЭМ!$D$10+'СЕТ СН'!$H$5-'СЕТ СН'!$H$21</f>
        <v>3789.6434546</v>
      </c>
      <c r="Y90" s="36">
        <f>SUMIFS(СВЦЭМ!$D$39:$D$782,СВЦЭМ!$A$39:$A$782,$A90,СВЦЭМ!$B$39:$B$782,Y$83)+'СЕТ СН'!$H$11+СВЦЭМ!$D$10+'СЕТ СН'!$H$5-'СЕТ СН'!$H$21</f>
        <v>3807.9811993399999</v>
      </c>
    </row>
    <row r="91" spans="1:27" ht="15.75" x14ac:dyDescent="0.2">
      <c r="A91" s="35">
        <f t="shared" si="2"/>
        <v>44263</v>
      </c>
      <c r="B91" s="36">
        <f>SUMIFS(СВЦЭМ!$D$39:$D$782,СВЦЭМ!$A$39:$A$782,$A91,СВЦЭМ!$B$39:$B$782,B$83)+'СЕТ СН'!$H$11+СВЦЭМ!$D$10+'СЕТ СН'!$H$5-'СЕТ СН'!$H$21</f>
        <v>3827.68125255</v>
      </c>
      <c r="C91" s="36">
        <f>SUMIFS(СВЦЭМ!$D$39:$D$782,СВЦЭМ!$A$39:$A$782,$A91,СВЦЭМ!$B$39:$B$782,C$83)+'СЕТ СН'!$H$11+СВЦЭМ!$D$10+'СЕТ СН'!$H$5-'СЕТ СН'!$H$21</f>
        <v>3890.5600051000001</v>
      </c>
      <c r="D91" s="36">
        <f>SUMIFS(СВЦЭМ!$D$39:$D$782,СВЦЭМ!$A$39:$A$782,$A91,СВЦЭМ!$B$39:$B$782,D$83)+'СЕТ СН'!$H$11+СВЦЭМ!$D$10+'СЕТ СН'!$H$5-'СЕТ СН'!$H$21</f>
        <v>3930.49548916</v>
      </c>
      <c r="E91" s="36">
        <f>SUMIFS(СВЦЭМ!$D$39:$D$782,СВЦЭМ!$A$39:$A$782,$A91,СВЦЭМ!$B$39:$B$782,E$83)+'СЕТ СН'!$H$11+СВЦЭМ!$D$10+'СЕТ СН'!$H$5-'СЕТ СН'!$H$21</f>
        <v>3926.91572455</v>
      </c>
      <c r="F91" s="36">
        <f>SUMIFS(СВЦЭМ!$D$39:$D$782,СВЦЭМ!$A$39:$A$782,$A91,СВЦЭМ!$B$39:$B$782,F$83)+'СЕТ СН'!$H$11+СВЦЭМ!$D$10+'СЕТ СН'!$H$5-'СЕТ СН'!$H$21</f>
        <v>3926.2697577399999</v>
      </c>
      <c r="G91" s="36">
        <f>SUMIFS(СВЦЭМ!$D$39:$D$782,СВЦЭМ!$A$39:$A$782,$A91,СВЦЭМ!$B$39:$B$782,G$83)+'СЕТ СН'!$H$11+СВЦЭМ!$D$10+'СЕТ СН'!$H$5-'СЕТ СН'!$H$21</f>
        <v>3922.8684039700001</v>
      </c>
      <c r="H91" s="36">
        <f>SUMIFS(СВЦЭМ!$D$39:$D$782,СВЦЭМ!$A$39:$A$782,$A91,СВЦЭМ!$B$39:$B$782,H$83)+'СЕТ СН'!$H$11+СВЦЭМ!$D$10+'СЕТ СН'!$H$5-'СЕТ СН'!$H$21</f>
        <v>3924.4379553399999</v>
      </c>
      <c r="I91" s="36">
        <f>SUMIFS(СВЦЭМ!$D$39:$D$782,СВЦЭМ!$A$39:$A$782,$A91,СВЦЭМ!$B$39:$B$782,I$83)+'СЕТ СН'!$H$11+СВЦЭМ!$D$10+'СЕТ СН'!$H$5-'СЕТ СН'!$H$21</f>
        <v>3905.3017308099998</v>
      </c>
      <c r="J91" s="36">
        <f>SUMIFS(СВЦЭМ!$D$39:$D$782,СВЦЭМ!$A$39:$A$782,$A91,СВЦЭМ!$B$39:$B$782,J$83)+'СЕТ СН'!$H$11+СВЦЭМ!$D$10+'СЕТ СН'!$H$5-'СЕТ СН'!$H$21</f>
        <v>3851.5305080799999</v>
      </c>
      <c r="K91" s="36">
        <f>SUMIFS(СВЦЭМ!$D$39:$D$782,СВЦЭМ!$A$39:$A$782,$A91,СВЦЭМ!$B$39:$B$782,K$83)+'СЕТ СН'!$H$11+СВЦЭМ!$D$10+'СЕТ СН'!$H$5-'СЕТ СН'!$H$21</f>
        <v>3808.0809048499996</v>
      </c>
      <c r="L91" s="36">
        <f>SUMIFS(СВЦЭМ!$D$39:$D$782,СВЦЭМ!$A$39:$A$782,$A91,СВЦЭМ!$B$39:$B$782,L$83)+'СЕТ СН'!$H$11+СВЦЭМ!$D$10+'СЕТ СН'!$H$5-'СЕТ СН'!$H$21</f>
        <v>3795.3567097799996</v>
      </c>
      <c r="M91" s="36">
        <f>SUMIFS(СВЦЭМ!$D$39:$D$782,СВЦЭМ!$A$39:$A$782,$A91,СВЦЭМ!$B$39:$B$782,M$83)+'СЕТ СН'!$H$11+СВЦЭМ!$D$10+'СЕТ СН'!$H$5-'СЕТ СН'!$H$21</f>
        <v>3793.2138835400001</v>
      </c>
      <c r="N91" s="36">
        <f>SUMIFS(СВЦЭМ!$D$39:$D$782,СВЦЭМ!$A$39:$A$782,$A91,СВЦЭМ!$B$39:$B$782,N$83)+'СЕТ СН'!$H$11+СВЦЭМ!$D$10+'СЕТ СН'!$H$5-'СЕТ СН'!$H$21</f>
        <v>3797.0319380399997</v>
      </c>
      <c r="O91" s="36">
        <f>SUMIFS(СВЦЭМ!$D$39:$D$782,СВЦЭМ!$A$39:$A$782,$A91,СВЦЭМ!$B$39:$B$782,O$83)+'СЕТ СН'!$H$11+СВЦЭМ!$D$10+'СЕТ СН'!$H$5-'СЕТ СН'!$H$21</f>
        <v>3844.0420304099998</v>
      </c>
      <c r="P91" s="36">
        <f>SUMIFS(СВЦЭМ!$D$39:$D$782,СВЦЭМ!$A$39:$A$782,$A91,СВЦЭМ!$B$39:$B$782,P$83)+'СЕТ СН'!$H$11+СВЦЭМ!$D$10+'СЕТ СН'!$H$5-'СЕТ СН'!$H$21</f>
        <v>3856.5949704599998</v>
      </c>
      <c r="Q91" s="36">
        <f>SUMIFS(СВЦЭМ!$D$39:$D$782,СВЦЭМ!$A$39:$A$782,$A91,СВЦЭМ!$B$39:$B$782,Q$83)+'СЕТ СН'!$H$11+СВЦЭМ!$D$10+'СЕТ СН'!$H$5-'СЕТ СН'!$H$21</f>
        <v>3877.3127099899998</v>
      </c>
      <c r="R91" s="36">
        <f>SUMIFS(СВЦЭМ!$D$39:$D$782,СВЦЭМ!$A$39:$A$782,$A91,СВЦЭМ!$B$39:$B$782,R$83)+'СЕТ СН'!$H$11+СВЦЭМ!$D$10+'СЕТ СН'!$H$5-'СЕТ СН'!$H$21</f>
        <v>3884.7358065099997</v>
      </c>
      <c r="S91" s="36">
        <f>SUMIFS(СВЦЭМ!$D$39:$D$782,СВЦЭМ!$A$39:$A$782,$A91,СВЦЭМ!$B$39:$B$782,S$83)+'СЕТ СН'!$H$11+СВЦЭМ!$D$10+'СЕТ СН'!$H$5-'СЕТ СН'!$H$21</f>
        <v>3844.9531777599996</v>
      </c>
      <c r="T91" s="36">
        <f>SUMIFS(СВЦЭМ!$D$39:$D$782,СВЦЭМ!$A$39:$A$782,$A91,СВЦЭМ!$B$39:$B$782,T$83)+'СЕТ СН'!$H$11+СВЦЭМ!$D$10+'СЕТ СН'!$H$5-'СЕТ СН'!$H$21</f>
        <v>3782.0353618999998</v>
      </c>
      <c r="U91" s="36">
        <f>SUMIFS(СВЦЭМ!$D$39:$D$782,СВЦЭМ!$A$39:$A$782,$A91,СВЦЭМ!$B$39:$B$782,U$83)+'СЕТ СН'!$H$11+СВЦЭМ!$D$10+'СЕТ СН'!$H$5-'СЕТ СН'!$H$21</f>
        <v>3741.9771490200001</v>
      </c>
      <c r="V91" s="36">
        <f>SUMIFS(СВЦЭМ!$D$39:$D$782,СВЦЭМ!$A$39:$A$782,$A91,СВЦЭМ!$B$39:$B$782,V$83)+'СЕТ СН'!$H$11+СВЦЭМ!$D$10+'СЕТ СН'!$H$5-'СЕТ СН'!$H$21</f>
        <v>3750.2799915300002</v>
      </c>
      <c r="W91" s="36">
        <f>SUMIFS(СВЦЭМ!$D$39:$D$782,СВЦЭМ!$A$39:$A$782,$A91,СВЦЭМ!$B$39:$B$782,W$83)+'СЕТ СН'!$H$11+СВЦЭМ!$D$10+'СЕТ СН'!$H$5-'СЕТ СН'!$H$21</f>
        <v>3771.3791819299995</v>
      </c>
      <c r="X91" s="36">
        <f>SUMIFS(СВЦЭМ!$D$39:$D$782,СВЦЭМ!$A$39:$A$782,$A91,СВЦЭМ!$B$39:$B$782,X$83)+'СЕТ СН'!$H$11+СВЦЭМ!$D$10+'СЕТ СН'!$H$5-'СЕТ СН'!$H$21</f>
        <v>3783.5327919499996</v>
      </c>
      <c r="Y91" s="36">
        <f>SUMIFS(СВЦЭМ!$D$39:$D$782,СВЦЭМ!$A$39:$A$782,$A91,СВЦЭМ!$B$39:$B$782,Y$83)+'СЕТ СН'!$H$11+СВЦЭМ!$D$10+'СЕТ СН'!$H$5-'СЕТ СН'!$H$21</f>
        <v>3800.4002264999999</v>
      </c>
    </row>
    <row r="92" spans="1:27" ht="15.75" x14ac:dyDescent="0.2">
      <c r="A92" s="35">
        <f t="shared" si="2"/>
        <v>44264</v>
      </c>
      <c r="B92" s="36">
        <f>SUMIFS(СВЦЭМ!$D$39:$D$782,СВЦЭМ!$A$39:$A$782,$A92,СВЦЭМ!$B$39:$B$782,B$83)+'СЕТ СН'!$H$11+СВЦЭМ!$D$10+'СЕТ СН'!$H$5-'СЕТ СН'!$H$21</f>
        <v>3794.8901113100001</v>
      </c>
      <c r="C92" s="36">
        <f>SUMIFS(СВЦЭМ!$D$39:$D$782,СВЦЭМ!$A$39:$A$782,$A92,СВЦЭМ!$B$39:$B$782,C$83)+'СЕТ СН'!$H$11+СВЦЭМ!$D$10+'СЕТ СН'!$H$5-'СЕТ СН'!$H$21</f>
        <v>3849.26013281</v>
      </c>
      <c r="D92" s="36">
        <f>SUMIFS(СВЦЭМ!$D$39:$D$782,СВЦЭМ!$A$39:$A$782,$A92,СВЦЭМ!$B$39:$B$782,D$83)+'СЕТ СН'!$H$11+СВЦЭМ!$D$10+'СЕТ СН'!$H$5-'СЕТ СН'!$H$21</f>
        <v>3914.0080110299996</v>
      </c>
      <c r="E92" s="36">
        <f>SUMIFS(СВЦЭМ!$D$39:$D$782,СВЦЭМ!$A$39:$A$782,$A92,СВЦЭМ!$B$39:$B$782,E$83)+'СЕТ СН'!$H$11+СВЦЭМ!$D$10+'СЕТ СН'!$H$5-'СЕТ СН'!$H$21</f>
        <v>3918.2551342799998</v>
      </c>
      <c r="F92" s="36">
        <f>SUMIFS(СВЦЭМ!$D$39:$D$782,СВЦЭМ!$A$39:$A$782,$A92,СВЦЭМ!$B$39:$B$782,F$83)+'СЕТ СН'!$H$11+СВЦЭМ!$D$10+'СЕТ СН'!$H$5-'СЕТ СН'!$H$21</f>
        <v>3923.7088274799999</v>
      </c>
      <c r="G92" s="36">
        <f>SUMIFS(СВЦЭМ!$D$39:$D$782,СВЦЭМ!$A$39:$A$782,$A92,СВЦЭМ!$B$39:$B$782,G$83)+'СЕТ СН'!$H$11+СВЦЭМ!$D$10+'СЕТ СН'!$H$5-'СЕТ СН'!$H$21</f>
        <v>3911.8296624300001</v>
      </c>
      <c r="H92" s="36">
        <f>SUMIFS(СВЦЭМ!$D$39:$D$782,СВЦЭМ!$A$39:$A$782,$A92,СВЦЭМ!$B$39:$B$782,H$83)+'СЕТ СН'!$H$11+СВЦЭМ!$D$10+'СЕТ СН'!$H$5-'СЕТ СН'!$H$21</f>
        <v>3875.5264245799999</v>
      </c>
      <c r="I92" s="36">
        <f>SUMIFS(СВЦЭМ!$D$39:$D$782,СВЦЭМ!$A$39:$A$782,$A92,СВЦЭМ!$B$39:$B$782,I$83)+'СЕТ СН'!$H$11+СВЦЭМ!$D$10+'СЕТ СН'!$H$5-'СЕТ СН'!$H$21</f>
        <v>3844.3496580999999</v>
      </c>
      <c r="J92" s="36">
        <f>SUMIFS(СВЦЭМ!$D$39:$D$782,СВЦЭМ!$A$39:$A$782,$A92,СВЦЭМ!$B$39:$B$782,J$83)+'СЕТ СН'!$H$11+СВЦЭМ!$D$10+'СЕТ СН'!$H$5-'СЕТ СН'!$H$21</f>
        <v>3799.0089033699996</v>
      </c>
      <c r="K92" s="36">
        <f>SUMIFS(СВЦЭМ!$D$39:$D$782,СВЦЭМ!$A$39:$A$782,$A92,СВЦЭМ!$B$39:$B$782,K$83)+'СЕТ СН'!$H$11+СВЦЭМ!$D$10+'СЕТ СН'!$H$5-'СЕТ СН'!$H$21</f>
        <v>3782.0917834599995</v>
      </c>
      <c r="L92" s="36">
        <f>SUMIFS(СВЦЭМ!$D$39:$D$782,СВЦЭМ!$A$39:$A$782,$A92,СВЦЭМ!$B$39:$B$782,L$83)+'СЕТ СН'!$H$11+СВЦЭМ!$D$10+'СЕТ СН'!$H$5-'СЕТ СН'!$H$21</f>
        <v>3781.7392575599997</v>
      </c>
      <c r="M92" s="36">
        <f>SUMIFS(СВЦЭМ!$D$39:$D$782,СВЦЭМ!$A$39:$A$782,$A92,СВЦЭМ!$B$39:$B$782,M$83)+'СЕТ СН'!$H$11+СВЦЭМ!$D$10+'СЕТ СН'!$H$5-'СЕТ СН'!$H$21</f>
        <v>3791.9719230000001</v>
      </c>
      <c r="N92" s="36">
        <f>SUMIFS(СВЦЭМ!$D$39:$D$782,СВЦЭМ!$A$39:$A$782,$A92,СВЦЭМ!$B$39:$B$782,N$83)+'СЕТ СН'!$H$11+СВЦЭМ!$D$10+'СЕТ СН'!$H$5-'СЕТ СН'!$H$21</f>
        <v>3808.9175282299998</v>
      </c>
      <c r="O92" s="36">
        <f>SUMIFS(СВЦЭМ!$D$39:$D$782,СВЦЭМ!$A$39:$A$782,$A92,СВЦЭМ!$B$39:$B$782,O$83)+'СЕТ СН'!$H$11+СВЦЭМ!$D$10+'СЕТ СН'!$H$5-'СЕТ СН'!$H$21</f>
        <v>3846.6443206599997</v>
      </c>
      <c r="P92" s="36">
        <f>SUMIFS(СВЦЭМ!$D$39:$D$782,СВЦЭМ!$A$39:$A$782,$A92,СВЦЭМ!$B$39:$B$782,P$83)+'СЕТ СН'!$H$11+СВЦЭМ!$D$10+'СЕТ СН'!$H$5-'СЕТ СН'!$H$21</f>
        <v>3851.9630687099998</v>
      </c>
      <c r="Q92" s="36">
        <f>SUMIFS(СВЦЭМ!$D$39:$D$782,СВЦЭМ!$A$39:$A$782,$A92,СВЦЭМ!$B$39:$B$782,Q$83)+'СЕТ СН'!$H$11+СВЦЭМ!$D$10+'СЕТ СН'!$H$5-'СЕТ СН'!$H$21</f>
        <v>3855.6161267699999</v>
      </c>
      <c r="R92" s="36">
        <f>SUMIFS(СВЦЭМ!$D$39:$D$782,СВЦЭМ!$A$39:$A$782,$A92,СВЦЭМ!$B$39:$B$782,R$83)+'СЕТ СН'!$H$11+СВЦЭМ!$D$10+'СЕТ СН'!$H$5-'СЕТ СН'!$H$21</f>
        <v>3861.8541677799999</v>
      </c>
      <c r="S92" s="36">
        <f>SUMIFS(СВЦЭМ!$D$39:$D$782,СВЦЭМ!$A$39:$A$782,$A92,СВЦЭМ!$B$39:$B$782,S$83)+'СЕТ СН'!$H$11+СВЦЭМ!$D$10+'СЕТ СН'!$H$5-'СЕТ СН'!$H$21</f>
        <v>3845.8143326299996</v>
      </c>
      <c r="T92" s="36">
        <f>SUMIFS(СВЦЭМ!$D$39:$D$782,СВЦЭМ!$A$39:$A$782,$A92,СВЦЭМ!$B$39:$B$782,T$83)+'СЕТ СН'!$H$11+СВЦЭМ!$D$10+'СЕТ СН'!$H$5-'СЕТ СН'!$H$21</f>
        <v>3789.7543800399999</v>
      </c>
      <c r="U92" s="36">
        <f>SUMIFS(СВЦЭМ!$D$39:$D$782,СВЦЭМ!$A$39:$A$782,$A92,СВЦЭМ!$B$39:$B$782,U$83)+'СЕТ СН'!$H$11+СВЦЭМ!$D$10+'СЕТ СН'!$H$5-'СЕТ СН'!$H$21</f>
        <v>3751.1366407800001</v>
      </c>
      <c r="V92" s="36">
        <f>SUMIFS(СВЦЭМ!$D$39:$D$782,СВЦЭМ!$A$39:$A$782,$A92,СВЦЭМ!$B$39:$B$782,V$83)+'СЕТ СН'!$H$11+СВЦЭМ!$D$10+'СЕТ СН'!$H$5-'СЕТ СН'!$H$21</f>
        <v>3754.5512389099999</v>
      </c>
      <c r="W92" s="36">
        <f>SUMIFS(СВЦЭМ!$D$39:$D$782,СВЦЭМ!$A$39:$A$782,$A92,СВЦЭМ!$B$39:$B$782,W$83)+'СЕТ СН'!$H$11+СВЦЭМ!$D$10+'СЕТ СН'!$H$5-'СЕТ СН'!$H$21</f>
        <v>3774.5596470999999</v>
      </c>
      <c r="X92" s="36">
        <f>SUMIFS(СВЦЭМ!$D$39:$D$782,СВЦЭМ!$A$39:$A$782,$A92,СВЦЭМ!$B$39:$B$782,X$83)+'СЕТ СН'!$H$11+СВЦЭМ!$D$10+'СЕТ СН'!$H$5-'СЕТ СН'!$H$21</f>
        <v>3801.3207942099998</v>
      </c>
      <c r="Y92" s="36">
        <f>SUMIFS(СВЦЭМ!$D$39:$D$782,СВЦЭМ!$A$39:$A$782,$A92,СВЦЭМ!$B$39:$B$782,Y$83)+'СЕТ СН'!$H$11+СВЦЭМ!$D$10+'СЕТ СН'!$H$5-'СЕТ СН'!$H$21</f>
        <v>3819.60978888</v>
      </c>
    </row>
    <row r="93" spans="1:27" ht="15.75" x14ac:dyDescent="0.2">
      <c r="A93" s="35">
        <f t="shared" si="2"/>
        <v>44265</v>
      </c>
      <c r="B93" s="36">
        <f>SUMIFS(СВЦЭМ!$D$39:$D$782,СВЦЭМ!$A$39:$A$782,$A93,СВЦЭМ!$B$39:$B$782,B$83)+'СЕТ СН'!$H$11+СВЦЭМ!$D$10+'СЕТ СН'!$H$5-'СЕТ СН'!$H$21</f>
        <v>3828.4871121599999</v>
      </c>
      <c r="C93" s="36">
        <f>SUMIFS(СВЦЭМ!$D$39:$D$782,СВЦЭМ!$A$39:$A$782,$A93,СВЦЭМ!$B$39:$B$782,C$83)+'СЕТ СН'!$H$11+СВЦЭМ!$D$10+'СЕТ СН'!$H$5-'СЕТ СН'!$H$21</f>
        <v>3870.1715661799999</v>
      </c>
      <c r="D93" s="36">
        <f>SUMIFS(СВЦЭМ!$D$39:$D$782,СВЦЭМ!$A$39:$A$782,$A93,СВЦЭМ!$B$39:$B$782,D$83)+'СЕТ СН'!$H$11+СВЦЭМ!$D$10+'СЕТ СН'!$H$5-'СЕТ СН'!$H$21</f>
        <v>3925.4049042500001</v>
      </c>
      <c r="E93" s="36">
        <f>SUMIFS(СВЦЭМ!$D$39:$D$782,СВЦЭМ!$A$39:$A$782,$A93,СВЦЭМ!$B$39:$B$782,E$83)+'СЕТ СН'!$H$11+СВЦЭМ!$D$10+'СЕТ СН'!$H$5-'СЕТ СН'!$H$21</f>
        <v>3923.9544872699998</v>
      </c>
      <c r="F93" s="36">
        <f>SUMIFS(СВЦЭМ!$D$39:$D$782,СВЦЭМ!$A$39:$A$782,$A93,СВЦЭМ!$B$39:$B$782,F$83)+'СЕТ СН'!$H$11+СВЦЭМ!$D$10+'СЕТ СН'!$H$5-'СЕТ СН'!$H$21</f>
        <v>3928.75868747</v>
      </c>
      <c r="G93" s="36">
        <f>SUMIFS(СВЦЭМ!$D$39:$D$782,СВЦЭМ!$A$39:$A$782,$A93,СВЦЭМ!$B$39:$B$782,G$83)+'СЕТ СН'!$H$11+СВЦЭМ!$D$10+'СЕТ СН'!$H$5-'СЕТ СН'!$H$21</f>
        <v>3929.85409858</v>
      </c>
      <c r="H93" s="36">
        <f>SUMIFS(СВЦЭМ!$D$39:$D$782,СВЦЭМ!$A$39:$A$782,$A93,СВЦЭМ!$B$39:$B$782,H$83)+'СЕТ СН'!$H$11+СВЦЭМ!$D$10+'СЕТ СН'!$H$5-'СЕТ СН'!$H$21</f>
        <v>3903.8630365499998</v>
      </c>
      <c r="I93" s="36">
        <f>SUMIFS(СВЦЭМ!$D$39:$D$782,СВЦЭМ!$A$39:$A$782,$A93,СВЦЭМ!$B$39:$B$782,I$83)+'СЕТ СН'!$H$11+СВЦЭМ!$D$10+'СЕТ СН'!$H$5-'СЕТ СН'!$H$21</f>
        <v>3868.4888234099999</v>
      </c>
      <c r="J93" s="36">
        <f>SUMIFS(СВЦЭМ!$D$39:$D$782,СВЦЭМ!$A$39:$A$782,$A93,СВЦЭМ!$B$39:$B$782,J$83)+'СЕТ СН'!$H$11+СВЦЭМ!$D$10+'СЕТ СН'!$H$5-'СЕТ СН'!$H$21</f>
        <v>3830.9622730800002</v>
      </c>
      <c r="K93" s="36">
        <f>SUMIFS(СВЦЭМ!$D$39:$D$782,СВЦЭМ!$A$39:$A$782,$A93,СВЦЭМ!$B$39:$B$782,K$83)+'СЕТ СН'!$H$11+СВЦЭМ!$D$10+'СЕТ СН'!$H$5-'СЕТ СН'!$H$21</f>
        <v>3788.1948104000003</v>
      </c>
      <c r="L93" s="36">
        <f>SUMIFS(СВЦЭМ!$D$39:$D$782,СВЦЭМ!$A$39:$A$782,$A93,СВЦЭМ!$B$39:$B$782,L$83)+'СЕТ СН'!$H$11+СВЦЭМ!$D$10+'СЕТ СН'!$H$5-'СЕТ СН'!$H$21</f>
        <v>3779.4885803699999</v>
      </c>
      <c r="M93" s="36">
        <f>SUMIFS(СВЦЭМ!$D$39:$D$782,СВЦЭМ!$A$39:$A$782,$A93,СВЦЭМ!$B$39:$B$782,M$83)+'СЕТ СН'!$H$11+СВЦЭМ!$D$10+'СЕТ СН'!$H$5-'СЕТ СН'!$H$21</f>
        <v>3790.9488603499999</v>
      </c>
      <c r="N93" s="36">
        <f>SUMIFS(СВЦЭМ!$D$39:$D$782,СВЦЭМ!$A$39:$A$782,$A93,СВЦЭМ!$B$39:$B$782,N$83)+'СЕТ СН'!$H$11+СВЦЭМ!$D$10+'СЕТ СН'!$H$5-'СЕТ СН'!$H$21</f>
        <v>3794.9703484399997</v>
      </c>
      <c r="O93" s="36">
        <f>SUMIFS(СВЦЭМ!$D$39:$D$782,СВЦЭМ!$A$39:$A$782,$A93,СВЦЭМ!$B$39:$B$782,O$83)+'СЕТ СН'!$H$11+СВЦЭМ!$D$10+'СЕТ СН'!$H$5-'СЕТ СН'!$H$21</f>
        <v>3795.3702409899997</v>
      </c>
      <c r="P93" s="36">
        <f>SUMIFS(СВЦЭМ!$D$39:$D$782,СВЦЭМ!$A$39:$A$782,$A93,СВЦЭМ!$B$39:$B$782,P$83)+'СЕТ СН'!$H$11+СВЦЭМ!$D$10+'СЕТ СН'!$H$5-'СЕТ СН'!$H$21</f>
        <v>3842.8063135100001</v>
      </c>
      <c r="Q93" s="36">
        <f>SUMIFS(СВЦЭМ!$D$39:$D$782,СВЦЭМ!$A$39:$A$782,$A93,СВЦЭМ!$B$39:$B$782,Q$83)+'СЕТ СН'!$H$11+СВЦЭМ!$D$10+'СЕТ СН'!$H$5-'СЕТ СН'!$H$21</f>
        <v>3881.23232044</v>
      </c>
      <c r="R93" s="36">
        <f>SUMIFS(СВЦЭМ!$D$39:$D$782,СВЦЭМ!$A$39:$A$782,$A93,СВЦЭМ!$B$39:$B$782,R$83)+'СЕТ СН'!$H$11+СВЦЭМ!$D$10+'СЕТ СН'!$H$5-'СЕТ СН'!$H$21</f>
        <v>3877.75395303</v>
      </c>
      <c r="S93" s="36">
        <f>SUMIFS(СВЦЭМ!$D$39:$D$782,СВЦЭМ!$A$39:$A$782,$A93,СВЦЭМ!$B$39:$B$782,S$83)+'СЕТ СН'!$H$11+СВЦЭМ!$D$10+'СЕТ СН'!$H$5-'СЕТ СН'!$H$21</f>
        <v>3855.6674337999998</v>
      </c>
      <c r="T93" s="36">
        <f>SUMIFS(СВЦЭМ!$D$39:$D$782,СВЦЭМ!$A$39:$A$782,$A93,СВЦЭМ!$B$39:$B$782,T$83)+'СЕТ СН'!$H$11+СВЦЭМ!$D$10+'СЕТ СН'!$H$5-'СЕТ СН'!$H$21</f>
        <v>3784.2333240999997</v>
      </c>
      <c r="U93" s="36">
        <f>SUMIFS(СВЦЭМ!$D$39:$D$782,СВЦЭМ!$A$39:$A$782,$A93,СВЦЭМ!$B$39:$B$782,U$83)+'СЕТ СН'!$H$11+СВЦЭМ!$D$10+'СЕТ СН'!$H$5-'СЕТ СН'!$H$21</f>
        <v>3743.2849146200001</v>
      </c>
      <c r="V93" s="36">
        <f>SUMIFS(СВЦЭМ!$D$39:$D$782,СВЦЭМ!$A$39:$A$782,$A93,СВЦЭМ!$B$39:$B$782,V$83)+'СЕТ СН'!$H$11+СВЦЭМ!$D$10+'СЕТ СН'!$H$5-'СЕТ СН'!$H$21</f>
        <v>3742.9651604800001</v>
      </c>
      <c r="W93" s="36">
        <f>SUMIFS(СВЦЭМ!$D$39:$D$782,СВЦЭМ!$A$39:$A$782,$A93,СВЦЭМ!$B$39:$B$782,W$83)+'СЕТ СН'!$H$11+СВЦЭМ!$D$10+'СЕТ СН'!$H$5-'СЕТ СН'!$H$21</f>
        <v>3759.9671199599998</v>
      </c>
      <c r="X93" s="36">
        <f>SUMIFS(СВЦЭМ!$D$39:$D$782,СВЦЭМ!$A$39:$A$782,$A93,СВЦЭМ!$B$39:$B$782,X$83)+'СЕТ СН'!$H$11+СВЦЭМ!$D$10+'СЕТ СН'!$H$5-'СЕТ СН'!$H$21</f>
        <v>3783.9612614199996</v>
      </c>
      <c r="Y93" s="36">
        <f>SUMIFS(СВЦЭМ!$D$39:$D$782,СВЦЭМ!$A$39:$A$782,$A93,СВЦЭМ!$B$39:$B$782,Y$83)+'СЕТ СН'!$H$11+СВЦЭМ!$D$10+'СЕТ СН'!$H$5-'СЕТ СН'!$H$21</f>
        <v>3818.2744734199996</v>
      </c>
    </row>
    <row r="94" spans="1:27" ht="15.75" x14ac:dyDescent="0.2">
      <c r="A94" s="35">
        <f t="shared" si="2"/>
        <v>44266</v>
      </c>
      <c r="B94" s="36">
        <f>SUMIFS(СВЦЭМ!$D$39:$D$782,СВЦЭМ!$A$39:$A$782,$A94,СВЦЭМ!$B$39:$B$782,B$83)+'СЕТ СН'!$H$11+СВЦЭМ!$D$10+'СЕТ СН'!$H$5-'СЕТ СН'!$H$21</f>
        <v>3819.2055734599999</v>
      </c>
      <c r="C94" s="36">
        <f>SUMIFS(СВЦЭМ!$D$39:$D$782,СВЦЭМ!$A$39:$A$782,$A94,СВЦЭМ!$B$39:$B$782,C$83)+'СЕТ СН'!$H$11+СВЦЭМ!$D$10+'СЕТ СН'!$H$5-'СЕТ СН'!$H$21</f>
        <v>3864.97391659</v>
      </c>
      <c r="D94" s="36">
        <f>SUMIFS(СВЦЭМ!$D$39:$D$782,СВЦЭМ!$A$39:$A$782,$A94,СВЦЭМ!$B$39:$B$782,D$83)+'СЕТ СН'!$H$11+СВЦЭМ!$D$10+'СЕТ СН'!$H$5-'СЕТ СН'!$H$21</f>
        <v>3895.3928271899999</v>
      </c>
      <c r="E94" s="36">
        <f>SUMIFS(СВЦЭМ!$D$39:$D$782,СВЦЭМ!$A$39:$A$782,$A94,СВЦЭМ!$B$39:$B$782,E$83)+'СЕТ СН'!$H$11+СВЦЭМ!$D$10+'СЕТ СН'!$H$5-'СЕТ СН'!$H$21</f>
        <v>3896.7046418299997</v>
      </c>
      <c r="F94" s="36">
        <f>SUMIFS(СВЦЭМ!$D$39:$D$782,СВЦЭМ!$A$39:$A$782,$A94,СВЦЭМ!$B$39:$B$782,F$83)+'СЕТ СН'!$H$11+СВЦЭМ!$D$10+'СЕТ СН'!$H$5-'СЕТ СН'!$H$21</f>
        <v>3896.8367305900001</v>
      </c>
      <c r="G94" s="36">
        <f>SUMIFS(СВЦЭМ!$D$39:$D$782,СВЦЭМ!$A$39:$A$782,$A94,СВЦЭМ!$B$39:$B$782,G$83)+'СЕТ СН'!$H$11+СВЦЭМ!$D$10+'СЕТ СН'!$H$5-'СЕТ СН'!$H$21</f>
        <v>3910.7694544300002</v>
      </c>
      <c r="H94" s="36">
        <f>SUMIFS(СВЦЭМ!$D$39:$D$782,СВЦЭМ!$A$39:$A$782,$A94,СВЦЭМ!$B$39:$B$782,H$83)+'СЕТ СН'!$H$11+СВЦЭМ!$D$10+'СЕТ СН'!$H$5-'СЕТ СН'!$H$21</f>
        <v>3915.8255715699997</v>
      </c>
      <c r="I94" s="36">
        <f>SUMIFS(СВЦЭМ!$D$39:$D$782,СВЦЭМ!$A$39:$A$782,$A94,СВЦЭМ!$B$39:$B$782,I$83)+'СЕТ СН'!$H$11+СВЦЭМ!$D$10+'СЕТ СН'!$H$5-'СЕТ СН'!$H$21</f>
        <v>3849.96872257</v>
      </c>
      <c r="J94" s="36">
        <f>SUMIFS(СВЦЭМ!$D$39:$D$782,СВЦЭМ!$A$39:$A$782,$A94,СВЦЭМ!$B$39:$B$782,J$83)+'СЕТ СН'!$H$11+СВЦЭМ!$D$10+'СЕТ СН'!$H$5-'СЕТ СН'!$H$21</f>
        <v>3795.3641747699999</v>
      </c>
      <c r="K94" s="36">
        <f>SUMIFS(СВЦЭМ!$D$39:$D$782,СВЦЭМ!$A$39:$A$782,$A94,СВЦЭМ!$B$39:$B$782,K$83)+'СЕТ СН'!$H$11+СВЦЭМ!$D$10+'СЕТ СН'!$H$5-'СЕТ СН'!$H$21</f>
        <v>3769.1927865400003</v>
      </c>
      <c r="L94" s="36">
        <f>SUMIFS(СВЦЭМ!$D$39:$D$782,СВЦЭМ!$A$39:$A$782,$A94,СВЦЭМ!$B$39:$B$782,L$83)+'СЕТ СН'!$H$11+СВЦЭМ!$D$10+'СЕТ СН'!$H$5-'СЕТ СН'!$H$21</f>
        <v>3763.52237272</v>
      </c>
      <c r="M94" s="36">
        <f>SUMIFS(СВЦЭМ!$D$39:$D$782,СВЦЭМ!$A$39:$A$782,$A94,СВЦЭМ!$B$39:$B$782,M$83)+'СЕТ СН'!$H$11+СВЦЭМ!$D$10+'СЕТ СН'!$H$5-'СЕТ СН'!$H$21</f>
        <v>3769.5650407100002</v>
      </c>
      <c r="N94" s="36">
        <f>SUMIFS(СВЦЭМ!$D$39:$D$782,СВЦЭМ!$A$39:$A$782,$A94,СВЦЭМ!$B$39:$B$782,N$83)+'СЕТ СН'!$H$11+СВЦЭМ!$D$10+'СЕТ СН'!$H$5-'СЕТ СН'!$H$21</f>
        <v>3787.0610153299999</v>
      </c>
      <c r="O94" s="36">
        <f>SUMIFS(СВЦЭМ!$D$39:$D$782,СВЦЭМ!$A$39:$A$782,$A94,СВЦЭМ!$B$39:$B$782,O$83)+'СЕТ СН'!$H$11+СВЦЭМ!$D$10+'СЕТ СН'!$H$5-'СЕТ СН'!$H$21</f>
        <v>3823.1309154999999</v>
      </c>
      <c r="P94" s="36">
        <f>SUMIFS(СВЦЭМ!$D$39:$D$782,СВЦЭМ!$A$39:$A$782,$A94,СВЦЭМ!$B$39:$B$782,P$83)+'СЕТ СН'!$H$11+СВЦЭМ!$D$10+'СЕТ СН'!$H$5-'СЕТ СН'!$H$21</f>
        <v>3849.07130555</v>
      </c>
      <c r="Q94" s="36">
        <f>SUMIFS(СВЦЭМ!$D$39:$D$782,СВЦЭМ!$A$39:$A$782,$A94,СВЦЭМ!$B$39:$B$782,Q$83)+'СЕТ СН'!$H$11+СВЦЭМ!$D$10+'СЕТ СН'!$H$5-'СЕТ СН'!$H$21</f>
        <v>3895.3135623199996</v>
      </c>
      <c r="R94" s="36">
        <f>SUMIFS(СВЦЭМ!$D$39:$D$782,СВЦЭМ!$A$39:$A$782,$A94,СВЦЭМ!$B$39:$B$782,R$83)+'СЕТ СН'!$H$11+СВЦЭМ!$D$10+'СЕТ СН'!$H$5-'СЕТ СН'!$H$21</f>
        <v>3881.1027880299998</v>
      </c>
      <c r="S94" s="36">
        <f>SUMIFS(СВЦЭМ!$D$39:$D$782,СВЦЭМ!$A$39:$A$782,$A94,СВЦЭМ!$B$39:$B$782,S$83)+'СЕТ СН'!$H$11+СВЦЭМ!$D$10+'СЕТ СН'!$H$5-'СЕТ СН'!$H$21</f>
        <v>3829.1104098899996</v>
      </c>
      <c r="T94" s="36">
        <f>SUMIFS(СВЦЭМ!$D$39:$D$782,СВЦЭМ!$A$39:$A$782,$A94,СВЦЭМ!$B$39:$B$782,T$83)+'СЕТ СН'!$H$11+СВЦЭМ!$D$10+'СЕТ СН'!$H$5-'СЕТ СН'!$H$21</f>
        <v>3741.5027420900001</v>
      </c>
      <c r="U94" s="36">
        <f>SUMIFS(СВЦЭМ!$D$39:$D$782,СВЦЭМ!$A$39:$A$782,$A94,СВЦЭМ!$B$39:$B$782,U$83)+'СЕТ СН'!$H$11+СВЦЭМ!$D$10+'СЕТ СН'!$H$5-'СЕТ СН'!$H$21</f>
        <v>3711.1874374099998</v>
      </c>
      <c r="V94" s="36">
        <f>SUMIFS(СВЦЭМ!$D$39:$D$782,СВЦЭМ!$A$39:$A$782,$A94,СВЦЭМ!$B$39:$B$782,V$83)+'СЕТ СН'!$H$11+СВЦЭМ!$D$10+'СЕТ СН'!$H$5-'СЕТ СН'!$H$21</f>
        <v>3724.9824215500003</v>
      </c>
      <c r="W94" s="36">
        <f>SUMIFS(СВЦЭМ!$D$39:$D$782,СВЦЭМ!$A$39:$A$782,$A94,СВЦЭМ!$B$39:$B$782,W$83)+'СЕТ СН'!$H$11+СВЦЭМ!$D$10+'СЕТ СН'!$H$5-'СЕТ СН'!$H$21</f>
        <v>3741.0766108500002</v>
      </c>
      <c r="X94" s="36">
        <f>SUMIFS(СВЦЭМ!$D$39:$D$782,СВЦЭМ!$A$39:$A$782,$A94,СВЦЭМ!$B$39:$B$782,X$83)+'СЕТ СН'!$H$11+СВЦЭМ!$D$10+'СЕТ СН'!$H$5-'СЕТ СН'!$H$21</f>
        <v>3759.8551864399997</v>
      </c>
      <c r="Y94" s="36">
        <f>SUMIFS(СВЦЭМ!$D$39:$D$782,СВЦЭМ!$A$39:$A$782,$A94,СВЦЭМ!$B$39:$B$782,Y$83)+'СЕТ СН'!$H$11+СВЦЭМ!$D$10+'СЕТ СН'!$H$5-'СЕТ СН'!$H$21</f>
        <v>3773.7551373099996</v>
      </c>
    </row>
    <row r="95" spans="1:27" ht="15.75" x14ac:dyDescent="0.2">
      <c r="A95" s="35">
        <f t="shared" si="2"/>
        <v>44267</v>
      </c>
      <c r="B95" s="36">
        <f>SUMIFS(СВЦЭМ!$D$39:$D$782,СВЦЭМ!$A$39:$A$782,$A95,СВЦЭМ!$B$39:$B$782,B$83)+'СЕТ СН'!$H$11+СВЦЭМ!$D$10+'СЕТ СН'!$H$5-'СЕТ СН'!$H$21</f>
        <v>3829.0201857299999</v>
      </c>
      <c r="C95" s="36">
        <f>SUMIFS(СВЦЭМ!$D$39:$D$782,СВЦЭМ!$A$39:$A$782,$A95,СВЦЭМ!$B$39:$B$782,C$83)+'СЕТ СН'!$H$11+СВЦЭМ!$D$10+'СЕТ СН'!$H$5-'СЕТ СН'!$H$21</f>
        <v>3900.41354181</v>
      </c>
      <c r="D95" s="36">
        <f>SUMIFS(СВЦЭМ!$D$39:$D$782,СВЦЭМ!$A$39:$A$782,$A95,СВЦЭМ!$B$39:$B$782,D$83)+'СЕТ СН'!$H$11+СВЦЭМ!$D$10+'СЕТ СН'!$H$5-'СЕТ СН'!$H$21</f>
        <v>3905.4395441400002</v>
      </c>
      <c r="E95" s="36">
        <f>SUMIFS(СВЦЭМ!$D$39:$D$782,СВЦЭМ!$A$39:$A$782,$A95,СВЦЭМ!$B$39:$B$782,E$83)+'СЕТ СН'!$H$11+СВЦЭМ!$D$10+'СЕТ СН'!$H$5-'СЕТ СН'!$H$21</f>
        <v>3903.180973</v>
      </c>
      <c r="F95" s="36">
        <f>SUMIFS(СВЦЭМ!$D$39:$D$782,СВЦЭМ!$A$39:$A$782,$A95,СВЦЭМ!$B$39:$B$782,F$83)+'СЕТ СН'!$H$11+СВЦЭМ!$D$10+'СЕТ СН'!$H$5-'СЕТ СН'!$H$21</f>
        <v>3901.2767532500002</v>
      </c>
      <c r="G95" s="36">
        <f>SUMIFS(СВЦЭМ!$D$39:$D$782,СВЦЭМ!$A$39:$A$782,$A95,СВЦЭМ!$B$39:$B$782,G$83)+'СЕТ СН'!$H$11+СВЦЭМ!$D$10+'СЕТ СН'!$H$5-'СЕТ СН'!$H$21</f>
        <v>3906.3646691499998</v>
      </c>
      <c r="H95" s="36">
        <f>SUMIFS(СВЦЭМ!$D$39:$D$782,СВЦЭМ!$A$39:$A$782,$A95,СВЦЭМ!$B$39:$B$782,H$83)+'СЕТ СН'!$H$11+СВЦЭМ!$D$10+'СЕТ СН'!$H$5-'СЕТ СН'!$H$21</f>
        <v>3904.1069966199998</v>
      </c>
      <c r="I95" s="36">
        <f>SUMIFS(СВЦЭМ!$D$39:$D$782,СВЦЭМ!$A$39:$A$782,$A95,СВЦЭМ!$B$39:$B$782,I$83)+'СЕТ СН'!$H$11+СВЦЭМ!$D$10+'СЕТ СН'!$H$5-'СЕТ СН'!$H$21</f>
        <v>3834.5176030599996</v>
      </c>
      <c r="J95" s="36">
        <f>SUMIFS(СВЦЭМ!$D$39:$D$782,СВЦЭМ!$A$39:$A$782,$A95,СВЦЭМ!$B$39:$B$782,J$83)+'СЕТ СН'!$H$11+СВЦЭМ!$D$10+'СЕТ СН'!$H$5-'СЕТ СН'!$H$21</f>
        <v>3776.5683658799999</v>
      </c>
      <c r="K95" s="36">
        <f>SUMIFS(СВЦЭМ!$D$39:$D$782,СВЦЭМ!$A$39:$A$782,$A95,СВЦЭМ!$B$39:$B$782,K$83)+'СЕТ СН'!$H$11+СВЦЭМ!$D$10+'СЕТ СН'!$H$5-'СЕТ СН'!$H$21</f>
        <v>3736.7161209599999</v>
      </c>
      <c r="L95" s="36">
        <f>SUMIFS(СВЦЭМ!$D$39:$D$782,СВЦЭМ!$A$39:$A$782,$A95,СВЦЭМ!$B$39:$B$782,L$83)+'СЕТ СН'!$H$11+СВЦЭМ!$D$10+'СЕТ СН'!$H$5-'СЕТ СН'!$H$21</f>
        <v>3737.4177764599999</v>
      </c>
      <c r="M95" s="36">
        <f>SUMIFS(СВЦЭМ!$D$39:$D$782,СВЦЭМ!$A$39:$A$782,$A95,СВЦЭМ!$B$39:$B$782,M$83)+'СЕТ СН'!$H$11+СВЦЭМ!$D$10+'СЕТ СН'!$H$5-'СЕТ СН'!$H$21</f>
        <v>3744.2055354499998</v>
      </c>
      <c r="N95" s="36">
        <f>SUMIFS(СВЦЭМ!$D$39:$D$782,СВЦЭМ!$A$39:$A$782,$A95,СВЦЭМ!$B$39:$B$782,N$83)+'СЕТ СН'!$H$11+СВЦЭМ!$D$10+'СЕТ СН'!$H$5-'СЕТ СН'!$H$21</f>
        <v>3749.8413808300002</v>
      </c>
      <c r="O95" s="36">
        <f>SUMIFS(СВЦЭМ!$D$39:$D$782,СВЦЭМ!$A$39:$A$782,$A95,СВЦЭМ!$B$39:$B$782,O$83)+'СЕТ СН'!$H$11+СВЦЭМ!$D$10+'СЕТ СН'!$H$5-'СЕТ СН'!$H$21</f>
        <v>3771.2946879499996</v>
      </c>
      <c r="P95" s="36">
        <f>SUMIFS(СВЦЭМ!$D$39:$D$782,СВЦЭМ!$A$39:$A$782,$A95,СВЦЭМ!$B$39:$B$782,P$83)+'СЕТ СН'!$H$11+СВЦЭМ!$D$10+'СЕТ СН'!$H$5-'СЕТ СН'!$H$21</f>
        <v>3819.2672426600002</v>
      </c>
      <c r="Q95" s="36">
        <f>SUMIFS(СВЦЭМ!$D$39:$D$782,СВЦЭМ!$A$39:$A$782,$A95,СВЦЭМ!$B$39:$B$782,Q$83)+'СЕТ СН'!$H$11+СВЦЭМ!$D$10+'СЕТ СН'!$H$5-'СЕТ СН'!$H$21</f>
        <v>3869.0507985099998</v>
      </c>
      <c r="R95" s="36">
        <f>SUMIFS(СВЦЭМ!$D$39:$D$782,СВЦЭМ!$A$39:$A$782,$A95,СВЦЭМ!$B$39:$B$782,R$83)+'СЕТ СН'!$H$11+СВЦЭМ!$D$10+'СЕТ СН'!$H$5-'СЕТ СН'!$H$21</f>
        <v>3870.8037907299999</v>
      </c>
      <c r="S95" s="36">
        <f>SUMIFS(СВЦЭМ!$D$39:$D$782,СВЦЭМ!$A$39:$A$782,$A95,СВЦЭМ!$B$39:$B$782,S$83)+'СЕТ СН'!$H$11+СВЦЭМ!$D$10+'СЕТ СН'!$H$5-'СЕТ СН'!$H$21</f>
        <v>3827.99901542</v>
      </c>
      <c r="T95" s="36">
        <f>SUMIFS(СВЦЭМ!$D$39:$D$782,СВЦЭМ!$A$39:$A$782,$A95,СВЦЭМ!$B$39:$B$782,T$83)+'СЕТ СН'!$H$11+СВЦЭМ!$D$10+'СЕТ СН'!$H$5-'СЕТ СН'!$H$21</f>
        <v>3751.7262048399998</v>
      </c>
      <c r="U95" s="36">
        <f>SUMIFS(СВЦЭМ!$D$39:$D$782,СВЦЭМ!$A$39:$A$782,$A95,СВЦЭМ!$B$39:$B$782,U$83)+'СЕТ СН'!$H$11+СВЦЭМ!$D$10+'СЕТ СН'!$H$5-'СЕТ СН'!$H$21</f>
        <v>3724.7676932599998</v>
      </c>
      <c r="V95" s="36">
        <f>SUMIFS(СВЦЭМ!$D$39:$D$782,СВЦЭМ!$A$39:$A$782,$A95,СВЦЭМ!$B$39:$B$782,V$83)+'СЕТ СН'!$H$11+СВЦЭМ!$D$10+'СЕТ СН'!$H$5-'СЕТ СН'!$H$21</f>
        <v>3728.78701241</v>
      </c>
      <c r="W95" s="36">
        <f>SUMIFS(СВЦЭМ!$D$39:$D$782,СВЦЭМ!$A$39:$A$782,$A95,СВЦЭМ!$B$39:$B$782,W$83)+'СЕТ СН'!$H$11+СВЦЭМ!$D$10+'СЕТ СН'!$H$5-'СЕТ СН'!$H$21</f>
        <v>3742.29986637</v>
      </c>
      <c r="X95" s="36">
        <f>SUMIFS(СВЦЭМ!$D$39:$D$782,СВЦЭМ!$A$39:$A$782,$A95,СВЦЭМ!$B$39:$B$782,X$83)+'СЕТ СН'!$H$11+СВЦЭМ!$D$10+'СЕТ СН'!$H$5-'СЕТ СН'!$H$21</f>
        <v>3760.9090850100001</v>
      </c>
      <c r="Y95" s="36">
        <f>SUMIFS(СВЦЭМ!$D$39:$D$782,СВЦЭМ!$A$39:$A$782,$A95,СВЦЭМ!$B$39:$B$782,Y$83)+'СЕТ СН'!$H$11+СВЦЭМ!$D$10+'СЕТ СН'!$H$5-'СЕТ СН'!$H$21</f>
        <v>3778.2830239799996</v>
      </c>
    </row>
    <row r="96" spans="1:27" ht="15.75" x14ac:dyDescent="0.2">
      <c r="A96" s="35">
        <f t="shared" si="2"/>
        <v>44268</v>
      </c>
      <c r="B96" s="36">
        <f>SUMIFS(СВЦЭМ!$D$39:$D$782,СВЦЭМ!$A$39:$A$782,$A96,СВЦЭМ!$B$39:$B$782,B$83)+'СЕТ СН'!$H$11+СВЦЭМ!$D$10+'СЕТ СН'!$H$5-'СЕТ СН'!$H$21</f>
        <v>3902.0932565799999</v>
      </c>
      <c r="C96" s="36">
        <f>SUMIFS(СВЦЭМ!$D$39:$D$782,СВЦЭМ!$A$39:$A$782,$A96,СВЦЭМ!$B$39:$B$782,C$83)+'СЕТ СН'!$H$11+СВЦЭМ!$D$10+'СЕТ СН'!$H$5-'СЕТ СН'!$H$21</f>
        <v>3931.9014235</v>
      </c>
      <c r="D96" s="36">
        <f>SUMIFS(СВЦЭМ!$D$39:$D$782,СВЦЭМ!$A$39:$A$782,$A96,СВЦЭМ!$B$39:$B$782,D$83)+'СЕТ СН'!$H$11+СВЦЭМ!$D$10+'СЕТ СН'!$H$5-'СЕТ СН'!$H$21</f>
        <v>3905.7277405599998</v>
      </c>
      <c r="E96" s="36">
        <f>SUMIFS(СВЦЭМ!$D$39:$D$782,СВЦЭМ!$A$39:$A$782,$A96,СВЦЭМ!$B$39:$B$782,E$83)+'СЕТ СН'!$H$11+СВЦЭМ!$D$10+'СЕТ СН'!$H$5-'СЕТ СН'!$H$21</f>
        <v>3900.7552187699998</v>
      </c>
      <c r="F96" s="36">
        <f>SUMIFS(СВЦЭМ!$D$39:$D$782,СВЦЭМ!$A$39:$A$782,$A96,СВЦЭМ!$B$39:$B$782,F$83)+'СЕТ СН'!$H$11+СВЦЭМ!$D$10+'СЕТ СН'!$H$5-'СЕТ СН'!$H$21</f>
        <v>3901.7667274799996</v>
      </c>
      <c r="G96" s="36">
        <f>SUMIFS(СВЦЭМ!$D$39:$D$782,СВЦЭМ!$A$39:$A$782,$A96,СВЦЭМ!$B$39:$B$782,G$83)+'СЕТ СН'!$H$11+СВЦЭМ!$D$10+'СЕТ СН'!$H$5-'СЕТ СН'!$H$21</f>
        <v>3908.27503854</v>
      </c>
      <c r="H96" s="36">
        <f>SUMIFS(СВЦЭМ!$D$39:$D$782,СВЦЭМ!$A$39:$A$782,$A96,СВЦЭМ!$B$39:$B$782,H$83)+'СЕТ СН'!$H$11+СВЦЭМ!$D$10+'СЕТ СН'!$H$5-'СЕТ СН'!$H$21</f>
        <v>3917.5144348399999</v>
      </c>
      <c r="I96" s="36">
        <f>SUMIFS(СВЦЭМ!$D$39:$D$782,СВЦЭМ!$A$39:$A$782,$A96,СВЦЭМ!$B$39:$B$782,I$83)+'СЕТ СН'!$H$11+СВЦЭМ!$D$10+'СЕТ СН'!$H$5-'СЕТ СН'!$H$21</f>
        <v>3894.8107931799996</v>
      </c>
      <c r="J96" s="36">
        <f>SUMIFS(СВЦЭМ!$D$39:$D$782,СВЦЭМ!$A$39:$A$782,$A96,СВЦЭМ!$B$39:$B$782,J$83)+'СЕТ СН'!$H$11+СВЦЭМ!$D$10+'СЕТ СН'!$H$5-'СЕТ СН'!$H$21</f>
        <v>3818.3992293299998</v>
      </c>
      <c r="K96" s="36">
        <f>SUMIFS(СВЦЭМ!$D$39:$D$782,СВЦЭМ!$A$39:$A$782,$A96,СВЦЭМ!$B$39:$B$782,K$83)+'СЕТ СН'!$H$11+СВЦЭМ!$D$10+'СЕТ СН'!$H$5-'СЕТ СН'!$H$21</f>
        <v>3774.4380722199999</v>
      </c>
      <c r="L96" s="36">
        <f>SUMIFS(СВЦЭМ!$D$39:$D$782,СВЦЭМ!$A$39:$A$782,$A96,СВЦЭМ!$B$39:$B$782,L$83)+'СЕТ СН'!$H$11+СВЦЭМ!$D$10+'СЕТ СН'!$H$5-'СЕТ СН'!$H$21</f>
        <v>3774.0868286200002</v>
      </c>
      <c r="M96" s="36">
        <f>SUMIFS(СВЦЭМ!$D$39:$D$782,СВЦЭМ!$A$39:$A$782,$A96,СВЦЭМ!$B$39:$B$782,M$83)+'СЕТ СН'!$H$11+СВЦЭМ!$D$10+'СЕТ СН'!$H$5-'СЕТ СН'!$H$21</f>
        <v>3779.6678067299999</v>
      </c>
      <c r="N96" s="36">
        <f>SUMIFS(СВЦЭМ!$D$39:$D$782,СВЦЭМ!$A$39:$A$782,$A96,СВЦЭМ!$B$39:$B$782,N$83)+'СЕТ СН'!$H$11+СВЦЭМ!$D$10+'СЕТ СН'!$H$5-'СЕТ СН'!$H$21</f>
        <v>3799.1298630199999</v>
      </c>
      <c r="O96" s="36">
        <f>SUMIFS(СВЦЭМ!$D$39:$D$782,СВЦЭМ!$A$39:$A$782,$A96,СВЦЭМ!$B$39:$B$782,O$83)+'СЕТ СН'!$H$11+СВЦЭМ!$D$10+'СЕТ СН'!$H$5-'СЕТ СН'!$H$21</f>
        <v>3840.0759619999999</v>
      </c>
      <c r="P96" s="36">
        <f>SUMIFS(СВЦЭМ!$D$39:$D$782,СВЦЭМ!$A$39:$A$782,$A96,СВЦЭМ!$B$39:$B$782,P$83)+'СЕТ СН'!$H$11+СВЦЭМ!$D$10+'СЕТ СН'!$H$5-'СЕТ СН'!$H$21</f>
        <v>3886.6610464599999</v>
      </c>
      <c r="Q96" s="36">
        <f>SUMIFS(СВЦЭМ!$D$39:$D$782,СВЦЭМ!$A$39:$A$782,$A96,СВЦЭМ!$B$39:$B$782,Q$83)+'СЕТ СН'!$H$11+СВЦЭМ!$D$10+'СЕТ СН'!$H$5-'СЕТ СН'!$H$21</f>
        <v>3858.0491757199998</v>
      </c>
      <c r="R96" s="36">
        <f>SUMIFS(СВЦЭМ!$D$39:$D$782,СВЦЭМ!$A$39:$A$782,$A96,СВЦЭМ!$B$39:$B$782,R$83)+'СЕТ СН'!$H$11+СВЦЭМ!$D$10+'СЕТ СН'!$H$5-'СЕТ СН'!$H$21</f>
        <v>3827.9256882499999</v>
      </c>
      <c r="S96" s="36">
        <f>SUMIFS(СВЦЭМ!$D$39:$D$782,СВЦЭМ!$A$39:$A$782,$A96,СВЦЭМ!$B$39:$B$782,S$83)+'СЕТ СН'!$H$11+СВЦЭМ!$D$10+'СЕТ СН'!$H$5-'СЕТ СН'!$H$21</f>
        <v>3785.7355794999999</v>
      </c>
      <c r="T96" s="36">
        <f>SUMIFS(СВЦЭМ!$D$39:$D$782,СВЦЭМ!$A$39:$A$782,$A96,СВЦЭМ!$B$39:$B$782,T$83)+'СЕТ СН'!$H$11+СВЦЭМ!$D$10+'СЕТ СН'!$H$5-'СЕТ СН'!$H$21</f>
        <v>3719.91866712</v>
      </c>
      <c r="U96" s="36">
        <f>SUMIFS(СВЦЭМ!$D$39:$D$782,СВЦЭМ!$A$39:$A$782,$A96,СВЦЭМ!$B$39:$B$782,U$83)+'СЕТ СН'!$H$11+СВЦЭМ!$D$10+'СЕТ СН'!$H$5-'СЕТ СН'!$H$21</f>
        <v>3687.22602848</v>
      </c>
      <c r="V96" s="36">
        <f>SUMIFS(СВЦЭМ!$D$39:$D$782,СВЦЭМ!$A$39:$A$782,$A96,СВЦЭМ!$B$39:$B$782,V$83)+'СЕТ СН'!$H$11+СВЦЭМ!$D$10+'СЕТ СН'!$H$5-'СЕТ СН'!$H$21</f>
        <v>3690.8570078600001</v>
      </c>
      <c r="W96" s="36">
        <f>SUMIFS(СВЦЭМ!$D$39:$D$782,СВЦЭМ!$A$39:$A$782,$A96,СВЦЭМ!$B$39:$B$782,W$83)+'СЕТ СН'!$H$11+СВЦЭМ!$D$10+'СЕТ СН'!$H$5-'СЕТ СН'!$H$21</f>
        <v>3702.3691953400003</v>
      </c>
      <c r="X96" s="36">
        <f>SUMIFS(СВЦЭМ!$D$39:$D$782,СВЦЭМ!$A$39:$A$782,$A96,СВЦЭМ!$B$39:$B$782,X$83)+'СЕТ СН'!$H$11+СВЦЭМ!$D$10+'СЕТ СН'!$H$5-'СЕТ СН'!$H$21</f>
        <v>3718.20351274</v>
      </c>
      <c r="Y96" s="36">
        <f>SUMIFS(СВЦЭМ!$D$39:$D$782,СВЦЭМ!$A$39:$A$782,$A96,СВЦЭМ!$B$39:$B$782,Y$83)+'СЕТ СН'!$H$11+СВЦЭМ!$D$10+'СЕТ СН'!$H$5-'СЕТ СН'!$H$21</f>
        <v>3748.1824389600001</v>
      </c>
    </row>
    <row r="97" spans="1:25" ht="15.75" x14ac:dyDescent="0.2">
      <c r="A97" s="35">
        <f t="shared" si="2"/>
        <v>44269</v>
      </c>
      <c r="B97" s="36">
        <f>SUMIFS(СВЦЭМ!$D$39:$D$782,СВЦЭМ!$A$39:$A$782,$A97,СВЦЭМ!$B$39:$B$782,B$83)+'СЕТ СН'!$H$11+СВЦЭМ!$D$10+'СЕТ СН'!$H$5-'СЕТ СН'!$H$21</f>
        <v>3802.3354226900001</v>
      </c>
      <c r="C97" s="36">
        <f>SUMIFS(СВЦЭМ!$D$39:$D$782,СВЦЭМ!$A$39:$A$782,$A97,СВЦЭМ!$B$39:$B$782,C$83)+'СЕТ СН'!$H$11+СВЦЭМ!$D$10+'СЕТ СН'!$H$5-'СЕТ СН'!$H$21</f>
        <v>3844.5001677599998</v>
      </c>
      <c r="D97" s="36">
        <f>SUMIFS(СВЦЭМ!$D$39:$D$782,СВЦЭМ!$A$39:$A$782,$A97,СВЦЭМ!$B$39:$B$782,D$83)+'СЕТ СН'!$H$11+СВЦЭМ!$D$10+'СЕТ СН'!$H$5-'СЕТ СН'!$H$21</f>
        <v>3875.9076432499996</v>
      </c>
      <c r="E97" s="36">
        <f>SUMIFS(СВЦЭМ!$D$39:$D$782,СВЦЭМ!$A$39:$A$782,$A97,СВЦЭМ!$B$39:$B$782,E$83)+'СЕТ СН'!$H$11+СВЦЭМ!$D$10+'СЕТ СН'!$H$5-'СЕТ СН'!$H$21</f>
        <v>3893.1248707099999</v>
      </c>
      <c r="F97" s="36">
        <f>SUMIFS(СВЦЭМ!$D$39:$D$782,СВЦЭМ!$A$39:$A$782,$A97,СВЦЭМ!$B$39:$B$782,F$83)+'СЕТ СН'!$H$11+СВЦЭМ!$D$10+'СЕТ СН'!$H$5-'СЕТ СН'!$H$21</f>
        <v>3894.4075311899996</v>
      </c>
      <c r="G97" s="36">
        <f>SUMIFS(СВЦЭМ!$D$39:$D$782,СВЦЭМ!$A$39:$A$782,$A97,СВЦЭМ!$B$39:$B$782,G$83)+'СЕТ СН'!$H$11+СВЦЭМ!$D$10+'СЕТ СН'!$H$5-'СЕТ СН'!$H$21</f>
        <v>3893.0810685199999</v>
      </c>
      <c r="H97" s="36">
        <f>SUMIFS(СВЦЭМ!$D$39:$D$782,СВЦЭМ!$A$39:$A$782,$A97,СВЦЭМ!$B$39:$B$782,H$83)+'СЕТ СН'!$H$11+СВЦЭМ!$D$10+'СЕТ СН'!$H$5-'СЕТ СН'!$H$21</f>
        <v>3902.27886571</v>
      </c>
      <c r="I97" s="36">
        <f>SUMIFS(СВЦЭМ!$D$39:$D$782,СВЦЭМ!$A$39:$A$782,$A97,СВЦЭМ!$B$39:$B$782,I$83)+'СЕТ СН'!$H$11+СВЦЭМ!$D$10+'СЕТ СН'!$H$5-'СЕТ СН'!$H$21</f>
        <v>3870.87251457</v>
      </c>
      <c r="J97" s="36">
        <f>SUMIFS(СВЦЭМ!$D$39:$D$782,СВЦЭМ!$A$39:$A$782,$A97,СВЦЭМ!$B$39:$B$782,J$83)+'СЕТ СН'!$H$11+СВЦЭМ!$D$10+'СЕТ СН'!$H$5-'СЕТ СН'!$H$21</f>
        <v>3792.68606714</v>
      </c>
      <c r="K97" s="36">
        <f>SUMIFS(СВЦЭМ!$D$39:$D$782,СВЦЭМ!$A$39:$A$782,$A97,СВЦЭМ!$B$39:$B$782,K$83)+'СЕТ СН'!$H$11+СВЦЭМ!$D$10+'СЕТ СН'!$H$5-'СЕТ СН'!$H$21</f>
        <v>3760.1167923000003</v>
      </c>
      <c r="L97" s="36">
        <f>SUMIFS(СВЦЭМ!$D$39:$D$782,СВЦЭМ!$A$39:$A$782,$A97,СВЦЭМ!$B$39:$B$782,L$83)+'СЕТ СН'!$H$11+СВЦЭМ!$D$10+'СЕТ СН'!$H$5-'СЕТ СН'!$H$21</f>
        <v>3735.8192528600002</v>
      </c>
      <c r="M97" s="36">
        <f>SUMIFS(СВЦЭМ!$D$39:$D$782,СВЦЭМ!$A$39:$A$782,$A97,СВЦЭМ!$B$39:$B$782,M$83)+'СЕТ СН'!$H$11+СВЦЭМ!$D$10+'СЕТ СН'!$H$5-'СЕТ СН'!$H$21</f>
        <v>3746.1615843499999</v>
      </c>
      <c r="N97" s="36">
        <f>SUMIFS(СВЦЭМ!$D$39:$D$782,СВЦЭМ!$A$39:$A$782,$A97,СВЦЭМ!$B$39:$B$782,N$83)+'СЕТ СН'!$H$11+СВЦЭМ!$D$10+'СЕТ СН'!$H$5-'СЕТ СН'!$H$21</f>
        <v>3764.7293978899997</v>
      </c>
      <c r="O97" s="36">
        <f>SUMIFS(СВЦЭМ!$D$39:$D$782,СВЦЭМ!$A$39:$A$782,$A97,СВЦЭМ!$B$39:$B$782,O$83)+'СЕТ СН'!$H$11+СВЦЭМ!$D$10+'СЕТ СН'!$H$5-'СЕТ СН'!$H$21</f>
        <v>3808.0644500899998</v>
      </c>
      <c r="P97" s="36">
        <f>SUMIFS(СВЦЭМ!$D$39:$D$782,СВЦЭМ!$A$39:$A$782,$A97,СВЦЭМ!$B$39:$B$782,P$83)+'СЕТ СН'!$H$11+СВЦЭМ!$D$10+'СЕТ СН'!$H$5-'СЕТ СН'!$H$21</f>
        <v>3851.4199023900001</v>
      </c>
      <c r="Q97" s="36">
        <f>SUMIFS(СВЦЭМ!$D$39:$D$782,СВЦЭМ!$A$39:$A$782,$A97,СВЦЭМ!$B$39:$B$782,Q$83)+'СЕТ СН'!$H$11+СВЦЭМ!$D$10+'СЕТ СН'!$H$5-'СЕТ СН'!$H$21</f>
        <v>3861.6455648800002</v>
      </c>
      <c r="R97" s="36">
        <f>SUMIFS(СВЦЭМ!$D$39:$D$782,СВЦЭМ!$A$39:$A$782,$A97,СВЦЭМ!$B$39:$B$782,R$83)+'СЕТ СН'!$H$11+СВЦЭМ!$D$10+'СЕТ СН'!$H$5-'СЕТ СН'!$H$21</f>
        <v>3849.52385581</v>
      </c>
      <c r="S97" s="36">
        <f>SUMIFS(СВЦЭМ!$D$39:$D$782,СВЦЭМ!$A$39:$A$782,$A97,СВЦЭМ!$B$39:$B$782,S$83)+'СЕТ СН'!$H$11+СВЦЭМ!$D$10+'СЕТ СН'!$H$5-'СЕТ СН'!$H$21</f>
        <v>3817.6812210099997</v>
      </c>
      <c r="T97" s="36">
        <f>SUMIFS(СВЦЭМ!$D$39:$D$782,СВЦЭМ!$A$39:$A$782,$A97,СВЦЭМ!$B$39:$B$782,T$83)+'СЕТ СН'!$H$11+СВЦЭМ!$D$10+'СЕТ СН'!$H$5-'СЕТ СН'!$H$21</f>
        <v>3743.2270231500002</v>
      </c>
      <c r="U97" s="36">
        <f>SUMIFS(СВЦЭМ!$D$39:$D$782,СВЦЭМ!$A$39:$A$782,$A97,СВЦЭМ!$B$39:$B$782,U$83)+'СЕТ СН'!$H$11+СВЦЭМ!$D$10+'СЕТ СН'!$H$5-'СЕТ СН'!$H$21</f>
        <v>3699.0541984000001</v>
      </c>
      <c r="V97" s="36">
        <f>SUMIFS(СВЦЭМ!$D$39:$D$782,СВЦЭМ!$A$39:$A$782,$A97,СВЦЭМ!$B$39:$B$782,V$83)+'СЕТ СН'!$H$11+СВЦЭМ!$D$10+'СЕТ СН'!$H$5-'СЕТ СН'!$H$21</f>
        <v>3699.3485705399999</v>
      </c>
      <c r="W97" s="36">
        <f>SUMIFS(СВЦЭМ!$D$39:$D$782,СВЦЭМ!$A$39:$A$782,$A97,СВЦЭМ!$B$39:$B$782,W$83)+'СЕТ СН'!$H$11+СВЦЭМ!$D$10+'СЕТ СН'!$H$5-'СЕТ СН'!$H$21</f>
        <v>3718.04168308</v>
      </c>
      <c r="X97" s="36">
        <f>SUMIFS(СВЦЭМ!$D$39:$D$782,СВЦЭМ!$A$39:$A$782,$A97,СВЦЭМ!$B$39:$B$782,X$83)+'СЕТ СН'!$H$11+СВЦЭМ!$D$10+'СЕТ СН'!$H$5-'СЕТ СН'!$H$21</f>
        <v>3734.1424840499999</v>
      </c>
      <c r="Y97" s="36">
        <f>SUMIFS(СВЦЭМ!$D$39:$D$782,СВЦЭМ!$A$39:$A$782,$A97,СВЦЭМ!$B$39:$B$782,Y$83)+'СЕТ СН'!$H$11+СВЦЭМ!$D$10+'СЕТ СН'!$H$5-'СЕТ СН'!$H$21</f>
        <v>3750.1074861500001</v>
      </c>
    </row>
    <row r="98" spans="1:25" ht="15.75" x14ac:dyDescent="0.2">
      <c r="A98" s="35">
        <f t="shared" si="2"/>
        <v>44270</v>
      </c>
      <c r="B98" s="36">
        <f>SUMIFS(СВЦЭМ!$D$39:$D$782,СВЦЭМ!$A$39:$A$782,$A98,СВЦЭМ!$B$39:$B$782,B$83)+'СЕТ СН'!$H$11+СВЦЭМ!$D$10+'СЕТ СН'!$H$5-'СЕТ СН'!$H$21</f>
        <v>3857.8522413800001</v>
      </c>
      <c r="C98" s="36">
        <f>SUMIFS(СВЦЭМ!$D$39:$D$782,СВЦЭМ!$A$39:$A$782,$A98,СВЦЭМ!$B$39:$B$782,C$83)+'СЕТ СН'!$H$11+СВЦЭМ!$D$10+'СЕТ СН'!$H$5-'СЕТ СН'!$H$21</f>
        <v>3900.74286566</v>
      </c>
      <c r="D98" s="36">
        <f>SUMIFS(СВЦЭМ!$D$39:$D$782,СВЦЭМ!$A$39:$A$782,$A98,СВЦЭМ!$B$39:$B$782,D$83)+'СЕТ СН'!$H$11+СВЦЭМ!$D$10+'СЕТ СН'!$H$5-'СЕТ СН'!$H$21</f>
        <v>3896.5989024599999</v>
      </c>
      <c r="E98" s="36">
        <f>SUMIFS(СВЦЭМ!$D$39:$D$782,СВЦЭМ!$A$39:$A$782,$A98,СВЦЭМ!$B$39:$B$782,E$83)+'СЕТ СН'!$H$11+СВЦЭМ!$D$10+'СЕТ СН'!$H$5-'СЕТ СН'!$H$21</f>
        <v>3893.8498461700001</v>
      </c>
      <c r="F98" s="36">
        <f>SUMIFS(СВЦЭМ!$D$39:$D$782,СВЦЭМ!$A$39:$A$782,$A98,СВЦЭМ!$B$39:$B$782,F$83)+'СЕТ СН'!$H$11+СВЦЭМ!$D$10+'СЕТ СН'!$H$5-'СЕТ СН'!$H$21</f>
        <v>3899.3885040799996</v>
      </c>
      <c r="G98" s="36">
        <f>SUMIFS(СВЦЭМ!$D$39:$D$782,СВЦЭМ!$A$39:$A$782,$A98,СВЦЭМ!$B$39:$B$782,G$83)+'СЕТ СН'!$H$11+СВЦЭМ!$D$10+'СЕТ СН'!$H$5-'СЕТ СН'!$H$21</f>
        <v>3905.1048177399998</v>
      </c>
      <c r="H98" s="36">
        <f>SUMIFS(СВЦЭМ!$D$39:$D$782,СВЦЭМ!$A$39:$A$782,$A98,СВЦЭМ!$B$39:$B$782,H$83)+'СЕТ СН'!$H$11+СВЦЭМ!$D$10+'СЕТ СН'!$H$5-'СЕТ СН'!$H$21</f>
        <v>3907.5675258000001</v>
      </c>
      <c r="I98" s="36">
        <f>SUMIFS(СВЦЭМ!$D$39:$D$782,СВЦЭМ!$A$39:$A$782,$A98,СВЦЭМ!$B$39:$B$782,I$83)+'СЕТ СН'!$H$11+СВЦЭМ!$D$10+'СЕТ СН'!$H$5-'СЕТ СН'!$H$21</f>
        <v>3845.9237454200002</v>
      </c>
      <c r="J98" s="36">
        <f>SUMIFS(СВЦЭМ!$D$39:$D$782,СВЦЭМ!$A$39:$A$782,$A98,СВЦЭМ!$B$39:$B$782,J$83)+'СЕТ СН'!$H$11+СВЦЭМ!$D$10+'СЕТ СН'!$H$5-'СЕТ СН'!$H$21</f>
        <v>3785.0102449799997</v>
      </c>
      <c r="K98" s="36">
        <f>SUMIFS(СВЦЭМ!$D$39:$D$782,СВЦЭМ!$A$39:$A$782,$A98,СВЦЭМ!$B$39:$B$782,K$83)+'СЕТ СН'!$H$11+СВЦЭМ!$D$10+'СЕТ СН'!$H$5-'СЕТ СН'!$H$21</f>
        <v>3751.9454874499997</v>
      </c>
      <c r="L98" s="36">
        <f>SUMIFS(СВЦЭМ!$D$39:$D$782,СВЦЭМ!$A$39:$A$782,$A98,СВЦЭМ!$B$39:$B$782,L$83)+'СЕТ СН'!$H$11+СВЦЭМ!$D$10+'СЕТ СН'!$H$5-'СЕТ СН'!$H$21</f>
        <v>3740.55857702</v>
      </c>
      <c r="M98" s="36">
        <f>SUMIFS(СВЦЭМ!$D$39:$D$782,СВЦЭМ!$A$39:$A$782,$A98,СВЦЭМ!$B$39:$B$782,M$83)+'СЕТ СН'!$H$11+СВЦЭМ!$D$10+'СЕТ СН'!$H$5-'СЕТ СН'!$H$21</f>
        <v>3755.6377631599998</v>
      </c>
      <c r="N98" s="36">
        <f>SUMIFS(СВЦЭМ!$D$39:$D$782,СВЦЭМ!$A$39:$A$782,$A98,СВЦЭМ!$B$39:$B$782,N$83)+'СЕТ СН'!$H$11+СВЦЭМ!$D$10+'СЕТ СН'!$H$5-'СЕТ СН'!$H$21</f>
        <v>3767.1344943399999</v>
      </c>
      <c r="O98" s="36">
        <f>SUMIFS(СВЦЭМ!$D$39:$D$782,СВЦЭМ!$A$39:$A$782,$A98,СВЦЭМ!$B$39:$B$782,O$83)+'СЕТ СН'!$H$11+СВЦЭМ!$D$10+'СЕТ СН'!$H$5-'СЕТ СН'!$H$21</f>
        <v>3800.1531602099999</v>
      </c>
      <c r="P98" s="36">
        <f>SUMIFS(СВЦЭМ!$D$39:$D$782,СВЦЭМ!$A$39:$A$782,$A98,СВЦЭМ!$B$39:$B$782,P$83)+'СЕТ СН'!$H$11+СВЦЭМ!$D$10+'СЕТ СН'!$H$5-'СЕТ СН'!$H$21</f>
        <v>3848.20718683</v>
      </c>
      <c r="Q98" s="36">
        <f>SUMIFS(СВЦЭМ!$D$39:$D$782,СВЦЭМ!$A$39:$A$782,$A98,СВЦЭМ!$B$39:$B$782,Q$83)+'СЕТ СН'!$H$11+СВЦЭМ!$D$10+'СЕТ СН'!$H$5-'СЕТ СН'!$H$21</f>
        <v>3868.45159074</v>
      </c>
      <c r="R98" s="36">
        <f>SUMIFS(СВЦЭМ!$D$39:$D$782,СВЦЭМ!$A$39:$A$782,$A98,СВЦЭМ!$B$39:$B$782,R$83)+'СЕТ СН'!$H$11+СВЦЭМ!$D$10+'СЕТ СН'!$H$5-'СЕТ СН'!$H$21</f>
        <v>3851.4697701699997</v>
      </c>
      <c r="S98" s="36">
        <f>SUMIFS(СВЦЭМ!$D$39:$D$782,СВЦЭМ!$A$39:$A$782,$A98,СВЦЭМ!$B$39:$B$782,S$83)+'СЕТ СН'!$H$11+СВЦЭМ!$D$10+'СЕТ СН'!$H$5-'СЕТ СН'!$H$21</f>
        <v>3803.3675518399996</v>
      </c>
      <c r="T98" s="36">
        <f>SUMIFS(СВЦЭМ!$D$39:$D$782,СВЦЭМ!$A$39:$A$782,$A98,СВЦЭМ!$B$39:$B$782,T$83)+'СЕТ СН'!$H$11+СВЦЭМ!$D$10+'СЕТ СН'!$H$5-'СЕТ СН'!$H$21</f>
        <v>3703.3572541900003</v>
      </c>
      <c r="U98" s="36">
        <f>SUMIFS(СВЦЭМ!$D$39:$D$782,СВЦЭМ!$A$39:$A$782,$A98,СВЦЭМ!$B$39:$B$782,U$83)+'СЕТ СН'!$H$11+СВЦЭМ!$D$10+'СЕТ СН'!$H$5-'СЕТ СН'!$H$21</f>
        <v>3663.3830628599999</v>
      </c>
      <c r="V98" s="36">
        <f>SUMIFS(СВЦЭМ!$D$39:$D$782,СВЦЭМ!$A$39:$A$782,$A98,СВЦЭМ!$B$39:$B$782,V$83)+'СЕТ СН'!$H$11+СВЦЭМ!$D$10+'СЕТ СН'!$H$5-'СЕТ СН'!$H$21</f>
        <v>3663.0248949500001</v>
      </c>
      <c r="W98" s="36">
        <f>SUMIFS(СВЦЭМ!$D$39:$D$782,СВЦЭМ!$A$39:$A$782,$A98,СВЦЭМ!$B$39:$B$782,W$83)+'СЕТ СН'!$H$11+СВЦЭМ!$D$10+'СЕТ СН'!$H$5-'СЕТ СН'!$H$21</f>
        <v>3669.06733007</v>
      </c>
      <c r="X98" s="36">
        <f>SUMIFS(СВЦЭМ!$D$39:$D$782,СВЦЭМ!$A$39:$A$782,$A98,СВЦЭМ!$B$39:$B$782,X$83)+'СЕТ СН'!$H$11+СВЦЭМ!$D$10+'СЕТ СН'!$H$5-'СЕТ СН'!$H$21</f>
        <v>3666.3565597000002</v>
      </c>
      <c r="Y98" s="36">
        <f>SUMIFS(СВЦЭМ!$D$39:$D$782,СВЦЭМ!$A$39:$A$782,$A98,СВЦЭМ!$B$39:$B$782,Y$83)+'СЕТ СН'!$H$11+СВЦЭМ!$D$10+'СЕТ СН'!$H$5-'СЕТ СН'!$H$21</f>
        <v>3676.8106432499999</v>
      </c>
    </row>
    <row r="99" spans="1:25" ht="15.75" x14ac:dyDescent="0.2">
      <c r="A99" s="35">
        <f t="shared" si="2"/>
        <v>44271</v>
      </c>
      <c r="B99" s="36">
        <f>SUMIFS(СВЦЭМ!$D$39:$D$782,СВЦЭМ!$A$39:$A$782,$A99,СВЦЭМ!$B$39:$B$782,B$83)+'СЕТ СН'!$H$11+СВЦЭМ!$D$10+'СЕТ СН'!$H$5-'СЕТ СН'!$H$21</f>
        <v>3760.3404380399998</v>
      </c>
      <c r="C99" s="36">
        <f>SUMIFS(СВЦЭМ!$D$39:$D$782,СВЦЭМ!$A$39:$A$782,$A99,СВЦЭМ!$B$39:$B$782,C$83)+'СЕТ СН'!$H$11+СВЦЭМ!$D$10+'СЕТ СН'!$H$5-'СЕТ СН'!$H$21</f>
        <v>3857.86053696</v>
      </c>
      <c r="D99" s="36">
        <f>SUMIFS(СВЦЭМ!$D$39:$D$782,СВЦЭМ!$A$39:$A$782,$A99,СВЦЭМ!$B$39:$B$782,D$83)+'СЕТ СН'!$H$11+СВЦЭМ!$D$10+'СЕТ СН'!$H$5-'СЕТ СН'!$H$21</f>
        <v>3895.9654474499998</v>
      </c>
      <c r="E99" s="36">
        <f>SUMIFS(СВЦЭМ!$D$39:$D$782,СВЦЭМ!$A$39:$A$782,$A99,СВЦЭМ!$B$39:$B$782,E$83)+'СЕТ СН'!$H$11+СВЦЭМ!$D$10+'СЕТ СН'!$H$5-'СЕТ СН'!$H$21</f>
        <v>3897.9995696199999</v>
      </c>
      <c r="F99" s="36">
        <f>SUMIFS(СВЦЭМ!$D$39:$D$782,СВЦЭМ!$A$39:$A$782,$A99,СВЦЭМ!$B$39:$B$782,F$83)+'СЕТ СН'!$H$11+СВЦЭМ!$D$10+'СЕТ СН'!$H$5-'СЕТ СН'!$H$21</f>
        <v>3890.0391369899999</v>
      </c>
      <c r="G99" s="36">
        <f>SUMIFS(СВЦЭМ!$D$39:$D$782,СВЦЭМ!$A$39:$A$782,$A99,СВЦЭМ!$B$39:$B$782,G$83)+'СЕТ СН'!$H$11+СВЦЭМ!$D$10+'СЕТ СН'!$H$5-'СЕТ СН'!$H$21</f>
        <v>3897.1226213199998</v>
      </c>
      <c r="H99" s="36">
        <f>SUMIFS(СВЦЭМ!$D$39:$D$782,СВЦЭМ!$A$39:$A$782,$A99,СВЦЭМ!$B$39:$B$782,H$83)+'СЕТ СН'!$H$11+СВЦЭМ!$D$10+'СЕТ СН'!$H$5-'СЕТ СН'!$H$21</f>
        <v>3923.9109865999999</v>
      </c>
      <c r="I99" s="36">
        <f>SUMIFS(СВЦЭМ!$D$39:$D$782,СВЦЭМ!$A$39:$A$782,$A99,СВЦЭМ!$B$39:$B$782,I$83)+'СЕТ СН'!$H$11+СВЦЭМ!$D$10+'СЕТ СН'!$H$5-'СЕТ СН'!$H$21</f>
        <v>3865.8905393499999</v>
      </c>
      <c r="J99" s="36">
        <f>SUMIFS(СВЦЭМ!$D$39:$D$782,СВЦЭМ!$A$39:$A$782,$A99,СВЦЭМ!$B$39:$B$782,J$83)+'СЕТ СН'!$H$11+СВЦЭМ!$D$10+'СЕТ СН'!$H$5-'СЕТ СН'!$H$21</f>
        <v>3818.3727733400001</v>
      </c>
      <c r="K99" s="36">
        <f>SUMIFS(СВЦЭМ!$D$39:$D$782,СВЦЭМ!$A$39:$A$782,$A99,СВЦЭМ!$B$39:$B$782,K$83)+'СЕТ СН'!$H$11+СВЦЭМ!$D$10+'СЕТ СН'!$H$5-'СЕТ СН'!$H$21</f>
        <v>3797.0726743099999</v>
      </c>
      <c r="L99" s="36">
        <f>SUMIFS(СВЦЭМ!$D$39:$D$782,СВЦЭМ!$A$39:$A$782,$A99,СВЦЭМ!$B$39:$B$782,L$83)+'СЕТ СН'!$H$11+СВЦЭМ!$D$10+'СЕТ СН'!$H$5-'СЕТ СН'!$H$21</f>
        <v>3792.05399098</v>
      </c>
      <c r="M99" s="36">
        <f>SUMIFS(СВЦЭМ!$D$39:$D$782,СВЦЭМ!$A$39:$A$782,$A99,СВЦЭМ!$B$39:$B$782,M$83)+'СЕТ СН'!$H$11+СВЦЭМ!$D$10+'СЕТ СН'!$H$5-'СЕТ СН'!$H$21</f>
        <v>3784.2827393899997</v>
      </c>
      <c r="N99" s="36">
        <f>SUMIFS(СВЦЭМ!$D$39:$D$782,СВЦЭМ!$A$39:$A$782,$A99,СВЦЭМ!$B$39:$B$782,N$83)+'СЕТ СН'!$H$11+СВЦЭМ!$D$10+'СЕТ СН'!$H$5-'СЕТ СН'!$H$21</f>
        <v>3781.4672617899996</v>
      </c>
      <c r="O99" s="36">
        <f>SUMIFS(СВЦЭМ!$D$39:$D$782,СВЦЭМ!$A$39:$A$782,$A99,СВЦЭМ!$B$39:$B$782,O$83)+'СЕТ СН'!$H$11+СВЦЭМ!$D$10+'СЕТ СН'!$H$5-'СЕТ СН'!$H$21</f>
        <v>3812.6975528799999</v>
      </c>
      <c r="P99" s="36">
        <f>SUMIFS(СВЦЭМ!$D$39:$D$782,СВЦЭМ!$A$39:$A$782,$A99,СВЦЭМ!$B$39:$B$782,P$83)+'СЕТ СН'!$H$11+СВЦЭМ!$D$10+'СЕТ СН'!$H$5-'СЕТ СН'!$H$21</f>
        <v>3854.29941917</v>
      </c>
      <c r="Q99" s="36">
        <f>SUMIFS(СВЦЭМ!$D$39:$D$782,СВЦЭМ!$A$39:$A$782,$A99,СВЦЭМ!$B$39:$B$782,Q$83)+'СЕТ СН'!$H$11+СВЦЭМ!$D$10+'СЕТ СН'!$H$5-'СЕТ СН'!$H$21</f>
        <v>3860.6178394999997</v>
      </c>
      <c r="R99" s="36">
        <f>SUMIFS(СВЦЭМ!$D$39:$D$782,СВЦЭМ!$A$39:$A$782,$A99,СВЦЭМ!$B$39:$B$782,R$83)+'СЕТ СН'!$H$11+СВЦЭМ!$D$10+'СЕТ СН'!$H$5-'СЕТ СН'!$H$21</f>
        <v>3849.1994114600002</v>
      </c>
      <c r="S99" s="36">
        <f>SUMIFS(СВЦЭМ!$D$39:$D$782,СВЦЭМ!$A$39:$A$782,$A99,СВЦЭМ!$B$39:$B$782,S$83)+'СЕТ СН'!$H$11+СВЦЭМ!$D$10+'СЕТ СН'!$H$5-'СЕТ СН'!$H$21</f>
        <v>3839.36004809</v>
      </c>
      <c r="T99" s="36">
        <f>SUMIFS(СВЦЭМ!$D$39:$D$782,СВЦЭМ!$A$39:$A$782,$A99,СВЦЭМ!$B$39:$B$782,T$83)+'СЕТ СН'!$H$11+СВЦЭМ!$D$10+'СЕТ СН'!$H$5-'СЕТ СН'!$H$21</f>
        <v>3768.0483872599998</v>
      </c>
      <c r="U99" s="36">
        <f>SUMIFS(СВЦЭМ!$D$39:$D$782,СВЦЭМ!$A$39:$A$782,$A99,СВЦЭМ!$B$39:$B$782,U$83)+'СЕТ СН'!$H$11+СВЦЭМ!$D$10+'СЕТ СН'!$H$5-'СЕТ СН'!$H$21</f>
        <v>3731.6944665599999</v>
      </c>
      <c r="V99" s="36">
        <f>SUMIFS(СВЦЭМ!$D$39:$D$782,СВЦЭМ!$A$39:$A$782,$A99,СВЦЭМ!$B$39:$B$782,V$83)+'СЕТ СН'!$H$11+СВЦЭМ!$D$10+'СЕТ СН'!$H$5-'СЕТ СН'!$H$21</f>
        <v>3738.0800393899999</v>
      </c>
      <c r="W99" s="36">
        <f>SUMIFS(СВЦЭМ!$D$39:$D$782,СВЦЭМ!$A$39:$A$782,$A99,СВЦЭМ!$B$39:$B$782,W$83)+'СЕТ СН'!$H$11+СВЦЭМ!$D$10+'СЕТ СН'!$H$5-'СЕТ СН'!$H$21</f>
        <v>3755.4205650899999</v>
      </c>
      <c r="X99" s="36">
        <f>SUMIFS(СВЦЭМ!$D$39:$D$782,СВЦЭМ!$A$39:$A$782,$A99,СВЦЭМ!$B$39:$B$782,X$83)+'СЕТ СН'!$H$11+СВЦЭМ!$D$10+'СЕТ СН'!$H$5-'СЕТ СН'!$H$21</f>
        <v>3772.4802532200001</v>
      </c>
      <c r="Y99" s="36">
        <f>SUMIFS(СВЦЭМ!$D$39:$D$782,СВЦЭМ!$A$39:$A$782,$A99,СВЦЭМ!$B$39:$B$782,Y$83)+'СЕТ СН'!$H$11+СВЦЭМ!$D$10+'СЕТ СН'!$H$5-'СЕТ СН'!$H$21</f>
        <v>3775.91727739</v>
      </c>
    </row>
    <row r="100" spans="1:25" ht="15.75" x14ac:dyDescent="0.2">
      <c r="A100" s="35">
        <f t="shared" si="2"/>
        <v>44272</v>
      </c>
      <c r="B100" s="36">
        <f>SUMIFS(СВЦЭМ!$D$39:$D$782,СВЦЭМ!$A$39:$A$782,$A100,СВЦЭМ!$B$39:$B$782,B$83)+'СЕТ СН'!$H$11+СВЦЭМ!$D$10+'СЕТ СН'!$H$5-'СЕТ СН'!$H$21</f>
        <v>3889.9753944300001</v>
      </c>
      <c r="C100" s="36">
        <f>SUMIFS(СВЦЭМ!$D$39:$D$782,СВЦЭМ!$A$39:$A$782,$A100,СВЦЭМ!$B$39:$B$782,C$83)+'СЕТ СН'!$H$11+СВЦЭМ!$D$10+'СЕТ СН'!$H$5-'СЕТ СН'!$H$21</f>
        <v>3921.6650155500001</v>
      </c>
      <c r="D100" s="36">
        <f>SUMIFS(СВЦЭМ!$D$39:$D$782,СВЦЭМ!$A$39:$A$782,$A100,СВЦЭМ!$B$39:$B$782,D$83)+'СЕТ СН'!$H$11+СВЦЭМ!$D$10+'СЕТ СН'!$H$5-'СЕТ СН'!$H$21</f>
        <v>3903.71530003</v>
      </c>
      <c r="E100" s="36">
        <f>SUMIFS(СВЦЭМ!$D$39:$D$782,СВЦЭМ!$A$39:$A$782,$A100,СВЦЭМ!$B$39:$B$782,E$83)+'СЕТ СН'!$H$11+СВЦЭМ!$D$10+'СЕТ СН'!$H$5-'СЕТ СН'!$H$21</f>
        <v>3897.9668214899998</v>
      </c>
      <c r="F100" s="36">
        <f>SUMIFS(СВЦЭМ!$D$39:$D$782,СВЦЭМ!$A$39:$A$782,$A100,СВЦЭМ!$B$39:$B$782,F$83)+'СЕТ СН'!$H$11+СВЦЭМ!$D$10+'СЕТ СН'!$H$5-'СЕТ СН'!$H$21</f>
        <v>3901.3477353799999</v>
      </c>
      <c r="G100" s="36">
        <f>SUMIFS(СВЦЭМ!$D$39:$D$782,СВЦЭМ!$A$39:$A$782,$A100,СВЦЭМ!$B$39:$B$782,G$83)+'СЕТ СН'!$H$11+СВЦЭМ!$D$10+'СЕТ СН'!$H$5-'СЕТ СН'!$H$21</f>
        <v>3910.7860953299996</v>
      </c>
      <c r="H100" s="36">
        <f>SUMIFS(СВЦЭМ!$D$39:$D$782,СВЦЭМ!$A$39:$A$782,$A100,СВЦЭМ!$B$39:$B$782,H$83)+'СЕТ СН'!$H$11+СВЦЭМ!$D$10+'СЕТ СН'!$H$5-'СЕТ СН'!$H$21</f>
        <v>3925.2240983699999</v>
      </c>
      <c r="I100" s="36">
        <f>SUMIFS(СВЦЭМ!$D$39:$D$782,СВЦЭМ!$A$39:$A$782,$A100,СВЦЭМ!$B$39:$B$782,I$83)+'СЕТ СН'!$H$11+СВЦЭМ!$D$10+'СЕТ СН'!$H$5-'СЕТ СН'!$H$21</f>
        <v>3886.4926615599998</v>
      </c>
      <c r="J100" s="36">
        <f>SUMIFS(СВЦЭМ!$D$39:$D$782,СВЦЭМ!$A$39:$A$782,$A100,СВЦЭМ!$B$39:$B$782,J$83)+'СЕТ СН'!$H$11+СВЦЭМ!$D$10+'СЕТ СН'!$H$5-'СЕТ СН'!$H$21</f>
        <v>3842.8126358600002</v>
      </c>
      <c r="K100" s="36">
        <f>SUMIFS(СВЦЭМ!$D$39:$D$782,СВЦЭМ!$A$39:$A$782,$A100,СВЦЭМ!$B$39:$B$782,K$83)+'СЕТ СН'!$H$11+СВЦЭМ!$D$10+'СЕТ СН'!$H$5-'СЕТ СН'!$H$21</f>
        <v>3832.4430416599998</v>
      </c>
      <c r="L100" s="36">
        <f>SUMIFS(СВЦЭМ!$D$39:$D$782,СВЦЭМ!$A$39:$A$782,$A100,СВЦЭМ!$B$39:$B$782,L$83)+'СЕТ СН'!$H$11+СВЦЭМ!$D$10+'СЕТ СН'!$H$5-'СЕТ СН'!$H$21</f>
        <v>3827.0758417699999</v>
      </c>
      <c r="M100" s="36">
        <f>SUMIFS(СВЦЭМ!$D$39:$D$782,СВЦЭМ!$A$39:$A$782,$A100,СВЦЭМ!$B$39:$B$782,M$83)+'СЕТ СН'!$H$11+СВЦЭМ!$D$10+'СЕТ СН'!$H$5-'СЕТ СН'!$H$21</f>
        <v>3829.3761589199999</v>
      </c>
      <c r="N100" s="36">
        <f>SUMIFS(СВЦЭМ!$D$39:$D$782,СВЦЭМ!$A$39:$A$782,$A100,СВЦЭМ!$B$39:$B$782,N$83)+'СЕТ СН'!$H$11+СВЦЭМ!$D$10+'СЕТ СН'!$H$5-'СЕТ СН'!$H$21</f>
        <v>3832.97093348</v>
      </c>
      <c r="O100" s="36">
        <f>SUMIFS(СВЦЭМ!$D$39:$D$782,СВЦЭМ!$A$39:$A$782,$A100,СВЦЭМ!$B$39:$B$782,O$83)+'СЕТ СН'!$H$11+СВЦЭМ!$D$10+'СЕТ СН'!$H$5-'СЕТ СН'!$H$21</f>
        <v>3852.6381218400002</v>
      </c>
      <c r="P100" s="36">
        <f>SUMIFS(СВЦЭМ!$D$39:$D$782,СВЦЭМ!$A$39:$A$782,$A100,СВЦЭМ!$B$39:$B$782,P$83)+'СЕТ СН'!$H$11+СВЦЭМ!$D$10+'СЕТ СН'!$H$5-'СЕТ СН'!$H$21</f>
        <v>3896.8236799599999</v>
      </c>
      <c r="Q100" s="36">
        <f>SUMIFS(СВЦЭМ!$D$39:$D$782,СВЦЭМ!$A$39:$A$782,$A100,СВЦЭМ!$B$39:$B$782,Q$83)+'СЕТ СН'!$H$11+СВЦЭМ!$D$10+'СЕТ СН'!$H$5-'СЕТ СН'!$H$21</f>
        <v>3930.04985773</v>
      </c>
      <c r="R100" s="36">
        <f>SUMIFS(СВЦЭМ!$D$39:$D$782,СВЦЭМ!$A$39:$A$782,$A100,СВЦЭМ!$B$39:$B$782,R$83)+'СЕТ СН'!$H$11+СВЦЭМ!$D$10+'СЕТ СН'!$H$5-'СЕТ СН'!$H$21</f>
        <v>3908.7617047399999</v>
      </c>
      <c r="S100" s="36">
        <f>SUMIFS(СВЦЭМ!$D$39:$D$782,СВЦЭМ!$A$39:$A$782,$A100,СВЦЭМ!$B$39:$B$782,S$83)+'СЕТ СН'!$H$11+СВЦЭМ!$D$10+'СЕТ СН'!$H$5-'СЕТ СН'!$H$21</f>
        <v>3882.6123700500002</v>
      </c>
      <c r="T100" s="36">
        <f>SUMIFS(СВЦЭМ!$D$39:$D$782,СВЦЭМ!$A$39:$A$782,$A100,СВЦЭМ!$B$39:$B$782,T$83)+'СЕТ СН'!$H$11+СВЦЭМ!$D$10+'СЕТ СН'!$H$5-'СЕТ СН'!$H$21</f>
        <v>3820.5299469800002</v>
      </c>
      <c r="U100" s="36">
        <f>SUMIFS(СВЦЭМ!$D$39:$D$782,СВЦЭМ!$A$39:$A$782,$A100,СВЦЭМ!$B$39:$B$782,U$83)+'СЕТ СН'!$H$11+СВЦЭМ!$D$10+'СЕТ СН'!$H$5-'СЕТ СН'!$H$21</f>
        <v>3787.03925858</v>
      </c>
      <c r="V100" s="36">
        <f>SUMIFS(СВЦЭМ!$D$39:$D$782,СВЦЭМ!$A$39:$A$782,$A100,СВЦЭМ!$B$39:$B$782,V$83)+'СЕТ СН'!$H$11+СВЦЭМ!$D$10+'СЕТ СН'!$H$5-'СЕТ СН'!$H$21</f>
        <v>3781.72495918</v>
      </c>
      <c r="W100" s="36">
        <f>SUMIFS(СВЦЭМ!$D$39:$D$782,СВЦЭМ!$A$39:$A$782,$A100,СВЦЭМ!$B$39:$B$782,W$83)+'СЕТ СН'!$H$11+СВЦЭМ!$D$10+'СЕТ СН'!$H$5-'СЕТ СН'!$H$21</f>
        <v>3791.7091612899999</v>
      </c>
      <c r="X100" s="36">
        <f>SUMIFS(СВЦЭМ!$D$39:$D$782,СВЦЭМ!$A$39:$A$782,$A100,СВЦЭМ!$B$39:$B$782,X$83)+'СЕТ СН'!$H$11+СВЦЭМ!$D$10+'СЕТ СН'!$H$5-'СЕТ СН'!$H$21</f>
        <v>3806.7889383599995</v>
      </c>
      <c r="Y100" s="36">
        <f>SUMIFS(СВЦЭМ!$D$39:$D$782,СВЦЭМ!$A$39:$A$782,$A100,СВЦЭМ!$B$39:$B$782,Y$83)+'СЕТ СН'!$H$11+СВЦЭМ!$D$10+'СЕТ СН'!$H$5-'СЕТ СН'!$H$21</f>
        <v>3814.6563280999999</v>
      </c>
    </row>
    <row r="101" spans="1:25" ht="15.75" x14ac:dyDescent="0.2">
      <c r="A101" s="35">
        <f t="shared" si="2"/>
        <v>44273</v>
      </c>
      <c r="B101" s="36">
        <f>SUMIFS(СВЦЭМ!$D$39:$D$782,СВЦЭМ!$A$39:$A$782,$A101,СВЦЭМ!$B$39:$B$782,B$83)+'СЕТ СН'!$H$11+СВЦЭМ!$D$10+'СЕТ СН'!$H$5-'СЕТ СН'!$H$21</f>
        <v>3833.4292106900002</v>
      </c>
      <c r="C101" s="36">
        <f>SUMIFS(СВЦЭМ!$D$39:$D$782,СВЦЭМ!$A$39:$A$782,$A101,СВЦЭМ!$B$39:$B$782,C$83)+'СЕТ СН'!$H$11+СВЦЭМ!$D$10+'СЕТ СН'!$H$5-'СЕТ СН'!$H$21</f>
        <v>3911.9040980599998</v>
      </c>
      <c r="D101" s="36">
        <f>SUMIFS(СВЦЭМ!$D$39:$D$782,СВЦЭМ!$A$39:$A$782,$A101,СВЦЭМ!$B$39:$B$782,D$83)+'СЕТ СН'!$H$11+СВЦЭМ!$D$10+'СЕТ СН'!$H$5-'СЕТ СН'!$H$21</f>
        <v>3986.4693612999999</v>
      </c>
      <c r="E101" s="36">
        <f>SUMIFS(СВЦЭМ!$D$39:$D$782,СВЦЭМ!$A$39:$A$782,$A101,СВЦЭМ!$B$39:$B$782,E$83)+'СЕТ СН'!$H$11+СВЦЭМ!$D$10+'СЕТ СН'!$H$5-'СЕТ СН'!$H$21</f>
        <v>3989.9481280299997</v>
      </c>
      <c r="F101" s="36">
        <f>SUMIFS(СВЦЭМ!$D$39:$D$782,СВЦЭМ!$A$39:$A$782,$A101,СВЦЭМ!$B$39:$B$782,F$83)+'СЕТ СН'!$H$11+СВЦЭМ!$D$10+'СЕТ СН'!$H$5-'СЕТ СН'!$H$21</f>
        <v>3995.2542324400001</v>
      </c>
      <c r="G101" s="36">
        <f>SUMIFS(СВЦЭМ!$D$39:$D$782,СВЦЭМ!$A$39:$A$782,$A101,СВЦЭМ!$B$39:$B$782,G$83)+'СЕТ СН'!$H$11+СВЦЭМ!$D$10+'СЕТ СН'!$H$5-'СЕТ СН'!$H$21</f>
        <v>3990.99391238</v>
      </c>
      <c r="H101" s="36">
        <f>SUMIFS(СВЦЭМ!$D$39:$D$782,СВЦЭМ!$A$39:$A$782,$A101,СВЦЭМ!$B$39:$B$782,H$83)+'СЕТ СН'!$H$11+СВЦЭМ!$D$10+'СЕТ СН'!$H$5-'СЕТ СН'!$H$21</f>
        <v>3944.8863062800001</v>
      </c>
      <c r="I101" s="36">
        <f>SUMIFS(СВЦЭМ!$D$39:$D$782,СВЦЭМ!$A$39:$A$782,$A101,СВЦЭМ!$B$39:$B$782,I$83)+'СЕТ СН'!$H$11+СВЦЭМ!$D$10+'СЕТ СН'!$H$5-'СЕТ СН'!$H$21</f>
        <v>3873.3551020899999</v>
      </c>
      <c r="J101" s="36">
        <f>SUMIFS(СВЦЭМ!$D$39:$D$782,СВЦЭМ!$A$39:$A$782,$A101,СВЦЭМ!$B$39:$B$782,J$83)+'СЕТ СН'!$H$11+СВЦЭМ!$D$10+'СЕТ СН'!$H$5-'СЕТ СН'!$H$21</f>
        <v>3828.56656621</v>
      </c>
      <c r="K101" s="36">
        <f>SUMIFS(СВЦЭМ!$D$39:$D$782,СВЦЭМ!$A$39:$A$782,$A101,СВЦЭМ!$B$39:$B$782,K$83)+'СЕТ СН'!$H$11+СВЦЭМ!$D$10+'СЕТ СН'!$H$5-'СЕТ СН'!$H$21</f>
        <v>3801.2051233100001</v>
      </c>
      <c r="L101" s="36">
        <f>SUMIFS(СВЦЭМ!$D$39:$D$782,СВЦЭМ!$A$39:$A$782,$A101,СВЦЭМ!$B$39:$B$782,L$83)+'СЕТ СН'!$H$11+СВЦЭМ!$D$10+'СЕТ СН'!$H$5-'СЕТ СН'!$H$21</f>
        <v>3800.9095042999998</v>
      </c>
      <c r="M101" s="36">
        <f>SUMIFS(СВЦЭМ!$D$39:$D$782,СВЦЭМ!$A$39:$A$782,$A101,СВЦЭМ!$B$39:$B$782,M$83)+'СЕТ СН'!$H$11+СВЦЭМ!$D$10+'СЕТ СН'!$H$5-'СЕТ СН'!$H$21</f>
        <v>3808.2696794499998</v>
      </c>
      <c r="N101" s="36">
        <f>SUMIFS(СВЦЭМ!$D$39:$D$782,СВЦЭМ!$A$39:$A$782,$A101,СВЦЭМ!$B$39:$B$782,N$83)+'СЕТ СН'!$H$11+СВЦЭМ!$D$10+'СЕТ СН'!$H$5-'СЕТ СН'!$H$21</f>
        <v>3815.8804050600002</v>
      </c>
      <c r="O101" s="36">
        <f>SUMIFS(СВЦЭМ!$D$39:$D$782,СВЦЭМ!$A$39:$A$782,$A101,СВЦЭМ!$B$39:$B$782,O$83)+'СЕТ СН'!$H$11+СВЦЭМ!$D$10+'СЕТ СН'!$H$5-'СЕТ СН'!$H$21</f>
        <v>3833.0273981199998</v>
      </c>
      <c r="P101" s="36">
        <f>SUMIFS(СВЦЭМ!$D$39:$D$782,СВЦЭМ!$A$39:$A$782,$A101,СВЦЭМ!$B$39:$B$782,P$83)+'СЕТ СН'!$H$11+СВЦЭМ!$D$10+'СЕТ СН'!$H$5-'СЕТ СН'!$H$21</f>
        <v>3877.16190714</v>
      </c>
      <c r="Q101" s="36">
        <f>SUMIFS(СВЦЭМ!$D$39:$D$782,СВЦЭМ!$A$39:$A$782,$A101,СВЦЭМ!$B$39:$B$782,Q$83)+'СЕТ СН'!$H$11+СВЦЭМ!$D$10+'СЕТ СН'!$H$5-'СЕТ СН'!$H$21</f>
        <v>3908.9390568199997</v>
      </c>
      <c r="R101" s="36">
        <f>SUMIFS(СВЦЭМ!$D$39:$D$782,СВЦЭМ!$A$39:$A$782,$A101,СВЦЭМ!$B$39:$B$782,R$83)+'СЕТ СН'!$H$11+СВЦЭМ!$D$10+'СЕТ СН'!$H$5-'СЕТ СН'!$H$21</f>
        <v>3893.1284839999998</v>
      </c>
      <c r="S101" s="36">
        <f>SUMIFS(СВЦЭМ!$D$39:$D$782,СВЦЭМ!$A$39:$A$782,$A101,СВЦЭМ!$B$39:$B$782,S$83)+'СЕТ СН'!$H$11+СВЦЭМ!$D$10+'СЕТ СН'!$H$5-'СЕТ СН'!$H$21</f>
        <v>3877.3063267799998</v>
      </c>
      <c r="T101" s="36">
        <f>SUMIFS(СВЦЭМ!$D$39:$D$782,СВЦЭМ!$A$39:$A$782,$A101,СВЦЭМ!$B$39:$B$782,T$83)+'СЕТ СН'!$H$11+СВЦЭМ!$D$10+'СЕТ СН'!$H$5-'СЕТ СН'!$H$21</f>
        <v>3796.9876897200002</v>
      </c>
      <c r="U101" s="36">
        <f>SUMIFS(СВЦЭМ!$D$39:$D$782,СВЦЭМ!$A$39:$A$782,$A101,СВЦЭМ!$B$39:$B$782,U$83)+'СЕТ СН'!$H$11+СВЦЭМ!$D$10+'СЕТ СН'!$H$5-'СЕТ СН'!$H$21</f>
        <v>3765.3917056399996</v>
      </c>
      <c r="V101" s="36">
        <f>SUMIFS(СВЦЭМ!$D$39:$D$782,СВЦЭМ!$A$39:$A$782,$A101,СВЦЭМ!$B$39:$B$782,V$83)+'СЕТ СН'!$H$11+СВЦЭМ!$D$10+'СЕТ СН'!$H$5-'СЕТ СН'!$H$21</f>
        <v>3771.8512948199996</v>
      </c>
      <c r="W101" s="36">
        <f>SUMIFS(СВЦЭМ!$D$39:$D$782,СВЦЭМ!$A$39:$A$782,$A101,СВЦЭМ!$B$39:$B$782,W$83)+'СЕТ СН'!$H$11+СВЦЭМ!$D$10+'СЕТ СН'!$H$5-'СЕТ СН'!$H$21</f>
        <v>3779.4789399599999</v>
      </c>
      <c r="X101" s="36">
        <f>SUMIFS(СВЦЭМ!$D$39:$D$782,СВЦЭМ!$A$39:$A$782,$A101,СВЦЭМ!$B$39:$B$782,X$83)+'СЕТ СН'!$H$11+СВЦЭМ!$D$10+'СЕТ СН'!$H$5-'СЕТ СН'!$H$21</f>
        <v>3786.19705015</v>
      </c>
      <c r="Y101" s="36">
        <f>SUMIFS(СВЦЭМ!$D$39:$D$782,СВЦЭМ!$A$39:$A$782,$A101,СВЦЭМ!$B$39:$B$782,Y$83)+'СЕТ СН'!$H$11+СВЦЭМ!$D$10+'СЕТ СН'!$H$5-'СЕТ СН'!$H$21</f>
        <v>3798.1016703499999</v>
      </c>
    </row>
    <row r="102" spans="1:25" ht="15.75" x14ac:dyDescent="0.2">
      <c r="A102" s="35">
        <f t="shared" si="2"/>
        <v>44274</v>
      </c>
      <c r="B102" s="36">
        <f>SUMIFS(СВЦЭМ!$D$39:$D$782,СВЦЭМ!$A$39:$A$782,$A102,СВЦЭМ!$B$39:$B$782,B$83)+'СЕТ СН'!$H$11+СВЦЭМ!$D$10+'СЕТ СН'!$H$5-'СЕТ СН'!$H$21</f>
        <v>3787.5443985399997</v>
      </c>
      <c r="C102" s="36">
        <f>SUMIFS(СВЦЭМ!$D$39:$D$782,СВЦЭМ!$A$39:$A$782,$A102,СВЦЭМ!$B$39:$B$782,C$83)+'СЕТ СН'!$H$11+СВЦЭМ!$D$10+'СЕТ СН'!$H$5-'СЕТ СН'!$H$21</f>
        <v>3857.7416799599996</v>
      </c>
      <c r="D102" s="36">
        <f>SUMIFS(СВЦЭМ!$D$39:$D$782,СВЦЭМ!$A$39:$A$782,$A102,СВЦЭМ!$B$39:$B$782,D$83)+'СЕТ СН'!$H$11+СВЦЭМ!$D$10+'СЕТ СН'!$H$5-'СЕТ СН'!$H$21</f>
        <v>3937.05963307</v>
      </c>
      <c r="E102" s="36">
        <f>SUMIFS(СВЦЭМ!$D$39:$D$782,СВЦЭМ!$A$39:$A$782,$A102,СВЦЭМ!$B$39:$B$782,E$83)+'СЕТ СН'!$H$11+СВЦЭМ!$D$10+'СЕТ СН'!$H$5-'СЕТ СН'!$H$21</f>
        <v>3940.60975517</v>
      </c>
      <c r="F102" s="36">
        <f>SUMIFS(СВЦЭМ!$D$39:$D$782,СВЦЭМ!$A$39:$A$782,$A102,СВЦЭМ!$B$39:$B$782,F$83)+'СЕТ СН'!$H$11+СВЦЭМ!$D$10+'СЕТ СН'!$H$5-'СЕТ СН'!$H$21</f>
        <v>3963.7956192699999</v>
      </c>
      <c r="G102" s="36">
        <f>SUMIFS(СВЦЭМ!$D$39:$D$782,СВЦЭМ!$A$39:$A$782,$A102,СВЦЭМ!$B$39:$B$782,G$83)+'СЕТ СН'!$H$11+СВЦЭМ!$D$10+'СЕТ СН'!$H$5-'СЕТ СН'!$H$21</f>
        <v>3943.5837973500002</v>
      </c>
      <c r="H102" s="36">
        <f>SUMIFS(СВЦЭМ!$D$39:$D$782,СВЦЭМ!$A$39:$A$782,$A102,СВЦЭМ!$B$39:$B$782,H$83)+'СЕТ СН'!$H$11+СВЦЭМ!$D$10+'СЕТ СН'!$H$5-'СЕТ СН'!$H$21</f>
        <v>3882.1780892899997</v>
      </c>
      <c r="I102" s="36">
        <f>SUMIFS(СВЦЭМ!$D$39:$D$782,СВЦЭМ!$A$39:$A$782,$A102,СВЦЭМ!$B$39:$B$782,I$83)+'СЕТ СН'!$H$11+СВЦЭМ!$D$10+'СЕТ СН'!$H$5-'СЕТ СН'!$H$21</f>
        <v>3826.6792164799999</v>
      </c>
      <c r="J102" s="36">
        <f>SUMIFS(СВЦЭМ!$D$39:$D$782,СВЦЭМ!$A$39:$A$782,$A102,СВЦЭМ!$B$39:$B$782,J$83)+'СЕТ СН'!$H$11+СВЦЭМ!$D$10+'СЕТ СН'!$H$5-'СЕТ СН'!$H$21</f>
        <v>3777.3065184299999</v>
      </c>
      <c r="K102" s="36">
        <f>SUMIFS(СВЦЭМ!$D$39:$D$782,СВЦЭМ!$A$39:$A$782,$A102,СВЦЭМ!$B$39:$B$782,K$83)+'СЕТ СН'!$H$11+СВЦЭМ!$D$10+'СЕТ СН'!$H$5-'СЕТ СН'!$H$21</f>
        <v>3751.9736481899999</v>
      </c>
      <c r="L102" s="36">
        <f>SUMIFS(СВЦЭМ!$D$39:$D$782,СВЦЭМ!$A$39:$A$782,$A102,СВЦЭМ!$B$39:$B$782,L$83)+'СЕТ СН'!$H$11+СВЦЭМ!$D$10+'СЕТ СН'!$H$5-'СЕТ СН'!$H$21</f>
        <v>3744.6566997499999</v>
      </c>
      <c r="M102" s="36">
        <f>SUMIFS(СВЦЭМ!$D$39:$D$782,СВЦЭМ!$A$39:$A$782,$A102,СВЦЭМ!$B$39:$B$782,M$83)+'СЕТ СН'!$H$11+СВЦЭМ!$D$10+'СЕТ СН'!$H$5-'СЕТ СН'!$H$21</f>
        <v>3752.1461901299999</v>
      </c>
      <c r="N102" s="36">
        <f>SUMIFS(СВЦЭМ!$D$39:$D$782,СВЦЭМ!$A$39:$A$782,$A102,СВЦЭМ!$B$39:$B$782,N$83)+'СЕТ СН'!$H$11+СВЦЭМ!$D$10+'СЕТ СН'!$H$5-'СЕТ СН'!$H$21</f>
        <v>3771.3015243999998</v>
      </c>
      <c r="O102" s="36">
        <f>SUMIFS(СВЦЭМ!$D$39:$D$782,СВЦЭМ!$A$39:$A$782,$A102,СВЦЭМ!$B$39:$B$782,O$83)+'СЕТ СН'!$H$11+СВЦЭМ!$D$10+'СЕТ СН'!$H$5-'СЕТ СН'!$H$21</f>
        <v>3776.4732408199998</v>
      </c>
      <c r="P102" s="36">
        <f>SUMIFS(СВЦЭМ!$D$39:$D$782,СВЦЭМ!$A$39:$A$782,$A102,СВЦЭМ!$B$39:$B$782,P$83)+'СЕТ СН'!$H$11+СВЦЭМ!$D$10+'СЕТ СН'!$H$5-'СЕТ СН'!$H$21</f>
        <v>3819.3047097999997</v>
      </c>
      <c r="Q102" s="36">
        <f>SUMIFS(СВЦЭМ!$D$39:$D$782,СВЦЭМ!$A$39:$A$782,$A102,СВЦЭМ!$B$39:$B$782,Q$83)+'СЕТ СН'!$H$11+СВЦЭМ!$D$10+'СЕТ СН'!$H$5-'СЕТ СН'!$H$21</f>
        <v>3857.0179338799999</v>
      </c>
      <c r="R102" s="36">
        <f>SUMIFS(СВЦЭМ!$D$39:$D$782,СВЦЭМ!$A$39:$A$782,$A102,СВЦЭМ!$B$39:$B$782,R$83)+'СЕТ СН'!$H$11+СВЦЭМ!$D$10+'СЕТ СН'!$H$5-'СЕТ СН'!$H$21</f>
        <v>3863.73276962</v>
      </c>
      <c r="S102" s="36">
        <f>SUMIFS(СВЦЭМ!$D$39:$D$782,СВЦЭМ!$A$39:$A$782,$A102,СВЦЭМ!$B$39:$B$782,S$83)+'СЕТ СН'!$H$11+СВЦЭМ!$D$10+'СЕТ СН'!$H$5-'СЕТ СН'!$H$21</f>
        <v>3853.09230024</v>
      </c>
      <c r="T102" s="36">
        <f>SUMIFS(СВЦЭМ!$D$39:$D$782,СВЦЭМ!$A$39:$A$782,$A102,СВЦЭМ!$B$39:$B$782,T$83)+'СЕТ СН'!$H$11+СВЦЭМ!$D$10+'СЕТ СН'!$H$5-'СЕТ СН'!$H$21</f>
        <v>3778.0814564499997</v>
      </c>
      <c r="U102" s="36">
        <f>SUMIFS(СВЦЭМ!$D$39:$D$782,СВЦЭМ!$A$39:$A$782,$A102,СВЦЭМ!$B$39:$B$782,U$83)+'СЕТ СН'!$H$11+СВЦЭМ!$D$10+'СЕТ СН'!$H$5-'СЕТ СН'!$H$21</f>
        <v>3735.4459997399999</v>
      </c>
      <c r="V102" s="36">
        <f>SUMIFS(СВЦЭМ!$D$39:$D$782,СВЦЭМ!$A$39:$A$782,$A102,СВЦЭМ!$B$39:$B$782,V$83)+'СЕТ СН'!$H$11+СВЦЭМ!$D$10+'СЕТ СН'!$H$5-'СЕТ СН'!$H$21</f>
        <v>3729.4019710500002</v>
      </c>
      <c r="W102" s="36">
        <f>SUMIFS(СВЦЭМ!$D$39:$D$782,СВЦЭМ!$A$39:$A$782,$A102,СВЦЭМ!$B$39:$B$782,W$83)+'СЕТ СН'!$H$11+СВЦЭМ!$D$10+'СЕТ СН'!$H$5-'СЕТ СН'!$H$21</f>
        <v>3734.5602201399997</v>
      </c>
      <c r="X102" s="36">
        <f>SUMIFS(СВЦЭМ!$D$39:$D$782,СВЦЭМ!$A$39:$A$782,$A102,СВЦЭМ!$B$39:$B$782,X$83)+'СЕТ СН'!$H$11+СВЦЭМ!$D$10+'СЕТ СН'!$H$5-'СЕТ СН'!$H$21</f>
        <v>3759.9033185399999</v>
      </c>
      <c r="Y102" s="36">
        <f>SUMIFS(СВЦЭМ!$D$39:$D$782,СВЦЭМ!$A$39:$A$782,$A102,СВЦЭМ!$B$39:$B$782,Y$83)+'СЕТ СН'!$H$11+СВЦЭМ!$D$10+'СЕТ СН'!$H$5-'СЕТ СН'!$H$21</f>
        <v>3773.6799624599998</v>
      </c>
    </row>
    <row r="103" spans="1:25" ht="15.75" x14ac:dyDescent="0.2">
      <c r="A103" s="35">
        <f t="shared" si="2"/>
        <v>44275</v>
      </c>
      <c r="B103" s="36">
        <f>SUMIFS(СВЦЭМ!$D$39:$D$782,СВЦЭМ!$A$39:$A$782,$A103,СВЦЭМ!$B$39:$B$782,B$83)+'СЕТ СН'!$H$11+СВЦЭМ!$D$10+'СЕТ СН'!$H$5-'СЕТ СН'!$H$21</f>
        <v>3795.7422284499999</v>
      </c>
      <c r="C103" s="36">
        <f>SUMIFS(СВЦЭМ!$D$39:$D$782,СВЦЭМ!$A$39:$A$782,$A103,СВЦЭМ!$B$39:$B$782,C$83)+'СЕТ СН'!$H$11+СВЦЭМ!$D$10+'СЕТ СН'!$H$5-'СЕТ СН'!$H$21</f>
        <v>3870.2799049300002</v>
      </c>
      <c r="D103" s="36">
        <f>SUMIFS(СВЦЭМ!$D$39:$D$782,СВЦЭМ!$A$39:$A$782,$A103,СВЦЭМ!$B$39:$B$782,D$83)+'СЕТ СН'!$H$11+СВЦЭМ!$D$10+'СЕТ СН'!$H$5-'СЕТ СН'!$H$21</f>
        <v>3942.7211595399999</v>
      </c>
      <c r="E103" s="36">
        <f>SUMIFS(СВЦЭМ!$D$39:$D$782,СВЦЭМ!$A$39:$A$782,$A103,СВЦЭМ!$B$39:$B$782,E$83)+'СЕТ СН'!$H$11+СВЦЭМ!$D$10+'СЕТ СН'!$H$5-'СЕТ СН'!$H$21</f>
        <v>3950.7855479999998</v>
      </c>
      <c r="F103" s="36">
        <f>SUMIFS(СВЦЭМ!$D$39:$D$782,СВЦЭМ!$A$39:$A$782,$A103,СВЦЭМ!$B$39:$B$782,F$83)+'СЕТ СН'!$H$11+СВЦЭМ!$D$10+'СЕТ СН'!$H$5-'СЕТ СН'!$H$21</f>
        <v>3970.0734509099998</v>
      </c>
      <c r="G103" s="36">
        <f>SUMIFS(СВЦЭМ!$D$39:$D$782,СВЦЭМ!$A$39:$A$782,$A103,СВЦЭМ!$B$39:$B$782,G$83)+'СЕТ СН'!$H$11+СВЦЭМ!$D$10+'СЕТ СН'!$H$5-'СЕТ СН'!$H$21</f>
        <v>3956.7482175699997</v>
      </c>
      <c r="H103" s="36">
        <f>SUMIFS(СВЦЭМ!$D$39:$D$782,СВЦЭМ!$A$39:$A$782,$A103,СВЦЭМ!$B$39:$B$782,H$83)+'СЕТ СН'!$H$11+СВЦЭМ!$D$10+'СЕТ СН'!$H$5-'СЕТ СН'!$H$21</f>
        <v>3940.4098743599998</v>
      </c>
      <c r="I103" s="36">
        <f>SUMIFS(СВЦЭМ!$D$39:$D$782,СВЦЭМ!$A$39:$A$782,$A103,СВЦЭМ!$B$39:$B$782,I$83)+'СЕТ СН'!$H$11+СВЦЭМ!$D$10+'СЕТ СН'!$H$5-'СЕТ СН'!$H$21</f>
        <v>3903.8749270199996</v>
      </c>
      <c r="J103" s="36">
        <f>SUMIFS(СВЦЭМ!$D$39:$D$782,СВЦЭМ!$A$39:$A$782,$A103,СВЦЭМ!$B$39:$B$782,J$83)+'СЕТ СН'!$H$11+СВЦЭМ!$D$10+'СЕТ СН'!$H$5-'СЕТ СН'!$H$21</f>
        <v>3813.9231324900002</v>
      </c>
      <c r="K103" s="36">
        <f>SUMIFS(СВЦЭМ!$D$39:$D$782,СВЦЭМ!$A$39:$A$782,$A103,СВЦЭМ!$B$39:$B$782,K$83)+'СЕТ СН'!$H$11+СВЦЭМ!$D$10+'СЕТ СН'!$H$5-'СЕТ СН'!$H$21</f>
        <v>3770.9436212099999</v>
      </c>
      <c r="L103" s="36">
        <f>SUMIFS(СВЦЭМ!$D$39:$D$782,СВЦЭМ!$A$39:$A$782,$A103,СВЦЭМ!$B$39:$B$782,L$83)+'СЕТ СН'!$H$11+СВЦЭМ!$D$10+'СЕТ СН'!$H$5-'СЕТ СН'!$H$21</f>
        <v>3764.1802206000002</v>
      </c>
      <c r="M103" s="36">
        <f>SUMIFS(СВЦЭМ!$D$39:$D$782,СВЦЭМ!$A$39:$A$782,$A103,СВЦЭМ!$B$39:$B$782,M$83)+'СЕТ СН'!$H$11+СВЦЭМ!$D$10+'СЕТ СН'!$H$5-'СЕТ СН'!$H$21</f>
        <v>3773.7702233800001</v>
      </c>
      <c r="N103" s="36">
        <f>SUMIFS(СВЦЭМ!$D$39:$D$782,СВЦЭМ!$A$39:$A$782,$A103,СВЦЭМ!$B$39:$B$782,N$83)+'СЕТ СН'!$H$11+СВЦЭМ!$D$10+'СЕТ СН'!$H$5-'СЕТ СН'!$H$21</f>
        <v>3794.3096405099996</v>
      </c>
      <c r="O103" s="36">
        <f>SUMIFS(СВЦЭМ!$D$39:$D$782,СВЦЭМ!$A$39:$A$782,$A103,СВЦЭМ!$B$39:$B$782,O$83)+'СЕТ СН'!$H$11+СВЦЭМ!$D$10+'СЕТ СН'!$H$5-'СЕТ СН'!$H$21</f>
        <v>3808.7408299199997</v>
      </c>
      <c r="P103" s="36">
        <f>SUMIFS(СВЦЭМ!$D$39:$D$782,СВЦЭМ!$A$39:$A$782,$A103,СВЦЭМ!$B$39:$B$782,P$83)+'СЕТ СН'!$H$11+СВЦЭМ!$D$10+'СЕТ СН'!$H$5-'СЕТ СН'!$H$21</f>
        <v>3846.5101175499999</v>
      </c>
      <c r="Q103" s="36">
        <f>SUMIFS(СВЦЭМ!$D$39:$D$782,СВЦЭМ!$A$39:$A$782,$A103,СВЦЭМ!$B$39:$B$782,Q$83)+'СЕТ СН'!$H$11+СВЦЭМ!$D$10+'СЕТ СН'!$H$5-'СЕТ СН'!$H$21</f>
        <v>3877.3265822100002</v>
      </c>
      <c r="R103" s="36">
        <f>SUMIFS(СВЦЭМ!$D$39:$D$782,СВЦЭМ!$A$39:$A$782,$A103,СВЦЭМ!$B$39:$B$782,R$83)+'СЕТ СН'!$H$11+СВЦЭМ!$D$10+'СЕТ СН'!$H$5-'СЕТ СН'!$H$21</f>
        <v>3877.1018753199996</v>
      </c>
      <c r="S103" s="36">
        <f>SUMIFS(СВЦЭМ!$D$39:$D$782,СВЦЭМ!$A$39:$A$782,$A103,СВЦЭМ!$B$39:$B$782,S$83)+'СЕТ СН'!$H$11+СВЦЭМ!$D$10+'СЕТ СН'!$H$5-'СЕТ СН'!$H$21</f>
        <v>3850.4279058299999</v>
      </c>
      <c r="T103" s="36">
        <f>SUMIFS(СВЦЭМ!$D$39:$D$782,СВЦЭМ!$A$39:$A$782,$A103,СВЦЭМ!$B$39:$B$782,T$83)+'СЕТ СН'!$H$11+СВЦЭМ!$D$10+'СЕТ СН'!$H$5-'СЕТ СН'!$H$21</f>
        <v>3782.8368402300002</v>
      </c>
      <c r="U103" s="36">
        <f>SUMIFS(СВЦЭМ!$D$39:$D$782,СВЦЭМ!$A$39:$A$782,$A103,СВЦЭМ!$B$39:$B$782,U$83)+'СЕТ СН'!$H$11+СВЦЭМ!$D$10+'СЕТ СН'!$H$5-'СЕТ СН'!$H$21</f>
        <v>3740.2715086100002</v>
      </c>
      <c r="V103" s="36">
        <f>SUMIFS(СВЦЭМ!$D$39:$D$782,СВЦЭМ!$A$39:$A$782,$A103,СВЦЭМ!$B$39:$B$782,V$83)+'СЕТ СН'!$H$11+СВЦЭМ!$D$10+'СЕТ СН'!$H$5-'СЕТ СН'!$H$21</f>
        <v>3727.45079958</v>
      </c>
      <c r="W103" s="36">
        <f>SUMIFS(СВЦЭМ!$D$39:$D$782,СВЦЭМ!$A$39:$A$782,$A103,СВЦЭМ!$B$39:$B$782,W$83)+'СЕТ СН'!$H$11+СВЦЭМ!$D$10+'СЕТ СН'!$H$5-'СЕТ СН'!$H$21</f>
        <v>3729.7877424099997</v>
      </c>
      <c r="X103" s="36">
        <f>SUMIFS(СВЦЭМ!$D$39:$D$782,СВЦЭМ!$A$39:$A$782,$A103,СВЦЭМ!$B$39:$B$782,X$83)+'СЕТ СН'!$H$11+СВЦЭМ!$D$10+'СЕТ СН'!$H$5-'СЕТ СН'!$H$21</f>
        <v>3752.3820253700001</v>
      </c>
      <c r="Y103" s="36">
        <f>SUMIFS(СВЦЭМ!$D$39:$D$782,СВЦЭМ!$A$39:$A$782,$A103,СВЦЭМ!$B$39:$B$782,Y$83)+'СЕТ СН'!$H$11+СВЦЭМ!$D$10+'СЕТ СН'!$H$5-'СЕТ СН'!$H$21</f>
        <v>3785.2639084499997</v>
      </c>
    </row>
    <row r="104" spans="1:25" ht="15.75" x14ac:dyDescent="0.2">
      <c r="A104" s="35">
        <f t="shared" si="2"/>
        <v>44276</v>
      </c>
      <c r="B104" s="36">
        <f>SUMIFS(СВЦЭМ!$D$39:$D$782,СВЦЭМ!$A$39:$A$782,$A104,СВЦЭМ!$B$39:$B$782,B$83)+'СЕТ СН'!$H$11+СВЦЭМ!$D$10+'СЕТ СН'!$H$5-'СЕТ СН'!$H$21</f>
        <v>3862.3622183799998</v>
      </c>
      <c r="C104" s="36">
        <f>SUMIFS(СВЦЭМ!$D$39:$D$782,СВЦЭМ!$A$39:$A$782,$A104,СВЦЭМ!$B$39:$B$782,C$83)+'СЕТ СН'!$H$11+СВЦЭМ!$D$10+'СЕТ СН'!$H$5-'СЕТ СН'!$H$21</f>
        <v>3926.1199654299999</v>
      </c>
      <c r="D104" s="36">
        <f>SUMIFS(СВЦЭМ!$D$39:$D$782,СВЦЭМ!$A$39:$A$782,$A104,СВЦЭМ!$B$39:$B$782,D$83)+'СЕТ СН'!$H$11+СВЦЭМ!$D$10+'СЕТ СН'!$H$5-'СЕТ СН'!$H$21</f>
        <v>3993.7802272499998</v>
      </c>
      <c r="E104" s="36">
        <f>SUMIFS(СВЦЭМ!$D$39:$D$782,СВЦЭМ!$A$39:$A$782,$A104,СВЦЭМ!$B$39:$B$782,E$83)+'СЕТ СН'!$H$11+СВЦЭМ!$D$10+'СЕТ СН'!$H$5-'СЕТ СН'!$H$21</f>
        <v>3994.70220668</v>
      </c>
      <c r="F104" s="36">
        <f>SUMIFS(СВЦЭМ!$D$39:$D$782,СВЦЭМ!$A$39:$A$782,$A104,СВЦЭМ!$B$39:$B$782,F$83)+'СЕТ СН'!$H$11+СВЦЭМ!$D$10+'СЕТ СН'!$H$5-'СЕТ СН'!$H$21</f>
        <v>3994.9447927699998</v>
      </c>
      <c r="G104" s="36">
        <f>SUMIFS(СВЦЭМ!$D$39:$D$782,СВЦЭМ!$A$39:$A$782,$A104,СВЦЭМ!$B$39:$B$782,G$83)+'СЕТ СН'!$H$11+СВЦЭМ!$D$10+'СЕТ СН'!$H$5-'СЕТ СН'!$H$21</f>
        <v>3998.6522260000002</v>
      </c>
      <c r="H104" s="36">
        <f>SUMIFS(СВЦЭМ!$D$39:$D$782,СВЦЭМ!$A$39:$A$782,$A104,СВЦЭМ!$B$39:$B$782,H$83)+'СЕТ СН'!$H$11+СВЦЭМ!$D$10+'СЕТ СН'!$H$5-'СЕТ СН'!$H$21</f>
        <v>3970.8324628199998</v>
      </c>
      <c r="I104" s="36">
        <f>SUMIFS(СВЦЭМ!$D$39:$D$782,СВЦЭМ!$A$39:$A$782,$A104,СВЦЭМ!$B$39:$B$782,I$83)+'СЕТ СН'!$H$11+СВЦЭМ!$D$10+'СЕТ СН'!$H$5-'СЕТ СН'!$H$21</f>
        <v>3900.3202687599996</v>
      </c>
      <c r="J104" s="36">
        <f>SUMIFS(СВЦЭМ!$D$39:$D$782,СВЦЭМ!$A$39:$A$782,$A104,СВЦЭМ!$B$39:$B$782,J$83)+'СЕТ СН'!$H$11+СВЦЭМ!$D$10+'СЕТ СН'!$H$5-'СЕТ СН'!$H$21</f>
        <v>3855.0958743900001</v>
      </c>
      <c r="K104" s="36">
        <f>SUMIFS(СВЦЭМ!$D$39:$D$782,СВЦЭМ!$A$39:$A$782,$A104,СВЦЭМ!$B$39:$B$782,K$83)+'СЕТ СН'!$H$11+СВЦЭМ!$D$10+'СЕТ СН'!$H$5-'СЕТ СН'!$H$21</f>
        <v>3798.3367292299999</v>
      </c>
      <c r="L104" s="36">
        <f>SUMIFS(СВЦЭМ!$D$39:$D$782,СВЦЭМ!$A$39:$A$782,$A104,СВЦЭМ!$B$39:$B$782,L$83)+'СЕТ СН'!$H$11+СВЦЭМ!$D$10+'СЕТ СН'!$H$5-'СЕТ СН'!$H$21</f>
        <v>3770.8445415899996</v>
      </c>
      <c r="M104" s="36">
        <f>SUMIFS(СВЦЭМ!$D$39:$D$782,СВЦЭМ!$A$39:$A$782,$A104,СВЦЭМ!$B$39:$B$782,M$83)+'СЕТ СН'!$H$11+СВЦЭМ!$D$10+'СЕТ СН'!$H$5-'СЕТ СН'!$H$21</f>
        <v>3773.7848593299996</v>
      </c>
      <c r="N104" s="36">
        <f>SUMIFS(СВЦЭМ!$D$39:$D$782,СВЦЭМ!$A$39:$A$782,$A104,СВЦЭМ!$B$39:$B$782,N$83)+'СЕТ СН'!$H$11+СВЦЭМ!$D$10+'СЕТ СН'!$H$5-'СЕТ СН'!$H$21</f>
        <v>3789.63891487</v>
      </c>
      <c r="O104" s="36">
        <f>SUMIFS(СВЦЭМ!$D$39:$D$782,СВЦЭМ!$A$39:$A$782,$A104,СВЦЭМ!$B$39:$B$782,O$83)+'СЕТ СН'!$H$11+СВЦЭМ!$D$10+'СЕТ СН'!$H$5-'СЕТ СН'!$H$21</f>
        <v>3800.9455685699995</v>
      </c>
      <c r="P104" s="36">
        <f>SUMIFS(СВЦЭМ!$D$39:$D$782,СВЦЭМ!$A$39:$A$782,$A104,СВЦЭМ!$B$39:$B$782,P$83)+'СЕТ СН'!$H$11+СВЦЭМ!$D$10+'СЕТ СН'!$H$5-'СЕТ СН'!$H$21</f>
        <v>3843.7796005199998</v>
      </c>
      <c r="Q104" s="36">
        <f>SUMIFS(СВЦЭМ!$D$39:$D$782,СВЦЭМ!$A$39:$A$782,$A104,СВЦЭМ!$B$39:$B$782,Q$83)+'СЕТ СН'!$H$11+СВЦЭМ!$D$10+'СЕТ СН'!$H$5-'СЕТ СН'!$H$21</f>
        <v>3869.0273375899997</v>
      </c>
      <c r="R104" s="36">
        <f>SUMIFS(СВЦЭМ!$D$39:$D$782,СВЦЭМ!$A$39:$A$782,$A104,СВЦЭМ!$B$39:$B$782,R$83)+'СЕТ СН'!$H$11+СВЦЭМ!$D$10+'СЕТ СН'!$H$5-'СЕТ СН'!$H$21</f>
        <v>3843.0258999899997</v>
      </c>
      <c r="S104" s="36">
        <f>SUMIFS(СВЦЭМ!$D$39:$D$782,СВЦЭМ!$A$39:$A$782,$A104,СВЦЭМ!$B$39:$B$782,S$83)+'СЕТ СН'!$H$11+СВЦЭМ!$D$10+'СЕТ СН'!$H$5-'СЕТ СН'!$H$21</f>
        <v>3834.5999627599999</v>
      </c>
      <c r="T104" s="36">
        <f>SUMIFS(СВЦЭМ!$D$39:$D$782,СВЦЭМ!$A$39:$A$782,$A104,СВЦЭМ!$B$39:$B$782,T$83)+'СЕТ СН'!$H$11+СВЦЭМ!$D$10+'СЕТ СН'!$H$5-'СЕТ СН'!$H$21</f>
        <v>3782.5428375699998</v>
      </c>
      <c r="U104" s="36">
        <f>SUMIFS(СВЦЭМ!$D$39:$D$782,СВЦЭМ!$A$39:$A$782,$A104,СВЦЭМ!$B$39:$B$782,U$83)+'СЕТ СН'!$H$11+СВЦЭМ!$D$10+'СЕТ СН'!$H$5-'СЕТ СН'!$H$21</f>
        <v>3732.8954604400001</v>
      </c>
      <c r="V104" s="36">
        <f>SUMIFS(СВЦЭМ!$D$39:$D$782,СВЦЭМ!$A$39:$A$782,$A104,СВЦЭМ!$B$39:$B$782,V$83)+'СЕТ СН'!$H$11+СВЦЭМ!$D$10+'СЕТ СН'!$H$5-'СЕТ СН'!$H$21</f>
        <v>3745.3511464000003</v>
      </c>
      <c r="W104" s="36">
        <f>SUMIFS(СВЦЭМ!$D$39:$D$782,СВЦЭМ!$A$39:$A$782,$A104,СВЦЭМ!$B$39:$B$782,W$83)+'СЕТ СН'!$H$11+СВЦЭМ!$D$10+'СЕТ СН'!$H$5-'СЕТ СН'!$H$21</f>
        <v>3758.9706692</v>
      </c>
      <c r="X104" s="36">
        <f>SUMIFS(СВЦЭМ!$D$39:$D$782,СВЦЭМ!$A$39:$A$782,$A104,СВЦЭМ!$B$39:$B$782,X$83)+'СЕТ СН'!$H$11+СВЦЭМ!$D$10+'СЕТ СН'!$H$5-'СЕТ СН'!$H$21</f>
        <v>3782.5842662599998</v>
      </c>
      <c r="Y104" s="36">
        <f>SUMIFS(СВЦЭМ!$D$39:$D$782,СВЦЭМ!$A$39:$A$782,$A104,СВЦЭМ!$B$39:$B$782,Y$83)+'СЕТ СН'!$H$11+СВЦЭМ!$D$10+'СЕТ СН'!$H$5-'СЕТ СН'!$H$21</f>
        <v>3813.0171261300002</v>
      </c>
    </row>
    <row r="105" spans="1:25" ht="15.75" x14ac:dyDescent="0.2">
      <c r="A105" s="35">
        <f t="shared" si="2"/>
        <v>44277</v>
      </c>
      <c r="B105" s="36">
        <f>SUMIFS(СВЦЭМ!$D$39:$D$782,СВЦЭМ!$A$39:$A$782,$A105,СВЦЭМ!$B$39:$B$782,B$83)+'СЕТ СН'!$H$11+СВЦЭМ!$D$10+'СЕТ СН'!$H$5-'СЕТ СН'!$H$21</f>
        <v>3813.9309503799996</v>
      </c>
      <c r="C105" s="36">
        <f>SUMIFS(СВЦЭМ!$D$39:$D$782,СВЦЭМ!$A$39:$A$782,$A105,СВЦЭМ!$B$39:$B$782,C$83)+'СЕТ СН'!$H$11+СВЦЭМ!$D$10+'СЕТ СН'!$H$5-'СЕТ СН'!$H$21</f>
        <v>3861.97184711</v>
      </c>
      <c r="D105" s="36">
        <f>SUMIFS(СВЦЭМ!$D$39:$D$782,СВЦЭМ!$A$39:$A$782,$A105,СВЦЭМ!$B$39:$B$782,D$83)+'СЕТ СН'!$H$11+СВЦЭМ!$D$10+'СЕТ СН'!$H$5-'СЕТ СН'!$H$21</f>
        <v>3921.8433791799998</v>
      </c>
      <c r="E105" s="36">
        <f>SUMIFS(СВЦЭМ!$D$39:$D$782,СВЦЭМ!$A$39:$A$782,$A105,СВЦЭМ!$B$39:$B$782,E$83)+'СЕТ СН'!$H$11+СВЦЭМ!$D$10+'СЕТ СН'!$H$5-'СЕТ СН'!$H$21</f>
        <v>3923.9645055800002</v>
      </c>
      <c r="F105" s="36">
        <f>SUMIFS(СВЦЭМ!$D$39:$D$782,СВЦЭМ!$A$39:$A$782,$A105,СВЦЭМ!$B$39:$B$782,F$83)+'СЕТ СН'!$H$11+СВЦЭМ!$D$10+'СЕТ СН'!$H$5-'СЕТ СН'!$H$21</f>
        <v>3921.4966161100001</v>
      </c>
      <c r="G105" s="36">
        <f>SUMIFS(СВЦЭМ!$D$39:$D$782,СВЦЭМ!$A$39:$A$782,$A105,СВЦЭМ!$B$39:$B$782,G$83)+'СЕТ СН'!$H$11+СВЦЭМ!$D$10+'СЕТ СН'!$H$5-'СЕТ СН'!$H$21</f>
        <v>3892.3505636199998</v>
      </c>
      <c r="H105" s="36">
        <f>SUMIFS(СВЦЭМ!$D$39:$D$782,СВЦЭМ!$A$39:$A$782,$A105,СВЦЭМ!$B$39:$B$782,H$83)+'СЕТ СН'!$H$11+СВЦЭМ!$D$10+'СЕТ СН'!$H$5-'СЕТ СН'!$H$21</f>
        <v>3870.5568397299999</v>
      </c>
      <c r="I105" s="36">
        <f>SUMIFS(СВЦЭМ!$D$39:$D$782,СВЦЭМ!$A$39:$A$782,$A105,СВЦЭМ!$B$39:$B$782,I$83)+'СЕТ СН'!$H$11+СВЦЭМ!$D$10+'СЕТ СН'!$H$5-'СЕТ СН'!$H$21</f>
        <v>3811.6832775900002</v>
      </c>
      <c r="J105" s="36">
        <f>SUMIFS(СВЦЭМ!$D$39:$D$782,СВЦЭМ!$A$39:$A$782,$A105,СВЦЭМ!$B$39:$B$782,J$83)+'СЕТ СН'!$H$11+СВЦЭМ!$D$10+'СЕТ СН'!$H$5-'СЕТ СН'!$H$21</f>
        <v>3773.9302147500002</v>
      </c>
      <c r="K105" s="36">
        <f>SUMIFS(СВЦЭМ!$D$39:$D$782,СВЦЭМ!$A$39:$A$782,$A105,СВЦЭМ!$B$39:$B$782,K$83)+'СЕТ СН'!$H$11+СВЦЭМ!$D$10+'СЕТ СН'!$H$5-'СЕТ СН'!$H$21</f>
        <v>3774.3863361499998</v>
      </c>
      <c r="L105" s="36">
        <f>SUMIFS(СВЦЭМ!$D$39:$D$782,СВЦЭМ!$A$39:$A$782,$A105,СВЦЭМ!$B$39:$B$782,L$83)+'СЕТ СН'!$H$11+СВЦЭМ!$D$10+'СЕТ СН'!$H$5-'СЕТ СН'!$H$21</f>
        <v>3786.2599925099998</v>
      </c>
      <c r="M105" s="36">
        <f>SUMIFS(СВЦЭМ!$D$39:$D$782,СВЦЭМ!$A$39:$A$782,$A105,СВЦЭМ!$B$39:$B$782,M$83)+'СЕТ СН'!$H$11+СВЦЭМ!$D$10+'СЕТ СН'!$H$5-'СЕТ СН'!$H$21</f>
        <v>3779.34814181</v>
      </c>
      <c r="N105" s="36">
        <f>SUMIFS(СВЦЭМ!$D$39:$D$782,СВЦЭМ!$A$39:$A$782,$A105,СВЦЭМ!$B$39:$B$782,N$83)+'СЕТ СН'!$H$11+СВЦЭМ!$D$10+'СЕТ СН'!$H$5-'СЕТ СН'!$H$21</f>
        <v>3791.7040373499999</v>
      </c>
      <c r="O105" s="36">
        <f>SUMIFS(СВЦЭМ!$D$39:$D$782,СВЦЭМ!$A$39:$A$782,$A105,СВЦЭМ!$B$39:$B$782,O$83)+'СЕТ СН'!$H$11+СВЦЭМ!$D$10+'СЕТ СН'!$H$5-'СЕТ СН'!$H$21</f>
        <v>3845.3233196399997</v>
      </c>
      <c r="P105" s="36">
        <f>SUMIFS(СВЦЭМ!$D$39:$D$782,СВЦЭМ!$A$39:$A$782,$A105,СВЦЭМ!$B$39:$B$782,P$83)+'СЕТ СН'!$H$11+СВЦЭМ!$D$10+'СЕТ СН'!$H$5-'СЕТ СН'!$H$21</f>
        <v>3908.7422692999999</v>
      </c>
      <c r="Q105" s="36">
        <f>SUMIFS(СВЦЭМ!$D$39:$D$782,СВЦЭМ!$A$39:$A$782,$A105,СВЦЭМ!$B$39:$B$782,Q$83)+'СЕТ СН'!$H$11+СВЦЭМ!$D$10+'СЕТ СН'!$H$5-'СЕТ СН'!$H$21</f>
        <v>3923.9348106699999</v>
      </c>
      <c r="R105" s="36">
        <f>SUMIFS(СВЦЭМ!$D$39:$D$782,СВЦЭМ!$A$39:$A$782,$A105,СВЦЭМ!$B$39:$B$782,R$83)+'СЕТ СН'!$H$11+СВЦЭМ!$D$10+'СЕТ СН'!$H$5-'СЕТ СН'!$H$21</f>
        <v>3919.1177868899999</v>
      </c>
      <c r="S105" s="36">
        <f>SUMIFS(СВЦЭМ!$D$39:$D$782,СВЦЭМ!$A$39:$A$782,$A105,СВЦЭМ!$B$39:$B$782,S$83)+'СЕТ СН'!$H$11+СВЦЭМ!$D$10+'СЕТ СН'!$H$5-'СЕТ СН'!$H$21</f>
        <v>3888.12358116</v>
      </c>
      <c r="T105" s="36">
        <f>SUMIFS(СВЦЭМ!$D$39:$D$782,СВЦЭМ!$A$39:$A$782,$A105,СВЦЭМ!$B$39:$B$782,T$83)+'СЕТ СН'!$H$11+СВЦЭМ!$D$10+'СЕТ СН'!$H$5-'СЕТ СН'!$H$21</f>
        <v>3809.1603613799998</v>
      </c>
      <c r="U105" s="36">
        <f>SUMIFS(СВЦЭМ!$D$39:$D$782,СВЦЭМ!$A$39:$A$782,$A105,СВЦЭМ!$B$39:$B$782,U$83)+'СЕТ СН'!$H$11+СВЦЭМ!$D$10+'СЕТ СН'!$H$5-'СЕТ СН'!$H$21</f>
        <v>3767.5436113300002</v>
      </c>
      <c r="V105" s="36">
        <f>SUMIFS(СВЦЭМ!$D$39:$D$782,СВЦЭМ!$A$39:$A$782,$A105,СВЦЭМ!$B$39:$B$782,V$83)+'СЕТ СН'!$H$11+СВЦЭМ!$D$10+'СЕТ СН'!$H$5-'СЕТ СН'!$H$21</f>
        <v>3742.71306258</v>
      </c>
      <c r="W105" s="36">
        <f>SUMIFS(СВЦЭМ!$D$39:$D$782,СВЦЭМ!$A$39:$A$782,$A105,СВЦЭМ!$B$39:$B$782,W$83)+'СЕТ СН'!$H$11+СВЦЭМ!$D$10+'СЕТ СН'!$H$5-'СЕТ СН'!$H$21</f>
        <v>3743.94566012</v>
      </c>
      <c r="X105" s="36">
        <f>SUMIFS(СВЦЭМ!$D$39:$D$782,СВЦЭМ!$A$39:$A$782,$A105,СВЦЭМ!$B$39:$B$782,X$83)+'СЕТ СН'!$H$11+СВЦЭМ!$D$10+'СЕТ СН'!$H$5-'СЕТ СН'!$H$21</f>
        <v>3763.28520097</v>
      </c>
      <c r="Y105" s="36">
        <f>SUMIFS(СВЦЭМ!$D$39:$D$782,СВЦЭМ!$A$39:$A$782,$A105,СВЦЭМ!$B$39:$B$782,Y$83)+'СЕТ СН'!$H$11+СВЦЭМ!$D$10+'СЕТ СН'!$H$5-'СЕТ СН'!$H$21</f>
        <v>3781.55202706</v>
      </c>
    </row>
    <row r="106" spans="1:25" ht="15.75" x14ac:dyDescent="0.2">
      <c r="A106" s="35">
        <f t="shared" si="2"/>
        <v>44278</v>
      </c>
      <c r="B106" s="36">
        <f>SUMIFS(СВЦЭМ!$D$39:$D$782,СВЦЭМ!$A$39:$A$782,$A106,СВЦЭМ!$B$39:$B$782,B$83)+'СЕТ СН'!$H$11+СВЦЭМ!$D$10+'СЕТ СН'!$H$5-'СЕТ СН'!$H$21</f>
        <v>3787.1509568399997</v>
      </c>
      <c r="C106" s="36">
        <f>SUMIFS(СВЦЭМ!$D$39:$D$782,СВЦЭМ!$A$39:$A$782,$A106,СВЦЭМ!$B$39:$B$782,C$83)+'СЕТ СН'!$H$11+СВЦЭМ!$D$10+'СЕТ СН'!$H$5-'СЕТ СН'!$H$21</f>
        <v>3851.2760387600001</v>
      </c>
      <c r="D106" s="36">
        <f>SUMIFS(СВЦЭМ!$D$39:$D$782,СВЦЭМ!$A$39:$A$782,$A106,СВЦЭМ!$B$39:$B$782,D$83)+'СЕТ СН'!$H$11+СВЦЭМ!$D$10+'СЕТ СН'!$H$5-'СЕТ СН'!$H$21</f>
        <v>3905.1665681999998</v>
      </c>
      <c r="E106" s="36">
        <f>SUMIFS(СВЦЭМ!$D$39:$D$782,СВЦЭМ!$A$39:$A$782,$A106,СВЦЭМ!$B$39:$B$782,E$83)+'СЕТ СН'!$H$11+СВЦЭМ!$D$10+'СЕТ СН'!$H$5-'СЕТ СН'!$H$21</f>
        <v>3912.4977223300002</v>
      </c>
      <c r="F106" s="36">
        <f>SUMIFS(СВЦЭМ!$D$39:$D$782,СВЦЭМ!$A$39:$A$782,$A106,СВЦЭМ!$B$39:$B$782,F$83)+'СЕТ СН'!$H$11+СВЦЭМ!$D$10+'СЕТ СН'!$H$5-'СЕТ СН'!$H$21</f>
        <v>3905.15199269</v>
      </c>
      <c r="G106" s="36">
        <f>SUMIFS(СВЦЭМ!$D$39:$D$782,СВЦЭМ!$A$39:$A$782,$A106,СВЦЭМ!$B$39:$B$782,G$83)+'СЕТ СН'!$H$11+СВЦЭМ!$D$10+'СЕТ СН'!$H$5-'СЕТ СН'!$H$21</f>
        <v>3883.95149021</v>
      </c>
      <c r="H106" s="36">
        <f>SUMIFS(СВЦЭМ!$D$39:$D$782,СВЦЭМ!$A$39:$A$782,$A106,СВЦЭМ!$B$39:$B$782,H$83)+'СЕТ СН'!$H$11+СВЦЭМ!$D$10+'СЕТ СН'!$H$5-'СЕТ СН'!$H$21</f>
        <v>3863.0256981699999</v>
      </c>
      <c r="I106" s="36">
        <f>SUMIFS(СВЦЭМ!$D$39:$D$782,СВЦЭМ!$A$39:$A$782,$A106,СВЦЭМ!$B$39:$B$782,I$83)+'СЕТ СН'!$H$11+СВЦЭМ!$D$10+'СЕТ СН'!$H$5-'СЕТ СН'!$H$21</f>
        <v>3799.5513819600001</v>
      </c>
      <c r="J106" s="36">
        <f>SUMIFS(СВЦЭМ!$D$39:$D$782,СВЦЭМ!$A$39:$A$782,$A106,СВЦЭМ!$B$39:$B$782,J$83)+'СЕТ СН'!$H$11+СВЦЭМ!$D$10+'СЕТ СН'!$H$5-'СЕТ СН'!$H$21</f>
        <v>3750.5163733499999</v>
      </c>
      <c r="K106" s="36">
        <f>SUMIFS(СВЦЭМ!$D$39:$D$782,СВЦЭМ!$A$39:$A$782,$A106,СВЦЭМ!$B$39:$B$782,K$83)+'СЕТ СН'!$H$11+СВЦЭМ!$D$10+'СЕТ СН'!$H$5-'СЕТ СН'!$H$21</f>
        <v>3725.88433093</v>
      </c>
      <c r="L106" s="36">
        <f>SUMIFS(СВЦЭМ!$D$39:$D$782,СВЦЭМ!$A$39:$A$782,$A106,СВЦЭМ!$B$39:$B$782,L$83)+'СЕТ СН'!$H$11+СВЦЭМ!$D$10+'СЕТ СН'!$H$5-'СЕТ СН'!$H$21</f>
        <v>3766.8652853399999</v>
      </c>
      <c r="M106" s="36">
        <f>SUMIFS(СВЦЭМ!$D$39:$D$782,СВЦЭМ!$A$39:$A$782,$A106,СВЦЭМ!$B$39:$B$782,M$83)+'СЕТ СН'!$H$11+СВЦЭМ!$D$10+'СЕТ СН'!$H$5-'СЕТ СН'!$H$21</f>
        <v>3780.5175567999995</v>
      </c>
      <c r="N106" s="36">
        <f>SUMIFS(СВЦЭМ!$D$39:$D$782,СВЦЭМ!$A$39:$A$782,$A106,СВЦЭМ!$B$39:$B$782,N$83)+'СЕТ СН'!$H$11+СВЦЭМ!$D$10+'СЕТ СН'!$H$5-'СЕТ СН'!$H$21</f>
        <v>3824.0631227499998</v>
      </c>
      <c r="O106" s="36">
        <f>SUMIFS(СВЦЭМ!$D$39:$D$782,СВЦЭМ!$A$39:$A$782,$A106,СВЦЭМ!$B$39:$B$782,O$83)+'СЕТ СН'!$H$11+СВЦЭМ!$D$10+'СЕТ СН'!$H$5-'СЕТ СН'!$H$21</f>
        <v>3857.7980647099998</v>
      </c>
      <c r="P106" s="36">
        <f>SUMIFS(СВЦЭМ!$D$39:$D$782,СВЦЭМ!$A$39:$A$782,$A106,СВЦЭМ!$B$39:$B$782,P$83)+'СЕТ СН'!$H$11+СВЦЭМ!$D$10+'СЕТ СН'!$H$5-'СЕТ СН'!$H$21</f>
        <v>3883.9779645099998</v>
      </c>
      <c r="Q106" s="36">
        <f>SUMIFS(СВЦЭМ!$D$39:$D$782,СВЦЭМ!$A$39:$A$782,$A106,СВЦЭМ!$B$39:$B$782,Q$83)+'СЕТ СН'!$H$11+СВЦЭМ!$D$10+'СЕТ СН'!$H$5-'СЕТ СН'!$H$21</f>
        <v>3902.2452283799998</v>
      </c>
      <c r="R106" s="36">
        <f>SUMIFS(СВЦЭМ!$D$39:$D$782,СВЦЭМ!$A$39:$A$782,$A106,СВЦЭМ!$B$39:$B$782,R$83)+'СЕТ СН'!$H$11+СВЦЭМ!$D$10+'СЕТ СН'!$H$5-'СЕТ СН'!$H$21</f>
        <v>3892.1468567299999</v>
      </c>
      <c r="S106" s="36">
        <f>SUMIFS(СВЦЭМ!$D$39:$D$782,СВЦЭМ!$A$39:$A$782,$A106,СВЦЭМ!$B$39:$B$782,S$83)+'СЕТ СН'!$H$11+СВЦЭМ!$D$10+'СЕТ СН'!$H$5-'СЕТ СН'!$H$21</f>
        <v>3855.0651958199996</v>
      </c>
      <c r="T106" s="36">
        <f>SUMIFS(СВЦЭМ!$D$39:$D$782,СВЦЭМ!$A$39:$A$782,$A106,СВЦЭМ!$B$39:$B$782,T$83)+'СЕТ СН'!$H$11+СВЦЭМ!$D$10+'СЕТ СН'!$H$5-'СЕТ СН'!$H$21</f>
        <v>3773.4445555699999</v>
      </c>
      <c r="U106" s="36">
        <f>SUMIFS(СВЦЭМ!$D$39:$D$782,СВЦЭМ!$A$39:$A$782,$A106,СВЦЭМ!$B$39:$B$782,U$83)+'СЕТ СН'!$H$11+СВЦЭМ!$D$10+'СЕТ СН'!$H$5-'СЕТ СН'!$H$21</f>
        <v>3724.9602155900002</v>
      </c>
      <c r="V106" s="36">
        <f>SUMIFS(СВЦЭМ!$D$39:$D$782,СВЦЭМ!$A$39:$A$782,$A106,СВЦЭМ!$B$39:$B$782,V$83)+'СЕТ СН'!$H$11+СВЦЭМ!$D$10+'СЕТ СН'!$H$5-'СЕТ СН'!$H$21</f>
        <v>3739.4973826</v>
      </c>
      <c r="W106" s="36">
        <f>SUMIFS(СВЦЭМ!$D$39:$D$782,СВЦЭМ!$A$39:$A$782,$A106,СВЦЭМ!$B$39:$B$782,W$83)+'СЕТ СН'!$H$11+СВЦЭМ!$D$10+'СЕТ СН'!$H$5-'СЕТ СН'!$H$21</f>
        <v>3722.8852305400001</v>
      </c>
      <c r="X106" s="36">
        <f>SUMIFS(СВЦЭМ!$D$39:$D$782,СВЦЭМ!$A$39:$A$782,$A106,СВЦЭМ!$B$39:$B$782,X$83)+'СЕТ СН'!$H$11+СВЦЭМ!$D$10+'СЕТ СН'!$H$5-'СЕТ СН'!$H$21</f>
        <v>3737.94027203</v>
      </c>
      <c r="Y106" s="36">
        <f>SUMIFS(СВЦЭМ!$D$39:$D$782,СВЦЭМ!$A$39:$A$782,$A106,СВЦЭМ!$B$39:$B$782,Y$83)+'СЕТ СН'!$H$11+СВЦЭМ!$D$10+'СЕТ СН'!$H$5-'СЕТ СН'!$H$21</f>
        <v>3758.15717606</v>
      </c>
    </row>
    <row r="107" spans="1:25" ht="15.75" x14ac:dyDescent="0.2">
      <c r="A107" s="35">
        <f t="shared" si="2"/>
        <v>44279</v>
      </c>
      <c r="B107" s="36">
        <f>SUMIFS(СВЦЭМ!$D$39:$D$782,СВЦЭМ!$A$39:$A$782,$A107,СВЦЭМ!$B$39:$B$782,B$83)+'СЕТ СН'!$H$11+СВЦЭМ!$D$10+'СЕТ СН'!$H$5-'СЕТ СН'!$H$21</f>
        <v>3800.1576555800002</v>
      </c>
      <c r="C107" s="36">
        <f>SUMIFS(СВЦЭМ!$D$39:$D$782,СВЦЭМ!$A$39:$A$782,$A107,СВЦЭМ!$B$39:$B$782,C$83)+'СЕТ СН'!$H$11+СВЦЭМ!$D$10+'СЕТ СН'!$H$5-'СЕТ СН'!$H$21</f>
        <v>3852.6599998900001</v>
      </c>
      <c r="D107" s="36">
        <f>SUMIFS(СВЦЭМ!$D$39:$D$782,СВЦЭМ!$A$39:$A$782,$A107,СВЦЭМ!$B$39:$B$782,D$83)+'СЕТ СН'!$H$11+СВЦЭМ!$D$10+'СЕТ СН'!$H$5-'СЕТ СН'!$H$21</f>
        <v>3909.8112621700002</v>
      </c>
      <c r="E107" s="36">
        <f>SUMIFS(СВЦЭМ!$D$39:$D$782,СВЦЭМ!$A$39:$A$782,$A107,СВЦЭМ!$B$39:$B$782,E$83)+'СЕТ СН'!$H$11+СВЦЭМ!$D$10+'СЕТ СН'!$H$5-'СЕТ СН'!$H$21</f>
        <v>3919.9201782700002</v>
      </c>
      <c r="F107" s="36">
        <f>SUMIFS(СВЦЭМ!$D$39:$D$782,СВЦЭМ!$A$39:$A$782,$A107,СВЦЭМ!$B$39:$B$782,F$83)+'СЕТ СН'!$H$11+СВЦЭМ!$D$10+'СЕТ СН'!$H$5-'СЕТ СН'!$H$21</f>
        <v>3916.4654188799996</v>
      </c>
      <c r="G107" s="36">
        <f>SUMIFS(СВЦЭМ!$D$39:$D$782,СВЦЭМ!$A$39:$A$782,$A107,СВЦЭМ!$B$39:$B$782,G$83)+'СЕТ СН'!$H$11+СВЦЭМ!$D$10+'СЕТ СН'!$H$5-'СЕТ СН'!$H$21</f>
        <v>3892.0588770099998</v>
      </c>
      <c r="H107" s="36">
        <f>SUMIFS(СВЦЭМ!$D$39:$D$782,СВЦЭМ!$A$39:$A$782,$A107,СВЦЭМ!$B$39:$B$782,H$83)+'СЕТ СН'!$H$11+СВЦЭМ!$D$10+'СЕТ СН'!$H$5-'СЕТ СН'!$H$21</f>
        <v>3866.3635937899999</v>
      </c>
      <c r="I107" s="36">
        <f>SUMIFS(СВЦЭМ!$D$39:$D$782,СВЦЭМ!$A$39:$A$782,$A107,СВЦЭМ!$B$39:$B$782,I$83)+'СЕТ СН'!$H$11+СВЦЭМ!$D$10+'СЕТ СН'!$H$5-'СЕТ СН'!$H$21</f>
        <v>3813.9095866399998</v>
      </c>
      <c r="J107" s="36">
        <f>SUMIFS(СВЦЭМ!$D$39:$D$782,СВЦЭМ!$A$39:$A$782,$A107,СВЦЭМ!$B$39:$B$782,J$83)+'СЕТ СН'!$H$11+СВЦЭМ!$D$10+'СЕТ СН'!$H$5-'СЕТ СН'!$H$21</f>
        <v>3761.0761002199997</v>
      </c>
      <c r="K107" s="36">
        <f>SUMIFS(СВЦЭМ!$D$39:$D$782,СВЦЭМ!$A$39:$A$782,$A107,СВЦЭМ!$B$39:$B$782,K$83)+'СЕТ СН'!$H$11+СВЦЭМ!$D$10+'СЕТ СН'!$H$5-'СЕТ СН'!$H$21</f>
        <v>3732.9950252200001</v>
      </c>
      <c r="L107" s="36">
        <f>SUMIFS(СВЦЭМ!$D$39:$D$782,СВЦЭМ!$A$39:$A$782,$A107,СВЦЭМ!$B$39:$B$782,L$83)+'СЕТ СН'!$H$11+СВЦЭМ!$D$10+'СЕТ СН'!$H$5-'СЕТ СН'!$H$21</f>
        <v>3759.4788471800002</v>
      </c>
      <c r="M107" s="36">
        <f>SUMIFS(СВЦЭМ!$D$39:$D$782,СВЦЭМ!$A$39:$A$782,$A107,СВЦЭМ!$B$39:$B$782,M$83)+'СЕТ СН'!$H$11+СВЦЭМ!$D$10+'СЕТ СН'!$H$5-'СЕТ СН'!$H$21</f>
        <v>3749.7463478300001</v>
      </c>
      <c r="N107" s="36">
        <f>SUMIFS(СВЦЭМ!$D$39:$D$782,СВЦЭМ!$A$39:$A$782,$A107,СВЦЭМ!$B$39:$B$782,N$83)+'СЕТ СН'!$H$11+СВЦЭМ!$D$10+'СЕТ СН'!$H$5-'СЕТ СН'!$H$21</f>
        <v>3769.8271742999996</v>
      </c>
      <c r="O107" s="36">
        <f>SUMIFS(СВЦЭМ!$D$39:$D$782,СВЦЭМ!$A$39:$A$782,$A107,СВЦЭМ!$B$39:$B$782,O$83)+'СЕТ СН'!$H$11+СВЦЭМ!$D$10+'СЕТ СН'!$H$5-'СЕТ СН'!$H$21</f>
        <v>3812.2655408299997</v>
      </c>
      <c r="P107" s="36">
        <f>SUMIFS(СВЦЭМ!$D$39:$D$782,СВЦЭМ!$A$39:$A$782,$A107,СВЦЭМ!$B$39:$B$782,P$83)+'СЕТ СН'!$H$11+СВЦЭМ!$D$10+'СЕТ СН'!$H$5-'СЕТ СН'!$H$21</f>
        <v>3852.84141013</v>
      </c>
      <c r="Q107" s="36">
        <f>SUMIFS(СВЦЭМ!$D$39:$D$782,СВЦЭМ!$A$39:$A$782,$A107,СВЦЭМ!$B$39:$B$782,Q$83)+'СЕТ СН'!$H$11+СВЦЭМ!$D$10+'СЕТ СН'!$H$5-'СЕТ СН'!$H$21</f>
        <v>3876.5472989899999</v>
      </c>
      <c r="R107" s="36">
        <f>SUMIFS(СВЦЭМ!$D$39:$D$782,СВЦЭМ!$A$39:$A$782,$A107,СВЦЭМ!$B$39:$B$782,R$83)+'СЕТ СН'!$H$11+СВЦЭМ!$D$10+'СЕТ СН'!$H$5-'СЕТ СН'!$H$21</f>
        <v>3865.0062469300001</v>
      </c>
      <c r="S107" s="36">
        <f>SUMIFS(СВЦЭМ!$D$39:$D$782,СВЦЭМ!$A$39:$A$782,$A107,СВЦЭМ!$B$39:$B$782,S$83)+'СЕТ СН'!$H$11+СВЦЭМ!$D$10+'СЕТ СН'!$H$5-'СЕТ СН'!$H$21</f>
        <v>3819.0356154900001</v>
      </c>
      <c r="T107" s="36">
        <f>SUMIFS(СВЦЭМ!$D$39:$D$782,СВЦЭМ!$A$39:$A$782,$A107,СВЦЭМ!$B$39:$B$782,T$83)+'СЕТ СН'!$H$11+СВЦЭМ!$D$10+'СЕТ СН'!$H$5-'СЕТ СН'!$H$21</f>
        <v>3735.7682829</v>
      </c>
      <c r="U107" s="36">
        <f>SUMIFS(СВЦЭМ!$D$39:$D$782,СВЦЭМ!$A$39:$A$782,$A107,СВЦЭМ!$B$39:$B$782,U$83)+'СЕТ СН'!$H$11+СВЦЭМ!$D$10+'СЕТ СН'!$H$5-'СЕТ СН'!$H$21</f>
        <v>3692.6531812399999</v>
      </c>
      <c r="V107" s="36">
        <f>SUMIFS(СВЦЭМ!$D$39:$D$782,СВЦЭМ!$A$39:$A$782,$A107,СВЦЭМ!$B$39:$B$782,V$83)+'СЕТ СН'!$H$11+СВЦЭМ!$D$10+'СЕТ СН'!$H$5-'СЕТ СН'!$H$21</f>
        <v>3702.9775965399999</v>
      </c>
      <c r="W107" s="36">
        <f>SUMIFS(СВЦЭМ!$D$39:$D$782,СВЦЭМ!$A$39:$A$782,$A107,СВЦЭМ!$B$39:$B$782,W$83)+'СЕТ СН'!$H$11+СВЦЭМ!$D$10+'СЕТ СН'!$H$5-'СЕТ СН'!$H$21</f>
        <v>3692.0892778699999</v>
      </c>
      <c r="X107" s="36">
        <f>SUMIFS(СВЦЭМ!$D$39:$D$782,СВЦЭМ!$A$39:$A$782,$A107,СВЦЭМ!$B$39:$B$782,X$83)+'СЕТ СН'!$H$11+СВЦЭМ!$D$10+'СЕТ СН'!$H$5-'СЕТ СН'!$H$21</f>
        <v>3699.7717478200002</v>
      </c>
      <c r="Y107" s="36">
        <f>SUMIFS(СВЦЭМ!$D$39:$D$782,СВЦЭМ!$A$39:$A$782,$A107,СВЦЭМ!$B$39:$B$782,Y$83)+'СЕТ СН'!$H$11+СВЦЭМ!$D$10+'СЕТ СН'!$H$5-'СЕТ СН'!$H$21</f>
        <v>3715.1043520399999</v>
      </c>
    </row>
    <row r="108" spans="1:25" ht="15.75" x14ac:dyDescent="0.2">
      <c r="A108" s="35">
        <f t="shared" si="2"/>
        <v>44280</v>
      </c>
      <c r="B108" s="36">
        <f>SUMIFS(СВЦЭМ!$D$39:$D$782,СВЦЭМ!$A$39:$A$782,$A108,СВЦЭМ!$B$39:$B$782,B$83)+'СЕТ СН'!$H$11+СВЦЭМ!$D$10+'СЕТ СН'!$H$5-'СЕТ СН'!$H$21</f>
        <v>3773.7648057500001</v>
      </c>
      <c r="C108" s="36">
        <f>SUMIFS(СВЦЭМ!$D$39:$D$782,СВЦЭМ!$A$39:$A$782,$A108,СВЦЭМ!$B$39:$B$782,C$83)+'СЕТ СН'!$H$11+СВЦЭМ!$D$10+'СЕТ СН'!$H$5-'СЕТ СН'!$H$21</f>
        <v>3820.5312481599999</v>
      </c>
      <c r="D108" s="36">
        <f>SUMIFS(СВЦЭМ!$D$39:$D$782,СВЦЭМ!$A$39:$A$782,$A108,СВЦЭМ!$B$39:$B$782,D$83)+'СЕТ СН'!$H$11+СВЦЭМ!$D$10+'СЕТ СН'!$H$5-'СЕТ СН'!$H$21</f>
        <v>3886.2453600399999</v>
      </c>
      <c r="E108" s="36">
        <f>SUMIFS(СВЦЭМ!$D$39:$D$782,СВЦЭМ!$A$39:$A$782,$A108,СВЦЭМ!$B$39:$B$782,E$83)+'СЕТ СН'!$H$11+СВЦЭМ!$D$10+'СЕТ СН'!$H$5-'СЕТ СН'!$H$21</f>
        <v>3897.8297828699997</v>
      </c>
      <c r="F108" s="36">
        <f>SUMIFS(СВЦЭМ!$D$39:$D$782,СВЦЭМ!$A$39:$A$782,$A108,СВЦЭМ!$B$39:$B$782,F$83)+'СЕТ СН'!$H$11+СВЦЭМ!$D$10+'СЕТ СН'!$H$5-'СЕТ СН'!$H$21</f>
        <v>3900.4935012300002</v>
      </c>
      <c r="G108" s="36">
        <f>SUMIFS(СВЦЭМ!$D$39:$D$782,СВЦЭМ!$A$39:$A$782,$A108,СВЦЭМ!$B$39:$B$782,G$83)+'СЕТ СН'!$H$11+СВЦЭМ!$D$10+'СЕТ СН'!$H$5-'СЕТ СН'!$H$21</f>
        <v>3879.6859854099998</v>
      </c>
      <c r="H108" s="36">
        <f>SUMIFS(СВЦЭМ!$D$39:$D$782,СВЦЭМ!$A$39:$A$782,$A108,СВЦЭМ!$B$39:$B$782,H$83)+'СЕТ СН'!$H$11+СВЦЭМ!$D$10+'СЕТ СН'!$H$5-'СЕТ СН'!$H$21</f>
        <v>3837.4224605499999</v>
      </c>
      <c r="I108" s="36">
        <f>SUMIFS(СВЦЭМ!$D$39:$D$782,СВЦЭМ!$A$39:$A$782,$A108,СВЦЭМ!$B$39:$B$782,I$83)+'СЕТ СН'!$H$11+СВЦЭМ!$D$10+'СЕТ СН'!$H$5-'СЕТ СН'!$H$21</f>
        <v>3772.1593731100002</v>
      </c>
      <c r="J108" s="36">
        <f>SUMIFS(СВЦЭМ!$D$39:$D$782,СВЦЭМ!$A$39:$A$782,$A108,СВЦЭМ!$B$39:$B$782,J$83)+'СЕТ СН'!$H$11+СВЦЭМ!$D$10+'СЕТ СН'!$H$5-'СЕТ СН'!$H$21</f>
        <v>3727.91102546</v>
      </c>
      <c r="K108" s="36">
        <f>SUMIFS(СВЦЭМ!$D$39:$D$782,СВЦЭМ!$A$39:$A$782,$A108,СВЦЭМ!$B$39:$B$782,K$83)+'СЕТ СН'!$H$11+СВЦЭМ!$D$10+'СЕТ СН'!$H$5-'СЕТ СН'!$H$21</f>
        <v>3719.7870325200001</v>
      </c>
      <c r="L108" s="36">
        <f>SUMIFS(СВЦЭМ!$D$39:$D$782,СВЦЭМ!$A$39:$A$782,$A108,СВЦЭМ!$B$39:$B$782,L$83)+'СЕТ СН'!$H$11+СВЦЭМ!$D$10+'СЕТ СН'!$H$5-'СЕТ СН'!$H$21</f>
        <v>3740.5444271400002</v>
      </c>
      <c r="M108" s="36">
        <f>SUMIFS(СВЦЭМ!$D$39:$D$782,СВЦЭМ!$A$39:$A$782,$A108,СВЦЭМ!$B$39:$B$782,M$83)+'СЕТ СН'!$H$11+СВЦЭМ!$D$10+'СЕТ СН'!$H$5-'СЕТ СН'!$H$21</f>
        <v>3739.9089491200002</v>
      </c>
      <c r="N108" s="36">
        <f>SUMIFS(СВЦЭМ!$D$39:$D$782,СВЦЭМ!$A$39:$A$782,$A108,СВЦЭМ!$B$39:$B$782,N$83)+'СЕТ СН'!$H$11+СВЦЭМ!$D$10+'СЕТ СН'!$H$5-'СЕТ СН'!$H$21</f>
        <v>3761.0359716799999</v>
      </c>
      <c r="O108" s="36">
        <f>SUMIFS(СВЦЭМ!$D$39:$D$782,СВЦЭМ!$A$39:$A$782,$A108,СВЦЭМ!$B$39:$B$782,O$83)+'СЕТ СН'!$H$11+СВЦЭМ!$D$10+'СЕТ СН'!$H$5-'СЕТ СН'!$H$21</f>
        <v>3797.2382769300002</v>
      </c>
      <c r="P108" s="36">
        <f>SUMIFS(СВЦЭМ!$D$39:$D$782,СВЦЭМ!$A$39:$A$782,$A108,СВЦЭМ!$B$39:$B$782,P$83)+'СЕТ СН'!$H$11+СВЦЭМ!$D$10+'СЕТ СН'!$H$5-'СЕТ СН'!$H$21</f>
        <v>3847.0723859299997</v>
      </c>
      <c r="Q108" s="36">
        <f>SUMIFS(СВЦЭМ!$D$39:$D$782,СВЦЭМ!$A$39:$A$782,$A108,СВЦЭМ!$B$39:$B$782,Q$83)+'СЕТ СН'!$H$11+СВЦЭМ!$D$10+'СЕТ СН'!$H$5-'СЕТ СН'!$H$21</f>
        <v>3876.44965069</v>
      </c>
      <c r="R108" s="36">
        <f>SUMIFS(СВЦЭМ!$D$39:$D$782,СВЦЭМ!$A$39:$A$782,$A108,СВЦЭМ!$B$39:$B$782,R$83)+'СЕТ СН'!$H$11+СВЦЭМ!$D$10+'СЕТ СН'!$H$5-'СЕТ СН'!$H$21</f>
        <v>3866.75149758</v>
      </c>
      <c r="S108" s="36">
        <f>SUMIFS(СВЦЭМ!$D$39:$D$782,СВЦЭМ!$A$39:$A$782,$A108,СВЦЭМ!$B$39:$B$782,S$83)+'СЕТ СН'!$H$11+СВЦЭМ!$D$10+'СЕТ СН'!$H$5-'СЕТ СН'!$H$21</f>
        <v>3822.5268903699998</v>
      </c>
      <c r="T108" s="36">
        <f>SUMIFS(СВЦЭМ!$D$39:$D$782,СВЦЭМ!$A$39:$A$782,$A108,СВЦЭМ!$B$39:$B$782,T$83)+'СЕТ СН'!$H$11+СВЦЭМ!$D$10+'СЕТ СН'!$H$5-'СЕТ СН'!$H$21</f>
        <v>3740.2433850799998</v>
      </c>
      <c r="U108" s="36">
        <f>SUMIFS(СВЦЭМ!$D$39:$D$782,СВЦЭМ!$A$39:$A$782,$A108,СВЦЭМ!$B$39:$B$782,U$83)+'СЕТ СН'!$H$11+СВЦЭМ!$D$10+'СЕТ СН'!$H$5-'СЕТ СН'!$H$21</f>
        <v>3696.7014293399998</v>
      </c>
      <c r="V108" s="36">
        <f>SUMIFS(СВЦЭМ!$D$39:$D$782,СВЦЭМ!$A$39:$A$782,$A108,СВЦЭМ!$B$39:$B$782,V$83)+'СЕТ СН'!$H$11+СВЦЭМ!$D$10+'СЕТ СН'!$H$5-'СЕТ СН'!$H$21</f>
        <v>3698.6276459999999</v>
      </c>
      <c r="W108" s="36">
        <f>SUMIFS(СВЦЭМ!$D$39:$D$782,СВЦЭМ!$A$39:$A$782,$A108,СВЦЭМ!$B$39:$B$782,W$83)+'СЕТ СН'!$H$11+СВЦЭМ!$D$10+'СЕТ СН'!$H$5-'СЕТ СН'!$H$21</f>
        <v>3687.3422720899998</v>
      </c>
      <c r="X108" s="36">
        <f>SUMIFS(СВЦЭМ!$D$39:$D$782,СВЦЭМ!$A$39:$A$782,$A108,СВЦЭМ!$B$39:$B$782,X$83)+'СЕТ СН'!$H$11+СВЦЭМ!$D$10+'СЕТ СН'!$H$5-'СЕТ СН'!$H$21</f>
        <v>3711.6425433499999</v>
      </c>
      <c r="Y108" s="36">
        <f>SUMIFS(СВЦЭМ!$D$39:$D$782,СВЦЭМ!$A$39:$A$782,$A108,СВЦЭМ!$B$39:$B$782,Y$83)+'СЕТ СН'!$H$11+СВЦЭМ!$D$10+'СЕТ СН'!$H$5-'СЕТ СН'!$H$21</f>
        <v>3742.4931123400002</v>
      </c>
    </row>
    <row r="109" spans="1:25" ht="15.75" x14ac:dyDescent="0.2">
      <c r="A109" s="35">
        <f t="shared" si="2"/>
        <v>44281</v>
      </c>
      <c r="B109" s="36">
        <f>SUMIFS(СВЦЭМ!$D$39:$D$782,СВЦЭМ!$A$39:$A$782,$A109,СВЦЭМ!$B$39:$B$782,B$83)+'СЕТ СН'!$H$11+СВЦЭМ!$D$10+'СЕТ СН'!$H$5-'СЕТ СН'!$H$21</f>
        <v>3826.0042965299999</v>
      </c>
      <c r="C109" s="36">
        <f>SUMIFS(СВЦЭМ!$D$39:$D$782,СВЦЭМ!$A$39:$A$782,$A109,СВЦЭМ!$B$39:$B$782,C$83)+'СЕТ СН'!$H$11+СВЦЭМ!$D$10+'СЕТ СН'!$H$5-'СЕТ СН'!$H$21</f>
        <v>3890.7048895299999</v>
      </c>
      <c r="D109" s="36">
        <f>SUMIFS(СВЦЭМ!$D$39:$D$782,СВЦЭМ!$A$39:$A$782,$A109,СВЦЭМ!$B$39:$B$782,D$83)+'СЕТ СН'!$H$11+СВЦЭМ!$D$10+'СЕТ СН'!$H$5-'СЕТ СН'!$H$21</f>
        <v>3961.00958704</v>
      </c>
      <c r="E109" s="36">
        <f>SUMIFS(СВЦЭМ!$D$39:$D$782,СВЦЭМ!$A$39:$A$782,$A109,СВЦЭМ!$B$39:$B$782,E$83)+'СЕТ СН'!$H$11+СВЦЭМ!$D$10+'СЕТ СН'!$H$5-'СЕТ СН'!$H$21</f>
        <v>3976.3352633499999</v>
      </c>
      <c r="F109" s="36">
        <f>SUMIFS(СВЦЭМ!$D$39:$D$782,СВЦЭМ!$A$39:$A$782,$A109,СВЦЭМ!$B$39:$B$782,F$83)+'СЕТ СН'!$H$11+СВЦЭМ!$D$10+'СЕТ СН'!$H$5-'СЕТ СН'!$H$21</f>
        <v>3973.1779160300002</v>
      </c>
      <c r="G109" s="36">
        <f>SUMIFS(СВЦЭМ!$D$39:$D$782,СВЦЭМ!$A$39:$A$782,$A109,СВЦЭМ!$B$39:$B$782,G$83)+'СЕТ СН'!$H$11+СВЦЭМ!$D$10+'СЕТ СН'!$H$5-'СЕТ СН'!$H$21</f>
        <v>3957.6217379499999</v>
      </c>
      <c r="H109" s="36">
        <f>SUMIFS(СВЦЭМ!$D$39:$D$782,СВЦЭМ!$A$39:$A$782,$A109,СВЦЭМ!$B$39:$B$782,H$83)+'СЕТ СН'!$H$11+СВЦЭМ!$D$10+'СЕТ СН'!$H$5-'СЕТ СН'!$H$21</f>
        <v>3914.5581547699999</v>
      </c>
      <c r="I109" s="36">
        <f>SUMIFS(СВЦЭМ!$D$39:$D$782,СВЦЭМ!$A$39:$A$782,$A109,СВЦЭМ!$B$39:$B$782,I$83)+'СЕТ СН'!$H$11+СВЦЭМ!$D$10+'СЕТ СН'!$H$5-'СЕТ СН'!$H$21</f>
        <v>3836.5657948399999</v>
      </c>
      <c r="J109" s="36">
        <f>SUMIFS(СВЦЭМ!$D$39:$D$782,СВЦЭМ!$A$39:$A$782,$A109,СВЦЭМ!$B$39:$B$782,J$83)+'СЕТ СН'!$H$11+СВЦЭМ!$D$10+'СЕТ СН'!$H$5-'СЕТ СН'!$H$21</f>
        <v>3792.2002230899998</v>
      </c>
      <c r="K109" s="36">
        <f>SUMIFS(СВЦЭМ!$D$39:$D$782,СВЦЭМ!$A$39:$A$782,$A109,СВЦЭМ!$B$39:$B$782,K$83)+'СЕТ СН'!$H$11+СВЦЭМ!$D$10+'СЕТ СН'!$H$5-'СЕТ СН'!$H$21</f>
        <v>3772.8599218399995</v>
      </c>
      <c r="L109" s="36">
        <f>SUMIFS(СВЦЭМ!$D$39:$D$782,СВЦЭМ!$A$39:$A$782,$A109,СВЦЭМ!$B$39:$B$782,L$83)+'СЕТ СН'!$H$11+СВЦЭМ!$D$10+'СЕТ СН'!$H$5-'СЕТ СН'!$H$21</f>
        <v>3764.5070474899999</v>
      </c>
      <c r="M109" s="36">
        <f>SUMIFS(СВЦЭМ!$D$39:$D$782,СВЦЭМ!$A$39:$A$782,$A109,СВЦЭМ!$B$39:$B$782,M$83)+'СЕТ СН'!$H$11+СВЦЭМ!$D$10+'СЕТ СН'!$H$5-'СЕТ СН'!$H$21</f>
        <v>3763.9336356599997</v>
      </c>
      <c r="N109" s="36">
        <f>SUMIFS(СВЦЭМ!$D$39:$D$782,СВЦЭМ!$A$39:$A$782,$A109,СВЦЭМ!$B$39:$B$782,N$83)+'СЕТ СН'!$H$11+СВЦЭМ!$D$10+'СЕТ СН'!$H$5-'СЕТ СН'!$H$21</f>
        <v>3761.3562096300002</v>
      </c>
      <c r="O109" s="36">
        <f>SUMIFS(СВЦЭМ!$D$39:$D$782,СВЦЭМ!$A$39:$A$782,$A109,СВЦЭМ!$B$39:$B$782,O$83)+'СЕТ СН'!$H$11+СВЦЭМ!$D$10+'СЕТ СН'!$H$5-'СЕТ СН'!$H$21</f>
        <v>3789.6693047799999</v>
      </c>
      <c r="P109" s="36">
        <f>SUMIFS(СВЦЭМ!$D$39:$D$782,СВЦЭМ!$A$39:$A$782,$A109,СВЦЭМ!$B$39:$B$782,P$83)+'СЕТ СН'!$H$11+СВЦЭМ!$D$10+'СЕТ СН'!$H$5-'СЕТ СН'!$H$21</f>
        <v>3817.23118032</v>
      </c>
      <c r="Q109" s="36">
        <f>SUMIFS(СВЦЭМ!$D$39:$D$782,СВЦЭМ!$A$39:$A$782,$A109,СВЦЭМ!$B$39:$B$782,Q$83)+'СЕТ СН'!$H$11+СВЦЭМ!$D$10+'СЕТ СН'!$H$5-'СЕТ СН'!$H$21</f>
        <v>3843.7430407900001</v>
      </c>
      <c r="R109" s="36">
        <f>SUMIFS(СВЦЭМ!$D$39:$D$782,СВЦЭМ!$A$39:$A$782,$A109,СВЦЭМ!$B$39:$B$782,R$83)+'СЕТ СН'!$H$11+СВЦЭМ!$D$10+'СЕТ СН'!$H$5-'СЕТ СН'!$H$21</f>
        <v>3831.8112818499999</v>
      </c>
      <c r="S109" s="36">
        <f>SUMIFS(СВЦЭМ!$D$39:$D$782,СВЦЭМ!$A$39:$A$782,$A109,СВЦЭМ!$B$39:$B$782,S$83)+'СЕТ СН'!$H$11+СВЦЭМ!$D$10+'СЕТ СН'!$H$5-'СЕТ СН'!$H$21</f>
        <v>3798.2147945199999</v>
      </c>
      <c r="T109" s="36">
        <f>SUMIFS(СВЦЭМ!$D$39:$D$782,СВЦЭМ!$A$39:$A$782,$A109,СВЦЭМ!$B$39:$B$782,T$83)+'СЕТ СН'!$H$11+СВЦЭМ!$D$10+'СЕТ СН'!$H$5-'СЕТ СН'!$H$21</f>
        <v>3732.22224392</v>
      </c>
      <c r="U109" s="36">
        <f>SUMIFS(СВЦЭМ!$D$39:$D$782,СВЦЭМ!$A$39:$A$782,$A109,СВЦЭМ!$B$39:$B$782,U$83)+'СЕТ СН'!$H$11+СВЦЭМ!$D$10+'СЕТ СН'!$H$5-'СЕТ СН'!$H$21</f>
        <v>3696.3711514699999</v>
      </c>
      <c r="V109" s="36">
        <f>SUMIFS(СВЦЭМ!$D$39:$D$782,СВЦЭМ!$A$39:$A$782,$A109,СВЦЭМ!$B$39:$B$782,V$83)+'СЕТ СН'!$H$11+СВЦЭМ!$D$10+'СЕТ СН'!$H$5-'СЕТ СН'!$H$21</f>
        <v>3690.37419073</v>
      </c>
      <c r="W109" s="36">
        <f>SUMIFS(СВЦЭМ!$D$39:$D$782,СВЦЭМ!$A$39:$A$782,$A109,СВЦЭМ!$B$39:$B$782,W$83)+'СЕТ СН'!$H$11+СВЦЭМ!$D$10+'СЕТ СН'!$H$5-'СЕТ СН'!$H$21</f>
        <v>3679.8815754799998</v>
      </c>
      <c r="X109" s="36">
        <f>SUMIFS(СВЦЭМ!$D$39:$D$782,СВЦЭМ!$A$39:$A$782,$A109,СВЦЭМ!$B$39:$B$782,X$83)+'СЕТ СН'!$H$11+СВЦЭМ!$D$10+'СЕТ СН'!$H$5-'СЕТ СН'!$H$21</f>
        <v>3704.7690288200001</v>
      </c>
      <c r="Y109" s="36">
        <f>SUMIFS(СВЦЭМ!$D$39:$D$782,СВЦЭМ!$A$39:$A$782,$A109,СВЦЭМ!$B$39:$B$782,Y$83)+'СЕТ СН'!$H$11+СВЦЭМ!$D$10+'СЕТ СН'!$H$5-'СЕТ СН'!$H$21</f>
        <v>3735.3583371</v>
      </c>
    </row>
    <row r="110" spans="1:25" ht="15.75" x14ac:dyDescent="0.2">
      <c r="A110" s="35">
        <f t="shared" si="2"/>
        <v>44282</v>
      </c>
      <c r="B110" s="36">
        <f>SUMIFS(СВЦЭМ!$D$39:$D$782,СВЦЭМ!$A$39:$A$782,$A110,СВЦЭМ!$B$39:$B$782,B$83)+'СЕТ СН'!$H$11+СВЦЭМ!$D$10+'СЕТ СН'!$H$5-'СЕТ СН'!$H$21</f>
        <v>3698.4418354099998</v>
      </c>
      <c r="C110" s="36">
        <f>SUMIFS(СВЦЭМ!$D$39:$D$782,СВЦЭМ!$A$39:$A$782,$A110,СВЦЭМ!$B$39:$B$782,C$83)+'СЕТ СН'!$H$11+СВЦЭМ!$D$10+'СЕТ СН'!$H$5-'СЕТ СН'!$H$21</f>
        <v>3767.0914133799997</v>
      </c>
      <c r="D110" s="36">
        <f>SUMIFS(СВЦЭМ!$D$39:$D$782,СВЦЭМ!$A$39:$A$782,$A110,СВЦЭМ!$B$39:$B$782,D$83)+'СЕТ СН'!$H$11+СВЦЭМ!$D$10+'СЕТ СН'!$H$5-'СЕТ СН'!$H$21</f>
        <v>3828.3680230499999</v>
      </c>
      <c r="E110" s="36">
        <f>SUMIFS(СВЦЭМ!$D$39:$D$782,СВЦЭМ!$A$39:$A$782,$A110,СВЦЭМ!$B$39:$B$782,E$83)+'СЕТ СН'!$H$11+СВЦЭМ!$D$10+'СЕТ СН'!$H$5-'СЕТ СН'!$H$21</f>
        <v>3846.6570868899998</v>
      </c>
      <c r="F110" s="36">
        <f>SUMIFS(СВЦЭМ!$D$39:$D$782,СВЦЭМ!$A$39:$A$782,$A110,СВЦЭМ!$B$39:$B$782,F$83)+'СЕТ СН'!$H$11+СВЦЭМ!$D$10+'СЕТ СН'!$H$5-'СЕТ СН'!$H$21</f>
        <v>3864.1945907899999</v>
      </c>
      <c r="G110" s="36">
        <f>SUMIFS(СВЦЭМ!$D$39:$D$782,СВЦЭМ!$A$39:$A$782,$A110,СВЦЭМ!$B$39:$B$782,G$83)+'СЕТ СН'!$H$11+СВЦЭМ!$D$10+'СЕТ СН'!$H$5-'СЕТ СН'!$H$21</f>
        <v>3839.9481263799998</v>
      </c>
      <c r="H110" s="36">
        <f>SUMIFS(СВЦЭМ!$D$39:$D$782,СВЦЭМ!$A$39:$A$782,$A110,СВЦЭМ!$B$39:$B$782,H$83)+'СЕТ СН'!$H$11+СВЦЭМ!$D$10+'СЕТ СН'!$H$5-'СЕТ СН'!$H$21</f>
        <v>3819.3169970399999</v>
      </c>
      <c r="I110" s="36">
        <f>SUMIFS(СВЦЭМ!$D$39:$D$782,СВЦЭМ!$A$39:$A$782,$A110,СВЦЭМ!$B$39:$B$782,I$83)+'СЕТ СН'!$H$11+СВЦЭМ!$D$10+'СЕТ СН'!$H$5-'СЕТ СН'!$H$21</f>
        <v>3773.5360825500002</v>
      </c>
      <c r="J110" s="36">
        <f>SUMIFS(СВЦЭМ!$D$39:$D$782,СВЦЭМ!$A$39:$A$782,$A110,СВЦЭМ!$B$39:$B$782,J$83)+'СЕТ СН'!$H$11+СВЦЭМ!$D$10+'СЕТ СН'!$H$5-'СЕТ СН'!$H$21</f>
        <v>3721.5843472300003</v>
      </c>
      <c r="K110" s="36">
        <f>SUMIFS(СВЦЭМ!$D$39:$D$782,СВЦЭМ!$A$39:$A$782,$A110,СВЦЭМ!$B$39:$B$782,K$83)+'СЕТ СН'!$H$11+СВЦЭМ!$D$10+'СЕТ СН'!$H$5-'СЕТ СН'!$H$21</f>
        <v>3689.4642070099999</v>
      </c>
      <c r="L110" s="36">
        <f>SUMIFS(СВЦЭМ!$D$39:$D$782,СВЦЭМ!$A$39:$A$782,$A110,СВЦЭМ!$B$39:$B$782,L$83)+'СЕТ СН'!$H$11+СВЦЭМ!$D$10+'СЕТ СН'!$H$5-'СЕТ СН'!$H$21</f>
        <v>3706.16587222</v>
      </c>
      <c r="M110" s="36">
        <f>SUMIFS(СВЦЭМ!$D$39:$D$782,СВЦЭМ!$A$39:$A$782,$A110,СВЦЭМ!$B$39:$B$782,M$83)+'СЕТ СН'!$H$11+СВЦЭМ!$D$10+'СЕТ СН'!$H$5-'СЕТ СН'!$H$21</f>
        <v>3705.5276103800002</v>
      </c>
      <c r="N110" s="36">
        <f>SUMIFS(СВЦЭМ!$D$39:$D$782,СВЦЭМ!$A$39:$A$782,$A110,СВЦЭМ!$B$39:$B$782,N$83)+'СЕТ СН'!$H$11+СВЦЭМ!$D$10+'СЕТ СН'!$H$5-'СЕТ СН'!$H$21</f>
        <v>3714.5814378700002</v>
      </c>
      <c r="O110" s="36">
        <f>SUMIFS(СВЦЭМ!$D$39:$D$782,СВЦЭМ!$A$39:$A$782,$A110,СВЦЭМ!$B$39:$B$782,O$83)+'СЕТ СН'!$H$11+СВЦЭМ!$D$10+'СЕТ СН'!$H$5-'СЕТ СН'!$H$21</f>
        <v>3732.7650751299998</v>
      </c>
      <c r="P110" s="36">
        <f>SUMIFS(СВЦЭМ!$D$39:$D$782,СВЦЭМ!$A$39:$A$782,$A110,СВЦЭМ!$B$39:$B$782,P$83)+'СЕТ СН'!$H$11+СВЦЭМ!$D$10+'СЕТ СН'!$H$5-'СЕТ СН'!$H$21</f>
        <v>3781.9547712399999</v>
      </c>
      <c r="Q110" s="36">
        <f>SUMIFS(СВЦЭМ!$D$39:$D$782,СВЦЭМ!$A$39:$A$782,$A110,СВЦЭМ!$B$39:$B$782,Q$83)+'СЕТ СН'!$H$11+СВЦЭМ!$D$10+'СЕТ СН'!$H$5-'СЕТ СН'!$H$21</f>
        <v>3811.9534062499997</v>
      </c>
      <c r="R110" s="36">
        <f>SUMIFS(СВЦЭМ!$D$39:$D$782,СВЦЭМ!$A$39:$A$782,$A110,СВЦЭМ!$B$39:$B$782,R$83)+'СЕТ СН'!$H$11+СВЦЭМ!$D$10+'СЕТ СН'!$H$5-'СЕТ СН'!$H$21</f>
        <v>3800.3931590299999</v>
      </c>
      <c r="S110" s="36">
        <f>SUMIFS(СВЦЭМ!$D$39:$D$782,СВЦЭМ!$A$39:$A$782,$A110,СВЦЭМ!$B$39:$B$782,S$83)+'СЕТ СН'!$H$11+СВЦЭМ!$D$10+'СЕТ СН'!$H$5-'СЕТ СН'!$H$21</f>
        <v>3767.6169306499996</v>
      </c>
      <c r="T110" s="36">
        <f>SUMIFS(СВЦЭМ!$D$39:$D$782,СВЦЭМ!$A$39:$A$782,$A110,СВЦЭМ!$B$39:$B$782,T$83)+'СЕТ СН'!$H$11+СВЦЭМ!$D$10+'СЕТ СН'!$H$5-'СЕТ СН'!$H$21</f>
        <v>3696.6527023099998</v>
      </c>
      <c r="U110" s="36">
        <f>SUMIFS(СВЦЭМ!$D$39:$D$782,СВЦЭМ!$A$39:$A$782,$A110,СВЦЭМ!$B$39:$B$782,U$83)+'СЕТ СН'!$H$11+СВЦЭМ!$D$10+'СЕТ СН'!$H$5-'СЕТ СН'!$H$21</f>
        <v>3663.9204558299998</v>
      </c>
      <c r="V110" s="36">
        <f>SUMIFS(СВЦЭМ!$D$39:$D$782,СВЦЭМ!$A$39:$A$782,$A110,СВЦЭМ!$B$39:$B$782,V$83)+'СЕТ СН'!$H$11+СВЦЭМ!$D$10+'СЕТ СН'!$H$5-'СЕТ СН'!$H$21</f>
        <v>3663.2027488499998</v>
      </c>
      <c r="W110" s="36">
        <f>SUMIFS(СВЦЭМ!$D$39:$D$782,СВЦЭМ!$A$39:$A$782,$A110,СВЦЭМ!$B$39:$B$782,W$83)+'СЕТ СН'!$H$11+СВЦЭМ!$D$10+'СЕТ СН'!$H$5-'СЕТ СН'!$H$21</f>
        <v>3644.63178066</v>
      </c>
      <c r="X110" s="36">
        <f>SUMIFS(СВЦЭМ!$D$39:$D$782,СВЦЭМ!$A$39:$A$782,$A110,СВЦЭМ!$B$39:$B$782,X$83)+'СЕТ СН'!$H$11+СВЦЭМ!$D$10+'СЕТ СН'!$H$5-'СЕТ СН'!$H$21</f>
        <v>3664.2069084300001</v>
      </c>
      <c r="Y110" s="36">
        <f>SUMIFS(СВЦЭМ!$D$39:$D$782,СВЦЭМ!$A$39:$A$782,$A110,СВЦЭМ!$B$39:$B$782,Y$83)+'СЕТ СН'!$H$11+СВЦЭМ!$D$10+'СЕТ СН'!$H$5-'СЕТ СН'!$H$21</f>
        <v>3683.3767056300003</v>
      </c>
    </row>
    <row r="111" spans="1:25" ht="15.75" x14ac:dyDescent="0.2">
      <c r="A111" s="35">
        <f t="shared" si="2"/>
        <v>44283</v>
      </c>
      <c r="B111" s="36">
        <f>SUMIFS(СВЦЭМ!$D$39:$D$782,СВЦЭМ!$A$39:$A$782,$A111,СВЦЭМ!$B$39:$B$782,B$83)+'СЕТ СН'!$H$11+СВЦЭМ!$D$10+'СЕТ СН'!$H$5-'СЕТ СН'!$H$21</f>
        <v>3723.0999370999998</v>
      </c>
      <c r="C111" s="36">
        <f>SUMIFS(СВЦЭМ!$D$39:$D$782,СВЦЭМ!$A$39:$A$782,$A111,СВЦЭМ!$B$39:$B$782,C$83)+'СЕТ СН'!$H$11+СВЦЭМ!$D$10+'СЕТ СН'!$H$5-'СЕТ СН'!$H$21</f>
        <v>3805.9270406599999</v>
      </c>
      <c r="D111" s="36">
        <f>SUMIFS(СВЦЭМ!$D$39:$D$782,СВЦЭМ!$A$39:$A$782,$A111,СВЦЭМ!$B$39:$B$782,D$83)+'СЕТ СН'!$H$11+СВЦЭМ!$D$10+'СЕТ СН'!$H$5-'СЕТ СН'!$H$21</f>
        <v>3841.5194858699997</v>
      </c>
      <c r="E111" s="36">
        <f>SUMIFS(СВЦЭМ!$D$39:$D$782,СВЦЭМ!$A$39:$A$782,$A111,СВЦЭМ!$B$39:$B$782,E$83)+'СЕТ СН'!$H$11+СВЦЭМ!$D$10+'СЕТ СН'!$H$5-'СЕТ СН'!$H$21</f>
        <v>3844.5810027999996</v>
      </c>
      <c r="F111" s="36">
        <f>SUMIFS(СВЦЭМ!$D$39:$D$782,СВЦЭМ!$A$39:$A$782,$A111,СВЦЭМ!$B$39:$B$782,F$83)+'СЕТ СН'!$H$11+СВЦЭМ!$D$10+'СЕТ СН'!$H$5-'СЕТ СН'!$H$21</f>
        <v>3833.7031316100001</v>
      </c>
      <c r="G111" s="36">
        <f>SUMIFS(СВЦЭМ!$D$39:$D$782,СВЦЭМ!$A$39:$A$782,$A111,СВЦЭМ!$B$39:$B$782,G$83)+'СЕТ СН'!$H$11+СВЦЭМ!$D$10+'СЕТ СН'!$H$5-'СЕТ СН'!$H$21</f>
        <v>3803.9980227099995</v>
      </c>
      <c r="H111" s="36">
        <f>SUMIFS(СВЦЭМ!$D$39:$D$782,СВЦЭМ!$A$39:$A$782,$A111,СВЦЭМ!$B$39:$B$782,H$83)+'СЕТ СН'!$H$11+СВЦЭМ!$D$10+'СЕТ СН'!$H$5-'СЕТ СН'!$H$21</f>
        <v>3784.1844540800003</v>
      </c>
      <c r="I111" s="36">
        <f>SUMIFS(СВЦЭМ!$D$39:$D$782,СВЦЭМ!$A$39:$A$782,$A111,СВЦЭМ!$B$39:$B$782,I$83)+'СЕТ СН'!$H$11+СВЦЭМ!$D$10+'СЕТ СН'!$H$5-'СЕТ СН'!$H$21</f>
        <v>3752.1005473</v>
      </c>
      <c r="J111" s="36">
        <f>SUMIFS(СВЦЭМ!$D$39:$D$782,СВЦЭМ!$A$39:$A$782,$A111,СВЦЭМ!$B$39:$B$782,J$83)+'СЕТ СН'!$H$11+СВЦЭМ!$D$10+'СЕТ СН'!$H$5-'СЕТ СН'!$H$21</f>
        <v>3667.2297112800002</v>
      </c>
      <c r="K111" s="36">
        <f>SUMIFS(СВЦЭМ!$D$39:$D$782,СВЦЭМ!$A$39:$A$782,$A111,СВЦЭМ!$B$39:$B$782,K$83)+'СЕТ СН'!$H$11+СВЦЭМ!$D$10+'СЕТ СН'!$H$5-'СЕТ СН'!$H$21</f>
        <v>3651.0010856200001</v>
      </c>
      <c r="L111" s="36">
        <f>SUMIFS(СВЦЭМ!$D$39:$D$782,СВЦЭМ!$A$39:$A$782,$A111,СВЦЭМ!$B$39:$B$782,L$83)+'СЕТ СН'!$H$11+СВЦЭМ!$D$10+'СЕТ СН'!$H$5-'СЕТ СН'!$H$21</f>
        <v>3690.0033305500001</v>
      </c>
      <c r="M111" s="36">
        <f>SUMIFS(СВЦЭМ!$D$39:$D$782,СВЦЭМ!$A$39:$A$782,$A111,СВЦЭМ!$B$39:$B$782,M$83)+'СЕТ СН'!$H$11+СВЦЭМ!$D$10+'СЕТ СН'!$H$5-'СЕТ СН'!$H$21</f>
        <v>3724.8691189599999</v>
      </c>
      <c r="N111" s="36">
        <f>SUMIFS(СВЦЭМ!$D$39:$D$782,СВЦЭМ!$A$39:$A$782,$A111,СВЦЭМ!$B$39:$B$782,N$83)+'СЕТ СН'!$H$11+СВЦЭМ!$D$10+'СЕТ СН'!$H$5-'СЕТ СН'!$H$21</f>
        <v>3761.5196903699998</v>
      </c>
      <c r="O111" s="36">
        <f>SUMIFS(СВЦЭМ!$D$39:$D$782,СВЦЭМ!$A$39:$A$782,$A111,СВЦЭМ!$B$39:$B$782,O$83)+'СЕТ СН'!$H$11+СВЦЭМ!$D$10+'СЕТ СН'!$H$5-'СЕТ СН'!$H$21</f>
        <v>3788.7000190799999</v>
      </c>
      <c r="P111" s="36">
        <f>SUMIFS(СВЦЭМ!$D$39:$D$782,СВЦЭМ!$A$39:$A$782,$A111,СВЦЭМ!$B$39:$B$782,P$83)+'СЕТ СН'!$H$11+СВЦЭМ!$D$10+'СЕТ СН'!$H$5-'СЕТ СН'!$H$21</f>
        <v>3829.9660086099998</v>
      </c>
      <c r="Q111" s="36">
        <f>SUMIFS(СВЦЭМ!$D$39:$D$782,СВЦЭМ!$A$39:$A$782,$A111,СВЦЭМ!$B$39:$B$782,Q$83)+'СЕТ СН'!$H$11+СВЦЭМ!$D$10+'СЕТ СН'!$H$5-'СЕТ СН'!$H$21</f>
        <v>3856.9725522499998</v>
      </c>
      <c r="R111" s="36">
        <f>SUMIFS(СВЦЭМ!$D$39:$D$782,СВЦЭМ!$A$39:$A$782,$A111,СВЦЭМ!$B$39:$B$782,R$83)+'СЕТ СН'!$H$11+СВЦЭМ!$D$10+'СЕТ СН'!$H$5-'СЕТ СН'!$H$21</f>
        <v>3845.6795984299997</v>
      </c>
      <c r="S111" s="36">
        <f>SUMIFS(СВЦЭМ!$D$39:$D$782,СВЦЭМ!$A$39:$A$782,$A111,СВЦЭМ!$B$39:$B$782,S$83)+'СЕТ СН'!$H$11+СВЦЭМ!$D$10+'СЕТ СН'!$H$5-'СЕТ СН'!$H$21</f>
        <v>3810.3351350900002</v>
      </c>
      <c r="T111" s="36">
        <f>SUMIFS(СВЦЭМ!$D$39:$D$782,СВЦЭМ!$A$39:$A$782,$A111,СВЦЭМ!$B$39:$B$782,T$83)+'СЕТ СН'!$H$11+СВЦЭМ!$D$10+'СЕТ СН'!$H$5-'СЕТ СН'!$H$21</f>
        <v>3744.0438569299999</v>
      </c>
      <c r="U111" s="36">
        <f>SUMIFS(СВЦЭМ!$D$39:$D$782,СВЦЭМ!$A$39:$A$782,$A111,СВЦЭМ!$B$39:$B$782,U$83)+'СЕТ СН'!$H$11+СВЦЭМ!$D$10+'СЕТ СН'!$H$5-'СЕТ СН'!$H$21</f>
        <v>3715.1192004899999</v>
      </c>
      <c r="V111" s="36">
        <f>SUMIFS(СВЦЭМ!$D$39:$D$782,СВЦЭМ!$A$39:$A$782,$A111,СВЦЭМ!$B$39:$B$782,V$83)+'СЕТ СН'!$H$11+СВЦЭМ!$D$10+'СЕТ СН'!$H$5-'СЕТ СН'!$H$21</f>
        <v>3720.5232607600001</v>
      </c>
      <c r="W111" s="36">
        <f>SUMIFS(СВЦЭМ!$D$39:$D$782,СВЦЭМ!$A$39:$A$782,$A111,СВЦЭМ!$B$39:$B$782,W$83)+'СЕТ СН'!$H$11+СВЦЭМ!$D$10+'СЕТ СН'!$H$5-'СЕТ СН'!$H$21</f>
        <v>3695.1844023399999</v>
      </c>
      <c r="X111" s="36">
        <f>SUMIFS(СВЦЭМ!$D$39:$D$782,СВЦЭМ!$A$39:$A$782,$A111,СВЦЭМ!$B$39:$B$782,X$83)+'СЕТ СН'!$H$11+СВЦЭМ!$D$10+'СЕТ СН'!$H$5-'СЕТ СН'!$H$21</f>
        <v>3683.9536157800003</v>
      </c>
      <c r="Y111" s="36">
        <f>SUMIFS(СВЦЭМ!$D$39:$D$782,СВЦЭМ!$A$39:$A$782,$A111,СВЦЭМ!$B$39:$B$782,Y$83)+'СЕТ СН'!$H$11+СВЦЭМ!$D$10+'СЕТ СН'!$H$5-'СЕТ СН'!$H$21</f>
        <v>3679.3822353400001</v>
      </c>
    </row>
    <row r="112" spans="1:25" ht="15.75" x14ac:dyDescent="0.2">
      <c r="A112" s="35">
        <f t="shared" si="2"/>
        <v>44284</v>
      </c>
      <c r="B112" s="36">
        <f>SUMIFS(СВЦЭМ!$D$39:$D$782,СВЦЭМ!$A$39:$A$782,$A112,СВЦЭМ!$B$39:$B$782,B$83)+'СЕТ СН'!$H$11+СВЦЭМ!$D$10+'СЕТ СН'!$H$5-'СЕТ СН'!$H$21</f>
        <v>3769.0597593100001</v>
      </c>
      <c r="C112" s="36">
        <f>SUMIFS(СВЦЭМ!$D$39:$D$782,СВЦЭМ!$A$39:$A$782,$A112,СВЦЭМ!$B$39:$B$782,C$83)+'СЕТ СН'!$H$11+СВЦЭМ!$D$10+'СЕТ СН'!$H$5-'СЕТ СН'!$H$21</f>
        <v>3851.8042967000001</v>
      </c>
      <c r="D112" s="36">
        <f>SUMIFS(СВЦЭМ!$D$39:$D$782,СВЦЭМ!$A$39:$A$782,$A112,СВЦЭМ!$B$39:$B$782,D$83)+'СЕТ СН'!$H$11+СВЦЭМ!$D$10+'СЕТ СН'!$H$5-'СЕТ СН'!$H$21</f>
        <v>3901.4390875700001</v>
      </c>
      <c r="E112" s="36">
        <f>SUMIFS(СВЦЭМ!$D$39:$D$782,СВЦЭМ!$A$39:$A$782,$A112,СВЦЭМ!$B$39:$B$782,E$83)+'СЕТ СН'!$H$11+СВЦЭМ!$D$10+'СЕТ СН'!$H$5-'СЕТ СН'!$H$21</f>
        <v>3920.8827432500002</v>
      </c>
      <c r="F112" s="36">
        <f>SUMIFS(СВЦЭМ!$D$39:$D$782,СВЦЭМ!$A$39:$A$782,$A112,СВЦЭМ!$B$39:$B$782,F$83)+'СЕТ СН'!$H$11+СВЦЭМ!$D$10+'СЕТ СН'!$H$5-'СЕТ СН'!$H$21</f>
        <v>3914.5607387700002</v>
      </c>
      <c r="G112" s="36">
        <f>SUMIFS(СВЦЭМ!$D$39:$D$782,СВЦЭМ!$A$39:$A$782,$A112,СВЦЭМ!$B$39:$B$782,G$83)+'СЕТ СН'!$H$11+СВЦЭМ!$D$10+'СЕТ СН'!$H$5-'СЕТ СН'!$H$21</f>
        <v>3871.70130083</v>
      </c>
      <c r="H112" s="36">
        <f>SUMIFS(СВЦЭМ!$D$39:$D$782,СВЦЭМ!$A$39:$A$782,$A112,СВЦЭМ!$B$39:$B$782,H$83)+'СЕТ СН'!$H$11+СВЦЭМ!$D$10+'СЕТ СН'!$H$5-'СЕТ СН'!$H$21</f>
        <v>3829.2473564699999</v>
      </c>
      <c r="I112" s="36">
        <f>SUMIFS(СВЦЭМ!$D$39:$D$782,СВЦЭМ!$A$39:$A$782,$A112,СВЦЭМ!$B$39:$B$782,I$83)+'СЕТ СН'!$H$11+СВЦЭМ!$D$10+'СЕТ СН'!$H$5-'СЕТ СН'!$H$21</f>
        <v>3775.3006848099999</v>
      </c>
      <c r="J112" s="36">
        <f>SUMIFS(СВЦЭМ!$D$39:$D$782,СВЦЭМ!$A$39:$A$782,$A112,СВЦЭМ!$B$39:$B$782,J$83)+'СЕТ СН'!$H$11+СВЦЭМ!$D$10+'СЕТ СН'!$H$5-'СЕТ СН'!$H$21</f>
        <v>3720.7774178</v>
      </c>
      <c r="K112" s="36">
        <f>SUMIFS(СВЦЭМ!$D$39:$D$782,СВЦЭМ!$A$39:$A$782,$A112,СВЦЭМ!$B$39:$B$782,K$83)+'СЕТ СН'!$H$11+СВЦЭМ!$D$10+'СЕТ СН'!$H$5-'СЕТ СН'!$H$21</f>
        <v>3703.7159261500001</v>
      </c>
      <c r="L112" s="36">
        <f>SUMIFS(СВЦЭМ!$D$39:$D$782,СВЦЭМ!$A$39:$A$782,$A112,СВЦЭМ!$B$39:$B$782,L$83)+'СЕТ СН'!$H$11+СВЦЭМ!$D$10+'СЕТ СН'!$H$5-'СЕТ СН'!$H$21</f>
        <v>3704.4620613100001</v>
      </c>
      <c r="M112" s="36">
        <f>SUMIFS(СВЦЭМ!$D$39:$D$782,СВЦЭМ!$A$39:$A$782,$A112,СВЦЭМ!$B$39:$B$782,M$83)+'СЕТ СН'!$H$11+СВЦЭМ!$D$10+'СЕТ СН'!$H$5-'СЕТ СН'!$H$21</f>
        <v>3703.7244744899999</v>
      </c>
      <c r="N112" s="36">
        <f>SUMIFS(СВЦЭМ!$D$39:$D$782,СВЦЭМ!$A$39:$A$782,$A112,СВЦЭМ!$B$39:$B$782,N$83)+'СЕТ СН'!$H$11+СВЦЭМ!$D$10+'СЕТ СН'!$H$5-'СЕТ СН'!$H$21</f>
        <v>3710.9777549</v>
      </c>
      <c r="O112" s="36">
        <f>SUMIFS(СВЦЭМ!$D$39:$D$782,СВЦЭМ!$A$39:$A$782,$A112,СВЦЭМ!$B$39:$B$782,O$83)+'СЕТ СН'!$H$11+СВЦЭМ!$D$10+'СЕТ СН'!$H$5-'СЕТ СН'!$H$21</f>
        <v>3743.3288077799998</v>
      </c>
      <c r="P112" s="36">
        <f>SUMIFS(СВЦЭМ!$D$39:$D$782,СВЦЭМ!$A$39:$A$782,$A112,СВЦЭМ!$B$39:$B$782,P$83)+'СЕТ СН'!$H$11+СВЦЭМ!$D$10+'СЕТ СН'!$H$5-'СЕТ СН'!$H$21</f>
        <v>3791.7601359199998</v>
      </c>
      <c r="Q112" s="36">
        <f>SUMIFS(СВЦЭМ!$D$39:$D$782,СВЦЭМ!$A$39:$A$782,$A112,СВЦЭМ!$B$39:$B$782,Q$83)+'СЕТ СН'!$H$11+СВЦЭМ!$D$10+'СЕТ СН'!$H$5-'СЕТ СН'!$H$21</f>
        <v>3815.7772871899997</v>
      </c>
      <c r="R112" s="36">
        <f>SUMIFS(СВЦЭМ!$D$39:$D$782,СВЦЭМ!$A$39:$A$782,$A112,СВЦЭМ!$B$39:$B$782,R$83)+'СЕТ СН'!$H$11+СВЦЭМ!$D$10+'СЕТ СН'!$H$5-'СЕТ СН'!$H$21</f>
        <v>3805.6659648799996</v>
      </c>
      <c r="S112" s="36">
        <f>SUMIFS(СВЦЭМ!$D$39:$D$782,СВЦЭМ!$A$39:$A$782,$A112,СВЦЭМ!$B$39:$B$782,S$83)+'СЕТ СН'!$H$11+СВЦЭМ!$D$10+'СЕТ СН'!$H$5-'СЕТ СН'!$H$21</f>
        <v>3775.4727275499999</v>
      </c>
      <c r="T112" s="36">
        <f>SUMIFS(СВЦЭМ!$D$39:$D$782,СВЦЭМ!$A$39:$A$782,$A112,СВЦЭМ!$B$39:$B$782,T$83)+'СЕТ СН'!$H$11+СВЦЭМ!$D$10+'СЕТ СН'!$H$5-'СЕТ СН'!$H$21</f>
        <v>3707.4955879700001</v>
      </c>
      <c r="U112" s="36">
        <f>SUMIFS(СВЦЭМ!$D$39:$D$782,СВЦЭМ!$A$39:$A$782,$A112,СВЦЭМ!$B$39:$B$782,U$83)+'СЕТ СН'!$H$11+СВЦЭМ!$D$10+'СЕТ СН'!$H$5-'СЕТ СН'!$H$21</f>
        <v>3678.57323537</v>
      </c>
      <c r="V112" s="36">
        <f>SUMIFS(СВЦЭМ!$D$39:$D$782,СВЦЭМ!$A$39:$A$782,$A112,СВЦЭМ!$B$39:$B$782,V$83)+'СЕТ СН'!$H$11+СВЦЭМ!$D$10+'СЕТ СН'!$H$5-'СЕТ СН'!$H$21</f>
        <v>3679.81002184</v>
      </c>
      <c r="W112" s="36">
        <f>SUMIFS(СВЦЭМ!$D$39:$D$782,СВЦЭМ!$A$39:$A$782,$A112,СВЦЭМ!$B$39:$B$782,W$83)+'СЕТ СН'!$H$11+СВЦЭМ!$D$10+'СЕТ СН'!$H$5-'СЕТ СН'!$H$21</f>
        <v>3679.90703807</v>
      </c>
      <c r="X112" s="36">
        <f>SUMIFS(СВЦЭМ!$D$39:$D$782,СВЦЭМ!$A$39:$A$782,$A112,СВЦЭМ!$B$39:$B$782,X$83)+'СЕТ СН'!$H$11+СВЦЭМ!$D$10+'СЕТ СН'!$H$5-'СЕТ СН'!$H$21</f>
        <v>3700.7784940400002</v>
      </c>
      <c r="Y112" s="36">
        <f>SUMIFS(СВЦЭМ!$D$39:$D$782,СВЦЭМ!$A$39:$A$782,$A112,СВЦЭМ!$B$39:$B$782,Y$83)+'СЕТ СН'!$H$11+СВЦЭМ!$D$10+'СЕТ СН'!$H$5-'СЕТ СН'!$H$21</f>
        <v>3694.9494569899998</v>
      </c>
    </row>
    <row r="113" spans="1:27" ht="15.75" x14ac:dyDescent="0.2">
      <c r="A113" s="35">
        <f t="shared" si="2"/>
        <v>44285</v>
      </c>
      <c r="B113" s="36">
        <f>SUMIFS(СВЦЭМ!$D$39:$D$782,СВЦЭМ!$A$39:$A$782,$A113,СВЦЭМ!$B$39:$B$782,B$83)+'СЕТ СН'!$H$11+СВЦЭМ!$D$10+'СЕТ СН'!$H$5-'СЕТ СН'!$H$21</f>
        <v>3757.19285352</v>
      </c>
      <c r="C113" s="36">
        <f>SUMIFS(СВЦЭМ!$D$39:$D$782,СВЦЭМ!$A$39:$A$782,$A113,СВЦЭМ!$B$39:$B$782,C$83)+'СЕТ СН'!$H$11+СВЦЭМ!$D$10+'СЕТ СН'!$H$5-'СЕТ СН'!$H$21</f>
        <v>3826.0132286399999</v>
      </c>
      <c r="D113" s="36">
        <f>SUMIFS(СВЦЭМ!$D$39:$D$782,СВЦЭМ!$A$39:$A$782,$A113,СВЦЭМ!$B$39:$B$782,D$83)+'СЕТ СН'!$H$11+СВЦЭМ!$D$10+'СЕТ СН'!$H$5-'СЕТ СН'!$H$21</f>
        <v>3824.4156947699998</v>
      </c>
      <c r="E113" s="36">
        <f>SUMIFS(СВЦЭМ!$D$39:$D$782,СВЦЭМ!$A$39:$A$782,$A113,СВЦЭМ!$B$39:$B$782,E$83)+'СЕТ СН'!$H$11+СВЦЭМ!$D$10+'СЕТ СН'!$H$5-'СЕТ СН'!$H$21</f>
        <v>3823.4670400300001</v>
      </c>
      <c r="F113" s="36">
        <f>SUMIFS(СВЦЭМ!$D$39:$D$782,СВЦЭМ!$A$39:$A$782,$A113,СВЦЭМ!$B$39:$B$782,F$83)+'СЕТ СН'!$H$11+СВЦЭМ!$D$10+'СЕТ СН'!$H$5-'СЕТ СН'!$H$21</f>
        <v>3822.1532737999996</v>
      </c>
      <c r="G113" s="36">
        <f>SUMIFS(СВЦЭМ!$D$39:$D$782,СВЦЭМ!$A$39:$A$782,$A113,СВЦЭМ!$B$39:$B$782,G$83)+'СЕТ СН'!$H$11+СВЦЭМ!$D$10+'СЕТ СН'!$H$5-'СЕТ СН'!$H$21</f>
        <v>3823.82607762</v>
      </c>
      <c r="H113" s="36">
        <f>SUMIFS(СВЦЭМ!$D$39:$D$782,СВЦЭМ!$A$39:$A$782,$A113,СВЦЭМ!$B$39:$B$782,H$83)+'СЕТ СН'!$H$11+СВЦЭМ!$D$10+'СЕТ СН'!$H$5-'СЕТ СН'!$H$21</f>
        <v>3815.0668434899999</v>
      </c>
      <c r="I113" s="36">
        <f>SUMIFS(СВЦЭМ!$D$39:$D$782,СВЦЭМ!$A$39:$A$782,$A113,СВЦЭМ!$B$39:$B$782,I$83)+'СЕТ СН'!$H$11+СВЦЭМ!$D$10+'СЕТ СН'!$H$5-'СЕТ СН'!$H$21</f>
        <v>3771.9476054400002</v>
      </c>
      <c r="J113" s="36">
        <f>SUMIFS(СВЦЭМ!$D$39:$D$782,СВЦЭМ!$A$39:$A$782,$A113,СВЦЭМ!$B$39:$B$782,J$83)+'СЕТ СН'!$H$11+СВЦЭМ!$D$10+'СЕТ СН'!$H$5-'СЕТ СН'!$H$21</f>
        <v>3734.9943948600003</v>
      </c>
      <c r="K113" s="36">
        <f>SUMIFS(СВЦЭМ!$D$39:$D$782,СВЦЭМ!$A$39:$A$782,$A113,СВЦЭМ!$B$39:$B$782,K$83)+'СЕТ СН'!$H$11+СВЦЭМ!$D$10+'СЕТ СН'!$H$5-'СЕТ СН'!$H$21</f>
        <v>3719.6735460499999</v>
      </c>
      <c r="L113" s="36">
        <f>SUMIFS(СВЦЭМ!$D$39:$D$782,СВЦЭМ!$A$39:$A$782,$A113,СВЦЭМ!$B$39:$B$782,L$83)+'СЕТ СН'!$H$11+СВЦЭМ!$D$10+'СЕТ СН'!$H$5-'СЕТ СН'!$H$21</f>
        <v>3748.1009234900002</v>
      </c>
      <c r="M113" s="36">
        <f>SUMIFS(СВЦЭМ!$D$39:$D$782,СВЦЭМ!$A$39:$A$782,$A113,СВЦЭМ!$B$39:$B$782,M$83)+'СЕТ СН'!$H$11+СВЦЭМ!$D$10+'СЕТ СН'!$H$5-'СЕТ СН'!$H$21</f>
        <v>3775.6031276699996</v>
      </c>
      <c r="N113" s="36">
        <f>SUMIFS(СВЦЭМ!$D$39:$D$782,СВЦЭМ!$A$39:$A$782,$A113,СВЦЭМ!$B$39:$B$782,N$83)+'СЕТ СН'!$H$11+СВЦЭМ!$D$10+'СЕТ СН'!$H$5-'СЕТ СН'!$H$21</f>
        <v>3789.9461015199995</v>
      </c>
      <c r="O113" s="36">
        <f>SUMIFS(СВЦЭМ!$D$39:$D$782,СВЦЭМ!$A$39:$A$782,$A113,СВЦЭМ!$B$39:$B$782,O$83)+'СЕТ СН'!$H$11+СВЦЭМ!$D$10+'СЕТ СН'!$H$5-'СЕТ СН'!$H$21</f>
        <v>3831.8215146900002</v>
      </c>
      <c r="P113" s="36">
        <f>SUMIFS(СВЦЭМ!$D$39:$D$782,СВЦЭМ!$A$39:$A$782,$A113,СВЦЭМ!$B$39:$B$782,P$83)+'СЕТ СН'!$H$11+СВЦЭМ!$D$10+'СЕТ СН'!$H$5-'СЕТ СН'!$H$21</f>
        <v>3881.5959864500001</v>
      </c>
      <c r="Q113" s="36">
        <f>SUMIFS(СВЦЭМ!$D$39:$D$782,СВЦЭМ!$A$39:$A$782,$A113,СВЦЭМ!$B$39:$B$782,Q$83)+'СЕТ СН'!$H$11+СВЦЭМ!$D$10+'СЕТ СН'!$H$5-'СЕТ СН'!$H$21</f>
        <v>3894.0767615099999</v>
      </c>
      <c r="R113" s="36">
        <f>SUMIFS(СВЦЭМ!$D$39:$D$782,СВЦЭМ!$A$39:$A$782,$A113,СВЦЭМ!$B$39:$B$782,R$83)+'СЕТ СН'!$H$11+СВЦЭМ!$D$10+'СЕТ СН'!$H$5-'СЕТ СН'!$H$21</f>
        <v>3869.0615827199999</v>
      </c>
      <c r="S113" s="36">
        <f>SUMIFS(СВЦЭМ!$D$39:$D$782,СВЦЭМ!$A$39:$A$782,$A113,СВЦЭМ!$B$39:$B$782,S$83)+'СЕТ СН'!$H$11+СВЦЭМ!$D$10+'СЕТ СН'!$H$5-'СЕТ СН'!$H$21</f>
        <v>3841.3491446199996</v>
      </c>
      <c r="T113" s="36">
        <f>SUMIFS(СВЦЭМ!$D$39:$D$782,СВЦЭМ!$A$39:$A$782,$A113,СВЦЭМ!$B$39:$B$782,T$83)+'СЕТ СН'!$H$11+СВЦЭМ!$D$10+'СЕТ СН'!$H$5-'СЕТ СН'!$H$21</f>
        <v>3781.1086053299996</v>
      </c>
      <c r="U113" s="36">
        <f>SUMIFS(СВЦЭМ!$D$39:$D$782,СВЦЭМ!$A$39:$A$782,$A113,СВЦЭМ!$B$39:$B$782,U$83)+'СЕТ СН'!$H$11+СВЦЭМ!$D$10+'СЕТ СН'!$H$5-'СЕТ СН'!$H$21</f>
        <v>3743.26490337</v>
      </c>
      <c r="V113" s="36">
        <f>SUMIFS(СВЦЭМ!$D$39:$D$782,СВЦЭМ!$A$39:$A$782,$A113,СВЦЭМ!$B$39:$B$782,V$83)+'СЕТ СН'!$H$11+СВЦЭМ!$D$10+'СЕТ СН'!$H$5-'СЕТ СН'!$H$21</f>
        <v>3734.8303547400001</v>
      </c>
      <c r="W113" s="36">
        <f>SUMIFS(СВЦЭМ!$D$39:$D$782,СВЦЭМ!$A$39:$A$782,$A113,СВЦЭМ!$B$39:$B$782,W$83)+'СЕТ СН'!$H$11+СВЦЭМ!$D$10+'СЕТ СН'!$H$5-'СЕТ СН'!$H$21</f>
        <v>3743.9693015600001</v>
      </c>
      <c r="X113" s="36">
        <f>SUMIFS(СВЦЭМ!$D$39:$D$782,СВЦЭМ!$A$39:$A$782,$A113,СВЦЭМ!$B$39:$B$782,X$83)+'СЕТ СН'!$H$11+СВЦЭМ!$D$10+'СЕТ СН'!$H$5-'СЕТ СН'!$H$21</f>
        <v>3762.9936467899997</v>
      </c>
      <c r="Y113" s="36">
        <f>SUMIFS(СВЦЭМ!$D$39:$D$782,СВЦЭМ!$A$39:$A$782,$A113,СВЦЭМ!$B$39:$B$782,Y$83)+'СЕТ СН'!$H$11+СВЦЭМ!$D$10+'СЕТ СН'!$H$5-'СЕТ СН'!$H$21</f>
        <v>3755.9859656099998</v>
      </c>
    </row>
    <row r="114" spans="1:27" ht="15.75" x14ac:dyDescent="0.2">
      <c r="A114" s="35">
        <f t="shared" si="2"/>
        <v>44286</v>
      </c>
      <c r="B114" s="36">
        <f>SUMIFS(СВЦЭМ!$D$39:$D$782,СВЦЭМ!$A$39:$A$782,$A114,СВЦЭМ!$B$39:$B$782,B$83)+'СЕТ СН'!$H$11+СВЦЭМ!$D$10+'СЕТ СН'!$H$5-'СЕТ СН'!$H$21</f>
        <v>3838.7262208499997</v>
      </c>
      <c r="C114" s="36">
        <f>SUMIFS(СВЦЭМ!$D$39:$D$782,СВЦЭМ!$A$39:$A$782,$A114,СВЦЭМ!$B$39:$B$782,C$83)+'СЕТ СН'!$H$11+СВЦЭМ!$D$10+'СЕТ СН'!$H$5-'СЕТ СН'!$H$21</f>
        <v>3863.4106736100002</v>
      </c>
      <c r="D114" s="36">
        <f>SUMIFS(СВЦЭМ!$D$39:$D$782,СВЦЭМ!$A$39:$A$782,$A114,СВЦЭМ!$B$39:$B$782,D$83)+'СЕТ СН'!$H$11+СВЦЭМ!$D$10+'СЕТ СН'!$H$5-'СЕТ СН'!$H$21</f>
        <v>3836.9594098299999</v>
      </c>
      <c r="E114" s="36">
        <f>SUMIFS(СВЦЭМ!$D$39:$D$782,СВЦЭМ!$A$39:$A$782,$A114,СВЦЭМ!$B$39:$B$782,E$83)+'СЕТ СН'!$H$11+СВЦЭМ!$D$10+'СЕТ СН'!$H$5-'СЕТ СН'!$H$21</f>
        <v>3835.8001830200001</v>
      </c>
      <c r="F114" s="36">
        <f>SUMIFS(СВЦЭМ!$D$39:$D$782,СВЦЭМ!$A$39:$A$782,$A114,СВЦЭМ!$B$39:$B$782,F$83)+'СЕТ СН'!$H$11+СВЦЭМ!$D$10+'СЕТ СН'!$H$5-'СЕТ СН'!$H$21</f>
        <v>3835.6978878099999</v>
      </c>
      <c r="G114" s="36">
        <f>SUMIFS(СВЦЭМ!$D$39:$D$782,СВЦЭМ!$A$39:$A$782,$A114,СВЦЭМ!$B$39:$B$782,G$83)+'СЕТ СН'!$H$11+СВЦЭМ!$D$10+'СЕТ СН'!$H$5-'СЕТ СН'!$H$21</f>
        <v>3836.6310562799999</v>
      </c>
      <c r="H114" s="36">
        <f>SUMIFS(СВЦЭМ!$D$39:$D$782,СВЦЭМ!$A$39:$A$782,$A114,СВЦЭМ!$B$39:$B$782,H$83)+'СЕТ СН'!$H$11+СВЦЭМ!$D$10+'СЕТ СН'!$H$5-'СЕТ СН'!$H$21</f>
        <v>3852.42845708</v>
      </c>
      <c r="I114" s="36">
        <f>SUMIFS(СВЦЭМ!$D$39:$D$782,СВЦЭМ!$A$39:$A$782,$A114,СВЦЭМ!$B$39:$B$782,I$83)+'СЕТ СН'!$H$11+СВЦЭМ!$D$10+'СЕТ СН'!$H$5-'СЕТ СН'!$H$21</f>
        <v>3808.59977377</v>
      </c>
      <c r="J114" s="36">
        <f>SUMIFS(СВЦЭМ!$D$39:$D$782,СВЦЭМ!$A$39:$A$782,$A114,СВЦЭМ!$B$39:$B$782,J$83)+'СЕТ СН'!$H$11+СВЦЭМ!$D$10+'СЕТ СН'!$H$5-'СЕТ СН'!$H$21</f>
        <v>3748.2181145099999</v>
      </c>
      <c r="K114" s="36">
        <f>SUMIFS(СВЦЭМ!$D$39:$D$782,СВЦЭМ!$A$39:$A$782,$A114,СВЦЭМ!$B$39:$B$782,K$83)+'СЕТ СН'!$H$11+СВЦЭМ!$D$10+'СЕТ СН'!$H$5-'СЕТ СН'!$H$21</f>
        <v>3718.22206641</v>
      </c>
      <c r="L114" s="36">
        <f>SUMIFS(СВЦЭМ!$D$39:$D$782,СВЦЭМ!$A$39:$A$782,$A114,СВЦЭМ!$B$39:$B$782,L$83)+'СЕТ СН'!$H$11+СВЦЭМ!$D$10+'СЕТ СН'!$H$5-'СЕТ СН'!$H$21</f>
        <v>3722.6138388700001</v>
      </c>
      <c r="M114" s="36">
        <f>SUMIFS(СВЦЭМ!$D$39:$D$782,СВЦЭМ!$A$39:$A$782,$A114,СВЦЭМ!$B$39:$B$782,M$83)+'СЕТ СН'!$H$11+СВЦЭМ!$D$10+'СЕТ СН'!$H$5-'СЕТ СН'!$H$21</f>
        <v>3736.06556619</v>
      </c>
      <c r="N114" s="36">
        <f>SUMIFS(СВЦЭМ!$D$39:$D$782,СВЦЭМ!$A$39:$A$782,$A114,СВЦЭМ!$B$39:$B$782,N$83)+'СЕТ СН'!$H$11+СВЦЭМ!$D$10+'СЕТ СН'!$H$5-'СЕТ СН'!$H$21</f>
        <v>3768.7674000299999</v>
      </c>
      <c r="O114" s="36">
        <f>SUMIFS(СВЦЭМ!$D$39:$D$782,СВЦЭМ!$A$39:$A$782,$A114,СВЦЭМ!$B$39:$B$782,O$83)+'СЕТ СН'!$H$11+СВЦЭМ!$D$10+'СЕТ СН'!$H$5-'СЕТ СН'!$H$21</f>
        <v>3803.90539042</v>
      </c>
      <c r="P114" s="36">
        <f>SUMIFS(СВЦЭМ!$D$39:$D$782,СВЦЭМ!$A$39:$A$782,$A114,СВЦЭМ!$B$39:$B$782,P$83)+'СЕТ СН'!$H$11+СВЦЭМ!$D$10+'СЕТ СН'!$H$5-'СЕТ СН'!$H$21</f>
        <v>3855.0110604299998</v>
      </c>
      <c r="Q114" s="36">
        <f>SUMIFS(СВЦЭМ!$D$39:$D$782,СВЦЭМ!$A$39:$A$782,$A114,СВЦЭМ!$B$39:$B$782,Q$83)+'СЕТ СН'!$H$11+СВЦЭМ!$D$10+'СЕТ СН'!$H$5-'СЕТ СН'!$H$21</f>
        <v>3881.8956807699997</v>
      </c>
      <c r="R114" s="36">
        <f>SUMIFS(СВЦЭМ!$D$39:$D$782,СВЦЭМ!$A$39:$A$782,$A114,СВЦЭМ!$B$39:$B$782,R$83)+'СЕТ СН'!$H$11+СВЦЭМ!$D$10+'СЕТ СН'!$H$5-'СЕТ СН'!$H$21</f>
        <v>3872.4551452199998</v>
      </c>
      <c r="S114" s="36">
        <f>SUMIFS(СВЦЭМ!$D$39:$D$782,СВЦЭМ!$A$39:$A$782,$A114,СВЦЭМ!$B$39:$B$782,S$83)+'СЕТ СН'!$H$11+СВЦЭМ!$D$10+'СЕТ СН'!$H$5-'СЕТ СН'!$H$21</f>
        <v>3843.2994891899998</v>
      </c>
      <c r="T114" s="36">
        <f>SUMIFS(СВЦЭМ!$D$39:$D$782,СВЦЭМ!$A$39:$A$782,$A114,СВЦЭМ!$B$39:$B$782,T$83)+'СЕТ СН'!$H$11+СВЦЭМ!$D$10+'СЕТ СН'!$H$5-'СЕТ СН'!$H$21</f>
        <v>3770.0067817099998</v>
      </c>
      <c r="U114" s="36">
        <f>SUMIFS(СВЦЭМ!$D$39:$D$782,СВЦЭМ!$A$39:$A$782,$A114,СВЦЭМ!$B$39:$B$782,U$83)+'СЕТ СН'!$H$11+СВЦЭМ!$D$10+'СЕТ СН'!$H$5-'СЕТ СН'!$H$21</f>
        <v>3729.3758733200002</v>
      </c>
      <c r="V114" s="36">
        <f>SUMIFS(СВЦЭМ!$D$39:$D$782,СВЦЭМ!$A$39:$A$782,$A114,СВЦЭМ!$B$39:$B$782,V$83)+'СЕТ СН'!$H$11+СВЦЭМ!$D$10+'СЕТ СН'!$H$5-'СЕТ СН'!$H$21</f>
        <v>3749.4854187299998</v>
      </c>
      <c r="W114" s="36">
        <f>SUMIFS(СВЦЭМ!$D$39:$D$782,СВЦЭМ!$A$39:$A$782,$A114,СВЦЭМ!$B$39:$B$782,W$83)+'СЕТ СН'!$H$11+СВЦЭМ!$D$10+'СЕТ СН'!$H$5-'СЕТ СН'!$H$21</f>
        <v>3747.6126673999997</v>
      </c>
      <c r="X114" s="36">
        <f>SUMIFS(СВЦЭМ!$D$39:$D$782,СВЦЭМ!$A$39:$A$782,$A114,СВЦЭМ!$B$39:$B$782,X$83)+'СЕТ СН'!$H$11+СВЦЭМ!$D$10+'СЕТ СН'!$H$5-'СЕТ СН'!$H$21</f>
        <v>3781.5073510699999</v>
      </c>
      <c r="Y114" s="36">
        <f>SUMIFS(СВЦЭМ!$D$39:$D$782,СВЦЭМ!$A$39:$A$782,$A114,СВЦЭМ!$B$39:$B$782,Y$83)+'СЕТ СН'!$H$11+СВЦЭМ!$D$10+'СЕТ СН'!$H$5-'СЕТ СН'!$H$21</f>
        <v>3787.77987579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01.03.2021</v>
      </c>
      <c r="B120" s="36">
        <f>SUMIFS(СВЦЭМ!$D$39:$D$782,СВЦЭМ!$A$39:$A$782,$A120,СВЦЭМ!$B$39:$B$782,B$119)+'СЕТ СН'!$I$11+СВЦЭМ!$D$10+'СЕТ СН'!$I$5-'СЕТ СН'!$I$21</f>
        <v>3851.2977818299996</v>
      </c>
      <c r="C120" s="36">
        <f>SUMIFS(СВЦЭМ!$D$39:$D$782,СВЦЭМ!$A$39:$A$782,$A120,СВЦЭМ!$B$39:$B$782,C$119)+'СЕТ СН'!$I$11+СВЦЭМ!$D$10+'СЕТ СН'!$I$5-'СЕТ СН'!$I$21</f>
        <v>3886.9216938999998</v>
      </c>
      <c r="D120" s="36">
        <f>SUMIFS(СВЦЭМ!$D$39:$D$782,СВЦЭМ!$A$39:$A$782,$A120,СВЦЭМ!$B$39:$B$782,D$119)+'СЕТ СН'!$I$11+СВЦЭМ!$D$10+'СЕТ СН'!$I$5-'СЕТ СН'!$I$21</f>
        <v>3941.9161874499996</v>
      </c>
      <c r="E120" s="36">
        <f>SUMIFS(СВЦЭМ!$D$39:$D$782,СВЦЭМ!$A$39:$A$782,$A120,СВЦЭМ!$B$39:$B$782,E$119)+'СЕТ СН'!$I$11+СВЦЭМ!$D$10+'СЕТ СН'!$I$5-'СЕТ СН'!$I$21</f>
        <v>3952.55302553</v>
      </c>
      <c r="F120" s="36">
        <f>SUMIFS(СВЦЭМ!$D$39:$D$782,СВЦЭМ!$A$39:$A$782,$A120,СВЦЭМ!$B$39:$B$782,F$119)+'СЕТ СН'!$I$11+СВЦЭМ!$D$10+'СЕТ СН'!$I$5-'СЕТ СН'!$I$21</f>
        <v>3948.9419262199999</v>
      </c>
      <c r="G120" s="36">
        <f>SUMIFS(СВЦЭМ!$D$39:$D$782,СВЦЭМ!$A$39:$A$782,$A120,СВЦЭМ!$B$39:$B$782,G$119)+'СЕТ СН'!$I$11+СВЦЭМ!$D$10+'СЕТ СН'!$I$5-'СЕТ СН'!$I$21</f>
        <v>3924.8862439699997</v>
      </c>
      <c r="H120" s="36">
        <f>SUMIFS(СВЦЭМ!$D$39:$D$782,СВЦЭМ!$A$39:$A$782,$A120,СВЦЭМ!$B$39:$B$782,H$119)+'СЕТ СН'!$I$11+СВЦЭМ!$D$10+'СЕТ СН'!$I$5-'СЕТ СН'!$I$21</f>
        <v>3894.8694284599997</v>
      </c>
      <c r="I120" s="36">
        <f>SUMIFS(СВЦЭМ!$D$39:$D$782,СВЦЭМ!$A$39:$A$782,$A120,СВЦЭМ!$B$39:$B$782,I$119)+'СЕТ СН'!$I$11+СВЦЭМ!$D$10+'СЕТ СН'!$I$5-'СЕТ СН'!$I$21</f>
        <v>3843.25886231</v>
      </c>
      <c r="J120" s="36">
        <f>SUMIFS(СВЦЭМ!$D$39:$D$782,СВЦЭМ!$A$39:$A$782,$A120,СВЦЭМ!$B$39:$B$782,J$119)+'СЕТ СН'!$I$11+СВЦЭМ!$D$10+'СЕТ СН'!$I$5-'СЕТ СН'!$I$21</f>
        <v>3798.7783966199995</v>
      </c>
      <c r="K120" s="36">
        <f>SUMIFS(СВЦЭМ!$D$39:$D$782,СВЦЭМ!$A$39:$A$782,$A120,СВЦЭМ!$B$39:$B$782,K$119)+'СЕТ СН'!$I$11+СВЦЭМ!$D$10+'СЕТ СН'!$I$5-'СЕТ СН'!$I$21</f>
        <v>3772.94493633</v>
      </c>
      <c r="L120" s="36">
        <f>SUMIFS(СВЦЭМ!$D$39:$D$782,СВЦЭМ!$A$39:$A$782,$A120,СВЦЭМ!$B$39:$B$782,L$119)+'СЕТ СН'!$I$11+СВЦЭМ!$D$10+'СЕТ СН'!$I$5-'СЕТ СН'!$I$21</f>
        <v>3765.4833654200002</v>
      </c>
      <c r="M120" s="36">
        <f>SUMIFS(СВЦЭМ!$D$39:$D$782,СВЦЭМ!$A$39:$A$782,$A120,СВЦЭМ!$B$39:$B$782,M$119)+'СЕТ СН'!$I$11+СВЦЭМ!$D$10+'СЕТ СН'!$I$5-'СЕТ СН'!$I$21</f>
        <v>3771.4306646599998</v>
      </c>
      <c r="N120" s="36">
        <f>SUMIFS(СВЦЭМ!$D$39:$D$782,СВЦЭМ!$A$39:$A$782,$A120,СВЦЭМ!$B$39:$B$782,N$119)+'СЕТ СН'!$I$11+СВЦЭМ!$D$10+'СЕТ СН'!$I$5-'СЕТ СН'!$I$21</f>
        <v>3772.1377368699996</v>
      </c>
      <c r="O120" s="36">
        <f>SUMIFS(СВЦЭМ!$D$39:$D$782,СВЦЭМ!$A$39:$A$782,$A120,СВЦЭМ!$B$39:$B$782,O$119)+'СЕТ СН'!$I$11+СВЦЭМ!$D$10+'СЕТ СН'!$I$5-'СЕТ СН'!$I$21</f>
        <v>3823.71408707</v>
      </c>
      <c r="P120" s="36">
        <f>SUMIFS(СВЦЭМ!$D$39:$D$782,СВЦЭМ!$A$39:$A$782,$A120,СВЦЭМ!$B$39:$B$782,P$119)+'СЕТ СН'!$I$11+СВЦЭМ!$D$10+'СЕТ СН'!$I$5-'СЕТ СН'!$I$21</f>
        <v>3836.8453634299999</v>
      </c>
      <c r="Q120" s="36">
        <f>SUMIFS(СВЦЭМ!$D$39:$D$782,СВЦЭМ!$A$39:$A$782,$A120,СВЦЭМ!$B$39:$B$782,Q$119)+'СЕТ СН'!$I$11+СВЦЭМ!$D$10+'СЕТ СН'!$I$5-'СЕТ СН'!$I$21</f>
        <v>3865.2015031599999</v>
      </c>
      <c r="R120" s="36">
        <f>SUMIFS(СВЦЭМ!$D$39:$D$782,СВЦЭМ!$A$39:$A$782,$A120,СВЦЭМ!$B$39:$B$782,R$119)+'СЕТ СН'!$I$11+СВЦЭМ!$D$10+'СЕТ СН'!$I$5-'СЕТ СН'!$I$21</f>
        <v>3872.2846207699999</v>
      </c>
      <c r="S120" s="36">
        <f>SUMIFS(СВЦЭМ!$D$39:$D$782,СВЦЭМ!$A$39:$A$782,$A120,СВЦЭМ!$B$39:$B$782,S$119)+'СЕТ СН'!$I$11+СВЦЭМ!$D$10+'СЕТ СН'!$I$5-'СЕТ СН'!$I$21</f>
        <v>3834.4195676899999</v>
      </c>
      <c r="T120" s="36">
        <f>SUMIFS(СВЦЭМ!$D$39:$D$782,СВЦЭМ!$A$39:$A$782,$A120,СВЦЭМ!$B$39:$B$782,T$119)+'СЕТ СН'!$I$11+СВЦЭМ!$D$10+'СЕТ СН'!$I$5-'СЕТ СН'!$I$21</f>
        <v>3792.71833642</v>
      </c>
      <c r="U120" s="36">
        <f>SUMIFS(СВЦЭМ!$D$39:$D$782,СВЦЭМ!$A$39:$A$782,$A120,СВЦЭМ!$B$39:$B$782,U$119)+'СЕТ СН'!$I$11+СВЦЭМ!$D$10+'СЕТ СН'!$I$5-'СЕТ СН'!$I$21</f>
        <v>3754.9721650199999</v>
      </c>
      <c r="V120" s="36">
        <f>SUMIFS(СВЦЭМ!$D$39:$D$782,СВЦЭМ!$A$39:$A$782,$A120,СВЦЭМ!$B$39:$B$782,V$119)+'СЕТ СН'!$I$11+СВЦЭМ!$D$10+'СЕТ СН'!$I$5-'СЕТ СН'!$I$21</f>
        <v>3755.7507059</v>
      </c>
      <c r="W120" s="36">
        <f>SUMIFS(СВЦЭМ!$D$39:$D$782,СВЦЭМ!$A$39:$A$782,$A120,СВЦЭМ!$B$39:$B$782,W$119)+'СЕТ СН'!$I$11+СВЦЭМ!$D$10+'СЕТ СН'!$I$5-'СЕТ СН'!$I$21</f>
        <v>3782.7579521999996</v>
      </c>
      <c r="X120" s="36">
        <f>SUMIFS(СВЦЭМ!$D$39:$D$782,СВЦЭМ!$A$39:$A$782,$A120,СВЦЭМ!$B$39:$B$782,X$119)+'СЕТ СН'!$I$11+СВЦЭМ!$D$10+'СЕТ СН'!$I$5-'СЕТ СН'!$I$21</f>
        <v>3803.0295993700001</v>
      </c>
      <c r="Y120" s="36">
        <f>SUMIFS(СВЦЭМ!$D$39:$D$782,СВЦЭМ!$A$39:$A$782,$A120,СВЦЭМ!$B$39:$B$782,Y$119)+'СЕТ СН'!$I$11+СВЦЭМ!$D$10+'СЕТ СН'!$I$5-'СЕТ СН'!$I$21</f>
        <v>3816.1216175700001</v>
      </c>
      <c r="AA120" s="45"/>
    </row>
    <row r="121" spans="1:27" ht="15.75" x14ac:dyDescent="0.2">
      <c r="A121" s="35">
        <f>A120+1</f>
        <v>44257</v>
      </c>
      <c r="B121" s="36">
        <f>SUMIFS(СВЦЭМ!$D$39:$D$782,СВЦЭМ!$A$39:$A$782,$A121,СВЦЭМ!$B$39:$B$782,B$119)+'СЕТ СН'!$I$11+СВЦЭМ!$D$10+'СЕТ СН'!$I$5-'СЕТ СН'!$I$21</f>
        <v>3860.3246872</v>
      </c>
      <c r="C121" s="36">
        <f>SUMIFS(СВЦЭМ!$D$39:$D$782,СВЦЭМ!$A$39:$A$782,$A121,СВЦЭМ!$B$39:$B$782,C$119)+'СЕТ СН'!$I$11+СВЦЭМ!$D$10+'СЕТ СН'!$I$5-'СЕТ СН'!$I$21</f>
        <v>3919.40264647</v>
      </c>
      <c r="D121" s="36">
        <f>SUMIFS(СВЦЭМ!$D$39:$D$782,СВЦЭМ!$A$39:$A$782,$A121,СВЦЭМ!$B$39:$B$782,D$119)+'СЕТ СН'!$I$11+СВЦЭМ!$D$10+'СЕТ СН'!$I$5-'СЕТ СН'!$I$21</f>
        <v>3912.7366254600001</v>
      </c>
      <c r="E121" s="36">
        <f>SUMIFS(СВЦЭМ!$D$39:$D$782,СВЦЭМ!$A$39:$A$782,$A121,СВЦЭМ!$B$39:$B$782,E$119)+'СЕТ СН'!$I$11+СВЦЭМ!$D$10+'СЕТ СН'!$I$5-'СЕТ СН'!$I$21</f>
        <v>3909.3193686200002</v>
      </c>
      <c r="F121" s="36">
        <f>SUMIFS(СВЦЭМ!$D$39:$D$782,СВЦЭМ!$A$39:$A$782,$A121,СВЦЭМ!$B$39:$B$782,F$119)+'СЕТ СН'!$I$11+СВЦЭМ!$D$10+'СЕТ СН'!$I$5-'СЕТ СН'!$I$21</f>
        <v>3908.9537681900001</v>
      </c>
      <c r="G121" s="36">
        <f>SUMIFS(СВЦЭМ!$D$39:$D$782,СВЦЭМ!$A$39:$A$782,$A121,СВЦЭМ!$B$39:$B$782,G$119)+'СЕТ СН'!$I$11+СВЦЭМ!$D$10+'СЕТ СН'!$I$5-'СЕТ СН'!$I$21</f>
        <v>3921.1584438899999</v>
      </c>
      <c r="H121" s="36">
        <f>SUMIFS(СВЦЭМ!$D$39:$D$782,СВЦЭМ!$A$39:$A$782,$A121,СВЦЭМ!$B$39:$B$782,H$119)+'СЕТ СН'!$I$11+СВЦЭМ!$D$10+'СЕТ СН'!$I$5-'СЕТ СН'!$I$21</f>
        <v>3928.6973519899998</v>
      </c>
      <c r="I121" s="36">
        <f>SUMIFS(СВЦЭМ!$D$39:$D$782,СВЦЭМ!$A$39:$A$782,$A121,СВЦЭМ!$B$39:$B$782,I$119)+'СЕТ СН'!$I$11+СВЦЭМ!$D$10+'СЕТ СН'!$I$5-'СЕТ СН'!$I$21</f>
        <v>3882.2302140499996</v>
      </c>
      <c r="J121" s="36">
        <f>SUMIFS(СВЦЭМ!$D$39:$D$782,СВЦЭМ!$A$39:$A$782,$A121,СВЦЭМ!$B$39:$B$782,J$119)+'СЕТ СН'!$I$11+СВЦЭМ!$D$10+'СЕТ СН'!$I$5-'СЕТ СН'!$I$21</f>
        <v>3829.06091178</v>
      </c>
      <c r="K121" s="36">
        <f>SUMIFS(СВЦЭМ!$D$39:$D$782,СВЦЭМ!$A$39:$A$782,$A121,СВЦЭМ!$B$39:$B$782,K$119)+'СЕТ СН'!$I$11+СВЦЭМ!$D$10+'СЕТ СН'!$I$5-'СЕТ СН'!$I$21</f>
        <v>3801.6396549399997</v>
      </c>
      <c r="L121" s="36">
        <f>SUMIFS(СВЦЭМ!$D$39:$D$782,СВЦЭМ!$A$39:$A$782,$A121,СВЦЭМ!$B$39:$B$782,L$119)+'СЕТ СН'!$I$11+СВЦЭМ!$D$10+'СЕТ СН'!$I$5-'СЕТ СН'!$I$21</f>
        <v>3798.0227519700002</v>
      </c>
      <c r="M121" s="36">
        <f>SUMIFS(СВЦЭМ!$D$39:$D$782,СВЦЭМ!$A$39:$A$782,$A121,СВЦЭМ!$B$39:$B$782,M$119)+'СЕТ СН'!$I$11+СВЦЭМ!$D$10+'СЕТ СН'!$I$5-'СЕТ СН'!$I$21</f>
        <v>3803.3804255899995</v>
      </c>
      <c r="N121" s="36">
        <f>SUMIFS(СВЦЭМ!$D$39:$D$782,СВЦЭМ!$A$39:$A$782,$A121,СВЦЭМ!$B$39:$B$782,N$119)+'СЕТ СН'!$I$11+СВЦЭМ!$D$10+'СЕТ СН'!$I$5-'СЕТ СН'!$I$21</f>
        <v>3814.64025941</v>
      </c>
      <c r="O121" s="36">
        <f>SUMIFS(СВЦЭМ!$D$39:$D$782,СВЦЭМ!$A$39:$A$782,$A121,СВЦЭМ!$B$39:$B$782,O$119)+'СЕТ СН'!$I$11+СВЦЭМ!$D$10+'СЕТ СН'!$I$5-'СЕТ СН'!$I$21</f>
        <v>3857.54422694</v>
      </c>
      <c r="P121" s="36">
        <f>SUMIFS(СВЦЭМ!$D$39:$D$782,СВЦЭМ!$A$39:$A$782,$A121,СВЦЭМ!$B$39:$B$782,P$119)+'СЕТ СН'!$I$11+СВЦЭМ!$D$10+'СЕТ СН'!$I$5-'СЕТ СН'!$I$21</f>
        <v>3870.2181197099999</v>
      </c>
      <c r="Q121" s="36">
        <f>SUMIFS(СВЦЭМ!$D$39:$D$782,СВЦЭМ!$A$39:$A$782,$A121,СВЦЭМ!$B$39:$B$782,Q$119)+'СЕТ СН'!$I$11+СВЦЭМ!$D$10+'СЕТ СН'!$I$5-'СЕТ СН'!$I$21</f>
        <v>3889.0234833999998</v>
      </c>
      <c r="R121" s="36">
        <f>SUMIFS(СВЦЭМ!$D$39:$D$782,СВЦЭМ!$A$39:$A$782,$A121,СВЦЭМ!$B$39:$B$782,R$119)+'СЕТ СН'!$I$11+СВЦЭМ!$D$10+'СЕТ СН'!$I$5-'СЕТ СН'!$I$21</f>
        <v>3893.5486577000001</v>
      </c>
      <c r="S121" s="36">
        <f>SUMIFS(СВЦЭМ!$D$39:$D$782,СВЦЭМ!$A$39:$A$782,$A121,СВЦЭМ!$B$39:$B$782,S$119)+'СЕТ СН'!$I$11+СВЦЭМ!$D$10+'СЕТ СН'!$I$5-'СЕТ СН'!$I$21</f>
        <v>3861.0129491799999</v>
      </c>
      <c r="T121" s="36">
        <f>SUMIFS(СВЦЭМ!$D$39:$D$782,СВЦЭМ!$A$39:$A$782,$A121,СВЦЭМ!$B$39:$B$782,T$119)+'СЕТ СН'!$I$11+СВЦЭМ!$D$10+'СЕТ СН'!$I$5-'СЕТ СН'!$I$21</f>
        <v>3812.5084460099997</v>
      </c>
      <c r="U121" s="36">
        <f>SUMIFS(СВЦЭМ!$D$39:$D$782,СВЦЭМ!$A$39:$A$782,$A121,СВЦЭМ!$B$39:$B$782,U$119)+'СЕТ СН'!$I$11+СВЦЭМ!$D$10+'СЕТ СН'!$I$5-'СЕТ СН'!$I$21</f>
        <v>3769.3947055099998</v>
      </c>
      <c r="V121" s="36">
        <f>SUMIFS(СВЦЭМ!$D$39:$D$782,СВЦЭМ!$A$39:$A$782,$A121,СВЦЭМ!$B$39:$B$782,V$119)+'СЕТ СН'!$I$11+СВЦЭМ!$D$10+'СЕТ СН'!$I$5-'СЕТ СН'!$I$21</f>
        <v>3768.6594049999999</v>
      </c>
      <c r="W121" s="36">
        <f>SUMIFS(СВЦЭМ!$D$39:$D$782,СВЦЭМ!$A$39:$A$782,$A121,СВЦЭМ!$B$39:$B$782,W$119)+'СЕТ СН'!$I$11+СВЦЭМ!$D$10+'СЕТ СН'!$I$5-'СЕТ СН'!$I$21</f>
        <v>3781.1137353200002</v>
      </c>
      <c r="X121" s="36">
        <f>SUMIFS(СВЦЭМ!$D$39:$D$782,СВЦЭМ!$A$39:$A$782,$A121,СВЦЭМ!$B$39:$B$782,X$119)+'СЕТ СН'!$I$11+СВЦЭМ!$D$10+'СЕТ СН'!$I$5-'СЕТ СН'!$I$21</f>
        <v>3809.8829398799999</v>
      </c>
      <c r="Y121" s="36">
        <f>SUMIFS(СВЦЭМ!$D$39:$D$782,СВЦЭМ!$A$39:$A$782,$A121,СВЦЭМ!$B$39:$B$782,Y$119)+'СЕТ СН'!$I$11+СВЦЭМ!$D$10+'СЕТ СН'!$I$5-'СЕТ СН'!$I$21</f>
        <v>3818.6598420099999</v>
      </c>
    </row>
    <row r="122" spans="1:27" ht="15.75" x14ac:dyDescent="0.2">
      <c r="A122" s="35">
        <f t="shared" ref="A122:A150" si="3">A121+1</f>
        <v>44258</v>
      </c>
      <c r="B122" s="36">
        <f>SUMIFS(СВЦЭМ!$D$39:$D$782,СВЦЭМ!$A$39:$A$782,$A122,СВЦЭМ!$B$39:$B$782,B$119)+'СЕТ СН'!$I$11+СВЦЭМ!$D$10+'СЕТ СН'!$I$5-'СЕТ СН'!$I$21</f>
        <v>3824.1055807399998</v>
      </c>
      <c r="C122" s="36">
        <f>SUMIFS(СВЦЭМ!$D$39:$D$782,СВЦЭМ!$A$39:$A$782,$A122,СВЦЭМ!$B$39:$B$782,C$119)+'СЕТ СН'!$I$11+СВЦЭМ!$D$10+'СЕТ СН'!$I$5-'СЕТ СН'!$I$21</f>
        <v>3888.77170884</v>
      </c>
      <c r="D122" s="36">
        <f>SUMIFS(СВЦЭМ!$D$39:$D$782,СВЦЭМ!$A$39:$A$782,$A122,СВЦЭМ!$B$39:$B$782,D$119)+'СЕТ СН'!$I$11+СВЦЭМ!$D$10+'СЕТ СН'!$I$5-'СЕТ СН'!$I$21</f>
        <v>3917.5808636000002</v>
      </c>
      <c r="E122" s="36">
        <f>SUMIFS(СВЦЭМ!$D$39:$D$782,СВЦЭМ!$A$39:$A$782,$A122,СВЦЭМ!$B$39:$B$782,E$119)+'СЕТ СН'!$I$11+СВЦЭМ!$D$10+'СЕТ СН'!$I$5-'СЕТ СН'!$I$21</f>
        <v>3915.1547118999997</v>
      </c>
      <c r="F122" s="36">
        <f>SUMIFS(СВЦЭМ!$D$39:$D$782,СВЦЭМ!$A$39:$A$782,$A122,СВЦЭМ!$B$39:$B$782,F$119)+'СЕТ СН'!$I$11+СВЦЭМ!$D$10+'СЕТ СН'!$I$5-'СЕТ СН'!$I$21</f>
        <v>3919.4056369199998</v>
      </c>
      <c r="G122" s="36">
        <f>SUMIFS(СВЦЭМ!$D$39:$D$782,СВЦЭМ!$A$39:$A$782,$A122,СВЦЭМ!$B$39:$B$782,G$119)+'СЕТ СН'!$I$11+СВЦЭМ!$D$10+'СЕТ СН'!$I$5-'СЕТ СН'!$I$21</f>
        <v>3927.1817390699998</v>
      </c>
      <c r="H122" s="36">
        <f>SUMIFS(СВЦЭМ!$D$39:$D$782,СВЦЭМ!$A$39:$A$782,$A122,СВЦЭМ!$B$39:$B$782,H$119)+'СЕТ СН'!$I$11+СВЦЭМ!$D$10+'СЕТ СН'!$I$5-'СЕТ СН'!$I$21</f>
        <v>3914.9900954200002</v>
      </c>
      <c r="I122" s="36">
        <f>SUMIFS(СВЦЭМ!$D$39:$D$782,СВЦЭМ!$A$39:$A$782,$A122,СВЦЭМ!$B$39:$B$782,I$119)+'СЕТ СН'!$I$11+СВЦЭМ!$D$10+'СЕТ СН'!$I$5-'СЕТ СН'!$I$21</f>
        <v>3874.3540673199996</v>
      </c>
      <c r="J122" s="36">
        <f>SUMIFS(СВЦЭМ!$D$39:$D$782,СВЦЭМ!$A$39:$A$782,$A122,СВЦЭМ!$B$39:$B$782,J$119)+'СЕТ СН'!$I$11+СВЦЭМ!$D$10+'СЕТ СН'!$I$5-'СЕТ СН'!$I$21</f>
        <v>3819.9337463000002</v>
      </c>
      <c r="K122" s="36">
        <f>SUMIFS(СВЦЭМ!$D$39:$D$782,СВЦЭМ!$A$39:$A$782,$A122,СВЦЭМ!$B$39:$B$782,K$119)+'СЕТ СН'!$I$11+СВЦЭМ!$D$10+'СЕТ СН'!$I$5-'СЕТ СН'!$I$21</f>
        <v>3796.3061230599997</v>
      </c>
      <c r="L122" s="36">
        <f>SUMIFS(СВЦЭМ!$D$39:$D$782,СВЦЭМ!$A$39:$A$782,$A122,СВЦЭМ!$B$39:$B$782,L$119)+'СЕТ СН'!$I$11+СВЦЭМ!$D$10+'СЕТ СН'!$I$5-'СЕТ СН'!$I$21</f>
        <v>3794.3315614699995</v>
      </c>
      <c r="M122" s="36">
        <f>SUMIFS(СВЦЭМ!$D$39:$D$782,СВЦЭМ!$A$39:$A$782,$A122,СВЦЭМ!$B$39:$B$782,M$119)+'СЕТ СН'!$I$11+СВЦЭМ!$D$10+'СЕТ СН'!$I$5-'СЕТ СН'!$I$21</f>
        <v>3805.5507585099999</v>
      </c>
      <c r="N122" s="36">
        <f>SUMIFS(СВЦЭМ!$D$39:$D$782,СВЦЭМ!$A$39:$A$782,$A122,СВЦЭМ!$B$39:$B$782,N$119)+'СЕТ СН'!$I$11+СВЦЭМ!$D$10+'СЕТ СН'!$I$5-'СЕТ СН'!$I$21</f>
        <v>3785.92923376</v>
      </c>
      <c r="O122" s="36">
        <f>SUMIFS(СВЦЭМ!$D$39:$D$782,СВЦЭМ!$A$39:$A$782,$A122,СВЦЭМ!$B$39:$B$782,O$119)+'СЕТ СН'!$I$11+СВЦЭМ!$D$10+'СЕТ СН'!$I$5-'СЕТ СН'!$I$21</f>
        <v>3817.7943873899999</v>
      </c>
      <c r="P122" s="36">
        <f>SUMIFS(СВЦЭМ!$D$39:$D$782,СВЦЭМ!$A$39:$A$782,$A122,СВЦЭМ!$B$39:$B$782,P$119)+'СЕТ СН'!$I$11+СВЦЭМ!$D$10+'СЕТ СН'!$I$5-'СЕТ СН'!$I$21</f>
        <v>3835.0783654500001</v>
      </c>
      <c r="Q122" s="36">
        <f>SUMIFS(СВЦЭМ!$D$39:$D$782,СВЦЭМ!$A$39:$A$782,$A122,СВЦЭМ!$B$39:$B$782,Q$119)+'СЕТ СН'!$I$11+СВЦЭМ!$D$10+'СЕТ СН'!$I$5-'СЕТ СН'!$I$21</f>
        <v>3845.57450148</v>
      </c>
      <c r="R122" s="36">
        <f>SUMIFS(СВЦЭМ!$D$39:$D$782,СВЦЭМ!$A$39:$A$782,$A122,СВЦЭМ!$B$39:$B$782,R$119)+'СЕТ СН'!$I$11+СВЦЭМ!$D$10+'СЕТ СН'!$I$5-'СЕТ СН'!$I$21</f>
        <v>3842.63573817</v>
      </c>
      <c r="S122" s="36">
        <f>SUMIFS(СВЦЭМ!$D$39:$D$782,СВЦЭМ!$A$39:$A$782,$A122,СВЦЭМ!$B$39:$B$782,S$119)+'СЕТ СН'!$I$11+СВЦЭМ!$D$10+'СЕТ СН'!$I$5-'СЕТ СН'!$I$21</f>
        <v>3815.4306933600001</v>
      </c>
      <c r="T122" s="36">
        <f>SUMIFS(СВЦЭМ!$D$39:$D$782,СВЦЭМ!$A$39:$A$782,$A122,СВЦЭМ!$B$39:$B$782,T$119)+'СЕТ СН'!$I$11+СВЦЭМ!$D$10+'СЕТ СН'!$I$5-'СЕТ СН'!$I$21</f>
        <v>3772.4414798500002</v>
      </c>
      <c r="U122" s="36">
        <f>SUMIFS(СВЦЭМ!$D$39:$D$782,СВЦЭМ!$A$39:$A$782,$A122,СВЦЭМ!$B$39:$B$782,U$119)+'СЕТ СН'!$I$11+СВЦЭМ!$D$10+'СЕТ СН'!$I$5-'СЕТ СН'!$I$21</f>
        <v>3741.7359474</v>
      </c>
      <c r="V122" s="36">
        <f>SUMIFS(СВЦЭМ!$D$39:$D$782,СВЦЭМ!$A$39:$A$782,$A122,СВЦЭМ!$B$39:$B$782,V$119)+'СЕТ СН'!$I$11+СВЦЭМ!$D$10+'СЕТ СН'!$I$5-'СЕТ СН'!$I$21</f>
        <v>3738.3228532100002</v>
      </c>
      <c r="W122" s="36">
        <f>SUMIFS(СВЦЭМ!$D$39:$D$782,СВЦЭМ!$A$39:$A$782,$A122,СВЦЭМ!$B$39:$B$782,W$119)+'СЕТ СН'!$I$11+СВЦЭМ!$D$10+'СЕТ СН'!$I$5-'СЕТ СН'!$I$21</f>
        <v>3755.7936078299999</v>
      </c>
      <c r="X122" s="36">
        <f>SUMIFS(СВЦЭМ!$D$39:$D$782,СВЦЭМ!$A$39:$A$782,$A122,СВЦЭМ!$B$39:$B$782,X$119)+'СЕТ СН'!$I$11+СВЦЭМ!$D$10+'СЕТ СН'!$I$5-'СЕТ СН'!$I$21</f>
        <v>3772.0667797799997</v>
      </c>
      <c r="Y122" s="36">
        <f>SUMIFS(СВЦЭМ!$D$39:$D$782,СВЦЭМ!$A$39:$A$782,$A122,СВЦЭМ!$B$39:$B$782,Y$119)+'СЕТ СН'!$I$11+СВЦЭМ!$D$10+'СЕТ СН'!$I$5-'СЕТ СН'!$I$21</f>
        <v>3792.5678590400003</v>
      </c>
    </row>
    <row r="123" spans="1:27" ht="15.75" x14ac:dyDescent="0.2">
      <c r="A123" s="35">
        <f t="shared" si="3"/>
        <v>44259</v>
      </c>
      <c r="B123" s="36">
        <f>SUMIFS(СВЦЭМ!$D$39:$D$782,СВЦЭМ!$A$39:$A$782,$A123,СВЦЭМ!$B$39:$B$782,B$119)+'СЕТ СН'!$I$11+СВЦЭМ!$D$10+'СЕТ СН'!$I$5-'СЕТ СН'!$I$21</f>
        <v>3774.1263424299996</v>
      </c>
      <c r="C123" s="36">
        <f>SUMIFS(СВЦЭМ!$D$39:$D$782,СВЦЭМ!$A$39:$A$782,$A123,СВЦЭМ!$B$39:$B$782,C$119)+'СЕТ СН'!$I$11+СВЦЭМ!$D$10+'СЕТ СН'!$I$5-'СЕТ СН'!$I$21</f>
        <v>3838.4775296099997</v>
      </c>
      <c r="D123" s="36">
        <f>SUMIFS(СВЦЭМ!$D$39:$D$782,СВЦЭМ!$A$39:$A$782,$A123,СВЦЭМ!$B$39:$B$782,D$119)+'СЕТ СН'!$I$11+СВЦЭМ!$D$10+'СЕТ СН'!$I$5-'СЕТ СН'!$I$21</f>
        <v>3888.0693760899999</v>
      </c>
      <c r="E123" s="36">
        <f>SUMIFS(СВЦЭМ!$D$39:$D$782,СВЦЭМ!$A$39:$A$782,$A123,СВЦЭМ!$B$39:$B$782,E$119)+'СЕТ СН'!$I$11+СВЦЭМ!$D$10+'СЕТ СН'!$I$5-'СЕТ СН'!$I$21</f>
        <v>3896.5078222000002</v>
      </c>
      <c r="F123" s="36">
        <f>SUMIFS(СВЦЭМ!$D$39:$D$782,СВЦЭМ!$A$39:$A$782,$A123,СВЦЭМ!$B$39:$B$782,F$119)+'СЕТ СН'!$I$11+СВЦЭМ!$D$10+'СЕТ СН'!$I$5-'СЕТ СН'!$I$21</f>
        <v>3907.00136707</v>
      </c>
      <c r="G123" s="36">
        <f>SUMIFS(СВЦЭМ!$D$39:$D$782,СВЦЭМ!$A$39:$A$782,$A123,СВЦЭМ!$B$39:$B$782,G$119)+'СЕТ СН'!$I$11+СВЦЭМ!$D$10+'СЕТ СН'!$I$5-'СЕТ СН'!$I$21</f>
        <v>3895.4927021899998</v>
      </c>
      <c r="H123" s="36">
        <f>SUMIFS(СВЦЭМ!$D$39:$D$782,СВЦЭМ!$A$39:$A$782,$A123,СВЦЭМ!$B$39:$B$782,H$119)+'СЕТ СН'!$I$11+СВЦЭМ!$D$10+'СЕТ СН'!$I$5-'СЕТ СН'!$I$21</f>
        <v>3859.5098760800001</v>
      </c>
      <c r="I123" s="36">
        <f>SUMIFS(СВЦЭМ!$D$39:$D$782,СВЦЭМ!$A$39:$A$782,$A123,СВЦЭМ!$B$39:$B$782,I$119)+'СЕТ СН'!$I$11+СВЦЭМ!$D$10+'СЕТ СН'!$I$5-'СЕТ СН'!$I$21</f>
        <v>3817.5092325699998</v>
      </c>
      <c r="J123" s="36">
        <f>SUMIFS(СВЦЭМ!$D$39:$D$782,СВЦЭМ!$A$39:$A$782,$A123,СВЦЭМ!$B$39:$B$782,J$119)+'СЕТ СН'!$I$11+СВЦЭМ!$D$10+'СЕТ СН'!$I$5-'СЕТ СН'!$I$21</f>
        <v>3778.5758250399999</v>
      </c>
      <c r="K123" s="36">
        <f>SUMIFS(СВЦЭМ!$D$39:$D$782,СВЦЭМ!$A$39:$A$782,$A123,СВЦЭМ!$B$39:$B$782,K$119)+'СЕТ СН'!$I$11+СВЦЭМ!$D$10+'СЕТ СН'!$I$5-'СЕТ СН'!$I$21</f>
        <v>3769.7095795799996</v>
      </c>
      <c r="L123" s="36">
        <f>SUMIFS(СВЦЭМ!$D$39:$D$782,СВЦЭМ!$A$39:$A$782,$A123,СВЦЭМ!$B$39:$B$782,L$119)+'СЕТ СН'!$I$11+СВЦЭМ!$D$10+'СЕТ СН'!$I$5-'СЕТ СН'!$I$21</f>
        <v>3773.6796866699997</v>
      </c>
      <c r="M123" s="36">
        <f>SUMIFS(СВЦЭМ!$D$39:$D$782,СВЦЭМ!$A$39:$A$782,$A123,СВЦЭМ!$B$39:$B$782,M$119)+'СЕТ СН'!$I$11+СВЦЭМ!$D$10+'СЕТ СН'!$I$5-'СЕТ СН'!$I$21</f>
        <v>3778.6500501800001</v>
      </c>
      <c r="N123" s="36">
        <f>SUMIFS(СВЦЭМ!$D$39:$D$782,СВЦЭМ!$A$39:$A$782,$A123,СВЦЭМ!$B$39:$B$782,N$119)+'СЕТ СН'!$I$11+СВЦЭМ!$D$10+'СЕТ СН'!$I$5-'СЕТ СН'!$I$21</f>
        <v>3782.2952663899996</v>
      </c>
      <c r="O123" s="36">
        <f>SUMIFS(СВЦЭМ!$D$39:$D$782,СВЦЭМ!$A$39:$A$782,$A123,СВЦЭМ!$B$39:$B$782,O$119)+'СЕТ СН'!$I$11+СВЦЭМ!$D$10+'СЕТ СН'!$I$5-'СЕТ СН'!$I$21</f>
        <v>3834.9649454999999</v>
      </c>
      <c r="P123" s="36">
        <f>SUMIFS(СВЦЭМ!$D$39:$D$782,СВЦЭМ!$A$39:$A$782,$A123,СВЦЭМ!$B$39:$B$782,P$119)+'СЕТ СН'!$I$11+СВЦЭМ!$D$10+'СЕТ СН'!$I$5-'СЕТ СН'!$I$21</f>
        <v>3882.5144808699997</v>
      </c>
      <c r="Q123" s="36">
        <f>SUMIFS(СВЦЭМ!$D$39:$D$782,СВЦЭМ!$A$39:$A$782,$A123,СВЦЭМ!$B$39:$B$782,Q$119)+'СЕТ СН'!$I$11+СВЦЭМ!$D$10+'СЕТ СН'!$I$5-'СЕТ СН'!$I$21</f>
        <v>3893.7975298699998</v>
      </c>
      <c r="R123" s="36">
        <f>SUMIFS(СВЦЭМ!$D$39:$D$782,СВЦЭМ!$A$39:$A$782,$A123,СВЦЭМ!$B$39:$B$782,R$119)+'СЕТ СН'!$I$11+СВЦЭМ!$D$10+'СЕТ СН'!$I$5-'СЕТ СН'!$I$21</f>
        <v>3883.1456126399999</v>
      </c>
      <c r="S123" s="36">
        <f>SUMIFS(СВЦЭМ!$D$39:$D$782,СВЦЭМ!$A$39:$A$782,$A123,СВЦЭМ!$B$39:$B$782,S$119)+'СЕТ СН'!$I$11+СВЦЭМ!$D$10+'СЕТ СН'!$I$5-'СЕТ СН'!$I$21</f>
        <v>3848.7257813299998</v>
      </c>
      <c r="T123" s="36">
        <f>SUMIFS(СВЦЭМ!$D$39:$D$782,СВЦЭМ!$A$39:$A$782,$A123,СВЦЭМ!$B$39:$B$782,T$119)+'СЕТ СН'!$I$11+СВЦЭМ!$D$10+'СЕТ СН'!$I$5-'СЕТ СН'!$I$21</f>
        <v>3763.0391958</v>
      </c>
      <c r="U123" s="36">
        <f>SUMIFS(СВЦЭМ!$D$39:$D$782,СВЦЭМ!$A$39:$A$782,$A123,СВЦЭМ!$B$39:$B$782,U$119)+'СЕТ СН'!$I$11+СВЦЭМ!$D$10+'СЕТ СН'!$I$5-'СЕТ СН'!$I$21</f>
        <v>3725.3848535799998</v>
      </c>
      <c r="V123" s="36">
        <f>SUMIFS(СВЦЭМ!$D$39:$D$782,СВЦЭМ!$A$39:$A$782,$A123,СВЦЭМ!$B$39:$B$782,V$119)+'СЕТ СН'!$I$11+СВЦЭМ!$D$10+'СЕТ СН'!$I$5-'СЕТ СН'!$I$21</f>
        <v>3728.69816309</v>
      </c>
      <c r="W123" s="36">
        <f>SUMIFS(СВЦЭМ!$D$39:$D$782,СВЦЭМ!$A$39:$A$782,$A123,СВЦЭМ!$B$39:$B$782,W$119)+'СЕТ СН'!$I$11+СВЦЭМ!$D$10+'СЕТ СН'!$I$5-'СЕТ СН'!$I$21</f>
        <v>3750.49639041</v>
      </c>
      <c r="X123" s="36">
        <f>SUMIFS(СВЦЭМ!$D$39:$D$782,СВЦЭМ!$A$39:$A$782,$A123,СВЦЭМ!$B$39:$B$782,X$119)+'СЕТ СН'!$I$11+СВЦЭМ!$D$10+'СЕТ СН'!$I$5-'СЕТ СН'!$I$21</f>
        <v>3769.1933412399999</v>
      </c>
      <c r="Y123" s="36">
        <f>SUMIFS(СВЦЭМ!$D$39:$D$782,СВЦЭМ!$A$39:$A$782,$A123,СВЦЭМ!$B$39:$B$782,Y$119)+'СЕТ СН'!$I$11+СВЦЭМ!$D$10+'СЕТ СН'!$I$5-'СЕТ СН'!$I$21</f>
        <v>3775.8096595299999</v>
      </c>
    </row>
    <row r="124" spans="1:27" ht="15.75" x14ac:dyDescent="0.2">
      <c r="A124" s="35">
        <f t="shared" si="3"/>
        <v>44260</v>
      </c>
      <c r="B124" s="36">
        <f>SUMIFS(СВЦЭМ!$D$39:$D$782,СВЦЭМ!$A$39:$A$782,$A124,СВЦЭМ!$B$39:$B$782,B$119)+'СЕТ СН'!$I$11+СВЦЭМ!$D$10+'СЕТ СН'!$I$5-'СЕТ СН'!$I$21</f>
        <v>3807.4015871000001</v>
      </c>
      <c r="C124" s="36">
        <f>SUMIFS(СВЦЭМ!$D$39:$D$782,СВЦЭМ!$A$39:$A$782,$A124,СВЦЭМ!$B$39:$B$782,C$119)+'СЕТ СН'!$I$11+СВЦЭМ!$D$10+'СЕТ СН'!$I$5-'СЕТ СН'!$I$21</f>
        <v>3846.6803468399999</v>
      </c>
      <c r="D124" s="36">
        <f>SUMIFS(СВЦЭМ!$D$39:$D$782,СВЦЭМ!$A$39:$A$782,$A124,СВЦЭМ!$B$39:$B$782,D$119)+'СЕТ СН'!$I$11+СВЦЭМ!$D$10+'СЕТ СН'!$I$5-'СЕТ СН'!$I$21</f>
        <v>3875.6564004800002</v>
      </c>
      <c r="E124" s="36">
        <f>SUMIFS(СВЦЭМ!$D$39:$D$782,СВЦЭМ!$A$39:$A$782,$A124,СВЦЭМ!$B$39:$B$782,E$119)+'СЕТ СН'!$I$11+СВЦЭМ!$D$10+'СЕТ СН'!$I$5-'СЕТ СН'!$I$21</f>
        <v>3883.3170589699998</v>
      </c>
      <c r="F124" s="36">
        <f>SUMIFS(СВЦЭМ!$D$39:$D$782,СВЦЭМ!$A$39:$A$782,$A124,СВЦЭМ!$B$39:$B$782,F$119)+'СЕТ СН'!$I$11+СВЦЭМ!$D$10+'СЕТ СН'!$I$5-'СЕТ СН'!$I$21</f>
        <v>3918.0641528899996</v>
      </c>
      <c r="G124" s="36">
        <f>SUMIFS(СВЦЭМ!$D$39:$D$782,СВЦЭМ!$A$39:$A$782,$A124,СВЦЭМ!$B$39:$B$782,G$119)+'СЕТ СН'!$I$11+СВЦЭМ!$D$10+'СЕТ СН'!$I$5-'СЕТ СН'!$I$21</f>
        <v>3917.2379380799998</v>
      </c>
      <c r="H124" s="36">
        <f>SUMIFS(СВЦЭМ!$D$39:$D$782,СВЦЭМ!$A$39:$A$782,$A124,СВЦЭМ!$B$39:$B$782,H$119)+'СЕТ СН'!$I$11+СВЦЭМ!$D$10+'СЕТ СН'!$I$5-'СЕТ СН'!$I$21</f>
        <v>3897.4239864800002</v>
      </c>
      <c r="I124" s="36">
        <f>SUMIFS(СВЦЭМ!$D$39:$D$782,СВЦЭМ!$A$39:$A$782,$A124,СВЦЭМ!$B$39:$B$782,I$119)+'СЕТ СН'!$I$11+СВЦЭМ!$D$10+'СЕТ СН'!$I$5-'СЕТ СН'!$I$21</f>
        <v>3849.91021912</v>
      </c>
      <c r="J124" s="36">
        <f>SUMIFS(СВЦЭМ!$D$39:$D$782,СВЦЭМ!$A$39:$A$782,$A124,СВЦЭМ!$B$39:$B$782,J$119)+'СЕТ СН'!$I$11+СВЦЭМ!$D$10+'СЕТ СН'!$I$5-'СЕТ СН'!$I$21</f>
        <v>3807.5948915700001</v>
      </c>
      <c r="K124" s="36">
        <f>SUMIFS(СВЦЭМ!$D$39:$D$782,СВЦЭМ!$A$39:$A$782,$A124,СВЦЭМ!$B$39:$B$782,K$119)+'СЕТ СН'!$I$11+СВЦЭМ!$D$10+'СЕТ СН'!$I$5-'СЕТ СН'!$I$21</f>
        <v>3773.9940432599997</v>
      </c>
      <c r="L124" s="36">
        <f>SUMIFS(СВЦЭМ!$D$39:$D$782,СВЦЭМ!$A$39:$A$782,$A124,СВЦЭМ!$B$39:$B$782,L$119)+'СЕТ СН'!$I$11+СВЦЭМ!$D$10+'СЕТ СН'!$I$5-'СЕТ СН'!$I$21</f>
        <v>3767.4034021299999</v>
      </c>
      <c r="M124" s="36">
        <f>SUMIFS(СВЦЭМ!$D$39:$D$782,СВЦЭМ!$A$39:$A$782,$A124,СВЦЭМ!$B$39:$B$782,M$119)+'СЕТ СН'!$I$11+СВЦЭМ!$D$10+'СЕТ СН'!$I$5-'СЕТ СН'!$I$21</f>
        <v>3766.2375133200003</v>
      </c>
      <c r="N124" s="36">
        <f>SUMIFS(СВЦЭМ!$D$39:$D$782,СВЦЭМ!$A$39:$A$782,$A124,СВЦЭМ!$B$39:$B$782,N$119)+'СЕТ СН'!$I$11+СВЦЭМ!$D$10+'СЕТ СН'!$I$5-'СЕТ СН'!$I$21</f>
        <v>3783.5290194299996</v>
      </c>
      <c r="O124" s="36">
        <f>SUMIFS(СВЦЭМ!$D$39:$D$782,СВЦЭМ!$A$39:$A$782,$A124,СВЦЭМ!$B$39:$B$782,O$119)+'СЕТ СН'!$I$11+СВЦЭМ!$D$10+'СЕТ СН'!$I$5-'СЕТ СН'!$I$21</f>
        <v>3834.1466408799997</v>
      </c>
      <c r="P124" s="36">
        <f>SUMIFS(СВЦЭМ!$D$39:$D$782,СВЦЭМ!$A$39:$A$782,$A124,СВЦЭМ!$B$39:$B$782,P$119)+'СЕТ СН'!$I$11+СВЦЭМ!$D$10+'СЕТ СН'!$I$5-'СЕТ СН'!$I$21</f>
        <v>3858.8355168799999</v>
      </c>
      <c r="Q124" s="36">
        <f>SUMIFS(СВЦЭМ!$D$39:$D$782,СВЦЭМ!$A$39:$A$782,$A124,СВЦЭМ!$B$39:$B$782,Q$119)+'СЕТ СН'!$I$11+СВЦЭМ!$D$10+'СЕТ СН'!$I$5-'СЕТ СН'!$I$21</f>
        <v>3876.7462470199998</v>
      </c>
      <c r="R124" s="36">
        <f>SUMIFS(СВЦЭМ!$D$39:$D$782,СВЦЭМ!$A$39:$A$782,$A124,СВЦЭМ!$B$39:$B$782,R$119)+'СЕТ СН'!$I$11+СВЦЭМ!$D$10+'СЕТ СН'!$I$5-'СЕТ СН'!$I$21</f>
        <v>3875.2744896699996</v>
      </c>
      <c r="S124" s="36">
        <f>SUMIFS(СВЦЭМ!$D$39:$D$782,СВЦЭМ!$A$39:$A$782,$A124,СВЦЭМ!$B$39:$B$782,S$119)+'СЕТ СН'!$I$11+СВЦЭМ!$D$10+'СЕТ СН'!$I$5-'СЕТ СН'!$I$21</f>
        <v>3837.21408032</v>
      </c>
      <c r="T124" s="36">
        <f>SUMIFS(СВЦЭМ!$D$39:$D$782,СВЦЭМ!$A$39:$A$782,$A124,СВЦЭМ!$B$39:$B$782,T$119)+'СЕТ СН'!$I$11+СВЦЭМ!$D$10+'СЕТ СН'!$I$5-'СЕТ СН'!$I$21</f>
        <v>3784.2461650400001</v>
      </c>
      <c r="U124" s="36">
        <f>SUMIFS(СВЦЭМ!$D$39:$D$782,СВЦЭМ!$A$39:$A$782,$A124,СВЦЭМ!$B$39:$B$782,U$119)+'СЕТ СН'!$I$11+СВЦЭМ!$D$10+'СЕТ СН'!$I$5-'СЕТ СН'!$I$21</f>
        <v>3743.9348182799999</v>
      </c>
      <c r="V124" s="36">
        <f>SUMIFS(СВЦЭМ!$D$39:$D$782,СВЦЭМ!$A$39:$A$782,$A124,СВЦЭМ!$B$39:$B$782,V$119)+'СЕТ СН'!$I$11+СВЦЭМ!$D$10+'СЕТ СН'!$I$5-'СЕТ СН'!$I$21</f>
        <v>3764.97488462</v>
      </c>
      <c r="W124" s="36">
        <f>SUMIFS(СВЦЭМ!$D$39:$D$782,СВЦЭМ!$A$39:$A$782,$A124,СВЦЭМ!$B$39:$B$782,W$119)+'СЕТ СН'!$I$11+СВЦЭМ!$D$10+'СЕТ СН'!$I$5-'СЕТ СН'!$I$21</f>
        <v>3774.0165832299999</v>
      </c>
      <c r="X124" s="36">
        <f>SUMIFS(СВЦЭМ!$D$39:$D$782,СВЦЭМ!$A$39:$A$782,$A124,СВЦЭМ!$B$39:$B$782,X$119)+'СЕТ СН'!$I$11+СВЦЭМ!$D$10+'СЕТ СН'!$I$5-'СЕТ СН'!$I$21</f>
        <v>3797.9069055700002</v>
      </c>
      <c r="Y124" s="36">
        <f>SUMIFS(СВЦЭМ!$D$39:$D$782,СВЦЭМ!$A$39:$A$782,$A124,СВЦЭМ!$B$39:$B$782,Y$119)+'СЕТ СН'!$I$11+СВЦЭМ!$D$10+'СЕТ СН'!$I$5-'СЕТ СН'!$I$21</f>
        <v>3803.3622339599997</v>
      </c>
    </row>
    <row r="125" spans="1:27" ht="15.75" x14ac:dyDescent="0.2">
      <c r="A125" s="35">
        <f t="shared" si="3"/>
        <v>44261</v>
      </c>
      <c r="B125" s="36">
        <f>SUMIFS(СВЦЭМ!$D$39:$D$782,СВЦЭМ!$A$39:$A$782,$A125,СВЦЭМ!$B$39:$B$782,B$119)+'СЕТ СН'!$I$11+СВЦЭМ!$D$10+'СЕТ СН'!$I$5-'СЕТ СН'!$I$21</f>
        <v>3858.9638095999999</v>
      </c>
      <c r="C125" s="36">
        <f>SUMIFS(СВЦЭМ!$D$39:$D$782,СВЦЭМ!$A$39:$A$782,$A125,СВЦЭМ!$B$39:$B$782,C$119)+'СЕТ СН'!$I$11+СВЦЭМ!$D$10+'СЕТ СН'!$I$5-'СЕТ СН'!$I$21</f>
        <v>3930.33468455</v>
      </c>
      <c r="D125" s="36">
        <f>SUMIFS(СВЦЭМ!$D$39:$D$782,СВЦЭМ!$A$39:$A$782,$A125,СВЦЭМ!$B$39:$B$782,D$119)+'СЕТ СН'!$I$11+СВЦЭМ!$D$10+'СЕТ СН'!$I$5-'СЕТ СН'!$I$21</f>
        <v>3941.8356807</v>
      </c>
      <c r="E125" s="36">
        <f>SUMIFS(СВЦЭМ!$D$39:$D$782,СВЦЭМ!$A$39:$A$782,$A125,СВЦЭМ!$B$39:$B$782,E$119)+'СЕТ СН'!$I$11+СВЦЭМ!$D$10+'СЕТ СН'!$I$5-'СЕТ СН'!$I$21</f>
        <v>3955.0229388799999</v>
      </c>
      <c r="F125" s="36">
        <f>SUMIFS(СВЦЭМ!$D$39:$D$782,СВЦЭМ!$A$39:$A$782,$A125,СВЦЭМ!$B$39:$B$782,F$119)+'СЕТ СН'!$I$11+СВЦЭМ!$D$10+'СЕТ СН'!$I$5-'СЕТ СН'!$I$21</f>
        <v>3960.68444043</v>
      </c>
      <c r="G125" s="36">
        <f>SUMIFS(СВЦЭМ!$D$39:$D$782,СВЦЭМ!$A$39:$A$782,$A125,СВЦЭМ!$B$39:$B$782,G$119)+'СЕТ СН'!$I$11+СВЦЭМ!$D$10+'СЕТ СН'!$I$5-'СЕТ СН'!$I$21</f>
        <v>3957.9157590799996</v>
      </c>
      <c r="H125" s="36">
        <f>SUMIFS(СВЦЭМ!$D$39:$D$782,СВЦЭМ!$A$39:$A$782,$A125,СВЦЭМ!$B$39:$B$782,H$119)+'СЕТ СН'!$I$11+СВЦЭМ!$D$10+'СЕТ СН'!$I$5-'СЕТ СН'!$I$21</f>
        <v>3962.9129581299999</v>
      </c>
      <c r="I125" s="36">
        <f>SUMIFS(СВЦЭМ!$D$39:$D$782,СВЦЭМ!$A$39:$A$782,$A125,СВЦЭМ!$B$39:$B$782,I$119)+'СЕТ СН'!$I$11+СВЦЭМ!$D$10+'СЕТ СН'!$I$5-'СЕТ СН'!$I$21</f>
        <v>3924.3816005099998</v>
      </c>
      <c r="J125" s="36">
        <f>SUMIFS(СВЦЭМ!$D$39:$D$782,СВЦЭМ!$A$39:$A$782,$A125,СВЦЭМ!$B$39:$B$782,J$119)+'СЕТ СН'!$I$11+СВЦЭМ!$D$10+'СЕТ СН'!$I$5-'СЕТ СН'!$I$21</f>
        <v>3844.8312903599999</v>
      </c>
      <c r="K125" s="36">
        <f>SUMIFS(СВЦЭМ!$D$39:$D$782,СВЦЭМ!$A$39:$A$782,$A125,СВЦЭМ!$B$39:$B$782,K$119)+'СЕТ СН'!$I$11+СВЦЭМ!$D$10+'СЕТ СН'!$I$5-'СЕТ СН'!$I$21</f>
        <v>3781.3638460100001</v>
      </c>
      <c r="L125" s="36">
        <f>SUMIFS(СВЦЭМ!$D$39:$D$782,СВЦЭМ!$A$39:$A$782,$A125,СВЦЭМ!$B$39:$B$782,L$119)+'СЕТ СН'!$I$11+СВЦЭМ!$D$10+'СЕТ СН'!$I$5-'СЕТ СН'!$I$21</f>
        <v>3749.1037068800001</v>
      </c>
      <c r="M125" s="36">
        <f>SUMIFS(СВЦЭМ!$D$39:$D$782,СВЦЭМ!$A$39:$A$782,$A125,СВЦЭМ!$B$39:$B$782,M$119)+'СЕТ СН'!$I$11+СВЦЭМ!$D$10+'СЕТ СН'!$I$5-'СЕТ СН'!$I$21</f>
        <v>3748.1164947900002</v>
      </c>
      <c r="N125" s="36">
        <f>SUMIFS(СВЦЭМ!$D$39:$D$782,СВЦЭМ!$A$39:$A$782,$A125,СВЦЭМ!$B$39:$B$782,N$119)+'СЕТ СН'!$I$11+СВЦЭМ!$D$10+'СЕТ СН'!$I$5-'СЕТ СН'!$I$21</f>
        <v>3759.8039960400001</v>
      </c>
      <c r="O125" s="36">
        <f>SUMIFS(СВЦЭМ!$D$39:$D$782,СВЦЭМ!$A$39:$A$782,$A125,СВЦЭМ!$B$39:$B$782,O$119)+'СЕТ СН'!$I$11+СВЦЭМ!$D$10+'СЕТ СН'!$I$5-'СЕТ СН'!$I$21</f>
        <v>3810.6551313399996</v>
      </c>
      <c r="P125" s="36">
        <f>SUMIFS(СВЦЭМ!$D$39:$D$782,СВЦЭМ!$A$39:$A$782,$A125,СВЦЭМ!$B$39:$B$782,P$119)+'СЕТ СН'!$I$11+СВЦЭМ!$D$10+'СЕТ СН'!$I$5-'СЕТ СН'!$I$21</f>
        <v>3827.6766478099998</v>
      </c>
      <c r="Q125" s="36">
        <f>SUMIFS(СВЦЭМ!$D$39:$D$782,СВЦЭМ!$A$39:$A$782,$A125,СВЦЭМ!$B$39:$B$782,Q$119)+'СЕТ СН'!$I$11+СВЦЭМ!$D$10+'СЕТ СН'!$I$5-'СЕТ СН'!$I$21</f>
        <v>3848.99741283</v>
      </c>
      <c r="R125" s="36">
        <f>SUMIFS(СВЦЭМ!$D$39:$D$782,СВЦЭМ!$A$39:$A$782,$A125,СВЦЭМ!$B$39:$B$782,R$119)+'СЕТ СН'!$I$11+СВЦЭМ!$D$10+'СЕТ СН'!$I$5-'СЕТ СН'!$I$21</f>
        <v>3840.2013894399997</v>
      </c>
      <c r="S125" s="36">
        <f>SUMIFS(СВЦЭМ!$D$39:$D$782,СВЦЭМ!$A$39:$A$782,$A125,СВЦЭМ!$B$39:$B$782,S$119)+'СЕТ СН'!$I$11+СВЦЭМ!$D$10+'СЕТ СН'!$I$5-'СЕТ СН'!$I$21</f>
        <v>3793.78939369</v>
      </c>
      <c r="T125" s="36">
        <f>SUMIFS(СВЦЭМ!$D$39:$D$782,СВЦЭМ!$A$39:$A$782,$A125,СВЦЭМ!$B$39:$B$782,T$119)+'СЕТ СН'!$I$11+СВЦЭМ!$D$10+'СЕТ СН'!$I$5-'СЕТ СН'!$I$21</f>
        <v>3748.3349737899998</v>
      </c>
      <c r="U125" s="36">
        <f>SUMIFS(СВЦЭМ!$D$39:$D$782,СВЦЭМ!$A$39:$A$782,$A125,СВЦЭМ!$B$39:$B$782,U$119)+'СЕТ СН'!$I$11+СВЦЭМ!$D$10+'СЕТ СН'!$I$5-'СЕТ СН'!$I$21</f>
        <v>3721.99179594</v>
      </c>
      <c r="V125" s="36">
        <f>SUMIFS(СВЦЭМ!$D$39:$D$782,СВЦЭМ!$A$39:$A$782,$A125,СВЦЭМ!$B$39:$B$782,V$119)+'СЕТ СН'!$I$11+СВЦЭМ!$D$10+'СЕТ СН'!$I$5-'СЕТ СН'!$I$21</f>
        <v>3725.15266789</v>
      </c>
      <c r="W125" s="36">
        <f>SUMIFS(СВЦЭМ!$D$39:$D$782,СВЦЭМ!$A$39:$A$782,$A125,СВЦЭМ!$B$39:$B$782,W$119)+'СЕТ СН'!$I$11+СВЦЭМ!$D$10+'СЕТ СН'!$I$5-'СЕТ СН'!$I$21</f>
        <v>3732.5601943299998</v>
      </c>
      <c r="X125" s="36">
        <f>SUMIFS(СВЦЭМ!$D$39:$D$782,СВЦЭМ!$A$39:$A$782,$A125,СВЦЭМ!$B$39:$B$782,X$119)+'СЕТ СН'!$I$11+СВЦЭМ!$D$10+'СЕТ СН'!$I$5-'СЕТ СН'!$I$21</f>
        <v>3757.3974282499998</v>
      </c>
      <c r="Y125" s="36">
        <f>SUMIFS(СВЦЭМ!$D$39:$D$782,СВЦЭМ!$A$39:$A$782,$A125,СВЦЭМ!$B$39:$B$782,Y$119)+'СЕТ СН'!$I$11+СВЦЭМ!$D$10+'СЕТ СН'!$I$5-'СЕТ СН'!$I$21</f>
        <v>3780.0286118499998</v>
      </c>
    </row>
    <row r="126" spans="1:27" ht="15.75" x14ac:dyDescent="0.2">
      <c r="A126" s="35">
        <f t="shared" si="3"/>
        <v>44262</v>
      </c>
      <c r="B126" s="36">
        <f>SUMIFS(СВЦЭМ!$D$39:$D$782,СВЦЭМ!$A$39:$A$782,$A126,СВЦЭМ!$B$39:$B$782,B$119)+'СЕТ СН'!$I$11+СВЦЭМ!$D$10+'СЕТ СН'!$I$5-'СЕТ СН'!$I$21</f>
        <v>3814.9706078499999</v>
      </c>
      <c r="C126" s="36">
        <f>SUMIFS(СВЦЭМ!$D$39:$D$782,СВЦЭМ!$A$39:$A$782,$A126,СВЦЭМ!$B$39:$B$782,C$119)+'СЕТ СН'!$I$11+СВЦЭМ!$D$10+'СЕТ СН'!$I$5-'СЕТ СН'!$I$21</f>
        <v>3878.7533936599998</v>
      </c>
      <c r="D126" s="36">
        <f>SUMIFS(СВЦЭМ!$D$39:$D$782,СВЦЭМ!$A$39:$A$782,$A126,СВЦЭМ!$B$39:$B$782,D$119)+'СЕТ СН'!$I$11+СВЦЭМ!$D$10+'СЕТ СН'!$I$5-'СЕТ СН'!$I$21</f>
        <v>3913.93699285</v>
      </c>
      <c r="E126" s="36">
        <f>SUMIFS(СВЦЭМ!$D$39:$D$782,СВЦЭМ!$A$39:$A$782,$A126,СВЦЭМ!$B$39:$B$782,E$119)+'СЕТ СН'!$I$11+СВЦЭМ!$D$10+'СЕТ СН'!$I$5-'СЕТ СН'!$I$21</f>
        <v>3924.9553910999998</v>
      </c>
      <c r="F126" s="36">
        <f>SUMIFS(СВЦЭМ!$D$39:$D$782,СВЦЭМ!$A$39:$A$782,$A126,СВЦЭМ!$B$39:$B$782,F$119)+'СЕТ СН'!$I$11+СВЦЭМ!$D$10+'СЕТ СН'!$I$5-'СЕТ СН'!$I$21</f>
        <v>3931.4627188499999</v>
      </c>
      <c r="G126" s="36">
        <f>SUMIFS(СВЦЭМ!$D$39:$D$782,СВЦЭМ!$A$39:$A$782,$A126,СВЦЭМ!$B$39:$B$782,G$119)+'СЕТ СН'!$I$11+СВЦЭМ!$D$10+'СЕТ СН'!$I$5-'СЕТ СН'!$I$21</f>
        <v>3932.6435076999996</v>
      </c>
      <c r="H126" s="36">
        <f>SUMIFS(СВЦЭМ!$D$39:$D$782,СВЦЭМ!$A$39:$A$782,$A126,СВЦЭМ!$B$39:$B$782,H$119)+'СЕТ СН'!$I$11+СВЦЭМ!$D$10+'СЕТ СН'!$I$5-'СЕТ СН'!$I$21</f>
        <v>3914.7408352100001</v>
      </c>
      <c r="I126" s="36">
        <f>SUMIFS(СВЦЭМ!$D$39:$D$782,СВЦЭМ!$A$39:$A$782,$A126,СВЦЭМ!$B$39:$B$782,I$119)+'СЕТ СН'!$I$11+СВЦЭМ!$D$10+'СЕТ СН'!$I$5-'СЕТ СН'!$I$21</f>
        <v>3878.61097561</v>
      </c>
      <c r="J126" s="36">
        <f>SUMIFS(СВЦЭМ!$D$39:$D$782,СВЦЭМ!$A$39:$A$782,$A126,СВЦЭМ!$B$39:$B$782,J$119)+'СЕТ СН'!$I$11+СВЦЭМ!$D$10+'СЕТ СН'!$I$5-'СЕТ СН'!$I$21</f>
        <v>3819.3501270099996</v>
      </c>
      <c r="K126" s="36">
        <f>SUMIFS(СВЦЭМ!$D$39:$D$782,СВЦЭМ!$A$39:$A$782,$A126,СВЦЭМ!$B$39:$B$782,K$119)+'СЕТ СН'!$I$11+СВЦЭМ!$D$10+'СЕТ СН'!$I$5-'СЕТ СН'!$I$21</f>
        <v>3778.2633393199999</v>
      </c>
      <c r="L126" s="36">
        <f>SUMIFS(СВЦЭМ!$D$39:$D$782,СВЦЭМ!$A$39:$A$782,$A126,СВЦЭМ!$B$39:$B$782,L$119)+'СЕТ СН'!$I$11+СВЦЭМ!$D$10+'СЕТ СН'!$I$5-'СЕТ СН'!$I$21</f>
        <v>3762.8692538699997</v>
      </c>
      <c r="M126" s="36">
        <f>SUMIFS(СВЦЭМ!$D$39:$D$782,СВЦЭМ!$A$39:$A$782,$A126,СВЦЭМ!$B$39:$B$782,M$119)+'СЕТ СН'!$I$11+СВЦЭМ!$D$10+'СЕТ СН'!$I$5-'СЕТ СН'!$I$21</f>
        <v>3768.1591147700001</v>
      </c>
      <c r="N126" s="36">
        <f>SUMIFS(СВЦЭМ!$D$39:$D$782,СВЦЭМ!$A$39:$A$782,$A126,СВЦЭМ!$B$39:$B$782,N$119)+'СЕТ СН'!$I$11+СВЦЭМ!$D$10+'СЕТ СН'!$I$5-'СЕТ СН'!$I$21</f>
        <v>3789.9948109099996</v>
      </c>
      <c r="O126" s="36">
        <f>SUMIFS(СВЦЭМ!$D$39:$D$782,СВЦЭМ!$A$39:$A$782,$A126,СВЦЭМ!$B$39:$B$782,O$119)+'СЕТ СН'!$I$11+СВЦЭМ!$D$10+'СЕТ СН'!$I$5-'СЕТ СН'!$I$21</f>
        <v>3828.5175356999998</v>
      </c>
      <c r="P126" s="36">
        <f>SUMIFS(СВЦЭМ!$D$39:$D$782,СВЦЭМ!$A$39:$A$782,$A126,СВЦЭМ!$B$39:$B$782,P$119)+'СЕТ СН'!$I$11+СВЦЭМ!$D$10+'СЕТ СН'!$I$5-'СЕТ СН'!$I$21</f>
        <v>3861.9238365699998</v>
      </c>
      <c r="Q126" s="36">
        <f>SUMIFS(СВЦЭМ!$D$39:$D$782,СВЦЭМ!$A$39:$A$782,$A126,СВЦЭМ!$B$39:$B$782,Q$119)+'СЕТ СН'!$I$11+СВЦЭМ!$D$10+'СЕТ СН'!$I$5-'СЕТ СН'!$I$21</f>
        <v>3882.6984859499998</v>
      </c>
      <c r="R126" s="36">
        <f>SUMIFS(СВЦЭМ!$D$39:$D$782,СВЦЭМ!$A$39:$A$782,$A126,СВЦЭМ!$B$39:$B$782,R$119)+'СЕТ СН'!$I$11+СВЦЭМ!$D$10+'СЕТ СН'!$I$5-'СЕТ СН'!$I$21</f>
        <v>3872.12268597</v>
      </c>
      <c r="S126" s="36">
        <f>SUMIFS(СВЦЭМ!$D$39:$D$782,СВЦЭМ!$A$39:$A$782,$A126,СВЦЭМ!$B$39:$B$782,S$119)+'СЕТ СН'!$I$11+СВЦЭМ!$D$10+'СЕТ СН'!$I$5-'СЕТ СН'!$I$21</f>
        <v>3836.4388692399998</v>
      </c>
      <c r="T126" s="36">
        <f>SUMIFS(СВЦЭМ!$D$39:$D$782,СВЦЭМ!$A$39:$A$782,$A126,СВЦЭМ!$B$39:$B$782,T$119)+'СЕТ СН'!$I$11+СВЦЭМ!$D$10+'СЕТ СН'!$I$5-'СЕТ СН'!$I$21</f>
        <v>3784.9694059699996</v>
      </c>
      <c r="U126" s="36">
        <f>SUMIFS(СВЦЭМ!$D$39:$D$782,СВЦЭМ!$A$39:$A$782,$A126,СВЦЭМ!$B$39:$B$782,U$119)+'СЕТ СН'!$I$11+СВЦЭМ!$D$10+'СЕТ СН'!$I$5-'СЕТ СН'!$I$21</f>
        <v>3748.6579590000001</v>
      </c>
      <c r="V126" s="36">
        <f>SUMIFS(СВЦЭМ!$D$39:$D$782,СВЦЭМ!$A$39:$A$782,$A126,СВЦЭМ!$B$39:$B$782,V$119)+'СЕТ СН'!$I$11+СВЦЭМ!$D$10+'СЕТ СН'!$I$5-'СЕТ СН'!$I$21</f>
        <v>3755.07592458</v>
      </c>
      <c r="W126" s="36">
        <f>SUMIFS(СВЦЭМ!$D$39:$D$782,СВЦЭМ!$A$39:$A$782,$A126,СВЦЭМ!$B$39:$B$782,W$119)+'СЕТ СН'!$I$11+СВЦЭМ!$D$10+'СЕТ СН'!$I$5-'СЕТ СН'!$I$21</f>
        <v>3776.91763274</v>
      </c>
      <c r="X126" s="36">
        <f>SUMIFS(СВЦЭМ!$D$39:$D$782,СВЦЭМ!$A$39:$A$782,$A126,СВЦЭМ!$B$39:$B$782,X$119)+'СЕТ СН'!$I$11+СВЦЭМ!$D$10+'СЕТ СН'!$I$5-'СЕТ СН'!$I$21</f>
        <v>3789.6434546</v>
      </c>
      <c r="Y126" s="36">
        <f>SUMIFS(СВЦЭМ!$D$39:$D$782,СВЦЭМ!$A$39:$A$782,$A126,СВЦЭМ!$B$39:$B$782,Y$119)+'СЕТ СН'!$I$11+СВЦЭМ!$D$10+'СЕТ СН'!$I$5-'СЕТ СН'!$I$21</f>
        <v>3807.9811993399999</v>
      </c>
    </row>
    <row r="127" spans="1:27" ht="15.75" x14ac:dyDescent="0.2">
      <c r="A127" s="35">
        <f t="shared" si="3"/>
        <v>44263</v>
      </c>
      <c r="B127" s="36">
        <f>SUMIFS(СВЦЭМ!$D$39:$D$782,СВЦЭМ!$A$39:$A$782,$A127,СВЦЭМ!$B$39:$B$782,B$119)+'СЕТ СН'!$I$11+СВЦЭМ!$D$10+'СЕТ СН'!$I$5-'СЕТ СН'!$I$21</f>
        <v>3827.68125255</v>
      </c>
      <c r="C127" s="36">
        <f>SUMIFS(СВЦЭМ!$D$39:$D$782,СВЦЭМ!$A$39:$A$782,$A127,СВЦЭМ!$B$39:$B$782,C$119)+'СЕТ СН'!$I$11+СВЦЭМ!$D$10+'СЕТ СН'!$I$5-'СЕТ СН'!$I$21</f>
        <v>3890.5600051000001</v>
      </c>
      <c r="D127" s="36">
        <f>SUMIFS(СВЦЭМ!$D$39:$D$782,СВЦЭМ!$A$39:$A$782,$A127,СВЦЭМ!$B$39:$B$782,D$119)+'СЕТ СН'!$I$11+СВЦЭМ!$D$10+'СЕТ СН'!$I$5-'СЕТ СН'!$I$21</f>
        <v>3930.49548916</v>
      </c>
      <c r="E127" s="36">
        <f>SUMIFS(СВЦЭМ!$D$39:$D$782,СВЦЭМ!$A$39:$A$782,$A127,СВЦЭМ!$B$39:$B$782,E$119)+'СЕТ СН'!$I$11+СВЦЭМ!$D$10+'СЕТ СН'!$I$5-'СЕТ СН'!$I$21</f>
        <v>3926.91572455</v>
      </c>
      <c r="F127" s="36">
        <f>SUMIFS(СВЦЭМ!$D$39:$D$782,СВЦЭМ!$A$39:$A$782,$A127,СВЦЭМ!$B$39:$B$782,F$119)+'СЕТ СН'!$I$11+СВЦЭМ!$D$10+'СЕТ СН'!$I$5-'СЕТ СН'!$I$21</f>
        <v>3926.2697577399999</v>
      </c>
      <c r="G127" s="36">
        <f>SUMIFS(СВЦЭМ!$D$39:$D$782,СВЦЭМ!$A$39:$A$782,$A127,СВЦЭМ!$B$39:$B$782,G$119)+'СЕТ СН'!$I$11+СВЦЭМ!$D$10+'СЕТ СН'!$I$5-'СЕТ СН'!$I$21</f>
        <v>3922.8684039700001</v>
      </c>
      <c r="H127" s="36">
        <f>SUMIFS(СВЦЭМ!$D$39:$D$782,СВЦЭМ!$A$39:$A$782,$A127,СВЦЭМ!$B$39:$B$782,H$119)+'СЕТ СН'!$I$11+СВЦЭМ!$D$10+'СЕТ СН'!$I$5-'СЕТ СН'!$I$21</f>
        <v>3924.4379553399999</v>
      </c>
      <c r="I127" s="36">
        <f>SUMIFS(СВЦЭМ!$D$39:$D$782,СВЦЭМ!$A$39:$A$782,$A127,СВЦЭМ!$B$39:$B$782,I$119)+'СЕТ СН'!$I$11+СВЦЭМ!$D$10+'СЕТ СН'!$I$5-'СЕТ СН'!$I$21</f>
        <v>3905.3017308099998</v>
      </c>
      <c r="J127" s="36">
        <f>SUMIFS(СВЦЭМ!$D$39:$D$782,СВЦЭМ!$A$39:$A$782,$A127,СВЦЭМ!$B$39:$B$782,J$119)+'СЕТ СН'!$I$11+СВЦЭМ!$D$10+'СЕТ СН'!$I$5-'СЕТ СН'!$I$21</f>
        <v>3851.5305080799999</v>
      </c>
      <c r="K127" s="36">
        <f>SUMIFS(СВЦЭМ!$D$39:$D$782,СВЦЭМ!$A$39:$A$782,$A127,СВЦЭМ!$B$39:$B$782,K$119)+'СЕТ СН'!$I$11+СВЦЭМ!$D$10+'СЕТ СН'!$I$5-'СЕТ СН'!$I$21</f>
        <v>3808.0809048499996</v>
      </c>
      <c r="L127" s="36">
        <f>SUMIFS(СВЦЭМ!$D$39:$D$782,СВЦЭМ!$A$39:$A$782,$A127,СВЦЭМ!$B$39:$B$782,L$119)+'СЕТ СН'!$I$11+СВЦЭМ!$D$10+'СЕТ СН'!$I$5-'СЕТ СН'!$I$21</f>
        <v>3795.3567097799996</v>
      </c>
      <c r="M127" s="36">
        <f>SUMIFS(СВЦЭМ!$D$39:$D$782,СВЦЭМ!$A$39:$A$782,$A127,СВЦЭМ!$B$39:$B$782,M$119)+'СЕТ СН'!$I$11+СВЦЭМ!$D$10+'СЕТ СН'!$I$5-'СЕТ СН'!$I$21</f>
        <v>3793.2138835400001</v>
      </c>
      <c r="N127" s="36">
        <f>SUMIFS(СВЦЭМ!$D$39:$D$782,СВЦЭМ!$A$39:$A$782,$A127,СВЦЭМ!$B$39:$B$782,N$119)+'СЕТ СН'!$I$11+СВЦЭМ!$D$10+'СЕТ СН'!$I$5-'СЕТ СН'!$I$21</f>
        <v>3797.0319380399997</v>
      </c>
      <c r="O127" s="36">
        <f>SUMIFS(СВЦЭМ!$D$39:$D$782,СВЦЭМ!$A$39:$A$782,$A127,СВЦЭМ!$B$39:$B$782,O$119)+'СЕТ СН'!$I$11+СВЦЭМ!$D$10+'СЕТ СН'!$I$5-'СЕТ СН'!$I$21</f>
        <v>3844.0420304099998</v>
      </c>
      <c r="P127" s="36">
        <f>SUMIFS(СВЦЭМ!$D$39:$D$782,СВЦЭМ!$A$39:$A$782,$A127,СВЦЭМ!$B$39:$B$782,P$119)+'СЕТ СН'!$I$11+СВЦЭМ!$D$10+'СЕТ СН'!$I$5-'СЕТ СН'!$I$21</f>
        <v>3856.5949704599998</v>
      </c>
      <c r="Q127" s="36">
        <f>SUMIFS(СВЦЭМ!$D$39:$D$782,СВЦЭМ!$A$39:$A$782,$A127,СВЦЭМ!$B$39:$B$782,Q$119)+'СЕТ СН'!$I$11+СВЦЭМ!$D$10+'СЕТ СН'!$I$5-'СЕТ СН'!$I$21</f>
        <v>3877.3127099899998</v>
      </c>
      <c r="R127" s="36">
        <f>SUMIFS(СВЦЭМ!$D$39:$D$782,СВЦЭМ!$A$39:$A$782,$A127,СВЦЭМ!$B$39:$B$782,R$119)+'СЕТ СН'!$I$11+СВЦЭМ!$D$10+'СЕТ СН'!$I$5-'СЕТ СН'!$I$21</f>
        <v>3884.7358065099997</v>
      </c>
      <c r="S127" s="36">
        <f>SUMIFS(СВЦЭМ!$D$39:$D$782,СВЦЭМ!$A$39:$A$782,$A127,СВЦЭМ!$B$39:$B$782,S$119)+'СЕТ СН'!$I$11+СВЦЭМ!$D$10+'СЕТ СН'!$I$5-'СЕТ СН'!$I$21</f>
        <v>3844.9531777599996</v>
      </c>
      <c r="T127" s="36">
        <f>SUMIFS(СВЦЭМ!$D$39:$D$782,СВЦЭМ!$A$39:$A$782,$A127,СВЦЭМ!$B$39:$B$782,T$119)+'СЕТ СН'!$I$11+СВЦЭМ!$D$10+'СЕТ СН'!$I$5-'СЕТ СН'!$I$21</f>
        <v>3782.0353618999998</v>
      </c>
      <c r="U127" s="36">
        <f>SUMIFS(СВЦЭМ!$D$39:$D$782,СВЦЭМ!$A$39:$A$782,$A127,СВЦЭМ!$B$39:$B$782,U$119)+'СЕТ СН'!$I$11+СВЦЭМ!$D$10+'СЕТ СН'!$I$5-'СЕТ СН'!$I$21</f>
        <v>3741.9771490200001</v>
      </c>
      <c r="V127" s="36">
        <f>SUMIFS(СВЦЭМ!$D$39:$D$782,СВЦЭМ!$A$39:$A$782,$A127,СВЦЭМ!$B$39:$B$782,V$119)+'СЕТ СН'!$I$11+СВЦЭМ!$D$10+'СЕТ СН'!$I$5-'СЕТ СН'!$I$21</f>
        <v>3750.2799915300002</v>
      </c>
      <c r="W127" s="36">
        <f>SUMIFS(СВЦЭМ!$D$39:$D$782,СВЦЭМ!$A$39:$A$782,$A127,СВЦЭМ!$B$39:$B$782,W$119)+'СЕТ СН'!$I$11+СВЦЭМ!$D$10+'СЕТ СН'!$I$5-'СЕТ СН'!$I$21</f>
        <v>3771.3791819299995</v>
      </c>
      <c r="X127" s="36">
        <f>SUMIFS(СВЦЭМ!$D$39:$D$782,СВЦЭМ!$A$39:$A$782,$A127,СВЦЭМ!$B$39:$B$782,X$119)+'СЕТ СН'!$I$11+СВЦЭМ!$D$10+'СЕТ СН'!$I$5-'СЕТ СН'!$I$21</f>
        <v>3783.5327919499996</v>
      </c>
      <c r="Y127" s="36">
        <f>SUMIFS(СВЦЭМ!$D$39:$D$782,СВЦЭМ!$A$39:$A$782,$A127,СВЦЭМ!$B$39:$B$782,Y$119)+'СЕТ СН'!$I$11+СВЦЭМ!$D$10+'СЕТ СН'!$I$5-'СЕТ СН'!$I$21</f>
        <v>3800.4002264999999</v>
      </c>
    </row>
    <row r="128" spans="1:27" ht="15.75" x14ac:dyDescent="0.2">
      <c r="A128" s="35">
        <f t="shared" si="3"/>
        <v>44264</v>
      </c>
      <c r="B128" s="36">
        <f>SUMIFS(СВЦЭМ!$D$39:$D$782,СВЦЭМ!$A$39:$A$782,$A128,СВЦЭМ!$B$39:$B$782,B$119)+'СЕТ СН'!$I$11+СВЦЭМ!$D$10+'СЕТ СН'!$I$5-'СЕТ СН'!$I$21</f>
        <v>3794.8901113100001</v>
      </c>
      <c r="C128" s="36">
        <f>SUMIFS(СВЦЭМ!$D$39:$D$782,СВЦЭМ!$A$39:$A$782,$A128,СВЦЭМ!$B$39:$B$782,C$119)+'СЕТ СН'!$I$11+СВЦЭМ!$D$10+'СЕТ СН'!$I$5-'СЕТ СН'!$I$21</f>
        <v>3849.26013281</v>
      </c>
      <c r="D128" s="36">
        <f>SUMIFS(СВЦЭМ!$D$39:$D$782,СВЦЭМ!$A$39:$A$782,$A128,СВЦЭМ!$B$39:$B$782,D$119)+'СЕТ СН'!$I$11+СВЦЭМ!$D$10+'СЕТ СН'!$I$5-'СЕТ СН'!$I$21</f>
        <v>3914.0080110299996</v>
      </c>
      <c r="E128" s="36">
        <f>SUMIFS(СВЦЭМ!$D$39:$D$782,СВЦЭМ!$A$39:$A$782,$A128,СВЦЭМ!$B$39:$B$782,E$119)+'СЕТ СН'!$I$11+СВЦЭМ!$D$10+'СЕТ СН'!$I$5-'СЕТ СН'!$I$21</f>
        <v>3918.2551342799998</v>
      </c>
      <c r="F128" s="36">
        <f>SUMIFS(СВЦЭМ!$D$39:$D$782,СВЦЭМ!$A$39:$A$782,$A128,СВЦЭМ!$B$39:$B$782,F$119)+'СЕТ СН'!$I$11+СВЦЭМ!$D$10+'СЕТ СН'!$I$5-'СЕТ СН'!$I$21</f>
        <v>3923.7088274799999</v>
      </c>
      <c r="G128" s="36">
        <f>SUMIFS(СВЦЭМ!$D$39:$D$782,СВЦЭМ!$A$39:$A$782,$A128,СВЦЭМ!$B$39:$B$782,G$119)+'СЕТ СН'!$I$11+СВЦЭМ!$D$10+'СЕТ СН'!$I$5-'СЕТ СН'!$I$21</f>
        <v>3911.8296624300001</v>
      </c>
      <c r="H128" s="36">
        <f>SUMIFS(СВЦЭМ!$D$39:$D$782,СВЦЭМ!$A$39:$A$782,$A128,СВЦЭМ!$B$39:$B$782,H$119)+'СЕТ СН'!$I$11+СВЦЭМ!$D$10+'СЕТ СН'!$I$5-'СЕТ СН'!$I$21</f>
        <v>3875.5264245799999</v>
      </c>
      <c r="I128" s="36">
        <f>SUMIFS(СВЦЭМ!$D$39:$D$782,СВЦЭМ!$A$39:$A$782,$A128,СВЦЭМ!$B$39:$B$782,I$119)+'СЕТ СН'!$I$11+СВЦЭМ!$D$10+'СЕТ СН'!$I$5-'СЕТ СН'!$I$21</f>
        <v>3844.3496580999999</v>
      </c>
      <c r="J128" s="36">
        <f>SUMIFS(СВЦЭМ!$D$39:$D$782,СВЦЭМ!$A$39:$A$782,$A128,СВЦЭМ!$B$39:$B$782,J$119)+'СЕТ СН'!$I$11+СВЦЭМ!$D$10+'СЕТ СН'!$I$5-'СЕТ СН'!$I$21</f>
        <v>3799.0089033699996</v>
      </c>
      <c r="K128" s="36">
        <f>SUMIFS(СВЦЭМ!$D$39:$D$782,СВЦЭМ!$A$39:$A$782,$A128,СВЦЭМ!$B$39:$B$782,K$119)+'СЕТ СН'!$I$11+СВЦЭМ!$D$10+'СЕТ СН'!$I$5-'СЕТ СН'!$I$21</f>
        <v>3782.0917834599995</v>
      </c>
      <c r="L128" s="36">
        <f>SUMIFS(СВЦЭМ!$D$39:$D$782,СВЦЭМ!$A$39:$A$782,$A128,СВЦЭМ!$B$39:$B$782,L$119)+'СЕТ СН'!$I$11+СВЦЭМ!$D$10+'СЕТ СН'!$I$5-'СЕТ СН'!$I$21</f>
        <v>3781.7392575599997</v>
      </c>
      <c r="M128" s="36">
        <f>SUMIFS(СВЦЭМ!$D$39:$D$782,СВЦЭМ!$A$39:$A$782,$A128,СВЦЭМ!$B$39:$B$782,M$119)+'СЕТ СН'!$I$11+СВЦЭМ!$D$10+'СЕТ СН'!$I$5-'СЕТ СН'!$I$21</f>
        <v>3791.9719230000001</v>
      </c>
      <c r="N128" s="36">
        <f>SUMIFS(СВЦЭМ!$D$39:$D$782,СВЦЭМ!$A$39:$A$782,$A128,СВЦЭМ!$B$39:$B$782,N$119)+'СЕТ СН'!$I$11+СВЦЭМ!$D$10+'СЕТ СН'!$I$5-'СЕТ СН'!$I$21</f>
        <v>3808.9175282299998</v>
      </c>
      <c r="O128" s="36">
        <f>SUMIFS(СВЦЭМ!$D$39:$D$782,СВЦЭМ!$A$39:$A$782,$A128,СВЦЭМ!$B$39:$B$782,O$119)+'СЕТ СН'!$I$11+СВЦЭМ!$D$10+'СЕТ СН'!$I$5-'СЕТ СН'!$I$21</f>
        <v>3846.6443206599997</v>
      </c>
      <c r="P128" s="36">
        <f>SUMIFS(СВЦЭМ!$D$39:$D$782,СВЦЭМ!$A$39:$A$782,$A128,СВЦЭМ!$B$39:$B$782,P$119)+'СЕТ СН'!$I$11+СВЦЭМ!$D$10+'СЕТ СН'!$I$5-'СЕТ СН'!$I$21</f>
        <v>3851.9630687099998</v>
      </c>
      <c r="Q128" s="36">
        <f>SUMIFS(СВЦЭМ!$D$39:$D$782,СВЦЭМ!$A$39:$A$782,$A128,СВЦЭМ!$B$39:$B$782,Q$119)+'СЕТ СН'!$I$11+СВЦЭМ!$D$10+'СЕТ СН'!$I$5-'СЕТ СН'!$I$21</f>
        <v>3855.6161267699999</v>
      </c>
      <c r="R128" s="36">
        <f>SUMIFS(СВЦЭМ!$D$39:$D$782,СВЦЭМ!$A$39:$A$782,$A128,СВЦЭМ!$B$39:$B$782,R$119)+'СЕТ СН'!$I$11+СВЦЭМ!$D$10+'СЕТ СН'!$I$5-'СЕТ СН'!$I$21</f>
        <v>3861.8541677799999</v>
      </c>
      <c r="S128" s="36">
        <f>SUMIFS(СВЦЭМ!$D$39:$D$782,СВЦЭМ!$A$39:$A$782,$A128,СВЦЭМ!$B$39:$B$782,S$119)+'СЕТ СН'!$I$11+СВЦЭМ!$D$10+'СЕТ СН'!$I$5-'СЕТ СН'!$I$21</f>
        <v>3845.8143326299996</v>
      </c>
      <c r="T128" s="36">
        <f>SUMIFS(СВЦЭМ!$D$39:$D$782,СВЦЭМ!$A$39:$A$782,$A128,СВЦЭМ!$B$39:$B$782,T$119)+'СЕТ СН'!$I$11+СВЦЭМ!$D$10+'СЕТ СН'!$I$5-'СЕТ СН'!$I$21</f>
        <v>3789.7543800399999</v>
      </c>
      <c r="U128" s="36">
        <f>SUMIFS(СВЦЭМ!$D$39:$D$782,СВЦЭМ!$A$39:$A$782,$A128,СВЦЭМ!$B$39:$B$782,U$119)+'СЕТ СН'!$I$11+СВЦЭМ!$D$10+'СЕТ СН'!$I$5-'СЕТ СН'!$I$21</f>
        <v>3751.1366407800001</v>
      </c>
      <c r="V128" s="36">
        <f>SUMIFS(СВЦЭМ!$D$39:$D$782,СВЦЭМ!$A$39:$A$782,$A128,СВЦЭМ!$B$39:$B$782,V$119)+'СЕТ СН'!$I$11+СВЦЭМ!$D$10+'СЕТ СН'!$I$5-'СЕТ СН'!$I$21</f>
        <v>3754.5512389099999</v>
      </c>
      <c r="W128" s="36">
        <f>SUMIFS(СВЦЭМ!$D$39:$D$782,СВЦЭМ!$A$39:$A$782,$A128,СВЦЭМ!$B$39:$B$782,W$119)+'СЕТ СН'!$I$11+СВЦЭМ!$D$10+'СЕТ СН'!$I$5-'СЕТ СН'!$I$21</f>
        <v>3774.5596470999999</v>
      </c>
      <c r="X128" s="36">
        <f>SUMIFS(СВЦЭМ!$D$39:$D$782,СВЦЭМ!$A$39:$A$782,$A128,СВЦЭМ!$B$39:$B$782,X$119)+'СЕТ СН'!$I$11+СВЦЭМ!$D$10+'СЕТ СН'!$I$5-'СЕТ СН'!$I$21</f>
        <v>3801.3207942099998</v>
      </c>
      <c r="Y128" s="36">
        <f>SUMIFS(СВЦЭМ!$D$39:$D$782,СВЦЭМ!$A$39:$A$782,$A128,СВЦЭМ!$B$39:$B$782,Y$119)+'СЕТ СН'!$I$11+СВЦЭМ!$D$10+'СЕТ СН'!$I$5-'СЕТ СН'!$I$21</f>
        <v>3819.60978888</v>
      </c>
    </row>
    <row r="129" spans="1:25" ht="15.75" x14ac:dyDescent="0.2">
      <c r="A129" s="35">
        <f t="shared" si="3"/>
        <v>44265</v>
      </c>
      <c r="B129" s="36">
        <f>SUMIFS(СВЦЭМ!$D$39:$D$782,СВЦЭМ!$A$39:$A$782,$A129,СВЦЭМ!$B$39:$B$782,B$119)+'СЕТ СН'!$I$11+СВЦЭМ!$D$10+'СЕТ СН'!$I$5-'СЕТ СН'!$I$21</f>
        <v>3828.4871121599999</v>
      </c>
      <c r="C129" s="36">
        <f>SUMIFS(СВЦЭМ!$D$39:$D$782,СВЦЭМ!$A$39:$A$782,$A129,СВЦЭМ!$B$39:$B$782,C$119)+'СЕТ СН'!$I$11+СВЦЭМ!$D$10+'СЕТ СН'!$I$5-'СЕТ СН'!$I$21</f>
        <v>3870.1715661799999</v>
      </c>
      <c r="D129" s="36">
        <f>SUMIFS(СВЦЭМ!$D$39:$D$782,СВЦЭМ!$A$39:$A$782,$A129,СВЦЭМ!$B$39:$B$782,D$119)+'СЕТ СН'!$I$11+СВЦЭМ!$D$10+'СЕТ СН'!$I$5-'СЕТ СН'!$I$21</f>
        <v>3925.4049042500001</v>
      </c>
      <c r="E129" s="36">
        <f>SUMIFS(СВЦЭМ!$D$39:$D$782,СВЦЭМ!$A$39:$A$782,$A129,СВЦЭМ!$B$39:$B$782,E$119)+'СЕТ СН'!$I$11+СВЦЭМ!$D$10+'СЕТ СН'!$I$5-'СЕТ СН'!$I$21</f>
        <v>3923.9544872699998</v>
      </c>
      <c r="F129" s="36">
        <f>SUMIFS(СВЦЭМ!$D$39:$D$782,СВЦЭМ!$A$39:$A$782,$A129,СВЦЭМ!$B$39:$B$782,F$119)+'СЕТ СН'!$I$11+СВЦЭМ!$D$10+'СЕТ СН'!$I$5-'СЕТ СН'!$I$21</f>
        <v>3928.75868747</v>
      </c>
      <c r="G129" s="36">
        <f>SUMIFS(СВЦЭМ!$D$39:$D$782,СВЦЭМ!$A$39:$A$782,$A129,СВЦЭМ!$B$39:$B$782,G$119)+'СЕТ СН'!$I$11+СВЦЭМ!$D$10+'СЕТ СН'!$I$5-'СЕТ СН'!$I$21</f>
        <v>3929.85409858</v>
      </c>
      <c r="H129" s="36">
        <f>SUMIFS(СВЦЭМ!$D$39:$D$782,СВЦЭМ!$A$39:$A$782,$A129,СВЦЭМ!$B$39:$B$782,H$119)+'СЕТ СН'!$I$11+СВЦЭМ!$D$10+'СЕТ СН'!$I$5-'СЕТ СН'!$I$21</f>
        <v>3903.8630365499998</v>
      </c>
      <c r="I129" s="36">
        <f>SUMIFS(СВЦЭМ!$D$39:$D$782,СВЦЭМ!$A$39:$A$782,$A129,СВЦЭМ!$B$39:$B$782,I$119)+'СЕТ СН'!$I$11+СВЦЭМ!$D$10+'СЕТ СН'!$I$5-'СЕТ СН'!$I$21</f>
        <v>3868.4888234099999</v>
      </c>
      <c r="J129" s="36">
        <f>SUMIFS(СВЦЭМ!$D$39:$D$782,СВЦЭМ!$A$39:$A$782,$A129,СВЦЭМ!$B$39:$B$782,J$119)+'СЕТ СН'!$I$11+СВЦЭМ!$D$10+'СЕТ СН'!$I$5-'СЕТ СН'!$I$21</f>
        <v>3830.9622730800002</v>
      </c>
      <c r="K129" s="36">
        <f>SUMIFS(СВЦЭМ!$D$39:$D$782,СВЦЭМ!$A$39:$A$782,$A129,СВЦЭМ!$B$39:$B$782,K$119)+'СЕТ СН'!$I$11+СВЦЭМ!$D$10+'СЕТ СН'!$I$5-'СЕТ СН'!$I$21</f>
        <v>3788.1948104000003</v>
      </c>
      <c r="L129" s="36">
        <f>SUMIFS(СВЦЭМ!$D$39:$D$782,СВЦЭМ!$A$39:$A$782,$A129,СВЦЭМ!$B$39:$B$782,L$119)+'СЕТ СН'!$I$11+СВЦЭМ!$D$10+'СЕТ СН'!$I$5-'СЕТ СН'!$I$21</f>
        <v>3779.4885803699999</v>
      </c>
      <c r="M129" s="36">
        <f>SUMIFS(СВЦЭМ!$D$39:$D$782,СВЦЭМ!$A$39:$A$782,$A129,СВЦЭМ!$B$39:$B$782,M$119)+'СЕТ СН'!$I$11+СВЦЭМ!$D$10+'СЕТ СН'!$I$5-'СЕТ СН'!$I$21</f>
        <v>3790.9488603499999</v>
      </c>
      <c r="N129" s="36">
        <f>SUMIFS(СВЦЭМ!$D$39:$D$782,СВЦЭМ!$A$39:$A$782,$A129,СВЦЭМ!$B$39:$B$782,N$119)+'СЕТ СН'!$I$11+СВЦЭМ!$D$10+'СЕТ СН'!$I$5-'СЕТ СН'!$I$21</f>
        <v>3794.9703484399997</v>
      </c>
      <c r="O129" s="36">
        <f>SUMIFS(СВЦЭМ!$D$39:$D$782,СВЦЭМ!$A$39:$A$782,$A129,СВЦЭМ!$B$39:$B$782,O$119)+'СЕТ СН'!$I$11+СВЦЭМ!$D$10+'СЕТ СН'!$I$5-'СЕТ СН'!$I$21</f>
        <v>3795.3702409899997</v>
      </c>
      <c r="P129" s="36">
        <f>SUMIFS(СВЦЭМ!$D$39:$D$782,СВЦЭМ!$A$39:$A$782,$A129,СВЦЭМ!$B$39:$B$782,P$119)+'СЕТ СН'!$I$11+СВЦЭМ!$D$10+'СЕТ СН'!$I$5-'СЕТ СН'!$I$21</f>
        <v>3842.8063135100001</v>
      </c>
      <c r="Q129" s="36">
        <f>SUMIFS(СВЦЭМ!$D$39:$D$782,СВЦЭМ!$A$39:$A$782,$A129,СВЦЭМ!$B$39:$B$782,Q$119)+'СЕТ СН'!$I$11+СВЦЭМ!$D$10+'СЕТ СН'!$I$5-'СЕТ СН'!$I$21</f>
        <v>3881.23232044</v>
      </c>
      <c r="R129" s="36">
        <f>SUMIFS(СВЦЭМ!$D$39:$D$782,СВЦЭМ!$A$39:$A$782,$A129,СВЦЭМ!$B$39:$B$782,R$119)+'СЕТ СН'!$I$11+СВЦЭМ!$D$10+'СЕТ СН'!$I$5-'СЕТ СН'!$I$21</f>
        <v>3877.75395303</v>
      </c>
      <c r="S129" s="36">
        <f>SUMIFS(СВЦЭМ!$D$39:$D$782,СВЦЭМ!$A$39:$A$782,$A129,СВЦЭМ!$B$39:$B$782,S$119)+'СЕТ СН'!$I$11+СВЦЭМ!$D$10+'СЕТ СН'!$I$5-'СЕТ СН'!$I$21</f>
        <v>3855.6674337999998</v>
      </c>
      <c r="T129" s="36">
        <f>SUMIFS(СВЦЭМ!$D$39:$D$782,СВЦЭМ!$A$39:$A$782,$A129,СВЦЭМ!$B$39:$B$782,T$119)+'СЕТ СН'!$I$11+СВЦЭМ!$D$10+'СЕТ СН'!$I$5-'СЕТ СН'!$I$21</f>
        <v>3784.2333240999997</v>
      </c>
      <c r="U129" s="36">
        <f>SUMIFS(СВЦЭМ!$D$39:$D$782,СВЦЭМ!$A$39:$A$782,$A129,СВЦЭМ!$B$39:$B$782,U$119)+'СЕТ СН'!$I$11+СВЦЭМ!$D$10+'СЕТ СН'!$I$5-'СЕТ СН'!$I$21</f>
        <v>3743.2849146200001</v>
      </c>
      <c r="V129" s="36">
        <f>SUMIFS(СВЦЭМ!$D$39:$D$782,СВЦЭМ!$A$39:$A$782,$A129,СВЦЭМ!$B$39:$B$782,V$119)+'СЕТ СН'!$I$11+СВЦЭМ!$D$10+'СЕТ СН'!$I$5-'СЕТ СН'!$I$21</f>
        <v>3742.9651604800001</v>
      </c>
      <c r="W129" s="36">
        <f>SUMIFS(СВЦЭМ!$D$39:$D$782,СВЦЭМ!$A$39:$A$782,$A129,СВЦЭМ!$B$39:$B$782,W$119)+'СЕТ СН'!$I$11+СВЦЭМ!$D$10+'СЕТ СН'!$I$5-'СЕТ СН'!$I$21</f>
        <v>3759.9671199599998</v>
      </c>
      <c r="X129" s="36">
        <f>SUMIFS(СВЦЭМ!$D$39:$D$782,СВЦЭМ!$A$39:$A$782,$A129,СВЦЭМ!$B$39:$B$782,X$119)+'СЕТ СН'!$I$11+СВЦЭМ!$D$10+'СЕТ СН'!$I$5-'СЕТ СН'!$I$21</f>
        <v>3783.9612614199996</v>
      </c>
      <c r="Y129" s="36">
        <f>SUMIFS(СВЦЭМ!$D$39:$D$782,СВЦЭМ!$A$39:$A$782,$A129,СВЦЭМ!$B$39:$B$782,Y$119)+'СЕТ СН'!$I$11+СВЦЭМ!$D$10+'СЕТ СН'!$I$5-'СЕТ СН'!$I$21</f>
        <v>3818.2744734199996</v>
      </c>
    </row>
    <row r="130" spans="1:25" ht="15.75" x14ac:dyDescent="0.2">
      <c r="A130" s="35">
        <f t="shared" si="3"/>
        <v>44266</v>
      </c>
      <c r="B130" s="36">
        <f>SUMIFS(СВЦЭМ!$D$39:$D$782,СВЦЭМ!$A$39:$A$782,$A130,СВЦЭМ!$B$39:$B$782,B$119)+'СЕТ СН'!$I$11+СВЦЭМ!$D$10+'СЕТ СН'!$I$5-'СЕТ СН'!$I$21</f>
        <v>3819.2055734599999</v>
      </c>
      <c r="C130" s="36">
        <f>SUMIFS(СВЦЭМ!$D$39:$D$782,СВЦЭМ!$A$39:$A$782,$A130,СВЦЭМ!$B$39:$B$782,C$119)+'СЕТ СН'!$I$11+СВЦЭМ!$D$10+'СЕТ СН'!$I$5-'СЕТ СН'!$I$21</f>
        <v>3864.97391659</v>
      </c>
      <c r="D130" s="36">
        <f>SUMIFS(СВЦЭМ!$D$39:$D$782,СВЦЭМ!$A$39:$A$782,$A130,СВЦЭМ!$B$39:$B$782,D$119)+'СЕТ СН'!$I$11+СВЦЭМ!$D$10+'СЕТ СН'!$I$5-'СЕТ СН'!$I$21</f>
        <v>3895.3928271899999</v>
      </c>
      <c r="E130" s="36">
        <f>SUMIFS(СВЦЭМ!$D$39:$D$782,СВЦЭМ!$A$39:$A$782,$A130,СВЦЭМ!$B$39:$B$782,E$119)+'СЕТ СН'!$I$11+СВЦЭМ!$D$10+'СЕТ СН'!$I$5-'СЕТ СН'!$I$21</f>
        <v>3896.7046418299997</v>
      </c>
      <c r="F130" s="36">
        <f>SUMIFS(СВЦЭМ!$D$39:$D$782,СВЦЭМ!$A$39:$A$782,$A130,СВЦЭМ!$B$39:$B$782,F$119)+'СЕТ СН'!$I$11+СВЦЭМ!$D$10+'СЕТ СН'!$I$5-'СЕТ СН'!$I$21</f>
        <v>3896.8367305900001</v>
      </c>
      <c r="G130" s="36">
        <f>SUMIFS(СВЦЭМ!$D$39:$D$782,СВЦЭМ!$A$39:$A$782,$A130,СВЦЭМ!$B$39:$B$782,G$119)+'СЕТ СН'!$I$11+СВЦЭМ!$D$10+'СЕТ СН'!$I$5-'СЕТ СН'!$I$21</f>
        <v>3910.7694544300002</v>
      </c>
      <c r="H130" s="36">
        <f>SUMIFS(СВЦЭМ!$D$39:$D$782,СВЦЭМ!$A$39:$A$782,$A130,СВЦЭМ!$B$39:$B$782,H$119)+'СЕТ СН'!$I$11+СВЦЭМ!$D$10+'СЕТ СН'!$I$5-'СЕТ СН'!$I$21</f>
        <v>3915.8255715699997</v>
      </c>
      <c r="I130" s="36">
        <f>SUMIFS(СВЦЭМ!$D$39:$D$782,СВЦЭМ!$A$39:$A$782,$A130,СВЦЭМ!$B$39:$B$782,I$119)+'СЕТ СН'!$I$11+СВЦЭМ!$D$10+'СЕТ СН'!$I$5-'СЕТ СН'!$I$21</f>
        <v>3849.96872257</v>
      </c>
      <c r="J130" s="36">
        <f>SUMIFS(СВЦЭМ!$D$39:$D$782,СВЦЭМ!$A$39:$A$782,$A130,СВЦЭМ!$B$39:$B$782,J$119)+'СЕТ СН'!$I$11+СВЦЭМ!$D$10+'СЕТ СН'!$I$5-'СЕТ СН'!$I$21</f>
        <v>3795.3641747699999</v>
      </c>
      <c r="K130" s="36">
        <f>SUMIFS(СВЦЭМ!$D$39:$D$782,СВЦЭМ!$A$39:$A$782,$A130,СВЦЭМ!$B$39:$B$782,K$119)+'СЕТ СН'!$I$11+СВЦЭМ!$D$10+'СЕТ СН'!$I$5-'СЕТ СН'!$I$21</f>
        <v>3769.1927865400003</v>
      </c>
      <c r="L130" s="36">
        <f>SUMIFS(СВЦЭМ!$D$39:$D$782,СВЦЭМ!$A$39:$A$782,$A130,СВЦЭМ!$B$39:$B$782,L$119)+'СЕТ СН'!$I$11+СВЦЭМ!$D$10+'СЕТ СН'!$I$5-'СЕТ СН'!$I$21</f>
        <v>3763.52237272</v>
      </c>
      <c r="M130" s="36">
        <f>SUMIFS(СВЦЭМ!$D$39:$D$782,СВЦЭМ!$A$39:$A$782,$A130,СВЦЭМ!$B$39:$B$782,M$119)+'СЕТ СН'!$I$11+СВЦЭМ!$D$10+'СЕТ СН'!$I$5-'СЕТ СН'!$I$21</f>
        <v>3769.5650407100002</v>
      </c>
      <c r="N130" s="36">
        <f>SUMIFS(СВЦЭМ!$D$39:$D$782,СВЦЭМ!$A$39:$A$782,$A130,СВЦЭМ!$B$39:$B$782,N$119)+'СЕТ СН'!$I$11+СВЦЭМ!$D$10+'СЕТ СН'!$I$5-'СЕТ СН'!$I$21</f>
        <v>3787.0610153299999</v>
      </c>
      <c r="O130" s="36">
        <f>SUMIFS(СВЦЭМ!$D$39:$D$782,СВЦЭМ!$A$39:$A$782,$A130,СВЦЭМ!$B$39:$B$782,O$119)+'СЕТ СН'!$I$11+СВЦЭМ!$D$10+'СЕТ СН'!$I$5-'СЕТ СН'!$I$21</f>
        <v>3823.1309154999999</v>
      </c>
      <c r="P130" s="36">
        <f>SUMIFS(СВЦЭМ!$D$39:$D$782,СВЦЭМ!$A$39:$A$782,$A130,СВЦЭМ!$B$39:$B$782,P$119)+'СЕТ СН'!$I$11+СВЦЭМ!$D$10+'СЕТ СН'!$I$5-'СЕТ СН'!$I$21</f>
        <v>3849.07130555</v>
      </c>
      <c r="Q130" s="36">
        <f>SUMIFS(СВЦЭМ!$D$39:$D$782,СВЦЭМ!$A$39:$A$782,$A130,СВЦЭМ!$B$39:$B$782,Q$119)+'СЕТ СН'!$I$11+СВЦЭМ!$D$10+'СЕТ СН'!$I$5-'СЕТ СН'!$I$21</f>
        <v>3895.3135623199996</v>
      </c>
      <c r="R130" s="36">
        <f>SUMIFS(СВЦЭМ!$D$39:$D$782,СВЦЭМ!$A$39:$A$782,$A130,СВЦЭМ!$B$39:$B$782,R$119)+'СЕТ СН'!$I$11+СВЦЭМ!$D$10+'СЕТ СН'!$I$5-'СЕТ СН'!$I$21</f>
        <v>3881.1027880299998</v>
      </c>
      <c r="S130" s="36">
        <f>SUMIFS(СВЦЭМ!$D$39:$D$782,СВЦЭМ!$A$39:$A$782,$A130,СВЦЭМ!$B$39:$B$782,S$119)+'СЕТ СН'!$I$11+СВЦЭМ!$D$10+'СЕТ СН'!$I$5-'СЕТ СН'!$I$21</f>
        <v>3829.1104098899996</v>
      </c>
      <c r="T130" s="36">
        <f>SUMIFS(СВЦЭМ!$D$39:$D$782,СВЦЭМ!$A$39:$A$782,$A130,СВЦЭМ!$B$39:$B$782,T$119)+'СЕТ СН'!$I$11+СВЦЭМ!$D$10+'СЕТ СН'!$I$5-'СЕТ СН'!$I$21</f>
        <v>3741.5027420900001</v>
      </c>
      <c r="U130" s="36">
        <f>SUMIFS(СВЦЭМ!$D$39:$D$782,СВЦЭМ!$A$39:$A$782,$A130,СВЦЭМ!$B$39:$B$782,U$119)+'СЕТ СН'!$I$11+СВЦЭМ!$D$10+'СЕТ СН'!$I$5-'СЕТ СН'!$I$21</f>
        <v>3711.1874374099998</v>
      </c>
      <c r="V130" s="36">
        <f>SUMIFS(СВЦЭМ!$D$39:$D$782,СВЦЭМ!$A$39:$A$782,$A130,СВЦЭМ!$B$39:$B$782,V$119)+'СЕТ СН'!$I$11+СВЦЭМ!$D$10+'СЕТ СН'!$I$5-'СЕТ СН'!$I$21</f>
        <v>3724.9824215500003</v>
      </c>
      <c r="W130" s="36">
        <f>SUMIFS(СВЦЭМ!$D$39:$D$782,СВЦЭМ!$A$39:$A$782,$A130,СВЦЭМ!$B$39:$B$782,W$119)+'СЕТ СН'!$I$11+СВЦЭМ!$D$10+'СЕТ СН'!$I$5-'СЕТ СН'!$I$21</f>
        <v>3741.0766108500002</v>
      </c>
      <c r="X130" s="36">
        <f>SUMIFS(СВЦЭМ!$D$39:$D$782,СВЦЭМ!$A$39:$A$782,$A130,СВЦЭМ!$B$39:$B$782,X$119)+'СЕТ СН'!$I$11+СВЦЭМ!$D$10+'СЕТ СН'!$I$5-'СЕТ СН'!$I$21</f>
        <v>3759.8551864399997</v>
      </c>
      <c r="Y130" s="36">
        <f>SUMIFS(СВЦЭМ!$D$39:$D$782,СВЦЭМ!$A$39:$A$782,$A130,СВЦЭМ!$B$39:$B$782,Y$119)+'СЕТ СН'!$I$11+СВЦЭМ!$D$10+'СЕТ СН'!$I$5-'СЕТ СН'!$I$21</f>
        <v>3773.7551373099996</v>
      </c>
    </row>
    <row r="131" spans="1:25" ht="15.75" x14ac:dyDescent="0.2">
      <c r="A131" s="35">
        <f t="shared" si="3"/>
        <v>44267</v>
      </c>
      <c r="B131" s="36">
        <f>SUMIFS(СВЦЭМ!$D$39:$D$782,СВЦЭМ!$A$39:$A$782,$A131,СВЦЭМ!$B$39:$B$782,B$119)+'СЕТ СН'!$I$11+СВЦЭМ!$D$10+'СЕТ СН'!$I$5-'СЕТ СН'!$I$21</f>
        <v>3829.0201857299999</v>
      </c>
      <c r="C131" s="36">
        <f>SUMIFS(СВЦЭМ!$D$39:$D$782,СВЦЭМ!$A$39:$A$782,$A131,СВЦЭМ!$B$39:$B$782,C$119)+'СЕТ СН'!$I$11+СВЦЭМ!$D$10+'СЕТ СН'!$I$5-'СЕТ СН'!$I$21</f>
        <v>3900.41354181</v>
      </c>
      <c r="D131" s="36">
        <f>SUMIFS(СВЦЭМ!$D$39:$D$782,СВЦЭМ!$A$39:$A$782,$A131,СВЦЭМ!$B$39:$B$782,D$119)+'СЕТ СН'!$I$11+СВЦЭМ!$D$10+'СЕТ СН'!$I$5-'СЕТ СН'!$I$21</f>
        <v>3905.4395441400002</v>
      </c>
      <c r="E131" s="36">
        <f>SUMIFS(СВЦЭМ!$D$39:$D$782,СВЦЭМ!$A$39:$A$782,$A131,СВЦЭМ!$B$39:$B$782,E$119)+'СЕТ СН'!$I$11+СВЦЭМ!$D$10+'СЕТ СН'!$I$5-'СЕТ СН'!$I$21</f>
        <v>3903.180973</v>
      </c>
      <c r="F131" s="36">
        <f>SUMIFS(СВЦЭМ!$D$39:$D$782,СВЦЭМ!$A$39:$A$782,$A131,СВЦЭМ!$B$39:$B$782,F$119)+'СЕТ СН'!$I$11+СВЦЭМ!$D$10+'СЕТ СН'!$I$5-'СЕТ СН'!$I$21</f>
        <v>3901.2767532500002</v>
      </c>
      <c r="G131" s="36">
        <f>SUMIFS(СВЦЭМ!$D$39:$D$782,СВЦЭМ!$A$39:$A$782,$A131,СВЦЭМ!$B$39:$B$782,G$119)+'СЕТ СН'!$I$11+СВЦЭМ!$D$10+'СЕТ СН'!$I$5-'СЕТ СН'!$I$21</f>
        <v>3906.3646691499998</v>
      </c>
      <c r="H131" s="36">
        <f>SUMIFS(СВЦЭМ!$D$39:$D$782,СВЦЭМ!$A$39:$A$782,$A131,СВЦЭМ!$B$39:$B$782,H$119)+'СЕТ СН'!$I$11+СВЦЭМ!$D$10+'СЕТ СН'!$I$5-'СЕТ СН'!$I$21</f>
        <v>3904.1069966199998</v>
      </c>
      <c r="I131" s="36">
        <f>SUMIFS(СВЦЭМ!$D$39:$D$782,СВЦЭМ!$A$39:$A$782,$A131,СВЦЭМ!$B$39:$B$782,I$119)+'СЕТ СН'!$I$11+СВЦЭМ!$D$10+'СЕТ СН'!$I$5-'СЕТ СН'!$I$21</f>
        <v>3834.5176030599996</v>
      </c>
      <c r="J131" s="36">
        <f>SUMIFS(СВЦЭМ!$D$39:$D$782,СВЦЭМ!$A$39:$A$782,$A131,СВЦЭМ!$B$39:$B$782,J$119)+'СЕТ СН'!$I$11+СВЦЭМ!$D$10+'СЕТ СН'!$I$5-'СЕТ СН'!$I$21</f>
        <v>3776.5683658799999</v>
      </c>
      <c r="K131" s="36">
        <f>SUMIFS(СВЦЭМ!$D$39:$D$782,СВЦЭМ!$A$39:$A$782,$A131,СВЦЭМ!$B$39:$B$782,K$119)+'СЕТ СН'!$I$11+СВЦЭМ!$D$10+'СЕТ СН'!$I$5-'СЕТ СН'!$I$21</f>
        <v>3736.7161209599999</v>
      </c>
      <c r="L131" s="36">
        <f>SUMIFS(СВЦЭМ!$D$39:$D$782,СВЦЭМ!$A$39:$A$782,$A131,СВЦЭМ!$B$39:$B$782,L$119)+'СЕТ СН'!$I$11+СВЦЭМ!$D$10+'СЕТ СН'!$I$5-'СЕТ СН'!$I$21</f>
        <v>3737.4177764599999</v>
      </c>
      <c r="M131" s="36">
        <f>SUMIFS(СВЦЭМ!$D$39:$D$782,СВЦЭМ!$A$39:$A$782,$A131,СВЦЭМ!$B$39:$B$782,M$119)+'СЕТ СН'!$I$11+СВЦЭМ!$D$10+'СЕТ СН'!$I$5-'СЕТ СН'!$I$21</f>
        <v>3744.2055354499998</v>
      </c>
      <c r="N131" s="36">
        <f>SUMIFS(СВЦЭМ!$D$39:$D$782,СВЦЭМ!$A$39:$A$782,$A131,СВЦЭМ!$B$39:$B$782,N$119)+'СЕТ СН'!$I$11+СВЦЭМ!$D$10+'СЕТ СН'!$I$5-'СЕТ СН'!$I$21</f>
        <v>3749.8413808300002</v>
      </c>
      <c r="O131" s="36">
        <f>SUMIFS(СВЦЭМ!$D$39:$D$782,СВЦЭМ!$A$39:$A$782,$A131,СВЦЭМ!$B$39:$B$782,O$119)+'СЕТ СН'!$I$11+СВЦЭМ!$D$10+'СЕТ СН'!$I$5-'СЕТ СН'!$I$21</f>
        <v>3771.2946879499996</v>
      </c>
      <c r="P131" s="36">
        <f>SUMIFS(СВЦЭМ!$D$39:$D$782,СВЦЭМ!$A$39:$A$782,$A131,СВЦЭМ!$B$39:$B$782,P$119)+'СЕТ СН'!$I$11+СВЦЭМ!$D$10+'СЕТ СН'!$I$5-'СЕТ СН'!$I$21</f>
        <v>3819.2672426600002</v>
      </c>
      <c r="Q131" s="36">
        <f>SUMIFS(СВЦЭМ!$D$39:$D$782,СВЦЭМ!$A$39:$A$782,$A131,СВЦЭМ!$B$39:$B$782,Q$119)+'СЕТ СН'!$I$11+СВЦЭМ!$D$10+'СЕТ СН'!$I$5-'СЕТ СН'!$I$21</f>
        <v>3869.0507985099998</v>
      </c>
      <c r="R131" s="36">
        <f>SUMIFS(СВЦЭМ!$D$39:$D$782,СВЦЭМ!$A$39:$A$782,$A131,СВЦЭМ!$B$39:$B$782,R$119)+'СЕТ СН'!$I$11+СВЦЭМ!$D$10+'СЕТ СН'!$I$5-'СЕТ СН'!$I$21</f>
        <v>3870.8037907299999</v>
      </c>
      <c r="S131" s="36">
        <f>SUMIFS(СВЦЭМ!$D$39:$D$782,СВЦЭМ!$A$39:$A$782,$A131,СВЦЭМ!$B$39:$B$782,S$119)+'СЕТ СН'!$I$11+СВЦЭМ!$D$10+'СЕТ СН'!$I$5-'СЕТ СН'!$I$21</f>
        <v>3827.99901542</v>
      </c>
      <c r="T131" s="36">
        <f>SUMIFS(СВЦЭМ!$D$39:$D$782,СВЦЭМ!$A$39:$A$782,$A131,СВЦЭМ!$B$39:$B$782,T$119)+'СЕТ СН'!$I$11+СВЦЭМ!$D$10+'СЕТ СН'!$I$5-'СЕТ СН'!$I$21</f>
        <v>3751.7262048399998</v>
      </c>
      <c r="U131" s="36">
        <f>SUMIFS(СВЦЭМ!$D$39:$D$782,СВЦЭМ!$A$39:$A$782,$A131,СВЦЭМ!$B$39:$B$782,U$119)+'СЕТ СН'!$I$11+СВЦЭМ!$D$10+'СЕТ СН'!$I$5-'СЕТ СН'!$I$21</f>
        <v>3724.7676932599998</v>
      </c>
      <c r="V131" s="36">
        <f>SUMIFS(СВЦЭМ!$D$39:$D$782,СВЦЭМ!$A$39:$A$782,$A131,СВЦЭМ!$B$39:$B$782,V$119)+'СЕТ СН'!$I$11+СВЦЭМ!$D$10+'СЕТ СН'!$I$5-'СЕТ СН'!$I$21</f>
        <v>3728.78701241</v>
      </c>
      <c r="W131" s="36">
        <f>SUMIFS(СВЦЭМ!$D$39:$D$782,СВЦЭМ!$A$39:$A$782,$A131,СВЦЭМ!$B$39:$B$782,W$119)+'СЕТ СН'!$I$11+СВЦЭМ!$D$10+'СЕТ СН'!$I$5-'СЕТ СН'!$I$21</f>
        <v>3742.29986637</v>
      </c>
      <c r="X131" s="36">
        <f>SUMIFS(СВЦЭМ!$D$39:$D$782,СВЦЭМ!$A$39:$A$782,$A131,СВЦЭМ!$B$39:$B$782,X$119)+'СЕТ СН'!$I$11+СВЦЭМ!$D$10+'СЕТ СН'!$I$5-'СЕТ СН'!$I$21</f>
        <v>3760.9090850100001</v>
      </c>
      <c r="Y131" s="36">
        <f>SUMIFS(СВЦЭМ!$D$39:$D$782,СВЦЭМ!$A$39:$A$782,$A131,СВЦЭМ!$B$39:$B$782,Y$119)+'СЕТ СН'!$I$11+СВЦЭМ!$D$10+'СЕТ СН'!$I$5-'СЕТ СН'!$I$21</f>
        <v>3778.2830239799996</v>
      </c>
    </row>
    <row r="132" spans="1:25" ht="15.75" x14ac:dyDescent="0.2">
      <c r="A132" s="35">
        <f t="shared" si="3"/>
        <v>44268</v>
      </c>
      <c r="B132" s="36">
        <f>SUMIFS(СВЦЭМ!$D$39:$D$782,СВЦЭМ!$A$39:$A$782,$A132,СВЦЭМ!$B$39:$B$782,B$119)+'СЕТ СН'!$I$11+СВЦЭМ!$D$10+'СЕТ СН'!$I$5-'СЕТ СН'!$I$21</f>
        <v>3902.0932565799999</v>
      </c>
      <c r="C132" s="36">
        <f>SUMIFS(СВЦЭМ!$D$39:$D$782,СВЦЭМ!$A$39:$A$782,$A132,СВЦЭМ!$B$39:$B$782,C$119)+'СЕТ СН'!$I$11+СВЦЭМ!$D$10+'СЕТ СН'!$I$5-'СЕТ СН'!$I$21</f>
        <v>3931.9014235</v>
      </c>
      <c r="D132" s="36">
        <f>SUMIFS(СВЦЭМ!$D$39:$D$782,СВЦЭМ!$A$39:$A$782,$A132,СВЦЭМ!$B$39:$B$782,D$119)+'СЕТ СН'!$I$11+СВЦЭМ!$D$10+'СЕТ СН'!$I$5-'СЕТ СН'!$I$21</f>
        <v>3905.7277405599998</v>
      </c>
      <c r="E132" s="36">
        <f>SUMIFS(СВЦЭМ!$D$39:$D$782,СВЦЭМ!$A$39:$A$782,$A132,СВЦЭМ!$B$39:$B$782,E$119)+'СЕТ СН'!$I$11+СВЦЭМ!$D$10+'СЕТ СН'!$I$5-'СЕТ СН'!$I$21</f>
        <v>3900.7552187699998</v>
      </c>
      <c r="F132" s="36">
        <f>SUMIFS(СВЦЭМ!$D$39:$D$782,СВЦЭМ!$A$39:$A$782,$A132,СВЦЭМ!$B$39:$B$782,F$119)+'СЕТ СН'!$I$11+СВЦЭМ!$D$10+'СЕТ СН'!$I$5-'СЕТ СН'!$I$21</f>
        <v>3901.7667274799996</v>
      </c>
      <c r="G132" s="36">
        <f>SUMIFS(СВЦЭМ!$D$39:$D$782,СВЦЭМ!$A$39:$A$782,$A132,СВЦЭМ!$B$39:$B$782,G$119)+'СЕТ СН'!$I$11+СВЦЭМ!$D$10+'СЕТ СН'!$I$5-'СЕТ СН'!$I$21</f>
        <v>3908.27503854</v>
      </c>
      <c r="H132" s="36">
        <f>SUMIFS(СВЦЭМ!$D$39:$D$782,СВЦЭМ!$A$39:$A$782,$A132,СВЦЭМ!$B$39:$B$782,H$119)+'СЕТ СН'!$I$11+СВЦЭМ!$D$10+'СЕТ СН'!$I$5-'СЕТ СН'!$I$21</f>
        <v>3917.5144348399999</v>
      </c>
      <c r="I132" s="36">
        <f>SUMIFS(СВЦЭМ!$D$39:$D$782,СВЦЭМ!$A$39:$A$782,$A132,СВЦЭМ!$B$39:$B$782,I$119)+'СЕТ СН'!$I$11+СВЦЭМ!$D$10+'СЕТ СН'!$I$5-'СЕТ СН'!$I$21</f>
        <v>3894.8107931799996</v>
      </c>
      <c r="J132" s="36">
        <f>SUMIFS(СВЦЭМ!$D$39:$D$782,СВЦЭМ!$A$39:$A$782,$A132,СВЦЭМ!$B$39:$B$782,J$119)+'СЕТ СН'!$I$11+СВЦЭМ!$D$10+'СЕТ СН'!$I$5-'СЕТ СН'!$I$21</f>
        <v>3818.3992293299998</v>
      </c>
      <c r="K132" s="36">
        <f>SUMIFS(СВЦЭМ!$D$39:$D$782,СВЦЭМ!$A$39:$A$782,$A132,СВЦЭМ!$B$39:$B$782,K$119)+'СЕТ СН'!$I$11+СВЦЭМ!$D$10+'СЕТ СН'!$I$5-'СЕТ СН'!$I$21</f>
        <v>3774.4380722199999</v>
      </c>
      <c r="L132" s="36">
        <f>SUMIFS(СВЦЭМ!$D$39:$D$782,СВЦЭМ!$A$39:$A$782,$A132,СВЦЭМ!$B$39:$B$782,L$119)+'СЕТ СН'!$I$11+СВЦЭМ!$D$10+'СЕТ СН'!$I$5-'СЕТ СН'!$I$21</f>
        <v>3774.0868286200002</v>
      </c>
      <c r="M132" s="36">
        <f>SUMIFS(СВЦЭМ!$D$39:$D$782,СВЦЭМ!$A$39:$A$782,$A132,СВЦЭМ!$B$39:$B$782,M$119)+'СЕТ СН'!$I$11+СВЦЭМ!$D$10+'СЕТ СН'!$I$5-'СЕТ СН'!$I$21</f>
        <v>3779.6678067299999</v>
      </c>
      <c r="N132" s="36">
        <f>SUMIFS(СВЦЭМ!$D$39:$D$782,СВЦЭМ!$A$39:$A$782,$A132,СВЦЭМ!$B$39:$B$782,N$119)+'СЕТ СН'!$I$11+СВЦЭМ!$D$10+'СЕТ СН'!$I$5-'СЕТ СН'!$I$21</f>
        <v>3799.1298630199999</v>
      </c>
      <c r="O132" s="36">
        <f>SUMIFS(СВЦЭМ!$D$39:$D$782,СВЦЭМ!$A$39:$A$782,$A132,СВЦЭМ!$B$39:$B$782,O$119)+'СЕТ СН'!$I$11+СВЦЭМ!$D$10+'СЕТ СН'!$I$5-'СЕТ СН'!$I$21</f>
        <v>3840.0759619999999</v>
      </c>
      <c r="P132" s="36">
        <f>SUMIFS(СВЦЭМ!$D$39:$D$782,СВЦЭМ!$A$39:$A$782,$A132,СВЦЭМ!$B$39:$B$782,P$119)+'СЕТ СН'!$I$11+СВЦЭМ!$D$10+'СЕТ СН'!$I$5-'СЕТ СН'!$I$21</f>
        <v>3886.6610464599999</v>
      </c>
      <c r="Q132" s="36">
        <f>SUMIFS(СВЦЭМ!$D$39:$D$782,СВЦЭМ!$A$39:$A$782,$A132,СВЦЭМ!$B$39:$B$782,Q$119)+'СЕТ СН'!$I$11+СВЦЭМ!$D$10+'СЕТ СН'!$I$5-'СЕТ СН'!$I$21</f>
        <v>3858.0491757199998</v>
      </c>
      <c r="R132" s="36">
        <f>SUMIFS(СВЦЭМ!$D$39:$D$782,СВЦЭМ!$A$39:$A$782,$A132,СВЦЭМ!$B$39:$B$782,R$119)+'СЕТ СН'!$I$11+СВЦЭМ!$D$10+'СЕТ СН'!$I$5-'СЕТ СН'!$I$21</f>
        <v>3827.9256882499999</v>
      </c>
      <c r="S132" s="36">
        <f>SUMIFS(СВЦЭМ!$D$39:$D$782,СВЦЭМ!$A$39:$A$782,$A132,СВЦЭМ!$B$39:$B$782,S$119)+'СЕТ СН'!$I$11+СВЦЭМ!$D$10+'СЕТ СН'!$I$5-'СЕТ СН'!$I$21</f>
        <v>3785.7355794999999</v>
      </c>
      <c r="T132" s="36">
        <f>SUMIFS(СВЦЭМ!$D$39:$D$782,СВЦЭМ!$A$39:$A$782,$A132,СВЦЭМ!$B$39:$B$782,T$119)+'СЕТ СН'!$I$11+СВЦЭМ!$D$10+'СЕТ СН'!$I$5-'СЕТ СН'!$I$21</f>
        <v>3719.91866712</v>
      </c>
      <c r="U132" s="36">
        <f>SUMIFS(СВЦЭМ!$D$39:$D$782,СВЦЭМ!$A$39:$A$782,$A132,СВЦЭМ!$B$39:$B$782,U$119)+'СЕТ СН'!$I$11+СВЦЭМ!$D$10+'СЕТ СН'!$I$5-'СЕТ СН'!$I$21</f>
        <v>3687.22602848</v>
      </c>
      <c r="V132" s="36">
        <f>SUMIFS(СВЦЭМ!$D$39:$D$782,СВЦЭМ!$A$39:$A$782,$A132,СВЦЭМ!$B$39:$B$782,V$119)+'СЕТ СН'!$I$11+СВЦЭМ!$D$10+'СЕТ СН'!$I$5-'СЕТ СН'!$I$21</f>
        <v>3690.8570078600001</v>
      </c>
      <c r="W132" s="36">
        <f>SUMIFS(СВЦЭМ!$D$39:$D$782,СВЦЭМ!$A$39:$A$782,$A132,СВЦЭМ!$B$39:$B$782,W$119)+'СЕТ СН'!$I$11+СВЦЭМ!$D$10+'СЕТ СН'!$I$5-'СЕТ СН'!$I$21</f>
        <v>3702.3691953400003</v>
      </c>
      <c r="X132" s="36">
        <f>SUMIFS(СВЦЭМ!$D$39:$D$782,СВЦЭМ!$A$39:$A$782,$A132,СВЦЭМ!$B$39:$B$782,X$119)+'СЕТ СН'!$I$11+СВЦЭМ!$D$10+'СЕТ СН'!$I$5-'СЕТ СН'!$I$21</f>
        <v>3718.20351274</v>
      </c>
      <c r="Y132" s="36">
        <f>SUMIFS(СВЦЭМ!$D$39:$D$782,СВЦЭМ!$A$39:$A$782,$A132,СВЦЭМ!$B$39:$B$782,Y$119)+'СЕТ СН'!$I$11+СВЦЭМ!$D$10+'СЕТ СН'!$I$5-'СЕТ СН'!$I$21</f>
        <v>3748.1824389600001</v>
      </c>
    </row>
    <row r="133" spans="1:25" ht="15.75" x14ac:dyDescent="0.2">
      <c r="A133" s="35">
        <f t="shared" si="3"/>
        <v>44269</v>
      </c>
      <c r="B133" s="36">
        <f>SUMIFS(СВЦЭМ!$D$39:$D$782,СВЦЭМ!$A$39:$A$782,$A133,СВЦЭМ!$B$39:$B$782,B$119)+'СЕТ СН'!$I$11+СВЦЭМ!$D$10+'СЕТ СН'!$I$5-'СЕТ СН'!$I$21</f>
        <v>3802.3354226900001</v>
      </c>
      <c r="C133" s="36">
        <f>SUMIFS(СВЦЭМ!$D$39:$D$782,СВЦЭМ!$A$39:$A$782,$A133,СВЦЭМ!$B$39:$B$782,C$119)+'СЕТ СН'!$I$11+СВЦЭМ!$D$10+'СЕТ СН'!$I$5-'СЕТ СН'!$I$21</f>
        <v>3844.5001677599998</v>
      </c>
      <c r="D133" s="36">
        <f>SUMIFS(СВЦЭМ!$D$39:$D$782,СВЦЭМ!$A$39:$A$782,$A133,СВЦЭМ!$B$39:$B$782,D$119)+'СЕТ СН'!$I$11+СВЦЭМ!$D$10+'СЕТ СН'!$I$5-'СЕТ СН'!$I$21</f>
        <v>3875.9076432499996</v>
      </c>
      <c r="E133" s="36">
        <f>SUMIFS(СВЦЭМ!$D$39:$D$782,СВЦЭМ!$A$39:$A$782,$A133,СВЦЭМ!$B$39:$B$782,E$119)+'СЕТ СН'!$I$11+СВЦЭМ!$D$10+'СЕТ СН'!$I$5-'СЕТ СН'!$I$21</f>
        <v>3893.1248707099999</v>
      </c>
      <c r="F133" s="36">
        <f>SUMIFS(СВЦЭМ!$D$39:$D$782,СВЦЭМ!$A$39:$A$782,$A133,СВЦЭМ!$B$39:$B$782,F$119)+'СЕТ СН'!$I$11+СВЦЭМ!$D$10+'СЕТ СН'!$I$5-'СЕТ СН'!$I$21</f>
        <v>3894.4075311899996</v>
      </c>
      <c r="G133" s="36">
        <f>SUMIFS(СВЦЭМ!$D$39:$D$782,СВЦЭМ!$A$39:$A$782,$A133,СВЦЭМ!$B$39:$B$782,G$119)+'СЕТ СН'!$I$11+СВЦЭМ!$D$10+'СЕТ СН'!$I$5-'СЕТ СН'!$I$21</f>
        <v>3893.0810685199999</v>
      </c>
      <c r="H133" s="36">
        <f>SUMIFS(СВЦЭМ!$D$39:$D$782,СВЦЭМ!$A$39:$A$782,$A133,СВЦЭМ!$B$39:$B$782,H$119)+'СЕТ СН'!$I$11+СВЦЭМ!$D$10+'СЕТ СН'!$I$5-'СЕТ СН'!$I$21</f>
        <v>3902.27886571</v>
      </c>
      <c r="I133" s="36">
        <f>SUMIFS(СВЦЭМ!$D$39:$D$782,СВЦЭМ!$A$39:$A$782,$A133,СВЦЭМ!$B$39:$B$782,I$119)+'СЕТ СН'!$I$11+СВЦЭМ!$D$10+'СЕТ СН'!$I$5-'СЕТ СН'!$I$21</f>
        <v>3870.87251457</v>
      </c>
      <c r="J133" s="36">
        <f>SUMIFS(СВЦЭМ!$D$39:$D$782,СВЦЭМ!$A$39:$A$782,$A133,СВЦЭМ!$B$39:$B$782,J$119)+'СЕТ СН'!$I$11+СВЦЭМ!$D$10+'СЕТ СН'!$I$5-'СЕТ СН'!$I$21</f>
        <v>3792.68606714</v>
      </c>
      <c r="K133" s="36">
        <f>SUMIFS(СВЦЭМ!$D$39:$D$782,СВЦЭМ!$A$39:$A$782,$A133,СВЦЭМ!$B$39:$B$782,K$119)+'СЕТ СН'!$I$11+СВЦЭМ!$D$10+'СЕТ СН'!$I$5-'СЕТ СН'!$I$21</f>
        <v>3760.1167923000003</v>
      </c>
      <c r="L133" s="36">
        <f>SUMIFS(СВЦЭМ!$D$39:$D$782,СВЦЭМ!$A$39:$A$782,$A133,СВЦЭМ!$B$39:$B$782,L$119)+'СЕТ СН'!$I$11+СВЦЭМ!$D$10+'СЕТ СН'!$I$5-'СЕТ СН'!$I$21</f>
        <v>3735.8192528600002</v>
      </c>
      <c r="M133" s="36">
        <f>SUMIFS(СВЦЭМ!$D$39:$D$782,СВЦЭМ!$A$39:$A$782,$A133,СВЦЭМ!$B$39:$B$782,M$119)+'СЕТ СН'!$I$11+СВЦЭМ!$D$10+'СЕТ СН'!$I$5-'СЕТ СН'!$I$21</f>
        <v>3746.1615843499999</v>
      </c>
      <c r="N133" s="36">
        <f>SUMIFS(СВЦЭМ!$D$39:$D$782,СВЦЭМ!$A$39:$A$782,$A133,СВЦЭМ!$B$39:$B$782,N$119)+'СЕТ СН'!$I$11+СВЦЭМ!$D$10+'СЕТ СН'!$I$5-'СЕТ СН'!$I$21</f>
        <v>3764.7293978899997</v>
      </c>
      <c r="O133" s="36">
        <f>SUMIFS(СВЦЭМ!$D$39:$D$782,СВЦЭМ!$A$39:$A$782,$A133,СВЦЭМ!$B$39:$B$782,O$119)+'СЕТ СН'!$I$11+СВЦЭМ!$D$10+'СЕТ СН'!$I$5-'СЕТ СН'!$I$21</f>
        <v>3808.0644500899998</v>
      </c>
      <c r="P133" s="36">
        <f>SUMIFS(СВЦЭМ!$D$39:$D$782,СВЦЭМ!$A$39:$A$782,$A133,СВЦЭМ!$B$39:$B$782,P$119)+'СЕТ СН'!$I$11+СВЦЭМ!$D$10+'СЕТ СН'!$I$5-'СЕТ СН'!$I$21</f>
        <v>3851.4199023900001</v>
      </c>
      <c r="Q133" s="36">
        <f>SUMIFS(СВЦЭМ!$D$39:$D$782,СВЦЭМ!$A$39:$A$782,$A133,СВЦЭМ!$B$39:$B$782,Q$119)+'СЕТ СН'!$I$11+СВЦЭМ!$D$10+'СЕТ СН'!$I$5-'СЕТ СН'!$I$21</f>
        <v>3861.6455648800002</v>
      </c>
      <c r="R133" s="36">
        <f>SUMIFS(СВЦЭМ!$D$39:$D$782,СВЦЭМ!$A$39:$A$782,$A133,СВЦЭМ!$B$39:$B$782,R$119)+'СЕТ СН'!$I$11+СВЦЭМ!$D$10+'СЕТ СН'!$I$5-'СЕТ СН'!$I$21</f>
        <v>3849.52385581</v>
      </c>
      <c r="S133" s="36">
        <f>SUMIFS(СВЦЭМ!$D$39:$D$782,СВЦЭМ!$A$39:$A$782,$A133,СВЦЭМ!$B$39:$B$782,S$119)+'СЕТ СН'!$I$11+СВЦЭМ!$D$10+'СЕТ СН'!$I$5-'СЕТ СН'!$I$21</f>
        <v>3817.6812210099997</v>
      </c>
      <c r="T133" s="36">
        <f>SUMIFS(СВЦЭМ!$D$39:$D$782,СВЦЭМ!$A$39:$A$782,$A133,СВЦЭМ!$B$39:$B$782,T$119)+'СЕТ СН'!$I$11+СВЦЭМ!$D$10+'СЕТ СН'!$I$5-'СЕТ СН'!$I$21</f>
        <v>3743.2270231500002</v>
      </c>
      <c r="U133" s="36">
        <f>SUMIFS(СВЦЭМ!$D$39:$D$782,СВЦЭМ!$A$39:$A$782,$A133,СВЦЭМ!$B$39:$B$782,U$119)+'СЕТ СН'!$I$11+СВЦЭМ!$D$10+'СЕТ СН'!$I$5-'СЕТ СН'!$I$21</f>
        <v>3699.0541984000001</v>
      </c>
      <c r="V133" s="36">
        <f>SUMIFS(СВЦЭМ!$D$39:$D$782,СВЦЭМ!$A$39:$A$782,$A133,СВЦЭМ!$B$39:$B$782,V$119)+'СЕТ СН'!$I$11+СВЦЭМ!$D$10+'СЕТ СН'!$I$5-'СЕТ СН'!$I$21</f>
        <v>3699.3485705399999</v>
      </c>
      <c r="W133" s="36">
        <f>SUMIFS(СВЦЭМ!$D$39:$D$782,СВЦЭМ!$A$39:$A$782,$A133,СВЦЭМ!$B$39:$B$782,W$119)+'СЕТ СН'!$I$11+СВЦЭМ!$D$10+'СЕТ СН'!$I$5-'СЕТ СН'!$I$21</f>
        <v>3718.04168308</v>
      </c>
      <c r="X133" s="36">
        <f>SUMIFS(СВЦЭМ!$D$39:$D$782,СВЦЭМ!$A$39:$A$782,$A133,СВЦЭМ!$B$39:$B$782,X$119)+'СЕТ СН'!$I$11+СВЦЭМ!$D$10+'СЕТ СН'!$I$5-'СЕТ СН'!$I$21</f>
        <v>3734.1424840499999</v>
      </c>
      <c r="Y133" s="36">
        <f>SUMIFS(СВЦЭМ!$D$39:$D$782,СВЦЭМ!$A$39:$A$782,$A133,СВЦЭМ!$B$39:$B$782,Y$119)+'СЕТ СН'!$I$11+СВЦЭМ!$D$10+'СЕТ СН'!$I$5-'СЕТ СН'!$I$21</f>
        <v>3750.1074861500001</v>
      </c>
    </row>
    <row r="134" spans="1:25" ht="15.75" x14ac:dyDescent="0.2">
      <c r="A134" s="35">
        <f t="shared" si="3"/>
        <v>44270</v>
      </c>
      <c r="B134" s="36">
        <f>SUMIFS(СВЦЭМ!$D$39:$D$782,СВЦЭМ!$A$39:$A$782,$A134,СВЦЭМ!$B$39:$B$782,B$119)+'СЕТ СН'!$I$11+СВЦЭМ!$D$10+'СЕТ СН'!$I$5-'СЕТ СН'!$I$21</f>
        <v>3857.8522413800001</v>
      </c>
      <c r="C134" s="36">
        <f>SUMIFS(СВЦЭМ!$D$39:$D$782,СВЦЭМ!$A$39:$A$782,$A134,СВЦЭМ!$B$39:$B$782,C$119)+'СЕТ СН'!$I$11+СВЦЭМ!$D$10+'СЕТ СН'!$I$5-'СЕТ СН'!$I$21</f>
        <v>3900.74286566</v>
      </c>
      <c r="D134" s="36">
        <f>SUMIFS(СВЦЭМ!$D$39:$D$782,СВЦЭМ!$A$39:$A$782,$A134,СВЦЭМ!$B$39:$B$782,D$119)+'СЕТ СН'!$I$11+СВЦЭМ!$D$10+'СЕТ СН'!$I$5-'СЕТ СН'!$I$21</f>
        <v>3896.5989024599999</v>
      </c>
      <c r="E134" s="36">
        <f>SUMIFS(СВЦЭМ!$D$39:$D$782,СВЦЭМ!$A$39:$A$782,$A134,СВЦЭМ!$B$39:$B$782,E$119)+'СЕТ СН'!$I$11+СВЦЭМ!$D$10+'СЕТ СН'!$I$5-'СЕТ СН'!$I$21</f>
        <v>3893.8498461700001</v>
      </c>
      <c r="F134" s="36">
        <f>SUMIFS(СВЦЭМ!$D$39:$D$782,СВЦЭМ!$A$39:$A$782,$A134,СВЦЭМ!$B$39:$B$782,F$119)+'СЕТ СН'!$I$11+СВЦЭМ!$D$10+'СЕТ СН'!$I$5-'СЕТ СН'!$I$21</f>
        <v>3899.3885040799996</v>
      </c>
      <c r="G134" s="36">
        <f>SUMIFS(СВЦЭМ!$D$39:$D$782,СВЦЭМ!$A$39:$A$782,$A134,СВЦЭМ!$B$39:$B$782,G$119)+'СЕТ СН'!$I$11+СВЦЭМ!$D$10+'СЕТ СН'!$I$5-'СЕТ СН'!$I$21</f>
        <v>3905.1048177399998</v>
      </c>
      <c r="H134" s="36">
        <f>SUMIFS(СВЦЭМ!$D$39:$D$782,СВЦЭМ!$A$39:$A$782,$A134,СВЦЭМ!$B$39:$B$782,H$119)+'СЕТ СН'!$I$11+СВЦЭМ!$D$10+'СЕТ СН'!$I$5-'СЕТ СН'!$I$21</f>
        <v>3907.5675258000001</v>
      </c>
      <c r="I134" s="36">
        <f>SUMIFS(СВЦЭМ!$D$39:$D$782,СВЦЭМ!$A$39:$A$782,$A134,СВЦЭМ!$B$39:$B$782,I$119)+'СЕТ СН'!$I$11+СВЦЭМ!$D$10+'СЕТ СН'!$I$5-'СЕТ СН'!$I$21</f>
        <v>3845.9237454200002</v>
      </c>
      <c r="J134" s="36">
        <f>SUMIFS(СВЦЭМ!$D$39:$D$782,СВЦЭМ!$A$39:$A$782,$A134,СВЦЭМ!$B$39:$B$782,J$119)+'СЕТ СН'!$I$11+СВЦЭМ!$D$10+'СЕТ СН'!$I$5-'СЕТ СН'!$I$21</f>
        <v>3785.0102449799997</v>
      </c>
      <c r="K134" s="36">
        <f>SUMIFS(СВЦЭМ!$D$39:$D$782,СВЦЭМ!$A$39:$A$782,$A134,СВЦЭМ!$B$39:$B$782,K$119)+'СЕТ СН'!$I$11+СВЦЭМ!$D$10+'СЕТ СН'!$I$5-'СЕТ СН'!$I$21</f>
        <v>3751.9454874499997</v>
      </c>
      <c r="L134" s="36">
        <f>SUMIFS(СВЦЭМ!$D$39:$D$782,СВЦЭМ!$A$39:$A$782,$A134,СВЦЭМ!$B$39:$B$782,L$119)+'СЕТ СН'!$I$11+СВЦЭМ!$D$10+'СЕТ СН'!$I$5-'СЕТ СН'!$I$21</f>
        <v>3740.55857702</v>
      </c>
      <c r="M134" s="36">
        <f>SUMIFS(СВЦЭМ!$D$39:$D$782,СВЦЭМ!$A$39:$A$782,$A134,СВЦЭМ!$B$39:$B$782,M$119)+'СЕТ СН'!$I$11+СВЦЭМ!$D$10+'СЕТ СН'!$I$5-'СЕТ СН'!$I$21</f>
        <v>3755.6377631599998</v>
      </c>
      <c r="N134" s="36">
        <f>SUMIFS(СВЦЭМ!$D$39:$D$782,СВЦЭМ!$A$39:$A$782,$A134,СВЦЭМ!$B$39:$B$782,N$119)+'СЕТ СН'!$I$11+СВЦЭМ!$D$10+'СЕТ СН'!$I$5-'СЕТ СН'!$I$21</f>
        <v>3767.1344943399999</v>
      </c>
      <c r="O134" s="36">
        <f>SUMIFS(СВЦЭМ!$D$39:$D$782,СВЦЭМ!$A$39:$A$782,$A134,СВЦЭМ!$B$39:$B$782,O$119)+'СЕТ СН'!$I$11+СВЦЭМ!$D$10+'СЕТ СН'!$I$5-'СЕТ СН'!$I$21</f>
        <v>3800.1531602099999</v>
      </c>
      <c r="P134" s="36">
        <f>SUMIFS(СВЦЭМ!$D$39:$D$782,СВЦЭМ!$A$39:$A$782,$A134,СВЦЭМ!$B$39:$B$782,P$119)+'СЕТ СН'!$I$11+СВЦЭМ!$D$10+'СЕТ СН'!$I$5-'СЕТ СН'!$I$21</f>
        <v>3848.20718683</v>
      </c>
      <c r="Q134" s="36">
        <f>SUMIFS(СВЦЭМ!$D$39:$D$782,СВЦЭМ!$A$39:$A$782,$A134,СВЦЭМ!$B$39:$B$782,Q$119)+'СЕТ СН'!$I$11+СВЦЭМ!$D$10+'СЕТ СН'!$I$5-'СЕТ СН'!$I$21</f>
        <v>3868.45159074</v>
      </c>
      <c r="R134" s="36">
        <f>SUMIFS(СВЦЭМ!$D$39:$D$782,СВЦЭМ!$A$39:$A$782,$A134,СВЦЭМ!$B$39:$B$782,R$119)+'СЕТ СН'!$I$11+СВЦЭМ!$D$10+'СЕТ СН'!$I$5-'СЕТ СН'!$I$21</f>
        <v>3851.4697701699997</v>
      </c>
      <c r="S134" s="36">
        <f>SUMIFS(СВЦЭМ!$D$39:$D$782,СВЦЭМ!$A$39:$A$782,$A134,СВЦЭМ!$B$39:$B$782,S$119)+'СЕТ СН'!$I$11+СВЦЭМ!$D$10+'СЕТ СН'!$I$5-'СЕТ СН'!$I$21</f>
        <v>3803.3675518399996</v>
      </c>
      <c r="T134" s="36">
        <f>SUMIFS(СВЦЭМ!$D$39:$D$782,СВЦЭМ!$A$39:$A$782,$A134,СВЦЭМ!$B$39:$B$782,T$119)+'СЕТ СН'!$I$11+СВЦЭМ!$D$10+'СЕТ СН'!$I$5-'СЕТ СН'!$I$21</f>
        <v>3703.3572541900003</v>
      </c>
      <c r="U134" s="36">
        <f>SUMIFS(СВЦЭМ!$D$39:$D$782,СВЦЭМ!$A$39:$A$782,$A134,СВЦЭМ!$B$39:$B$782,U$119)+'СЕТ СН'!$I$11+СВЦЭМ!$D$10+'СЕТ СН'!$I$5-'СЕТ СН'!$I$21</f>
        <v>3663.3830628599999</v>
      </c>
      <c r="V134" s="36">
        <f>SUMIFS(СВЦЭМ!$D$39:$D$782,СВЦЭМ!$A$39:$A$782,$A134,СВЦЭМ!$B$39:$B$782,V$119)+'СЕТ СН'!$I$11+СВЦЭМ!$D$10+'СЕТ СН'!$I$5-'СЕТ СН'!$I$21</f>
        <v>3663.0248949500001</v>
      </c>
      <c r="W134" s="36">
        <f>SUMIFS(СВЦЭМ!$D$39:$D$782,СВЦЭМ!$A$39:$A$782,$A134,СВЦЭМ!$B$39:$B$782,W$119)+'СЕТ СН'!$I$11+СВЦЭМ!$D$10+'СЕТ СН'!$I$5-'СЕТ СН'!$I$21</f>
        <v>3669.06733007</v>
      </c>
      <c r="X134" s="36">
        <f>SUMIFS(СВЦЭМ!$D$39:$D$782,СВЦЭМ!$A$39:$A$782,$A134,СВЦЭМ!$B$39:$B$782,X$119)+'СЕТ СН'!$I$11+СВЦЭМ!$D$10+'СЕТ СН'!$I$5-'СЕТ СН'!$I$21</f>
        <v>3666.3565597000002</v>
      </c>
      <c r="Y134" s="36">
        <f>SUMIFS(СВЦЭМ!$D$39:$D$782,СВЦЭМ!$A$39:$A$782,$A134,СВЦЭМ!$B$39:$B$782,Y$119)+'СЕТ СН'!$I$11+СВЦЭМ!$D$10+'СЕТ СН'!$I$5-'СЕТ СН'!$I$21</f>
        <v>3676.8106432499999</v>
      </c>
    </row>
    <row r="135" spans="1:25" ht="15.75" x14ac:dyDescent="0.2">
      <c r="A135" s="35">
        <f t="shared" si="3"/>
        <v>44271</v>
      </c>
      <c r="B135" s="36">
        <f>SUMIFS(СВЦЭМ!$D$39:$D$782,СВЦЭМ!$A$39:$A$782,$A135,СВЦЭМ!$B$39:$B$782,B$119)+'СЕТ СН'!$I$11+СВЦЭМ!$D$10+'СЕТ СН'!$I$5-'СЕТ СН'!$I$21</f>
        <v>3760.3404380399998</v>
      </c>
      <c r="C135" s="36">
        <f>SUMIFS(СВЦЭМ!$D$39:$D$782,СВЦЭМ!$A$39:$A$782,$A135,СВЦЭМ!$B$39:$B$782,C$119)+'СЕТ СН'!$I$11+СВЦЭМ!$D$10+'СЕТ СН'!$I$5-'СЕТ СН'!$I$21</f>
        <v>3857.86053696</v>
      </c>
      <c r="D135" s="36">
        <f>SUMIFS(СВЦЭМ!$D$39:$D$782,СВЦЭМ!$A$39:$A$782,$A135,СВЦЭМ!$B$39:$B$782,D$119)+'СЕТ СН'!$I$11+СВЦЭМ!$D$10+'СЕТ СН'!$I$5-'СЕТ СН'!$I$21</f>
        <v>3895.9654474499998</v>
      </c>
      <c r="E135" s="36">
        <f>SUMIFS(СВЦЭМ!$D$39:$D$782,СВЦЭМ!$A$39:$A$782,$A135,СВЦЭМ!$B$39:$B$782,E$119)+'СЕТ СН'!$I$11+СВЦЭМ!$D$10+'СЕТ СН'!$I$5-'СЕТ СН'!$I$21</f>
        <v>3897.9995696199999</v>
      </c>
      <c r="F135" s="36">
        <f>SUMIFS(СВЦЭМ!$D$39:$D$782,СВЦЭМ!$A$39:$A$782,$A135,СВЦЭМ!$B$39:$B$782,F$119)+'СЕТ СН'!$I$11+СВЦЭМ!$D$10+'СЕТ СН'!$I$5-'СЕТ СН'!$I$21</f>
        <v>3890.0391369899999</v>
      </c>
      <c r="G135" s="36">
        <f>SUMIFS(СВЦЭМ!$D$39:$D$782,СВЦЭМ!$A$39:$A$782,$A135,СВЦЭМ!$B$39:$B$782,G$119)+'СЕТ СН'!$I$11+СВЦЭМ!$D$10+'СЕТ СН'!$I$5-'СЕТ СН'!$I$21</f>
        <v>3897.1226213199998</v>
      </c>
      <c r="H135" s="36">
        <f>SUMIFS(СВЦЭМ!$D$39:$D$782,СВЦЭМ!$A$39:$A$782,$A135,СВЦЭМ!$B$39:$B$782,H$119)+'СЕТ СН'!$I$11+СВЦЭМ!$D$10+'СЕТ СН'!$I$5-'СЕТ СН'!$I$21</f>
        <v>3923.9109865999999</v>
      </c>
      <c r="I135" s="36">
        <f>SUMIFS(СВЦЭМ!$D$39:$D$782,СВЦЭМ!$A$39:$A$782,$A135,СВЦЭМ!$B$39:$B$782,I$119)+'СЕТ СН'!$I$11+СВЦЭМ!$D$10+'СЕТ СН'!$I$5-'СЕТ СН'!$I$21</f>
        <v>3865.8905393499999</v>
      </c>
      <c r="J135" s="36">
        <f>SUMIFS(СВЦЭМ!$D$39:$D$782,СВЦЭМ!$A$39:$A$782,$A135,СВЦЭМ!$B$39:$B$782,J$119)+'СЕТ СН'!$I$11+СВЦЭМ!$D$10+'СЕТ СН'!$I$5-'СЕТ СН'!$I$21</f>
        <v>3818.3727733400001</v>
      </c>
      <c r="K135" s="36">
        <f>SUMIFS(СВЦЭМ!$D$39:$D$782,СВЦЭМ!$A$39:$A$782,$A135,СВЦЭМ!$B$39:$B$782,K$119)+'СЕТ СН'!$I$11+СВЦЭМ!$D$10+'СЕТ СН'!$I$5-'СЕТ СН'!$I$21</f>
        <v>3797.0726743099999</v>
      </c>
      <c r="L135" s="36">
        <f>SUMIFS(СВЦЭМ!$D$39:$D$782,СВЦЭМ!$A$39:$A$782,$A135,СВЦЭМ!$B$39:$B$782,L$119)+'СЕТ СН'!$I$11+СВЦЭМ!$D$10+'СЕТ СН'!$I$5-'СЕТ СН'!$I$21</f>
        <v>3792.05399098</v>
      </c>
      <c r="M135" s="36">
        <f>SUMIFS(СВЦЭМ!$D$39:$D$782,СВЦЭМ!$A$39:$A$782,$A135,СВЦЭМ!$B$39:$B$782,M$119)+'СЕТ СН'!$I$11+СВЦЭМ!$D$10+'СЕТ СН'!$I$5-'СЕТ СН'!$I$21</f>
        <v>3784.2827393899997</v>
      </c>
      <c r="N135" s="36">
        <f>SUMIFS(СВЦЭМ!$D$39:$D$782,СВЦЭМ!$A$39:$A$782,$A135,СВЦЭМ!$B$39:$B$782,N$119)+'СЕТ СН'!$I$11+СВЦЭМ!$D$10+'СЕТ СН'!$I$5-'СЕТ СН'!$I$21</f>
        <v>3781.4672617899996</v>
      </c>
      <c r="O135" s="36">
        <f>SUMIFS(СВЦЭМ!$D$39:$D$782,СВЦЭМ!$A$39:$A$782,$A135,СВЦЭМ!$B$39:$B$782,O$119)+'СЕТ СН'!$I$11+СВЦЭМ!$D$10+'СЕТ СН'!$I$5-'СЕТ СН'!$I$21</f>
        <v>3812.6975528799999</v>
      </c>
      <c r="P135" s="36">
        <f>SUMIFS(СВЦЭМ!$D$39:$D$782,СВЦЭМ!$A$39:$A$782,$A135,СВЦЭМ!$B$39:$B$782,P$119)+'СЕТ СН'!$I$11+СВЦЭМ!$D$10+'СЕТ СН'!$I$5-'СЕТ СН'!$I$21</f>
        <v>3854.29941917</v>
      </c>
      <c r="Q135" s="36">
        <f>SUMIFS(СВЦЭМ!$D$39:$D$782,СВЦЭМ!$A$39:$A$782,$A135,СВЦЭМ!$B$39:$B$782,Q$119)+'СЕТ СН'!$I$11+СВЦЭМ!$D$10+'СЕТ СН'!$I$5-'СЕТ СН'!$I$21</f>
        <v>3860.6178394999997</v>
      </c>
      <c r="R135" s="36">
        <f>SUMIFS(СВЦЭМ!$D$39:$D$782,СВЦЭМ!$A$39:$A$782,$A135,СВЦЭМ!$B$39:$B$782,R$119)+'СЕТ СН'!$I$11+СВЦЭМ!$D$10+'СЕТ СН'!$I$5-'СЕТ СН'!$I$21</f>
        <v>3849.1994114600002</v>
      </c>
      <c r="S135" s="36">
        <f>SUMIFS(СВЦЭМ!$D$39:$D$782,СВЦЭМ!$A$39:$A$782,$A135,СВЦЭМ!$B$39:$B$782,S$119)+'СЕТ СН'!$I$11+СВЦЭМ!$D$10+'СЕТ СН'!$I$5-'СЕТ СН'!$I$21</f>
        <v>3839.36004809</v>
      </c>
      <c r="T135" s="36">
        <f>SUMIFS(СВЦЭМ!$D$39:$D$782,СВЦЭМ!$A$39:$A$782,$A135,СВЦЭМ!$B$39:$B$782,T$119)+'СЕТ СН'!$I$11+СВЦЭМ!$D$10+'СЕТ СН'!$I$5-'СЕТ СН'!$I$21</f>
        <v>3768.0483872599998</v>
      </c>
      <c r="U135" s="36">
        <f>SUMIFS(СВЦЭМ!$D$39:$D$782,СВЦЭМ!$A$39:$A$782,$A135,СВЦЭМ!$B$39:$B$782,U$119)+'СЕТ СН'!$I$11+СВЦЭМ!$D$10+'СЕТ СН'!$I$5-'СЕТ СН'!$I$21</f>
        <v>3731.6944665599999</v>
      </c>
      <c r="V135" s="36">
        <f>SUMIFS(СВЦЭМ!$D$39:$D$782,СВЦЭМ!$A$39:$A$782,$A135,СВЦЭМ!$B$39:$B$782,V$119)+'СЕТ СН'!$I$11+СВЦЭМ!$D$10+'СЕТ СН'!$I$5-'СЕТ СН'!$I$21</f>
        <v>3738.0800393899999</v>
      </c>
      <c r="W135" s="36">
        <f>SUMIFS(СВЦЭМ!$D$39:$D$782,СВЦЭМ!$A$39:$A$782,$A135,СВЦЭМ!$B$39:$B$782,W$119)+'СЕТ СН'!$I$11+СВЦЭМ!$D$10+'СЕТ СН'!$I$5-'СЕТ СН'!$I$21</f>
        <v>3755.4205650899999</v>
      </c>
      <c r="X135" s="36">
        <f>SUMIFS(СВЦЭМ!$D$39:$D$782,СВЦЭМ!$A$39:$A$782,$A135,СВЦЭМ!$B$39:$B$782,X$119)+'СЕТ СН'!$I$11+СВЦЭМ!$D$10+'СЕТ СН'!$I$5-'СЕТ СН'!$I$21</f>
        <v>3772.4802532200001</v>
      </c>
      <c r="Y135" s="36">
        <f>SUMIFS(СВЦЭМ!$D$39:$D$782,СВЦЭМ!$A$39:$A$782,$A135,СВЦЭМ!$B$39:$B$782,Y$119)+'СЕТ СН'!$I$11+СВЦЭМ!$D$10+'СЕТ СН'!$I$5-'СЕТ СН'!$I$21</f>
        <v>3775.91727739</v>
      </c>
    </row>
    <row r="136" spans="1:25" ht="15.75" x14ac:dyDescent="0.2">
      <c r="A136" s="35">
        <f t="shared" si="3"/>
        <v>44272</v>
      </c>
      <c r="B136" s="36">
        <f>SUMIFS(СВЦЭМ!$D$39:$D$782,СВЦЭМ!$A$39:$A$782,$A136,СВЦЭМ!$B$39:$B$782,B$119)+'СЕТ СН'!$I$11+СВЦЭМ!$D$10+'СЕТ СН'!$I$5-'СЕТ СН'!$I$21</f>
        <v>3889.9753944300001</v>
      </c>
      <c r="C136" s="36">
        <f>SUMIFS(СВЦЭМ!$D$39:$D$782,СВЦЭМ!$A$39:$A$782,$A136,СВЦЭМ!$B$39:$B$782,C$119)+'СЕТ СН'!$I$11+СВЦЭМ!$D$10+'СЕТ СН'!$I$5-'СЕТ СН'!$I$21</f>
        <v>3921.6650155500001</v>
      </c>
      <c r="D136" s="36">
        <f>SUMIFS(СВЦЭМ!$D$39:$D$782,СВЦЭМ!$A$39:$A$782,$A136,СВЦЭМ!$B$39:$B$782,D$119)+'СЕТ СН'!$I$11+СВЦЭМ!$D$10+'СЕТ СН'!$I$5-'СЕТ СН'!$I$21</f>
        <v>3903.71530003</v>
      </c>
      <c r="E136" s="36">
        <f>SUMIFS(СВЦЭМ!$D$39:$D$782,СВЦЭМ!$A$39:$A$782,$A136,СВЦЭМ!$B$39:$B$782,E$119)+'СЕТ СН'!$I$11+СВЦЭМ!$D$10+'СЕТ СН'!$I$5-'СЕТ СН'!$I$21</f>
        <v>3897.9668214899998</v>
      </c>
      <c r="F136" s="36">
        <f>SUMIFS(СВЦЭМ!$D$39:$D$782,СВЦЭМ!$A$39:$A$782,$A136,СВЦЭМ!$B$39:$B$782,F$119)+'СЕТ СН'!$I$11+СВЦЭМ!$D$10+'СЕТ СН'!$I$5-'СЕТ СН'!$I$21</f>
        <v>3901.3477353799999</v>
      </c>
      <c r="G136" s="36">
        <f>SUMIFS(СВЦЭМ!$D$39:$D$782,СВЦЭМ!$A$39:$A$782,$A136,СВЦЭМ!$B$39:$B$782,G$119)+'СЕТ СН'!$I$11+СВЦЭМ!$D$10+'СЕТ СН'!$I$5-'СЕТ СН'!$I$21</f>
        <v>3910.7860953299996</v>
      </c>
      <c r="H136" s="36">
        <f>SUMIFS(СВЦЭМ!$D$39:$D$782,СВЦЭМ!$A$39:$A$782,$A136,СВЦЭМ!$B$39:$B$782,H$119)+'СЕТ СН'!$I$11+СВЦЭМ!$D$10+'СЕТ СН'!$I$5-'СЕТ СН'!$I$21</f>
        <v>3925.2240983699999</v>
      </c>
      <c r="I136" s="36">
        <f>SUMIFS(СВЦЭМ!$D$39:$D$782,СВЦЭМ!$A$39:$A$782,$A136,СВЦЭМ!$B$39:$B$782,I$119)+'СЕТ СН'!$I$11+СВЦЭМ!$D$10+'СЕТ СН'!$I$5-'СЕТ СН'!$I$21</f>
        <v>3886.4926615599998</v>
      </c>
      <c r="J136" s="36">
        <f>SUMIFS(СВЦЭМ!$D$39:$D$782,СВЦЭМ!$A$39:$A$782,$A136,СВЦЭМ!$B$39:$B$782,J$119)+'СЕТ СН'!$I$11+СВЦЭМ!$D$10+'СЕТ СН'!$I$5-'СЕТ СН'!$I$21</f>
        <v>3842.8126358600002</v>
      </c>
      <c r="K136" s="36">
        <f>SUMIFS(СВЦЭМ!$D$39:$D$782,СВЦЭМ!$A$39:$A$782,$A136,СВЦЭМ!$B$39:$B$782,K$119)+'СЕТ СН'!$I$11+СВЦЭМ!$D$10+'СЕТ СН'!$I$5-'СЕТ СН'!$I$21</f>
        <v>3832.4430416599998</v>
      </c>
      <c r="L136" s="36">
        <f>SUMIFS(СВЦЭМ!$D$39:$D$782,СВЦЭМ!$A$39:$A$782,$A136,СВЦЭМ!$B$39:$B$782,L$119)+'СЕТ СН'!$I$11+СВЦЭМ!$D$10+'СЕТ СН'!$I$5-'СЕТ СН'!$I$21</f>
        <v>3827.0758417699999</v>
      </c>
      <c r="M136" s="36">
        <f>SUMIFS(СВЦЭМ!$D$39:$D$782,СВЦЭМ!$A$39:$A$782,$A136,СВЦЭМ!$B$39:$B$782,M$119)+'СЕТ СН'!$I$11+СВЦЭМ!$D$10+'СЕТ СН'!$I$5-'СЕТ СН'!$I$21</f>
        <v>3829.3761589199999</v>
      </c>
      <c r="N136" s="36">
        <f>SUMIFS(СВЦЭМ!$D$39:$D$782,СВЦЭМ!$A$39:$A$782,$A136,СВЦЭМ!$B$39:$B$782,N$119)+'СЕТ СН'!$I$11+СВЦЭМ!$D$10+'СЕТ СН'!$I$5-'СЕТ СН'!$I$21</f>
        <v>3832.97093348</v>
      </c>
      <c r="O136" s="36">
        <f>SUMIFS(СВЦЭМ!$D$39:$D$782,СВЦЭМ!$A$39:$A$782,$A136,СВЦЭМ!$B$39:$B$782,O$119)+'СЕТ СН'!$I$11+СВЦЭМ!$D$10+'СЕТ СН'!$I$5-'СЕТ СН'!$I$21</f>
        <v>3852.6381218400002</v>
      </c>
      <c r="P136" s="36">
        <f>SUMIFS(СВЦЭМ!$D$39:$D$782,СВЦЭМ!$A$39:$A$782,$A136,СВЦЭМ!$B$39:$B$782,P$119)+'СЕТ СН'!$I$11+СВЦЭМ!$D$10+'СЕТ СН'!$I$5-'СЕТ СН'!$I$21</f>
        <v>3896.8236799599999</v>
      </c>
      <c r="Q136" s="36">
        <f>SUMIFS(СВЦЭМ!$D$39:$D$782,СВЦЭМ!$A$39:$A$782,$A136,СВЦЭМ!$B$39:$B$782,Q$119)+'СЕТ СН'!$I$11+СВЦЭМ!$D$10+'СЕТ СН'!$I$5-'СЕТ СН'!$I$21</f>
        <v>3930.04985773</v>
      </c>
      <c r="R136" s="36">
        <f>SUMIFS(СВЦЭМ!$D$39:$D$782,СВЦЭМ!$A$39:$A$782,$A136,СВЦЭМ!$B$39:$B$782,R$119)+'СЕТ СН'!$I$11+СВЦЭМ!$D$10+'СЕТ СН'!$I$5-'СЕТ СН'!$I$21</f>
        <v>3908.7617047399999</v>
      </c>
      <c r="S136" s="36">
        <f>SUMIFS(СВЦЭМ!$D$39:$D$782,СВЦЭМ!$A$39:$A$782,$A136,СВЦЭМ!$B$39:$B$782,S$119)+'СЕТ СН'!$I$11+СВЦЭМ!$D$10+'СЕТ СН'!$I$5-'СЕТ СН'!$I$21</f>
        <v>3882.6123700500002</v>
      </c>
      <c r="T136" s="36">
        <f>SUMIFS(СВЦЭМ!$D$39:$D$782,СВЦЭМ!$A$39:$A$782,$A136,СВЦЭМ!$B$39:$B$782,T$119)+'СЕТ СН'!$I$11+СВЦЭМ!$D$10+'СЕТ СН'!$I$5-'СЕТ СН'!$I$21</f>
        <v>3820.5299469800002</v>
      </c>
      <c r="U136" s="36">
        <f>SUMIFS(СВЦЭМ!$D$39:$D$782,СВЦЭМ!$A$39:$A$782,$A136,СВЦЭМ!$B$39:$B$782,U$119)+'СЕТ СН'!$I$11+СВЦЭМ!$D$10+'СЕТ СН'!$I$5-'СЕТ СН'!$I$21</f>
        <v>3787.03925858</v>
      </c>
      <c r="V136" s="36">
        <f>SUMIFS(СВЦЭМ!$D$39:$D$782,СВЦЭМ!$A$39:$A$782,$A136,СВЦЭМ!$B$39:$B$782,V$119)+'СЕТ СН'!$I$11+СВЦЭМ!$D$10+'СЕТ СН'!$I$5-'СЕТ СН'!$I$21</f>
        <v>3781.72495918</v>
      </c>
      <c r="W136" s="36">
        <f>SUMIFS(СВЦЭМ!$D$39:$D$782,СВЦЭМ!$A$39:$A$782,$A136,СВЦЭМ!$B$39:$B$782,W$119)+'СЕТ СН'!$I$11+СВЦЭМ!$D$10+'СЕТ СН'!$I$5-'СЕТ СН'!$I$21</f>
        <v>3791.7091612899999</v>
      </c>
      <c r="X136" s="36">
        <f>SUMIFS(СВЦЭМ!$D$39:$D$782,СВЦЭМ!$A$39:$A$782,$A136,СВЦЭМ!$B$39:$B$782,X$119)+'СЕТ СН'!$I$11+СВЦЭМ!$D$10+'СЕТ СН'!$I$5-'СЕТ СН'!$I$21</f>
        <v>3806.7889383599995</v>
      </c>
      <c r="Y136" s="36">
        <f>SUMIFS(СВЦЭМ!$D$39:$D$782,СВЦЭМ!$A$39:$A$782,$A136,СВЦЭМ!$B$39:$B$782,Y$119)+'СЕТ СН'!$I$11+СВЦЭМ!$D$10+'СЕТ СН'!$I$5-'СЕТ СН'!$I$21</f>
        <v>3814.6563280999999</v>
      </c>
    </row>
    <row r="137" spans="1:25" ht="15.75" x14ac:dyDescent="0.2">
      <c r="A137" s="35">
        <f t="shared" si="3"/>
        <v>44273</v>
      </c>
      <c r="B137" s="36">
        <f>SUMIFS(СВЦЭМ!$D$39:$D$782,СВЦЭМ!$A$39:$A$782,$A137,СВЦЭМ!$B$39:$B$782,B$119)+'СЕТ СН'!$I$11+СВЦЭМ!$D$10+'СЕТ СН'!$I$5-'СЕТ СН'!$I$21</f>
        <v>3833.4292106900002</v>
      </c>
      <c r="C137" s="36">
        <f>SUMIFS(СВЦЭМ!$D$39:$D$782,СВЦЭМ!$A$39:$A$782,$A137,СВЦЭМ!$B$39:$B$782,C$119)+'СЕТ СН'!$I$11+СВЦЭМ!$D$10+'СЕТ СН'!$I$5-'СЕТ СН'!$I$21</f>
        <v>3911.9040980599998</v>
      </c>
      <c r="D137" s="36">
        <f>SUMIFS(СВЦЭМ!$D$39:$D$782,СВЦЭМ!$A$39:$A$782,$A137,СВЦЭМ!$B$39:$B$782,D$119)+'СЕТ СН'!$I$11+СВЦЭМ!$D$10+'СЕТ СН'!$I$5-'СЕТ СН'!$I$21</f>
        <v>3986.4693612999999</v>
      </c>
      <c r="E137" s="36">
        <f>SUMIFS(СВЦЭМ!$D$39:$D$782,СВЦЭМ!$A$39:$A$782,$A137,СВЦЭМ!$B$39:$B$782,E$119)+'СЕТ СН'!$I$11+СВЦЭМ!$D$10+'СЕТ СН'!$I$5-'СЕТ СН'!$I$21</f>
        <v>3989.9481280299997</v>
      </c>
      <c r="F137" s="36">
        <f>SUMIFS(СВЦЭМ!$D$39:$D$782,СВЦЭМ!$A$39:$A$782,$A137,СВЦЭМ!$B$39:$B$782,F$119)+'СЕТ СН'!$I$11+СВЦЭМ!$D$10+'СЕТ СН'!$I$5-'СЕТ СН'!$I$21</f>
        <v>3995.2542324400001</v>
      </c>
      <c r="G137" s="36">
        <f>SUMIFS(СВЦЭМ!$D$39:$D$782,СВЦЭМ!$A$39:$A$782,$A137,СВЦЭМ!$B$39:$B$782,G$119)+'СЕТ СН'!$I$11+СВЦЭМ!$D$10+'СЕТ СН'!$I$5-'СЕТ СН'!$I$21</f>
        <v>3990.99391238</v>
      </c>
      <c r="H137" s="36">
        <f>SUMIFS(СВЦЭМ!$D$39:$D$782,СВЦЭМ!$A$39:$A$782,$A137,СВЦЭМ!$B$39:$B$782,H$119)+'СЕТ СН'!$I$11+СВЦЭМ!$D$10+'СЕТ СН'!$I$5-'СЕТ СН'!$I$21</f>
        <v>3944.8863062800001</v>
      </c>
      <c r="I137" s="36">
        <f>SUMIFS(СВЦЭМ!$D$39:$D$782,СВЦЭМ!$A$39:$A$782,$A137,СВЦЭМ!$B$39:$B$782,I$119)+'СЕТ СН'!$I$11+СВЦЭМ!$D$10+'СЕТ СН'!$I$5-'СЕТ СН'!$I$21</f>
        <v>3873.3551020899999</v>
      </c>
      <c r="J137" s="36">
        <f>SUMIFS(СВЦЭМ!$D$39:$D$782,СВЦЭМ!$A$39:$A$782,$A137,СВЦЭМ!$B$39:$B$782,J$119)+'СЕТ СН'!$I$11+СВЦЭМ!$D$10+'СЕТ СН'!$I$5-'СЕТ СН'!$I$21</f>
        <v>3828.56656621</v>
      </c>
      <c r="K137" s="36">
        <f>SUMIFS(СВЦЭМ!$D$39:$D$782,СВЦЭМ!$A$39:$A$782,$A137,СВЦЭМ!$B$39:$B$782,K$119)+'СЕТ СН'!$I$11+СВЦЭМ!$D$10+'СЕТ СН'!$I$5-'СЕТ СН'!$I$21</f>
        <v>3801.2051233100001</v>
      </c>
      <c r="L137" s="36">
        <f>SUMIFS(СВЦЭМ!$D$39:$D$782,СВЦЭМ!$A$39:$A$782,$A137,СВЦЭМ!$B$39:$B$782,L$119)+'СЕТ СН'!$I$11+СВЦЭМ!$D$10+'СЕТ СН'!$I$5-'СЕТ СН'!$I$21</f>
        <v>3800.9095042999998</v>
      </c>
      <c r="M137" s="36">
        <f>SUMIFS(СВЦЭМ!$D$39:$D$782,СВЦЭМ!$A$39:$A$782,$A137,СВЦЭМ!$B$39:$B$782,M$119)+'СЕТ СН'!$I$11+СВЦЭМ!$D$10+'СЕТ СН'!$I$5-'СЕТ СН'!$I$21</f>
        <v>3808.2696794499998</v>
      </c>
      <c r="N137" s="36">
        <f>SUMIFS(СВЦЭМ!$D$39:$D$782,СВЦЭМ!$A$39:$A$782,$A137,СВЦЭМ!$B$39:$B$782,N$119)+'СЕТ СН'!$I$11+СВЦЭМ!$D$10+'СЕТ СН'!$I$5-'СЕТ СН'!$I$21</f>
        <v>3815.8804050600002</v>
      </c>
      <c r="O137" s="36">
        <f>SUMIFS(СВЦЭМ!$D$39:$D$782,СВЦЭМ!$A$39:$A$782,$A137,СВЦЭМ!$B$39:$B$782,O$119)+'СЕТ СН'!$I$11+СВЦЭМ!$D$10+'СЕТ СН'!$I$5-'СЕТ СН'!$I$21</f>
        <v>3833.0273981199998</v>
      </c>
      <c r="P137" s="36">
        <f>SUMIFS(СВЦЭМ!$D$39:$D$782,СВЦЭМ!$A$39:$A$782,$A137,СВЦЭМ!$B$39:$B$782,P$119)+'СЕТ СН'!$I$11+СВЦЭМ!$D$10+'СЕТ СН'!$I$5-'СЕТ СН'!$I$21</f>
        <v>3877.16190714</v>
      </c>
      <c r="Q137" s="36">
        <f>SUMIFS(СВЦЭМ!$D$39:$D$782,СВЦЭМ!$A$39:$A$782,$A137,СВЦЭМ!$B$39:$B$782,Q$119)+'СЕТ СН'!$I$11+СВЦЭМ!$D$10+'СЕТ СН'!$I$5-'СЕТ СН'!$I$21</f>
        <v>3908.9390568199997</v>
      </c>
      <c r="R137" s="36">
        <f>SUMIFS(СВЦЭМ!$D$39:$D$782,СВЦЭМ!$A$39:$A$782,$A137,СВЦЭМ!$B$39:$B$782,R$119)+'СЕТ СН'!$I$11+СВЦЭМ!$D$10+'СЕТ СН'!$I$5-'СЕТ СН'!$I$21</f>
        <v>3893.1284839999998</v>
      </c>
      <c r="S137" s="36">
        <f>SUMIFS(СВЦЭМ!$D$39:$D$782,СВЦЭМ!$A$39:$A$782,$A137,СВЦЭМ!$B$39:$B$782,S$119)+'СЕТ СН'!$I$11+СВЦЭМ!$D$10+'СЕТ СН'!$I$5-'СЕТ СН'!$I$21</f>
        <v>3877.3063267799998</v>
      </c>
      <c r="T137" s="36">
        <f>SUMIFS(СВЦЭМ!$D$39:$D$782,СВЦЭМ!$A$39:$A$782,$A137,СВЦЭМ!$B$39:$B$782,T$119)+'СЕТ СН'!$I$11+СВЦЭМ!$D$10+'СЕТ СН'!$I$5-'СЕТ СН'!$I$21</f>
        <v>3796.9876897200002</v>
      </c>
      <c r="U137" s="36">
        <f>SUMIFS(СВЦЭМ!$D$39:$D$782,СВЦЭМ!$A$39:$A$782,$A137,СВЦЭМ!$B$39:$B$782,U$119)+'СЕТ СН'!$I$11+СВЦЭМ!$D$10+'СЕТ СН'!$I$5-'СЕТ СН'!$I$21</f>
        <v>3765.3917056399996</v>
      </c>
      <c r="V137" s="36">
        <f>SUMIFS(СВЦЭМ!$D$39:$D$782,СВЦЭМ!$A$39:$A$782,$A137,СВЦЭМ!$B$39:$B$782,V$119)+'СЕТ СН'!$I$11+СВЦЭМ!$D$10+'СЕТ СН'!$I$5-'СЕТ СН'!$I$21</f>
        <v>3771.8512948199996</v>
      </c>
      <c r="W137" s="36">
        <f>SUMIFS(СВЦЭМ!$D$39:$D$782,СВЦЭМ!$A$39:$A$782,$A137,СВЦЭМ!$B$39:$B$782,W$119)+'СЕТ СН'!$I$11+СВЦЭМ!$D$10+'СЕТ СН'!$I$5-'СЕТ СН'!$I$21</f>
        <v>3779.4789399599999</v>
      </c>
      <c r="X137" s="36">
        <f>SUMIFS(СВЦЭМ!$D$39:$D$782,СВЦЭМ!$A$39:$A$782,$A137,СВЦЭМ!$B$39:$B$782,X$119)+'СЕТ СН'!$I$11+СВЦЭМ!$D$10+'СЕТ СН'!$I$5-'СЕТ СН'!$I$21</f>
        <v>3786.19705015</v>
      </c>
      <c r="Y137" s="36">
        <f>SUMIFS(СВЦЭМ!$D$39:$D$782,СВЦЭМ!$A$39:$A$782,$A137,СВЦЭМ!$B$39:$B$782,Y$119)+'СЕТ СН'!$I$11+СВЦЭМ!$D$10+'СЕТ СН'!$I$5-'СЕТ СН'!$I$21</f>
        <v>3798.1016703499999</v>
      </c>
    </row>
    <row r="138" spans="1:25" ht="15.75" x14ac:dyDescent="0.2">
      <c r="A138" s="35">
        <f t="shared" si="3"/>
        <v>44274</v>
      </c>
      <c r="B138" s="36">
        <f>SUMIFS(СВЦЭМ!$D$39:$D$782,СВЦЭМ!$A$39:$A$782,$A138,СВЦЭМ!$B$39:$B$782,B$119)+'СЕТ СН'!$I$11+СВЦЭМ!$D$10+'СЕТ СН'!$I$5-'СЕТ СН'!$I$21</f>
        <v>3787.5443985399997</v>
      </c>
      <c r="C138" s="36">
        <f>SUMIFS(СВЦЭМ!$D$39:$D$782,СВЦЭМ!$A$39:$A$782,$A138,СВЦЭМ!$B$39:$B$782,C$119)+'СЕТ СН'!$I$11+СВЦЭМ!$D$10+'СЕТ СН'!$I$5-'СЕТ СН'!$I$21</f>
        <v>3857.7416799599996</v>
      </c>
      <c r="D138" s="36">
        <f>SUMIFS(СВЦЭМ!$D$39:$D$782,СВЦЭМ!$A$39:$A$782,$A138,СВЦЭМ!$B$39:$B$782,D$119)+'СЕТ СН'!$I$11+СВЦЭМ!$D$10+'СЕТ СН'!$I$5-'СЕТ СН'!$I$21</f>
        <v>3937.05963307</v>
      </c>
      <c r="E138" s="36">
        <f>SUMIFS(СВЦЭМ!$D$39:$D$782,СВЦЭМ!$A$39:$A$782,$A138,СВЦЭМ!$B$39:$B$782,E$119)+'СЕТ СН'!$I$11+СВЦЭМ!$D$10+'СЕТ СН'!$I$5-'СЕТ СН'!$I$21</f>
        <v>3940.60975517</v>
      </c>
      <c r="F138" s="36">
        <f>SUMIFS(СВЦЭМ!$D$39:$D$782,СВЦЭМ!$A$39:$A$782,$A138,СВЦЭМ!$B$39:$B$782,F$119)+'СЕТ СН'!$I$11+СВЦЭМ!$D$10+'СЕТ СН'!$I$5-'СЕТ СН'!$I$21</f>
        <v>3963.7956192699999</v>
      </c>
      <c r="G138" s="36">
        <f>SUMIFS(СВЦЭМ!$D$39:$D$782,СВЦЭМ!$A$39:$A$782,$A138,СВЦЭМ!$B$39:$B$782,G$119)+'СЕТ СН'!$I$11+СВЦЭМ!$D$10+'СЕТ СН'!$I$5-'СЕТ СН'!$I$21</f>
        <v>3943.5837973500002</v>
      </c>
      <c r="H138" s="36">
        <f>SUMIFS(СВЦЭМ!$D$39:$D$782,СВЦЭМ!$A$39:$A$782,$A138,СВЦЭМ!$B$39:$B$782,H$119)+'СЕТ СН'!$I$11+СВЦЭМ!$D$10+'СЕТ СН'!$I$5-'СЕТ СН'!$I$21</f>
        <v>3882.1780892899997</v>
      </c>
      <c r="I138" s="36">
        <f>SUMIFS(СВЦЭМ!$D$39:$D$782,СВЦЭМ!$A$39:$A$782,$A138,СВЦЭМ!$B$39:$B$782,I$119)+'СЕТ СН'!$I$11+СВЦЭМ!$D$10+'СЕТ СН'!$I$5-'СЕТ СН'!$I$21</f>
        <v>3826.6792164799999</v>
      </c>
      <c r="J138" s="36">
        <f>SUMIFS(СВЦЭМ!$D$39:$D$782,СВЦЭМ!$A$39:$A$782,$A138,СВЦЭМ!$B$39:$B$782,J$119)+'СЕТ СН'!$I$11+СВЦЭМ!$D$10+'СЕТ СН'!$I$5-'СЕТ СН'!$I$21</f>
        <v>3777.3065184299999</v>
      </c>
      <c r="K138" s="36">
        <f>SUMIFS(СВЦЭМ!$D$39:$D$782,СВЦЭМ!$A$39:$A$782,$A138,СВЦЭМ!$B$39:$B$782,K$119)+'СЕТ СН'!$I$11+СВЦЭМ!$D$10+'СЕТ СН'!$I$5-'СЕТ СН'!$I$21</f>
        <v>3751.9736481899999</v>
      </c>
      <c r="L138" s="36">
        <f>SUMIFS(СВЦЭМ!$D$39:$D$782,СВЦЭМ!$A$39:$A$782,$A138,СВЦЭМ!$B$39:$B$782,L$119)+'СЕТ СН'!$I$11+СВЦЭМ!$D$10+'СЕТ СН'!$I$5-'СЕТ СН'!$I$21</f>
        <v>3744.6566997499999</v>
      </c>
      <c r="M138" s="36">
        <f>SUMIFS(СВЦЭМ!$D$39:$D$782,СВЦЭМ!$A$39:$A$782,$A138,СВЦЭМ!$B$39:$B$782,M$119)+'СЕТ СН'!$I$11+СВЦЭМ!$D$10+'СЕТ СН'!$I$5-'СЕТ СН'!$I$21</f>
        <v>3752.1461901299999</v>
      </c>
      <c r="N138" s="36">
        <f>SUMIFS(СВЦЭМ!$D$39:$D$782,СВЦЭМ!$A$39:$A$782,$A138,СВЦЭМ!$B$39:$B$782,N$119)+'СЕТ СН'!$I$11+СВЦЭМ!$D$10+'СЕТ СН'!$I$5-'СЕТ СН'!$I$21</f>
        <v>3771.3015243999998</v>
      </c>
      <c r="O138" s="36">
        <f>SUMIFS(СВЦЭМ!$D$39:$D$782,СВЦЭМ!$A$39:$A$782,$A138,СВЦЭМ!$B$39:$B$782,O$119)+'СЕТ СН'!$I$11+СВЦЭМ!$D$10+'СЕТ СН'!$I$5-'СЕТ СН'!$I$21</f>
        <v>3776.4732408199998</v>
      </c>
      <c r="P138" s="36">
        <f>SUMIFS(СВЦЭМ!$D$39:$D$782,СВЦЭМ!$A$39:$A$782,$A138,СВЦЭМ!$B$39:$B$782,P$119)+'СЕТ СН'!$I$11+СВЦЭМ!$D$10+'СЕТ СН'!$I$5-'СЕТ СН'!$I$21</f>
        <v>3819.3047097999997</v>
      </c>
      <c r="Q138" s="36">
        <f>SUMIFS(СВЦЭМ!$D$39:$D$782,СВЦЭМ!$A$39:$A$782,$A138,СВЦЭМ!$B$39:$B$782,Q$119)+'СЕТ СН'!$I$11+СВЦЭМ!$D$10+'СЕТ СН'!$I$5-'СЕТ СН'!$I$21</f>
        <v>3857.0179338799999</v>
      </c>
      <c r="R138" s="36">
        <f>SUMIFS(СВЦЭМ!$D$39:$D$782,СВЦЭМ!$A$39:$A$782,$A138,СВЦЭМ!$B$39:$B$782,R$119)+'СЕТ СН'!$I$11+СВЦЭМ!$D$10+'СЕТ СН'!$I$5-'СЕТ СН'!$I$21</f>
        <v>3863.73276962</v>
      </c>
      <c r="S138" s="36">
        <f>SUMIFS(СВЦЭМ!$D$39:$D$782,СВЦЭМ!$A$39:$A$782,$A138,СВЦЭМ!$B$39:$B$782,S$119)+'СЕТ СН'!$I$11+СВЦЭМ!$D$10+'СЕТ СН'!$I$5-'СЕТ СН'!$I$21</f>
        <v>3853.09230024</v>
      </c>
      <c r="T138" s="36">
        <f>SUMIFS(СВЦЭМ!$D$39:$D$782,СВЦЭМ!$A$39:$A$782,$A138,СВЦЭМ!$B$39:$B$782,T$119)+'СЕТ СН'!$I$11+СВЦЭМ!$D$10+'СЕТ СН'!$I$5-'СЕТ СН'!$I$21</f>
        <v>3778.0814564499997</v>
      </c>
      <c r="U138" s="36">
        <f>SUMIFS(СВЦЭМ!$D$39:$D$782,СВЦЭМ!$A$39:$A$782,$A138,СВЦЭМ!$B$39:$B$782,U$119)+'СЕТ СН'!$I$11+СВЦЭМ!$D$10+'СЕТ СН'!$I$5-'СЕТ СН'!$I$21</f>
        <v>3735.4459997399999</v>
      </c>
      <c r="V138" s="36">
        <f>SUMIFS(СВЦЭМ!$D$39:$D$782,СВЦЭМ!$A$39:$A$782,$A138,СВЦЭМ!$B$39:$B$782,V$119)+'СЕТ СН'!$I$11+СВЦЭМ!$D$10+'СЕТ СН'!$I$5-'СЕТ СН'!$I$21</f>
        <v>3729.4019710500002</v>
      </c>
      <c r="W138" s="36">
        <f>SUMIFS(СВЦЭМ!$D$39:$D$782,СВЦЭМ!$A$39:$A$782,$A138,СВЦЭМ!$B$39:$B$782,W$119)+'СЕТ СН'!$I$11+СВЦЭМ!$D$10+'СЕТ СН'!$I$5-'СЕТ СН'!$I$21</f>
        <v>3734.5602201399997</v>
      </c>
      <c r="X138" s="36">
        <f>SUMIFS(СВЦЭМ!$D$39:$D$782,СВЦЭМ!$A$39:$A$782,$A138,СВЦЭМ!$B$39:$B$782,X$119)+'СЕТ СН'!$I$11+СВЦЭМ!$D$10+'СЕТ СН'!$I$5-'СЕТ СН'!$I$21</f>
        <v>3759.9033185399999</v>
      </c>
      <c r="Y138" s="36">
        <f>SUMIFS(СВЦЭМ!$D$39:$D$782,СВЦЭМ!$A$39:$A$782,$A138,СВЦЭМ!$B$39:$B$782,Y$119)+'СЕТ СН'!$I$11+СВЦЭМ!$D$10+'СЕТ СН'!$I$5-'СЕТ СН'!$I$21</f>
        <v>3773.6799624599998</v>
      </c>
    </row>
    <row r="139" spans="1:25" ht="15.75" x14ac:dyDescent="0.2">
      <c r="A139" s="35">
        <f t="shared" si="3"/>
        <v>44275</v>
      </c>
      <c r="B139" s="36">
        <f>SUMIFS(СВЦЭМ!$D$39:$D$782,СВЦЭМ!$A$39:$A$782,$A139,СВЦЭМ!$B$39:$B$782,B$119)+'СЕТ СН'!$I$11+СВЦЭМ!$D$10+'СЕТ СН'!$I$5-'СЕТ СН'!$I$21</f>
        <v>3795.7422284499999</v>
      </c>
      <c r="C139" s="36">
        <f>SUMIFS(СВЦЭМ!$D$39:$D$782,СВЦЭМ!$A$39:$A$782,$A139,СВЦЭМ!$B$39:$B$782,C$119)+'СЕТ СН'!$I$11+СВЦЭМ!$D$10+'СЕТ СН'!$I$5-'СЕТ СН'!$I$21</f>
        <v>3870.2799049300002</v>
      </c>
      <c r="D139" s="36">
        <f>SUMIFS(СВЦЭМ!$D$39:$D$782,СВЦЭМ!$A$39:$A$782,$A139,СВЦЭМ!$B$39:$B$782,D$119)+'СЕТ СН'!$I$11+СВЦЭМ!$D$10+'СЕТ СН'!$I$5-'СЕТ СН'!$I$21</f>
        <v>3942.7211595399999</v>
      </c>
      <c r="E139" s="36">
        <f>SUMIFS(СВЦЭМ!$D$39:$D$782,СВЦЭМ!$A$39:$A$782,$A139,СВЦЭМ!$B$39:$B$782,E$119)+'СЕТ СН'!$I$11+СВЦЭМ!$D$10+'СЕТ СН'!$I$5-'СЕТ СН'!$I$21</f>
        <v>3950.7855479999998</v>
      </c>
      <c r="F139" s="36">
        <f>SUMIFS(СВЦЭМ!$D$39:$D$782,СВЦЭМ!$A$39:$A$782,$A139,СВЦЭМ!$B$39:$B$782,F$119)+'СЕТ СН'!$I$11+СВЦЭМ!$D$10+'СЕТ СН'!$I$5-'СЕТ СН'!$I$21</f>
        <v>3970.0734509099998</v>
      </c>
      <c r="G139" s="36">
        <f>SUMIFS(СВЦЭМ!$D$39:$D$782,СВЦЭМ!$A$39:$A$782,$A139,СВЦЭМ!$B$39:$B$782,G$119)+'СЕТ СН'!$I$11+СВЦЭМ!$D$10+'СЕТ СН'!$I$5-'СЕТ СН'!$I$21</f>
        <v>3956.7482175699997</v>
      </c>
      <c r="H139" s="36">
        <f>SUMIFS(СВЦЭМ!$D$39:$D$782,СВЦЭМ!$A$39:$A$782,$A139,СВЦЭМ!$B$39:$B$782,H$119)+'СЕТ СН'!$I$11+СВЦЭМ!$D$10+'СЕТ СН'!$I$5-'СЕТ СН'!$I$21</f>
        <v>3940.4098743599998</v>
      </c>
      <c r="I139" s="36">
        <f>SUMIFS(СВЦЭМ!$D$39:$D$782,СВЦЭМ!$A$39:$A$782,$A139,СВЦЭМ!$B$39:$B$782,I$119)+'СЕТ СН'!$I$11+СВЦЭМ!$D$10+'СЕТ СН'!$I$5-'СЕТ СН'!$I$21</f>
        <v>3903.8749270199996</v>
      </c>
      <c r="J139" s="36">
        <f>SUMIFS(СВЦЭМ!$D$39:$D$782,СВЦЭМ!$A$39:$A$782,$A139,СВЦЭМ!$B$39:$B$782,J$119)+'СЕТ СН'!$I$11+СВЦЭМ!$D$10+'СЕТ СН'!$I$5-'СЕТ СН'!$I$21</f>
        <v>3813.9231324900002</v>
      </c>
      <c r="K139" s="36">
        <f>SUMIFS(СВЦЭМ!$D$39:$D$782,СВЦЭМ!$A$39:$A$782,$A139,СВЦЭМ!$B$39:$B$782,K$119)+'СЕТ СН'!$I$11+СВЦЭМ!$D$10+'СЕТ СН'!$I$5-'СЕТ СН'!$I$21</f>
        <v>3770.9436212099999</v>
      </c>
      <c r="L139" s="36">
        <f>SUMIFS(СВЦЭМ!$D$39:$D$782,СВЦЭМ!$A$39:$A$782,$A139,СВЦЭМ!$B$39:$B$782,L$119)+'СЕТ СН'!$I$11+СВЦЭМ!$D$10+'СЕТ СН'!$I$5-'СЕТ СН'!$I$21</f>
        <v>3764.1802206000002</v>
      </c>
      <c r="M139" s="36">
        <f>SUMIFS(СВЦЭМ!$D$39:$D$782,СВЦЭМ!$A$39:$A$782,$A139,СВЦЭМ!$B$39:$B$782,M$119)+'СЕТ СН'!$I$11+СВЦЭМ!$D$10+'СЕТ СН'!$I$5-'СЕТ СН'!$I$21</f>
        <v>3773.7702233800001</v>
      </c>
      <c r="N139" s="36">
        <f>SUMIFS(СВЦЭМ!$D$39:$D$782,СВЦЭМ!$A$39:$A$782,$A139,СВЦЭМ!$B$39:$B$782,N$119)+'СЕТ СН'!$I$11+СВЦЭМ!$D$10+'СЕТ СН'!$I$5-'СЕТ СН'!$I$21</f>
        <v>3794.3096405099996</v>
      </c>
      <c r="O139" s="36">
        <f>SUMIFS(СВЦЭМ!$D$39:$D$782,СВЦЭМ!$A$39:$A$782,$A139,СВЦЭМ!$B$39:$B$782,O$119)+'СЕТ СН'!$I$11+СВЦЭМ!$D$10+'СЕТ СН'!$I$5-'СЕТ СН'!$I$21</f>
        <v>3808.7408299199997</v>
      </c>
      <c r="P139" s="36">
        <f>SUMIFS(СВЦЭМ!$D$39:$D$782,СВЦЭМ!$A$39:$A$782,$A139,СВЦЭМ!$B$39:$B$782,P$119)+'СЕТ СН'!$I$11+СВЦЭМ!$D$10+'СЕТ СН'!$I$5-'СЕТ СН'!$I$21</f>
        <v>3846.5101175499999</v>
      </c>
      <c r="Q139" s="36">
        <f>SUMIFS(СВЦЭМ!$D$39:$D$782,СВЦЭМ!$A$39:$A$782,$A139,СВЦЭМ!$B$39:$B$782,Q$119)+'СЕТ СН'!$I$11+СВЦЭМ!$D$10+'СЕТ СН'!$I$5-'СЕТ СН'!$I$21</f>
        <v>3877.3265822100002</v>
      </c>
      <c r="R139" s="36">
        <f>SUMIFS(СВЦЭМ!$D$39:$D$782,СВЦЭМ!$A$39:$A$782,$A139,СВЦЭМ!$B$39:$B$782,R$119)+'СЕТ СН'!$I$11+СВЦЭМ!$D$10+'СЕТ СН'!$I$5-'СЕТ СН'!$I$21</f>
        <v>3877.1018753199996</v>
      </c>
      <c r="S139" s="36">
        <f>SUMIFS(СВЦЭМ!$D$39:$D$782,СВЦЭМ!$A$39:$A$782,$A139,СВЦЭМ!$B$39:$B$782,S$119)+'СЕТ СН'!$I$11+СВЦЭМ!$D$10+'СЕТ СН'!$I$5-'СЕТ СН'!$I$21</f>
        <v>3850.4279058299999</v>
      </c>
      <c r="T139" s="36">
        <f>SUMIFS(СВЦЭМ!$D$39:$D$782,СВЦЭМ!$A$39:$A$782,$A139,СВЦЭМ!$B$39:$B$782,T$119)+'СЕТ СН'!$I$11+СВЦЭМ!$D$10+'СЕТ СН'!$I$5-'СЕТ СН'!$I$21</f>
        <v>3782.8368402300002</v>
      </c>
      <c r="U139" s="36">
        <f>SUMIFS(СВЦЭМ!$D$39:$D$782,СВЦЭМ!$A$39:$A$782,$A139,СВЦЭМ!$B$39:$B$782,U$119)+'СЕТ СН'!$I$11+СВЦЭМ!$D$10+'СЕТ СН'!$I$5-'СЕТ СН'!$I$21</f>
        <v>3740.2715086100002</v>
      </c>
      <c r="V139" s="36">
        <f>SUMIFS(СВЦЭМ!$D$39:$D$782,СВЦЭМ!$A$39:$A$782,$A139,СВЦЭМ!$B$39:$B$782,V$119)+'СЕТ СН'!$I$11+СВЦЭМ!$D$10+'СЕТ СН'!$I$5-'СЕТ СН'!$I$21</f>
        <v>3727.45079958</v>
      </c>
      <c r="W139" s="36">
        <f>SUMIFS(СВЦЭМ!$D$39:$D$782,СВЦЭМ!$A$39:$A$782,$A139,СВЦЭМ!$B$39:$B$782,W$119)+'СЕТ СН'!$I$11+СВЦЭМ!$D$10+'СЕТ СН'!$I$5-'СЕТ СН'!$I$21</f>
        <v>3729.7877424099997</v>
      </c>
      <c r="X139" s="36">
        <f>SUMIFS(СВЦЭМ!$D$39:$D$782,СВЦЭМ!$A$39:$A$782,$A139,СВЦЭМ!$B$39:$B$782,X$119)+'СЕТ СН'!$I$11+СВЦЭМ!$D$10+'СЕТ СН'!$I$5-'СЕТ СН'!$I$21</f>
        <v>3752.3820253700001</v>
      </c>
      <c r="Y139" s="36">
        <f>SUMIFS(СВЦЭМ!$D$39:$D$782,СВЦЭМ!$A$39:$A$782,$A139,СВЦЭМ!$B$39:$B$782,Y$119)+'СЕТ СН'!$I$11+СВЦЭМ!$D$10+'СЕТ СН'!$I$5-'СЕТ СН'!$I$21</f>
        <v>3785.2639084499997</v>
      </c>
    </row>
    <row r="140" spans="1:25" ht="15.75" x14ac:dyDescent="0.2">
      <c r="A140" s="35">
        <f t="shared" si="3"/>
        <v>44276</v>
      </c>
      <c r="B140" s="36">
        <f>SUMIFS(СВЦЭМ!$D$39:$D$782,СВЦЭМ!$A$39:$A$782,$A140,СВЦЭМ!$B$39:$B$782,B$119)+'СЕТ СН'!$I$11+СВЦЭМ!$D$10+'СЕТ СН'!$I$5-'СЕТ СН'!$I$21</f>
        <v>3862.3622183799998</v>
      </c>
      <c r="C140" s="36">
        <f>SUMIFS(СВЦЭМ!$D$39:$D$782,СВЦЭМ!$A$39:$A$782,$A140,СВЦЭМ!$B$39:$B$782,C$119)+'СЕТ СН'!$I$11+СВЦЭМ!$D$10+'СЕТ СН'!$I$5-'СЕТ СН'!$I$21</f>
        <v>3926.1199654299999</v>
      </c>
      <c r="D140" s="36">
        <f>SUMIFS(СВЦЭМ!$D$39:$D$782,СВЦЭМ!$A$39:$A$782,$A140,СВЦЭМ!$B$39:$B$782,D$119)+'СЕТ СН'!$I$11+СВЦЭМ!$D$10+'СЕТ СН'!$I$5-'СЕТ СН'!$I$21</f>
        <v>3993.7802272499998</v>
      </c>
      <c r="E140" s="36">
        <f>SUMIFS(СВЦЭМ!$D$39:$D$782,СВЦЭМ!$A$39:$A$782,$A140,СВЦЭМ!$B$39:$B$782,E$119)+'СЕТ СН'!$I$11+СВЦЭМ!$D$10+'СЕТ СН'!$I$5-'СЕТ СН'!$I$21</f>
        <v>3994.70220668</v>
      </c>
      <c r="F140" s="36">
        <f>SUMIFS(СВЦЭМ!$D$39:$D$782,СВЦЭМ!$A$39:$A$782,$A140,СВЦЭМ!$B$39:$B$782,F$119)+'СЕТ СН'!$I$11+СВЦЭМ!$D$10+'СЕТ СН'!$I$5-'СЕТ СН'!$I$21</f>
        <v>3994.9447927699998</v>
      </c>
      <c r="G140" s="36">
        <f>SUMIFS(СВЦЭМ!$D$39:$D$782,СВЦЭМ!$A$39:$A$782,$A140,СВЦЭМ!$B$39:$B$782,G$119)+'СЕТ СН'!$I$11+СВЦЭМ!$D$10+'СЕТ СН'!$I$5-'СЕТ СН'!$I$21</f>
        <v>3998.6522260000002</v>
      </c>
      <c r="H140" s="36">
        <f>SUMIFS(СВЦЭМ!$D$39:$D$782,СВЦЭМ!$A$39:$A$782,$A140,СВЦЭМ!$B$39:$B$782,H$119)+'СЕТ СН'!$I$11+СВЦЭМ!$D$10+'СЕТ СН'!$I$5-'СЕТ СН'!$I$21</f>
        <v>3970.8324628199998</v>
      </c>
      <c r="I140" s="36">
        <f>SUMIFS(СВЦЭМ!$D$39:$D$782,СВЦЭМ!$A$39:$A$782,$A140,СВЦЭМ!$B$39:$B$782,I$119)+'СЕТ СН'!$I$11+СВЦЭМ!$D$10+'СЕТ СН'!$I$5-'СЕТ СН'!$I$21</f>
        <v>3900.3202687599996</v>
      </c>
      <c r="J140" s="36">
        <f>SUMIFS(СВЦЭМ!$D$39:$D$782,СВЦЭМ!$A$39:$A$782,$A140,СВЦЭМ!$B$39:$B$782,J$119)+'СЕТ СН'!$I$11+СВЦЭМ!$D$10+'СЕТ СН'!$I$5-'СЕТ СН'!$I$21</f>
        <v>3855.0958743900001</v>
      </c>
      <c r="K140" s="36">
        <f>SUMIFS(СВЦЭМ!$D$39:$D$782,СВЦЭМ!$A$39:$A$782,$A140,СВЦЭМ!$B$39:$B$782,K$119)+'СЕТ СН'!$I$11+СВЦЭМ!$D$10+'СЕТ СН'!$I$5-'СЕТ СН'!$I$21</f>
        <v>3798.3367292299999</v>
      </c>
      <c r="L140" s="36">
        <f>SUMIFS(СВЦЭМ!$D$39:$D$782,СВЦЭМ!$A$39:$A$782,$A140,СВЦЭМ!$B$39:$B$782,L$119)+'СЕТ СН'!$I$11+СВЦЭМ!$D$10+'СЕТ СН'!$I$5-'СЕТ СН'!$I$21</f>
        <v>3770.8445415899996</v>
      </c>
      <c r="M140" s="36">
        <f>SUMIFS(СВЦЭМ!$D$39:$D$782,СВЦЭМ!$A$39:$A$782,$A140,СВЦЭМ!$B$39:$B$782,M$119)+'СЕТ СН'!$I$11+СВЦЭМ!$D$10+'СЕТ СН'!$I$5-'СЕТ СН'!$I$21</f>
        <v>3773.7848593299996</v>
      </c>
      <c r="N140" s="36">
        <f>SUMIFS(СВЦЭМ!$D$39:$D$782,СВЦЭМ!$A$39:$A$782,$A140,СВЦЭМ!$B$39:$B$782,N$119)+'СЕТ СН'!$I$11+СВЦЭМ!$D$10+'СЕТ СН'!$I$5-'СЕТ СН'!$I$21</f>
        <v>3789.63891487</v>
      </c>
      <c r="O140" s="36">
        <f>SUMIFS(СВЦЭМ!$D$39:$D$782,СВЦЭМ!$A$39:$A$782,$A140,СВЦЭМ!$B$39:$B$782,O$119)+'СЕТ СН'!$I$11+СВЦЭМ!$D$10+'СЕТ СН'!$I$5-'СЕТ СН'!$I$21</f>
        <v>3800.9455685699995</v>
      </c>
      <c r="P140" s="36">
        <f>SUMIFS(СВЦЭМ!$D$39:$D$782,СВЦЭМ!$A$39:$A$782,$A140,СВЦЭМ!$B$39:$B$782,P$119)+'СЕТ СН'!$I$11+СВЦЭМ!$D$10+'СЕТ СН'!$I$5-'СЕТ СН'!$I$21</f>
        <v>3843.7796005199998</v>
      </c>
      <c r="Q140" s="36">
        <f>SUMIFS(СВЦЭМ!$D$39:$D$782,СВЦЭМ!$A$39:$A$782,$A140,СВЦЭМ!$B$39:$B$782,Q$119)+'СЕТ СН'!$I$11+СВЦЭМ!$D$10+'СЕТ СН'!$I$5-'СЕТ СН'!$I$21</f>
        <v>3869.0273375899997</v>
      </c>
      <c r="R140" s="36">
        <f>SUMIFS(СВЦЭМ!$D$39:$D$782,СВЦЭМ!$A$39:$A$782,$A140,СВЦЭМ!$B$39:$B$782,R$119)+'СЕТ СН'!$I$11+СВЦЭМ!$D$10+'СЕТ СН'!$I$5-'СЕТ СН'!$I$21</f>
        <v>3843.0258999899997</v>
      </c>
      <c r="S140" s="36">
        <f>SUMIFS(СВЦЭМ!$D$39:$D$782,СВЦЭМ!$A$39:$A$782,$A140,СВЦЭМ!$B$39:$B$782,S$119)+'СЕТ СН'!$I$11+СВЦЭМ!$D$10+'СЕТ СН'!$I$5-'СЕТ СН'!$I$21</f>
        <v>3834.5999627599999</v>
      </c>
      <c r="T140" s="36">
        <f>SUMIFS(СВЦЭМ!$D$39:$D$782,СВЦЭМ!$A$39:$A$782,$A140,СВЦЭМ!$B$39:$B$782,T$119)+'СЕТ СН'!$I$11+СВЦЭМ!$D$10+'СЕТ СН'!$I$5-'СЕТ СН'!$I$21</f>
        <v>3782.5428375699998</v>
      </c>
      <c r="U140" s="36">
        <f>SUMIFS(СВЦЭМ!$D$39:$D$782,СВЦЭМ!$A$39:$A$782,$A140,СВЦЭМ!$B$39:$B$782,U$119)+'СЕТ СН'!$I$11+СВЦЭМ!$D$10+'СЕТ СН'!$I$5-'СЕТ СН'!$I$21</f>
        <v>3732.8954604400001</v>
      </c>
      <c r="V140" s="36">
        <f>SUMIFS(СВЦЭМ!$D$39:$D$782,СВЦЭМ!$A$39:$A$782,$A140,СВЦЭМ!$B$39:$B$782,V$119)+'СЕТ СН'!$I$11+СВЦЭМ!$D$10+'СЕТ СН'!$I$5-'СЕТ СН'!$I$21</f>
        <v>3745.3511464000003</v>
      </c>
      <c r="W140" s="36">
        <f>SUMIFS(СВЦЭМ!$D$39:$D$782,СВЦЭМ!$A$39:$A$782,$A140,СВЦЭМ!$B$39:$B$782,W$119)+'СЕТ СН'!$I$11+СВЦЭМ!$D$10+'СЕТ СН'!$I$5-'СЕТ СН'!$I$21</f>
        <v>3758.9706692</v>
      </c>
      <c r="X140" s="36">
        <f>SUMIFS(СВЦЭМ!$D$39:$D$782,СВЦЭМ!$A$39:$A$782,$A140,СВЦЭМ!$B$39:$B$782,X$119)+'СЕТ СН'!$I$11+СВЦЭМ!$D$10+'СЕТ СН'!$I$5-'СЕТ СН'!$I$21</f>
        <v>3782.5842662599998</v>
      </c>
      <c r="Y140" s="36">
        <f>SUMIFS(СВЦЭМ!$D$39:$D$782,СВЦЭМ!$A$39:$A$782,$A140,СВЦЭМ!$B$39:$B$782,Y$119)+'СЕТ СН'!$I$11+СВЦЭМ!$D$10+'СЕТ СН'!$I$5-'СЕТ СН'!$I$21</f>
        <v>3813.0171261300002</v>
      </c>
    </row>
    <row r="141" spans="1:25" ht="15.75" x14ac:dyDescent="0.2">
      <c r="A141" s="35">
        <f t="shared" si="3"/>
        <v>44277</v>
      </c>
      <c r="B141" s="36">
        <f>SUMIFS(СВЦЭМ!$D$39:$D$782,СВЦЭМ!$A$39:$A$782,$A141,СВЦЭМ!$B$39:$B$782,B$119)+'СЕТ СН'!$I$11+СВЦЭМ!$D$10+'СЕТ СН'!$I$5-'СЕТ СН'!$I$21</f>
        <v>3813.9309503799996</v>
      </c>
      <c r="C141" s="36">
        <f>SUMIFS(СВЦЭМ!$D$39:$D$782,СВЦЭМ!$A$39:$A$782,$A141,СВЦЭМ!$B$39:$B$782,C$119)+'СЕТ СН'!$I$11+СВЦЭМ!$D$10+'СЕТ СН'!$I$5-'СЕТ СН'!$I$21</f>
        <v>3861.97184711</v>
      </c>
      <c r="D141" s="36">
        <f>SUMIFS(СВЦЭМ!$D$39:$D$782,СВЦЭМ!$A$39:$A$782,$A141,СВЦЭМ!$B$39:$B$782,D$119)+'СЕТ СН'!$I$11+СВЦЭМ!$D$10+'СЕТ СН'!$I$5-'СЕТ СН'!$I$21</f>
        <v>3921.8433791799998</v>
      </c>
      <c r="E141" s="36">
        <f>SUMIFS(СВЦЭМ!$D$39:$D$782,СВЦЭМ!$A$39:$A$782,$A141,СВЦЭМ!$B$39:$B$782,E$119)+'СЕТ СН'!$I$11+СВЦЭМ!$D$10+'СЕТ СН'!$I$5-'СЕТ СН'!$I$21</f>
        <v>3923.9645055800002</v>
      </c>
      <c r="F141" s="36">
        <f>SUMIFS(СВЦЭМ!$D$39:$D$782,СВЦЭМ!$A$39:$A$782,$A141,СВЦЭМ!$B$39:$B$782,F$119)+'СЕТ СН'!$I$11+СВЦЭМ!$D$10+'СЕТ СН'!$I$5-'СЕТ СН'!$I$21</f>
        <v>3921.4966161100001</v>
      </c>
      <c r="G141" s="36">
        <f>SUMIFS(СВЦЭМ!$D$39:$D$782,СВЦЭМ!$A$39:$A$782,$A141,СВЦЭМ!$B$39:$B$782,G$119)+'СЕТ СН'!$I$11+СВЦЭМ!$D$10+'СЕТ СН'!$I$5-'СЕТ СН'!$I$21</f>
        <v>3892.3505636199998</v>
      </c>
      <c r="H141" s="36">
        <f>SUMIFS(СВЦЭМ!$D$39:$D$782,СВЦЭМ!$A$39:$A$782,$A141,СВЦЭМ!$B$39:$B$782,H$119)+'СЕТ СН'!$I$11+СВЦЭМ!$D$10+'СЕТ СН'!$I$5-'СЕТ СН'!$I$21</f>
        <v>3870.5568397299999</v>
      </c>
      <c r="I141" s="36">
        <f>SUMIFS(СВЦЭМ!$D$39:$D$782,СВЦЭМ!$A$39:$A$782,$A141,СВЦЭМ!$B$39:$B$782,I$119)+'СЕТ СН'!$I$11+СВЦЭМ!$D$10+'СЕТ СН'!$I$5-'СЕТ СН'!$I$21</f>
        <v>3811.6832775900002</v>
      </c>
      <c r="J141" s="36">
        <f>SUMIFS(СВЦЭМ!$D$39:$D$782,СВЦЭМ!$A$39:$A$782,$A141,СВЦЭМ!$B$39:$B$782,J$119)+'СЕТ СН'!$I$11+СВЦЭМ!$D$10+'СЕТ СН'!$I$5-'СЕТ СН'!$I$21</f>
        <v>3773.9302147500002</v>
      </c>
      <c r="K141" s="36">
        <f>SUMIFS(СВЦЭМ!$D$39:$D$782,СВЦЭМ!$A$39:$A$782,$A141,СВЦЭМ!$B$39:$B$782,K$119)+'СЕТ СН'!$I$11+СВЦЭМ!$D$10+'СЕТ СН'!$I$5-'СЕТ СН'!$I$21</f>
        <v>3774.3863361499998</v>
      </c>
      <c r="L141" s="36">
        <f>SUMIFS(СВЦЭМ!$D$39:$D$782,СВЦЭМ!$A$39:$A$782,$A141,СВЦЭМ!$B$39:$B$782,L$119)+'СЕТ СН'!$I$11+СВЦЭМ!$D$10+'СЕТ СН'!$I$5-'СЕТ СН'!$I$21</f>
        <v>3786.2599925099998</v>
      </c>
      <c r="M141" s="36">
        <f>SUMIFS(СВЦЭМ!$D$39:$D$782,СВЦЭМ!$A$39:$A$782,$A141,СВЦЭМ!$B$39:$B$782,M$119)+'СЕТ СН'!$I$11+СВЦЭМ!$D$10+'СЕТ СН'!$I$5-'СЕТ СН'!$I$21</f>
        <v>3779.34814181</v>
      </c>
      <c r="N141" s="36">
        <f>SUMIFS(СВЦЭМ!$D$39:$D$782,СВЦЭМ!$A$39:$A$782,$A141,СВЦЭМ!$B$39:$B$782,N$119)+'СЕТ СН'!$I$11+СВЦЭМ!$D$10+'СЕТ СН'!$I$5-'СЕТ СН'!$I$21</f>
        <v>3791.7040373499999</v>
      </c>
      <c r="O141" s="36">
        <f>SUMIFS(СВЦЭМ!$D$39:$D$782,СВЦЭМ!$A$39:$A$782,$A141,СВЦЭМ!$B$39:$B$782,O$119)+'СЕТ СН'!$I$11+СВЦЭМ!$D$10+'СЕТ СН'!$I$5-'СЕТ СН'!$I$21</f>
        <v>3845.3233196399997</v>
      </c>
      <c r="P141" s="36">
        <f>SUMIFS(СВЦЭМ!$D$39:$D$782,СВЦЭМ!$A$39:$A$782,$A141,СВЦЭМ!$B$39:$B$782,P$119)+'СЕТ СН'!$I$11+СВЦЭМ!$D$10+'СЕТ СН'!$I$5-'СЕТ СН'!$I$21</f>
        <v>3908.7422692999999</v>
      </c>
      <c r="Q141" s="36">
        <f>SUMIFS(СВЦЭМ!$D$39:$D$782,СВЦЭМ!$A$39:$A$782,$A141,СВЦЭМ!$B$39:$B$782,Q$119)+'СЕТ СН'!$I$11+СВЦЭМ!$D$10+'СЕТ СН'!$I$5-'СЕТ СН'!$I$21</f>
        <v>3923.9348106699999</v>
      </c>
      <c r="R141" s="36">
        <f>SUMIFS(СВЦЭМ!$D$39:$D$782,СВЦЭМ!$A$39:$A$782,$A141,СВЦЭМ!$B$39:$B$782,R$119)+'СЕТ СН'!$I$11+СВЦЭМ!$D$10+'СЕТ СН'!$I$5-'СЕТ СН'!$I$21</f>
        <v>3919.1177868899999</v>
      </c>
      <c r="S141" s="36">
        <f>SUMIFS(СВЦЭМ!$D$39:$D$782,СВЦЭМ!$A$39:$A$782,$A141,СВЦЭМ!$B$39:$B$782,S$119)+'СЕТ СН'!$I$11+СВЦЭМ!$D$10+'СЕТ СН'!$I$5-'СЕТ СН'!$I$21</f>
        <v>3888.12358116</v>
      </c>
      <c r="T141" s="36">
        <f>SUMIFS(СВЦЭМ!$D$39:$D$782,СВЦЭМ!$A$39:$A$782,$A141,СВЦЭМ!$B$39:$B$782,T$119)+'СЕТ СН'!$I$11+СВЦЭМ!$D$10+'СЕТ СН'!$I$5-'СЕТ СН'!$I$21</f>
        <v>3809.1603613799998</v>
      </c>
      <c r="U141" s="36">
        <f>SUMIFS(СВЦЭМ!$D$39:$D$782,СВЦЭМ!$A$39:$A$782,$A141,СВЦЭМ!$B$39:$B$782,U$119)+'СЕТ СН'!$I$11+СВЦЭМ!$D$10+'СЕТ СН'!$I$5-'СЕТ СН'!$I$21</f>
        <v>3767.5436113300002</v>
      </c>
      <c r="V141" s="36">
        <f>SUMIFS(СВЦЭМ!$D$39:$D$782,СВЦЭМ!$A$39:$A$782,$A141,СВЦЭМ!$B$39:$B$782,V$119)+'СЕТ СН'!$I$11+СВЦЭМ!$D$10+'СЕТ СН'!$I$5-'СЕТ СН'!$I$21</f>
        <v>3742.71306258</v>
      </c>
      <c r="W141" s="36">
        <f>SUMIFS(СВЦЭМ!$D$39:$D$782,СВЦЭМ!$A$39:$A$782,$A141,СВЦЭМ!$B$39:$B$782,W$119)+'СЕТ СН'!$I$11+СВЦЭМ!$D$10+'СЕТ СН'!$I$5-'СЕТ СН'!$I$21</f>
        <v>3743.94566012</v>
      </c>
      <c r="X141" s="36">
        <f>SUMIFS(СВЦЭМ!$D$39:$D$782,СВЦЭМ!$A$39:$A$782,$A141,СВЦЭМ!$B$39:$B$782,X$119)+'СЕТ СН'!$I$11+СВЦЭМ!$D$10+'СЕТ СН'!$I$5-'СЕТ СН'!$I$21</f>
        <v>3763.28520097</v>
      </c>
      <c r="Y141" s="36">
        <f>SUMIFS(СВЦЭМ!$D$39:$D$782,СВЦЭМ!$A$39:$A$782,$A141,СВЦЭМ!$B$39:$B$782,Y$119)+'СЕТ СН'!$I$11+СВЦЭМ!$D$10+'СЕТ СН'!$I$5-'СЕТ СН'!$I$21</f>
        <v>3781.55202706</v>
      </c>
    </row>
    <row r="142" spans="1:25" ht="15.75" x14ac:dyDescent="0.2">
      <c r="A142" s="35">
        <f t="shared" si="3"/>
        <v>44278</v>
      </c>
      <c r="B142" s="36">
        <f>SUMIFS(СВЦЭМ!$D$39:$D$782,СВЦЭМ!$A$39:$A$782,$A142,СВЦЭМ!$B$39:$B$782,B$119)+'СЕТ СН'!$I$11+СВЦЭМ!$D$10+'СЕТ СН'!$I$5-'СЕТ СН'!$I$21</f>
        <v>3787.1509568399997</v>
      </c>
      <c r="C142" s="36">
        <f>SUMIFS(СВЦЭМ!$D$39:$D$782,СВЦЭМ!$A$39:$A$782,$A142,СВЦЭМ!$B$39:$B$782,C$119)+'СЕТ СН'!$I$11+СВЦЭМ!$D$10+'СЕТ СН'!$I$5-'СЕТ СН'!$I$21</f>
        <v>3851.2760387600001</v>
      </c>
      <c r="D142" s="36">
        <f>SUMIFS(СВЦЭМ!$D$39:$D$782,СВЦЭМ!$A$39:$A$782,$A142,СВЦЭМ!$B$39:$B$782,D$119)+'СЕТ СН'!$I$11+СВЦЭМ!$D$10+'СЕТ СН'!$I$5-'СЕТ СН'!$I$21</f>
        <v>3905.1665681999998</v>
      </c>
      <c r="E142" s="36">
        <f>SUMIFS(СВЦЭМ!$D$39:$D$782,СВЦЭМ!$A$39:$A$782,$A142,СВЦЭМ!$B$39:$B$782,E$119)+'СЕТ СН'!$I$11+СВЦЭМ!$D$10+'СЕТ СН'!$I$5-'СЕТ СН'!$I$21</f>
        <v>3912.4977223300002</v>
      </c>
      <c r="F142" s="36">
        <f>SUMIFS(СВЦЭМ!$D$39:$D$782,СВЦЭМ!$A$39:$A$782,$A142,СВЦЭМ!$B$39:$B$782,F$119)+'СЕТ СН'!$I$11+СВЦЭМ!$D$10+'СЕТ СН'!$I$5-'СЕТ СН'!$I$21</f>
        <v>3905.15199269</v>
      </c>
      <c r="G142" s="36">
        <f>SUMIFS(СВЦЭМ!$D$39:$D$782,СВЦЭМ!$A$39:$A$782,$A142,СВЦЭМ!$B$39:$B$782,G$119)+'СЕТ СН'!$I$11+СВЦЭМ!$D$10+'СЕТ СН'!$I$5-'СЕТ СН'!$I$21</f>
        <v>3883.95149021</v>
      </c>
      <c r="H142" s="36">
        <f>SUMIFS(СВЦЭМ!$D$39:$D$782,СВЦЭМ!$A$39:$A$782,$A142,СВЦЭМ!$B$39:$B$782,H$119)+'СЕТ СН'!$I$11+СВЦЭМ!$D$10+'СЕТ СН'!$I$5-'СЕТ СН'!$I$21</f>
        <v>3863.0256981699999</v>
      </c>
      <c r="I142" s="36">
        <f>SUMIFS(СВЦЭМ!$D$39:$D$782,СВЦЭМ!$A$39:$A$782,$A142,СВЦЭМ!$B$39:$B$782,I$119)+'СЕТ СН'!$I$11+СВЦЭМ!$D$10+'СЕТ СН'!$I$5-'СЕТ СН'!$I$21</f>
        <v>3799.5513819600001</v>
      </c>
      <c r="J142" s="36">
        <f>SUMIFS(СВЦЭМ!$D$39:$D$782,СВЦЭМ!$A$39:$A$782,$A142,СВЦЭМ!$B$39:$B$782,J$119)+'СЕТ СН'!$I$11+СВЦЭМ!$D$10+'СЕТ СН'!$I$5-'СЕТ СН'!$I$21</f>
        <v>3750.5163733499999</v>
      </c>
      <c r="K142" s="36">
        <f>SUMIFS(СВЦЭМ!$D$39:$D$782,СВЦЭМ!$A$39:$A$782,$A142,СВЦЭМ!$B$39:$B$782,K$119)+'СЕТ СН'!$I$11+СВЦЭМ!$D$10+'СЕТ СН'!$I$5-'СЕТ СН'!$I$21</f>
        <v>3725.88433093</v>
      </c>
      <c r="L142" s="36">
        <f>SUMIFS(СВЦЭМ!$D$39:$D$782,СВЦЭМ!$A$39:$A$782,$A142,СВЦЭМ!$B$39:$B$782,L$119)+'СЕТ СН'!$I$11+СВЦЭМ!$D$10+'СЕТ СН'!$I$5-'СЕТ СН'!$I$21</f>
        <v>3766.8652853399999</v>
      </c>
      <c r="M142" s="36">
        <f>SUMIFS(СВЦЭМ!$D$39:$D$782,СВЦЭМ!$A$39:$A$782,$A142,СВЦЭМ!$B$39:$B$782,M$119)+'СЕТ СН'!$I$11+СВЦЭМ!$D$10+'СЕТ СН'!$I$5-'СЕТ СН'!$I$21</f>
        <v>3780.5175567999995</v>
      </c>
      <c r="N142" s="36">
        <f>SUMIFS(СВЦЭМ!$D$39:$D$782,СВЦЭМ!$A$39:$A$782,$A142,СВЦЭМ!$B$39:$B$782,N$119)+'СЕТ СН'!$I$11+СВЦЭМ!$D$10+'СЕТ СН'!$I$5-'СЕТ СН'!$I$21</f>
        <v>3824.0631227499998</v>
      </c>
      <c r="O142" s="36">
        <f>SUMIFS(СВЦЭМ!$D$39:$D$782,СВЦЭМ!$A$39:$A$782,$A142,СВЦЭМ!$B$39:$B$782,O$119)+'СЕТ СН'!$I$11+СВЦЭМ!$D$10+'СЕТ СН'!$I$5-'СЕТ СН'!$I$21</f>
        <v>3857.7980647099998</v>
      </c>
      <c r="P142" s="36">
        <f>SUMIFS(СВЦЭМ!$D$39:$D$782,СВЦЭМ!$A$39:$A$782,$A142,СВЦЭМ!$B$39:$B$782,P$119)+'СЕТ СН'!$I$11+СВЦЭМ!$D$10+'СЕТ СН'!$I$5-'СЕТ СН'!$I$21</f>
        <v>3883.9779645099998</v>
      </c>
      <c r="Q142" s="36">
        <f>SUMIFS(СВЦЭМ!$D$39:$D$782,СВЦЭМ!$A$39:$A$782,$A142,СВЦЭМ!$B$39:$B$782,Q$119)+'СЕТ СН'!$I$11+СВЦЭМ!$D$10+'СЕТ СН'!$I$5-'СЕТ СН'!$I$21</f>
        <v>3902.2452283799998</v>
      </c>
      <c r="R142" s="36">
        <f>SUMIFS(СВЦЭМ!$D$39:$D$782,СВЦЭМ!$A$39:$A$782,$A142,СВЦЭМ!$B$39:$B$782,R$119)+'СЕТ СН'!$I$11+СВЦЭМ!$D$10+'СЕТ СН'!$I$5-'СЕТ СН'!$I$21</f>
        <v>3892.1468567299999</v>
      </c>
      <c r="S142" s="36">
        <f>SUMIFS(СВЦЭМ!$D$39:$D$782,СВЦЭМ!$A$39:$A$782,$A142,СВЦЭМ!$B$39:$B$782,S$119)+'СЕТ СН'!$I$11+СВЦЭМ!$D$10+'СЕТ СН'!$I$5-'СЕТ СН'!$I$21</f>
        <v>3855.0651958199996</v>
      </c>
      <c r="T142" s="36">
        <f>SUMIFS(СВЦЭМ!$D$39:$D$782,СВЦЭМ!$A$39:$A$782,$A142,СВЦЭМ!$B$39:$B$782,T$119)+'СЕТ СН'!$I$11+СВЦЭМ!$D$10+'СЕТ СН'!$I$5-'СЕТ СН'!$I$21</f>
        <v>3773.4445555699999</v>
      </c>
      <c r="U142" s="36">
        <f>SUMIFS(СВЦЭМ!$D$39:$D$782,СВЦЭМ!$A$39:$A$782,$A142,СВЦЭМ!$B$39:$B$782,U$119)+'СЕТ СН'!$I$11+СВЦЭМ!$D$10+'СЕТ СН'!$I$5-'СЕТ СН'!$I$21</f>
        <v>3724.9602155900002</v>
      </c>
      <c r="V142" s="36">
        <f>SUMIFS(СВЦЭМ!$D$39:$D$782,СВЦЭМ!$A$39:$A$782,$A142,СВЦЭМ!$B$39:$B$782,V$119)+'СЕТ СН'!$I$11+СВЦЭМ!$D$10+'СЕТ СН'!$I$5-'СЕТ СН'!$I$21</f>
        <v>3739.4973826</v>
      </c>
      <c r="W142" s="36">
        <f>SUMIFS(СВЦЭМ!$D$39:$D$782,СВЦЭМ!$A$39:$A$782,$A142,СВЦЭМ!$B$39:$B$782,W$119)+'СЕТ СН'!$I$11+СВЦЭМ!$D$10+'СЕТ СН'!$I$5-'СЕТ СН'!$I$21</f>
        <v>3722.8852305400001</v>
      </c>
      <c r="X142" s="36">
        <f>SUMIFS(СВЦЭМ!$D$39:$D$782,СВЦЭМ!$A$39:$A$782,$A142,СВЦЭМ!$B$39:$B$782,X$119)+'СЕТ СН'!$I$11+СВЦЭМ!$D$10+'СЕТ СН'!$I$5-'СЕТ СН'!$I$21</f>
        <v>3737.94027203</v>
      </c>
      <c r="Y142" s="36">
        <f>SUMIFS(СВЦЭМ!$D$39:$D$782,СВЦЭМ!$A$39:$A$782,$A142,СВЦЭМ!$B$39:$B$782,Y$119)+'СЕТ СН'!$I$11+СВЦЭМ!$D$10+'СЕТ СН'!$I$5-'СЕТ СН'!$I$21</f>
        <v>3758.15717606</v>
      </c>
    </row>
    <row r="143" spans="1:25" ht="15.75" x14ac:dyDescent="0.2">
      <c r="A143" s="35">
        <f t="shared" si="3"/>
        <v>44279</v>
      </c>
      <c r="B143" s="36">
        <f>SUMIFS(СВЦЭМ!$D$39:$D$782,СВЦЭМ!$A$39:$A$782,$A143,СВЦЭМ!$B$39:$B$782,B$119)+'СЕТ СН'!$I$11+СВЦЭМ!$D$10+'СЕТ СН'!$I$5-'СЕТ СН'!$I$21</f>
        <v>3800.1576555800002</v>
      </c>
      <c r="C143" s="36">
        <f>SUMIFS(СВЦЭМ!$D$39:$D$782,СВЦЭМ!$A$39:$A$782,$A143,СВЦЭМ!$B$39:$B$782,C$119)+'СЕТ СН'!$I$11+СВЦЭМ!$D$10+'СЕТ СН'!$I$5-'СЕТ СН'!$I$21</f>
        <v>3852.6599998900001</v>
      </c>
      <c r="D143" s="36">
        <f>SUMIFS(СВЦЭМ!$D$39:$D$782,СВЦЭМ!$A$39:$A$782,$A143,СВЦЭМ!$B$39:$B$782,D$119)+'СЕТ СН'!$I$11+СВЦЭМ!$D$10+'СЕТ СН'!$I$5-'СЕТ СН'!$I$21</f>
        <v>3909.8112621700002</v>
      </c>
      <c r="E143" s="36">
        <f>SUMIFS(СВЦЭМ!$D$39:$D$782,СВЦЭМ!$A$39:$A$782,$A143,СВЦЭМ!$B$39:$B$782,E$119)+'СЕТ СН'!$I$11+СВЦЭМ!$D$10+'СЕТ СН'!$I$5-'СЕТ СН'!$I$21</f>
        <v>3919.9201782700002</v>
      </c>
      <c r="F143" s="36">
        <f>SUMIFS(СВЦЭМ!$D$39:$D$782,СВЦЭМ!$A$39:$A$782,$A143,СВЦЭМ!$B$39:$B$782,F$119)+'СЕТ СН'!$I$11+СВЦЭМ!$D$10+'СЕТ СН'!$I$5-'СЕТ СН'!$I$21</f>
        <v>3916.4654188799996</v>
      </c>
      <c r="G143" s="36">
        <f>SUMIFS(СВЦЭМ!$D$39:$D$782,СВЦЭМ!$A$39:$A$782,$A143,СВЦЭМ!$B$39:$B$782,G$119)+'СЕТ СН'!$I$11+СВЦЭМ!$D$10+'СЕТ СН'!$I$5-'СЕТ СН'!$I$21</f>
        <v>3892.0588770099998</v>
      </c>
      <c r="H143" s="36">
        <f>SUMIFS(СВЦЭМ!$D$39:$D$782,СВЦЭМ!$A$39:$A$782,$A143,СВЦЭМ!$B$39:$B$782,H$119)+'СЕТ СН'!$I$11+СВЦЭМ!$D$10+'СЕТ СН'!$I$5-'СЕТ СН'!$I$21</f>
        <v>3866.3635937899999</v>
      </c>
      <c r="I143" s="36">
        <f>SUMIFS(СВЦЭМ!$D$39:$D$782,СВЦЭМ!$A$39:$A$782,$A143,СВЦЭМ!$B$39:$B$782,I$119)+'СЕТ СН'!$I$11+СВЦЭМ!$D$10+'СЕТ СН'!$I$5-'СЕТ СН'!$I$21</f>
        <v>3813.9095866399998</v>
      </c>
      <c r="J143" s="36">
        <f>SUMIFS(СВЦЭМ!$D$39:$D$782,СВЦЭМ!$A$39:$A$782,$A143,СВЦЭМ!$B$39:$B$782,J$119)+'СЕТ СН'!$I$11+СВЦЭМ!$D$10+'СЕТ СН'!$I$5-'СЕТ СН'!$I$21</f>
        <v>3761.0761002199997</v>
      </c>
      <c r="K143" s="36">
        <f>SUMIFS(СВЦЭМ!$D$39:$D$782,СВЦЭМ!$A$39:$A$782,$A143,СВЦЭМ!$B$39:$B$782,K$119)+'СЕТ СН'!$I$11+СВЦЭМ!$D$10+'СЕТ СН'!$I$5-'СЕТ СН'!$I$21</f>
        <v>3732.9950252200001</v>
      </c>
      <c r="L143" s="36">
        <f>SUMIFS(СВЦЭМ!$D$39:$D$782,СВЦЭМ!$A$39:$A$782,$A143,СВЦЭМ!$B$39:$B$782,L$119)+'СЕТ СН'!$I$11+СВЦЭМ!$D$10+'СЕТ СН'!$I$5-'СЕТ СН'!$I$21</f>
        <v>3759.4788471800002</v>
      </c>
      <c r="M143" s="36">
        <f>SUMIFS(СВЦЭМ!$D$39:$D$782,СВЦЭМ!$A$39:$A$782,$A143,СВЦЭМ!$B$39:$B$782,M$119)+'СЕТ СН'!$I$11+СВЦЭМ!$D$10+'СЕТ СН'!$I$5-'СЕТ СН'!$I$21</f>
        <v>3749.7463478300001</v>
      </c>
      <c r="N143" s="36">
        <f>SUMIFS(СВЦЭМ!$D$39:$D$782,СВЦЭМ!$A$39:$A$782,$A143,СВЦЭМ!$B$39:$B$782,N$119)+'СЕТ СН'!$I$11+СВЦЭМ!$D$10+'СЕТ СН'!$I$5-'СЕТ СН'!$I$21</f>
        <v>3769.8271742999996</v>
      </c>
      <c r="O143" s="36">
        <f>SUMIFS(СВЦЭМ!$D$39:$D$782,СВЦЭМ!$A$39:$A$782,$A143,СВЦЭМ!$B$39:$B$782,O$119)+'СЕТ СН'!$I$11+СВЦЭМ!$D$10+'СЕТ СН'!$I$5-'СЕТ СН'!$I$21</f>
        <v>3812.2655408299997</v>
      </c>
      <c r="P143" s="36">
        <f>SUMIFS(СВЦЭМ!$D$39:$D$782,СВЦЭМ!$A$39:$A$782,$A143,СВЦЭМ!$B$39:$B$782,P$119)+'СЕТ СН'!$I$11+СВЦЭМ!$D$10+'СЕТ СН'!$I$5-'СЕТ СН'!$I$21</f>
        <v>3852.84141013</v>
      </c>
      <c r="Q143" s="36">
        <f>SUMIFS(СВЦЭМ!$D$39:$D$782,СВЦЭМ!$A$39:$A$782,$A143,СВЦЭМ!$B$39:$B$782,Q$119)+'СЕТ СН'!$I$11+СВЦЭМ!$D$10+'СЕТ СН'!$I$5-'СЕТ СН'!$I$21</f>
        <v>3876.5472989899999</v>
      </c>
      <c r="R143" s="36">
        <f>SUMIFS(СВЦЭМ!$D$39:$D$782,СВЦЭМ!$A$39:$A$782,$A143,СВЦЭМ!$B$39:$B$782,R$119)+'СЕТ СН'!$I$11+СВЦЭМ!$D$10+'СЕТ СН'!$I$5-'СЕТ СН'!$I$21</f>
        <v>3865.0062469300001</v>
      </c>
      <c r="S143" s="36">
        <f>SUMIFS(СВЦЭМ!$D$39:$D$782,СВЦЭМ!$A$39:$A$782,$A143,СВЦЭМ!$B$39:$B$782,S$119)+'СЕТ СН'!$I$11+СВЦЭМ!$D$10+'СЕТ СН'!$I$5-'СЕТ СН'!$I$21</f>
        <v>3819.0356154900001</v>
      </c>
      <c r="T143" s="36">
        <f>SUMIFS(СВЦЭМ!$D$39:$D$782,СВЦЭМ!$A$39:$A$782,$A143,СВЦЭМ!$B$39:$B$782,T$119)+'СЕТ СН'!$I$11+СВЦЭМ!$D$10+'СЕТ СН'!$I$5-'СЕТ СН'!$I$21</f>
        <v>3735.7682829</v>
      </c>
      <c r="U143" s="36">
        <f>SUMIFS(СВЦЭМ!$D$39:$D$782,СВЦЭМ!$A$39:$A$782,$A143,СВЦЭМ!$B$39:$B$782,U$119)+'СЕТ СН'!$I$11+СВЦЭМ!$D$10+'СЕТ СН'!$I$5-'СЕТ СН'!$I$21</f>
        <v>3692.6531812399999</v>
      </c>
      <c r="V143" s="36">
        <f>SUMIFS(СВЦЭМ!$D$39:$D$782,СВЦЭМ!$A$39:$A$782,$A143,СВЦЭМ!$B$39:$B$782,V$119)+'СЕТ СН'!$I$11+СВЦЭМ!$D$10+'СЕТ СН'!$I$5-'СЕТ СН'!$I$21</f>
        <v>3702.9775965399999</v>
      </c>
      <c r="W143" s="36">
        <f>SUMIFS(СВЦЭМ!$D$39:$D$782,СВЦЭМ!$A$39:$A$782,$A143,СВЦЭМ!$B$39:$B$782,W$119)+'СЕТ СН'!$I$11+СВЦЭМ!$D$10+'СЕТ СН'!$I$5-'СЕТ СН'!$I$21</f>
        <v>3692.0892778699999</v>
      </c>
      <c r="X143" s="36">
        <f>SUMIFS(СВЦЭМ!$D$39:$D$782,СВЦЭМ!$A$39:$A$782,$A143,СВЦЭМ!$B$39:$B$782,X$119)+'СЕТ СН'!$I$11+СВЦЭМ!$D$10+'СЕТ СН'!$I$5-'СЕТ СН'!$I$21</f>
        <v>3699.7717478200002</v>
      </c>
      <c r="Y143" s="36">
        <f>SUMIFS(СВЦЭМ!$D$39:$D$782,СВЦЭМ!$A$39:$A$782,$A143,СВЦЭМ!$B$39:$B$782,Y$119)+'СЕТ СН'!$I$11+СВЦЭМ!$D$10+'СЕТ СН'!$I$5-'СЕТ СН'!$I$21</f>
        <v>3715.1043520399999</v>
      </c>
    </row>
    <row r="144" spans="1:25" ht="15.75" x14ac:dyDescent="0.2">
      <c r="A144" s="35">
        <f t="shared" si="3"/>
        <v>44280</v>
      </c>
      <c r="B144" s="36">
        <f>SUMIFS(СВЦЭМ!$D$39:$D$782,СВЦЭМ!$A$39:$A$782,$A144,СВЦЭМ!$B$39:$B$782,B$119)+'СЕТ СН'!$I$11+СВЦЭМ!$D$10+'СЕТ СН'!$I$5-'СЕТ СН'!$I$21</f>
        <v>3773.7648057500001</v>
      </c>
      <c r="C144" s="36">
        <f>SUMIFS(СВЦЭМ!$D$39:$D$782,СВЦЭМ!$A$39:$A$782,$A144,СВЦЭМ!$B$39:$B$782,C$119)+'СЕТ СН'!$I$11+СВЦЭМ!$D$10+'СЕТ СН'!$I$5-'СЕТ СН'!$I$21</f>
        <v>3820.5312481599999</v>
      </c>
      <c r="D144" s="36">
        <f>SUMIFS(СВЦЭМ!$D$39:$D$782,СВЦЭМ!$A$39:$A$782,$A144,СВЦЭМ!$B$39:$B$782,D$119)+'СЕТ СН'!$I$11+СВЦЭМ!$D$10+'СЕТ СН'!$I$5-'СЕТ СН'!$I$21</f>
        <v>3886.2453600399999</v>
      </c>
      <c r="E144" s="36">
        <f>SUMIFS(СВЦЭМ!$D$39:$D$782,СВЦЭМ!$A$39:$A$782,$A144,СВЦЭМ!$B$39:$B$782,E$119)+'СЕТ СН'!$I$11+СВЦЭМ!$D$10+'СЕТ СН'!$I$5-'СЕТ СН'!$I$21</f>
        <v>3897.8297828699997</v>
      </c>
      <c r="F144" s="36">
        <f>SUMIFS(СВЦЭМ!$D$39:$D$782,СВЦЭМ!$A$39:$A$782,$A144,СВЦЭМ!$B$39:$B$782,F$119)+'СЕТ СН'!$I$11+СВЦЭМ!$D$10+'СЕТ СН'!$I$5-'СЕТ СН'!$I$21</f>
        <v>3900.4935012300002</v>
      </c>
      <c r="G144" s="36">
        <f>SUMIFS(СВЦЭМ!$D$39:$D$782,СВЦЭМ!$A$39:$A$782,$A144,СВЦЭМ!$B$39:$B$782,G$119)+'СЕТ СН'!$I$11+СВЦЭМ!$D$10+'СЕТ СН'!$I$5-'СЕТ СН'!$I$21</f>
        <v>3879.6859854099998</v>
      </c>
      <c r="H144" s="36">
        <f>SUMIFS(СВЦЭМ!$D$39:$D$782,СВЦЭМ!$A$39:$A$782,$A144,СВЦЭМ!$B$39:$B$782,H$119)+'СЕТ СН'!$I$11+СВЦЭМ!$D$10+'СЕТ СН'!$I$5-'СЕТ СН'!$I$21</f>
        <v>3837.4224605499999</v>
      </c>
      <c r="I144" s="36">
        <f>SUMIFS(СВЦЭМ!$D$39:$D$782,СВЦЭМ!$A$39:$A$782,$A144,СВЦЭМ!$B$39:$B$782,I$119)+'СЕТ СН'!$I$11+СВЦЭМ!$D$10+'СЕТ СН'!$I$5-'СЕТ СН'!$I$21</f>
        <v>3772.1593731100002</v>
      </c>
      <c r="J144" s="36">
        <f>SUMIFS(СВЦЭМ!$D$39:$D$782,СВЦЭМ!$A$39:$A$782,$A144,СВЦЭМ!$B$39:$B$782,J$119)+'СЕТ СН'!$I$11+СВЦЭМ!$D$10+'СЕТ СН'!$I$5-'СЕТ СН'!$I$21</f>
        <v>3727.91102546</v>
      </c>
      <c r="K144" s="36">
        <f>SUMIFS(СВЦЭМ!$D$39:$D$782,СВЦЭМ!$A$39:$A$782,$A144,СВЦЭМ!$B$39:$B$782,K$119)+'СЕТ СН'!$I$11+СВЦЭМ!$D$10+'СЕТ СН'!$I$5-'СЕТ СН'!$I$21</f>
        <v>3719.7870325200001</v>
      </c>
      <c r="L144" s="36">
        <f>SUMIFS(СВЦЭМ!$D$39:$D$782,СВЦЭМ!$A$39:$A$782,$A144,СВЦЭМ!$B$39:$B$782,L$119)+'СЕТ СН'!$I$11+СВЦЭМ!$D$10+'СЕТ СН'!$I$5-'СЕТ СН'!$I$21</f>
        <v>3740.5444271400002</v>
      </c>
      <c r="M144" s="36">
        <f>SUMIFS(СВЦЭМ!$D$39:$D$782,СВЦЭМ!$A$39:$A$782,$A144,СВЦЭМ!$B$39:$B$782,M$119)+'СЕТ СН'!$I$11+СВЦЭМ!$D$10+'СЕТ СН'!$I$5-'СЕТ СН'!$I$21</f>
        <v>3739.9089491200002</v>
      </c>
      <c r="N144" s="36">
        <f>SUMIFS(СВЦЭМ!$D$39:$D$782,СВЦЭМ!$A$39:$A$782,$A144,СВЦЭМ!$B$39:$B$782,N$119)+'СЕТ СН'!$I$11+СВЦЭМ!$D$10+'СЕТ СН'!$I$5-'СЕТ СН'!$I$21</f>
        <v>3761.0359716799999</v>
      </c>
      <c r="O144" s="36">
        <f>SUMIFS(СВЦЭМ!$D$39:$D$782,СВЦЭМ!$A$39:$A$782,$A144,СВЦЭМ!$B$39:$B$782,O$119)+'СЕТ СН'!$I$11+СВЦЭМ!$D$10+'СЕТ СН'!$I$5-'СЕТ СН'!$I$21</f>
        <v>3797.2382769300002</v>
      </c>
      <c r="P144" s="36">
        <f>SUMIFS(СВЦЭМ!$D$39:$D$782,СВЦЭМ!$A$39:$A$782,$A144,СВЦЭМ!$B$39:$B$782,P$119)+'СЕТ СН'!$I$11+СВЦЭМ!$D$10+'СЕТ СН'!$I$5-'СЕТ СН'!$I$21</f>
        <v>3847.0723859299997</v>
      </c>
      <c r="Q144" s="36">
        <f>SUMIFS(СВЦЭМ!$D$39:$D$782,СВЦЭМ!$A$39:$A$782,$A144,СВЦЭМ!$B$39:$B$782,Q$119)+'СЕТ СН'!$I$11+СВЦЭМ!$D$10+'СЕТ СН'!$I$5-'СЕТ СН'!$I$21</f>
        <v>3876.44965069</v>
      </c>
      <c r="R144" s="36">
        <f>SUMIFS(СВЦЭМ!$D$39:$D$782,СВЦЭМ!$A$39:$A$782,$A144,СВЦЭМ!$B$39:$B$782,R$119)+'СЕТ СН'!$I$11+СВЦЭМ!$D$10+'СЕТ СН'!$I$5-'СЕТ СН'!$I$21</f>
        <v>3866.75149758</v>
      </c>
      <c r="S144" s="36">
        <f>SUMIFS(СВЦЭМ!$D$39:$D$782,СВЦЭМ!$A$39:$A$782,$A144,СВЦЭМ!$B$39:$B$782,S$119)+'СЕТ СН'!$I$11+СВЦЭМ!$D$10+'СЕТ СН'!$I$5-'СЕТ СН'!$I$21</f>
        <v>3822.5268903699998</v>
      </c>
      <c r="T144" s="36">
        <f>SUMIFS(СВЦЭМ!$D$39:$D$782,СВЦЭМ!$A$39:$A$782,$A144,СВЦЭМ!$B$39:$B$782,T$119)+'СЕТ СН'!$I$11+СВЦЭМ!$D$10+'СЕТ СН'!$I$5-'СЕТ СН'!$I$21</f>
        <v>3740.2433850799998</v>
      </c>
      <c r="U144" s="36">
        <f>SUMIFS(СВЦЭМ!$D$39:$D$782,СВЦЭМ!$A$39:$A$782,$A144,СВЦЭМ!$B$39:$B$782,U$119)+'СЕТ СН'!$I$11+СВЦЭМ!$D$10+'СЕТ СН'!$I$5-'СЕТ СН'!$I$21</f>
        <v>3696.7014293399998</v>
      </c>
      <c r="V144" s="36">
        <f>SUMIFS(СВЦЭМ!$D$39:$D$782,СВЦЭМ!$A$39:$A$782,$A144,СВЦЭМ!$B$39:$B$782,V$119)+'СЕТ СН'!$I$11+СВЦЭМ!$D$10+'СЕТ СН'!$I$5-'СЕТ СН'!$I$21</f>
        <v>3698.6276459999999</v>
      </c>
      <c r="W144" s="36">
        <f>SUMIFS(СВЦЭМ!$D$39:$D$782,СВЦЭМ!$A$39:$A$782,$A144,СВЦЭМ!$B$39:$B$782,W$119)+'СЕТ СН'!$I$11+СВЦЭМ!$D$10+'СЕТ СН'!$I$5-'СЕТ СН'!$I$21</f>
        <v>3687.3422720899998</v>
      </c>
      <c r="X144" s="36">
        <f>SUMIFS(СВЦЭМ!$D$39:$D$782,СВЦЭМ!$A$39:$A$782,$A144,СВЦЭМ!$B$39:$B$782,X$119)+'СЕТ СН'!$I$11+СВЦЭМ!$D$10+'СЕТ СН'!$I$5-'СЕТ СН'!$I$21</f>
        <v>3711.6425433499999</v>
      </c>
      <c r="Y144" s="36">
        <f>SUMIFS(СВЦЭМ!$D$39:$D$782,СВЦЭМ!$A$39:$A$782,$A144,СВЦЭМ!$B$39:$B$782,Y$119)+'СЕТ СН'!$I$11+СВЦЭМ!$D$10+'СЕТ СН'!$I$5-'СЕТ СН'!$I$21</f>
        <v>3742.4931123400002</v>
      </c>
    </row>
    <row r="145" spans="1:27" ht="15.75" x14ac:dyDescent="0.2">
      <c r="A145" s="35">
        <f t="shared" si="3"/>
        <v>44281</v>
      </c>
      <c r="B145" s="36">
        <f>SUMIFS(СВЦЭМ!$D$39:$D$782,СВЦЭМ!$A$39:$A$782,$A145,СВЦЭМ!$B$39:$B$782,B$119)+'СЕТ СН'!$I$11+СВЦЭМ!$D$10+'СЕТ СН'!$I$5-'СЕТ СН'!$I$21</f>
        <v>3826.0042965299999</v>
      </c>
      <c r="C145" s="36">
        <f>SUMIFS(СВЦЭМ!$D$39:$D$782,СВЦЭМ!$A$39:$A$782,$A145,СВЦЭМ!$B$39:$B$782,C$119)+'СЕТ СН'!$I$11+СВЦЭМ!$D$10+'СЕТ СН'!$I$5-'СЕТ СН'!$I$21</f>
        <v>3890.7048895299999</v>
      </c>
      <c r="D145" s="36">
        <f>SUMIFS(СВЦЭМ!$D$39:$D$782,СВЦЭМ!$A$39:$A$782,$A145,СВЦЭМ!$B$39:$B$782,D$119)+'СЕТ СН'!$I$11+СВЦЭМ!$D$10+'СЕТ СН'!$I$5-'СЕТ СН'!$I$21</f>
        <v>3961.00958704</v>
      </c>
      <c r="E145" s="36">
        <f>SUMIFS(СВЦЭМ!$D$39:$D$782,СВЦЭМ!$A$39:$A$782,$A145,СВЦЭМ!$B$39:$B$782,E$119)+'СЕТ СН'!$I$11+СВЦЭМ!$D$10+'СЕТ СН'!$I$5-'СЕТ СН'!$I$21</f>
        <v>3976.3352633499999</v>
      </c>
      <c r="F145" s="36">
        <f>SUMIFS(СВЦЭМ!$D$39:$D$782,СВЦЭМ!$A$39:$A$782,$A145,СВЦЭМ!$B$39:$B$782,F$119)+'СЕТ СН'!$I$11+СВЦЭМ!$D$10+'СЕТ СН'!$I$5-'СЕТ СН'!$I$21</f>
        <v>3973.1779160300002</v>
      </c>
      <c r="G145" s="36">
        <f>SUMIFS(СВЦЭМ!$D$39:$D$782,СВЦЭМ!$A$39:$A$782,$A145,СВЦЭМ!$B$39:$B$782,G$119)+'СЕТ СН'!$I$11+СВЦЭМ!$D$10+'СЕТ СН'!$I$5-'СЕТ СН'!$I$21</f>
        <v>3957.6217379499999</v>
      </c>
      <c r="H145" s="36">
        <f>SUMIFS(СВЦЭМ!$D$39:$D$782,СВЦЭМ!$A$39:$A$782,$A145,СВЦЭМ!$B$39:$B$782,H$119)+'СЕТ СН'!$I$11+СВЦЭМ!$D$10+'СЕТ СН'!$I$5-'СЕТ СН'!$I$21</f>
        <v>3914.5581547699999</v>
      </c>
      <c r="I145" s="36">
        <f>SUMIFS(СВЦЭМ!$D$39:$D$782,СВЦЭМ!$A$39:$A$782,$A145,СВЦЭМ!$B$39:$B$782,I$119)+'СЕТ СН'!$I$11+СВЦЭМ!$D$10+'СЕТ СН'!$I$5-'СЕТ СН'!$I$21</f>
        <v>3836.5657948399999</v>
      </c>
      <c r="J145" s="36">
        <f>SUMIFS(СВЦЭМ!$D$39:$D$782,СВЦЭМ!$A$39:$A$782,$A145,СВЦЭМ!$B$39:$B$782,J$119)+'СЕТ СН'!$I$11+СВЦЭМ!$D$10+'СЕТ СН'!$I$5-'СЕТ СН'!$I$21</f>
        <v>3792.2002230899998</v>
      </c>
      <c r="K145" s="36">
        <f>SUMIFS(СВЦЭМ!$D$39:$D$782,СВЦЭМ!$A$39:$A$782,$A145,СВЦЭМ!$B$39:$B$782,K$119)+'СЕТ СН'!$I$11+СВЦЭМ!$D$10+'СЕТ СН'!$I$5-'СЕТ СН'!$I$21</f>
        <v>3772.8599218399995</v>
      </c>
      <c r="L145" s="36">
        <f>SUMIFS(СВЦЭМ!$D$39:$D$782,СВЦЭМ!$A$39:$A$782,$A145,СВЦЭМ!$B$39:$B$782,L$119)+'СЕТ СН'!$I$11+СВЦЭМ!$D$10+'СЕТ СН'!$I$5-'СЕТ СН'!$I$21</f>
        <v>3764.5070474899999</v>
      </c>
      <c r="M145" s="36">
        <f>SUMIFS(СВЦЭМ!$D$39:$D$782,СВЦЭМ!$A$39:$A$782,$A145,СВЦЭМ!$B$39:$B$782,M$119)+'СЕТ СН'!$I$11+СВЦЭМ!$D$10+'СЕТ СН'!$I$5-'СЕТ СН'!$I$21</f>
        <v>3763.9336356599997</v>
      </c>
      <c r="N145" s="36">
        <f>SUMIFS(СВЦЭМ!$D$39:$D$782,СВЦЭМ!$A$39:$A$782,$A145,СВЦЭМ!$B$39:$B$782,N$119)+'СЕТ СН'!$I$11+СВЦЭМ!$D$10+'СЕТ СН'!$I$5-'СЕТ СН'!$I$21</f>
        <v>3761.3562096300002</v>
      </c>
      <c r="O145" s="36">
        <f>SUMIFS(СВЦЭМ!$D$39:$D$782,СВЦЭМ!$A$39:$A$782,$A145,СВЦЭМ!$B$39:$B$782,O$119)+'СЕТ СН'!$I$11+СВЦЭМ!$D$10+'СЕТ СН'!$I$5-'СЕТ СН'!$I$21</f>
        <v>3789.6693047799999</v>
      </c>
      <c r="P145" s="36">
        <f>SUMIFS(СВЦЭМ!$D$39:$D$782,СВЦЭМ!$A$39:$A$782,$A145,СВЦЭМ!$B$39:$B$782,P$119)+'СЕТ СН'!$I$11+СВЦЭМ!$D$10+'СЕТ СН'!$I$5-'СЕТ СН'!$I$21</f>
        <v>3817.23118032</v>
      </c>
      <c r="Q145" s="36">
        <f>SUMIFS(СВЦЭМ!$D$39:$D$782,СВЦЭМ!$A$39:$A$782,$A145,СВЦЭМ!$B$39:$B$782,Q$119)+'СЕТ СН'!$I$11+СВЦЭМ!$D$10+'СЕТ СН'!$I$5-'СЕТ СН'!$I$21</f>
        <v>3843.7430407900001</v>
      </c>
      <c r="R145" s="36">
        <f>SUMIFS(СВЦЭМ!$D$39:$D$782,СВЦЭМ!$A$39:$A$782,$A145,СВЦЭМ!$B$39:$B$782,R$119)+'СЕТ СН'!$I$11+СВЦЭМ!$D$10+'СЕТ СН'!$I$5-'СЕТ СН'!$I$21</f>
        <v>3831.8112818499999</v>
      </c>
      <c r="S145" s="36">
        <f>SUMIFS(СВЦЭМ!$D$39:$D$782,СВЦЭМ!$A$39:$A$782,$A145,СВЦЭМ!$B$39:$B$782,S$119)+'СЕТ СН'!$I$11+СВЦЭМ!$D$10+'СЕТ СН'!$I$5-'СЕТ СН'!$I$21</f>
        <v>3798.2147945199999</v>
      </c>
      <c r="T145" s="36">
        <f>SUMIFS(СВЦЭМ!$D$39:$D$782,СВЦЭМ!$A$39:$A$782,$A145,СВЦЭМ!$B$39:$B$782,T$119)+'СЕТ СН'!$I$11+СВЦЭМ!$D$10+'СЕТ СН'!$I$5-'СЕТ СН'!$I$21</f>
        <v>3732.22224392</v>
      </c>
      <c r="U145" s="36">
        <f>SUMIFS(СВЦЭМ!$D$39:$D$782,СВЦЭМ!$A$39:$A$782,$A145,СВЦЭМ!$B$39:$B$782,U$119)+'СЕТ СН'!$I$11+СВЦЭМ!$D$10+'СЕТ СН'!$I$5-'СЕТ СН'!$I$21</f>
        <v>3696.3711514699999</v>
      </c>
      <c r="V145" s="36">
        <f>SUMIFS(СВЦЭМ!$D$39:$D$782,СВЦЭМ!$A$39:$A$782,$A145,СВЦЭМ!$B$39:$B$782,V$119)+'СЕТ СН'!$I$11+СВЦЭМ!$D$10+'СЕТ СН'!$I$5-'СЕТ СН'!$I$21</f>
        <v>3690.37419073</v>
      </c>
      <c r="W145" s="36">
        <f>SUMIFS(СВЦЭМ!$D$39:$D$782,СВЦЭМ!$A$39:$A$782,$A145,СВЦЭМ!$B$39:$B$782,W$119)+'СЕТ СН'!$I$11+СВЦЭМ!$D$10+'СЕТ СН'!$I$5-'СЕТ СН'!$I$21</f>
        <v>3679.8815754799998</v>
      </c>
      <c r="X145" s="36">
        <f>SUMIFS(СВЦЭМ!$D$39:$D$782,СВЦЭМ!$A$39:$A$782,$A145,СВЦЭМ!$B$39:$B$782,X$119)+'СЕТ СН'!$I$11+СВЦЭМ!$D$10+'СЕТ СН'!$I$5-'СЕТ СН'!$I$21</f>
        <v>3704.7690288200001</v>
      </c>
      <c r="Y145" s="36">
        <f>SUMIFS(СВЦЭМ!$D$39:$D$782,СВЦЭМ!$A$39:$A$782,$A145,СВЦЭМ!$B$39:$B$782,Y$119)+'СЕТ СН'!$I$11+СВЦЭМ!$D$10+'СЕТ СН'!$I$5-'СЕТ СН'!$I$21</f>
        <v>3735.3583371</v>
      </c>
    </row>
    <row r="146" spans="1:27" ht="15.75" x14ac:dyDescent="0.2">
      <c r="A146" s="35">
        <f t="shared" si="3"/>
        <v>44282</v>
      </c>
      <c r="B146" s="36">
        <f>SUMIFS(СВЦЭМ!$D$39:$D$782,СВЦЭМ!$A$39:$A$782,$A146,СВЦЭМ!$B$39:$B$782,B$119)+'СЕТ СН'!$I$11+СВЦЭМ!$D$10+'СЕТ СН'!$I$5-'СЕТ СН'!$I$21</f>
        <v>3698.4418354099998</v>
      </c>
      <c r="C146" s="36">
        <f>SUMIFS(СВЦЭМ!$D$39:$D$782,СВЦЭМ!$A$39:$A$782,$A146,СВЦЭМ!$B$39:$B$782,C$119)+'СЕТ СН'!$I$11+СВЦЭМ!$D$10+'СЕТ СН'!$I$5-'СЕТ СН'!$I$21</f>
        <v>3767.0914133799997</v>
      </c>
      <c r="D146" s="36">
        <f>SUMIFS(СВЦЭМ!$D$39:$D$782,СВЦЭМ!$A$39:$A$782,$A146,СВЦЭМ!$B$39:$B$782,D$119)+'СЕТ СН'!$I$11+СВЦЭМ!$D$10+'СЕТ СН'!$I$5-'СЕТ СН'!$I$21</f>
        <v>3828.3680230499999</v>
      </c>
      <c r="E146" s="36">
        <f>SUMIFS(СВЦЭМ!$D$39:$D$782,СВЦЭМ!$A$39:$A$782,$A146,СВЦЭМ!$B$39:$B$782,E$119)+'СЕТ СН'!$I$11+СВЦЭМ!$D$10+'СЕТ СН'!$I$5-'СЕТ СН'!$I$21</f>
        <v>3846.6570868899998</v>
      </c>
      <c r="F146" s="36">
        <f>SUMIFS(СВЦЭМ!$D$39:$D$782,СВЦЭМ!$A$39:$A$782,$A146,СВЦЭМ!$B$39:$B$782,F$119)+'СЕТ СН'!$I$11+СВЦЭМ!$D$10+'СЕТ СН'!$I$5-'СЕТ СН'!$I$21</f>
        <v>3864.1945907899999</v>
      </c>
      <c r="G146" s="36">
        <f>SUMIFS(СВЦЭМ!$D$39:$D$782,СВЦЭМ!$A$39:$A$782,$A146,СВЦЭМ!$B$39:$B$782,G$119)+'СЕТ СН'!$I$11+СВЦЭМ!$D$10+'СЕТ СН'!$I$5-'СЕТ СН'!$I$21</f>
        <v>3839.9481263799998</v>
      </c>
      <c r="H146" s="36">
        <f>SUMIFS(СВЦЭМ!$D$39:$D$782,СВЦЭМ!$A$39:$A$782,$A146,СВЦЭМ!$B$39:$B$782,H$119)+'СЕТ СН'!$I$11+СВЦЭМ!$D$10+'СЕТ СН'!$I$5-'СЕТ СН'!$I$21</f>
        <v>3819.3169970399999</v>
      </c>
      <c r="I146" s="36">
        <f>SUMIFS(СВЦЭМ!$D$39:$D$782,СВЦЭМ!$A$39:$A$782,$A146,СВЦЭМ!$B$39:$B$782,I$119)+'СЕТ СН'!$I$11+СВЦЭМ!$D$10+'СЕТ СН'!$I$5-'СЕТ СН'!$I$21</f>
        <v>3773.5360825500002</v>
      </c>
      <c r="J146" s="36">
        <f>SUMIFS(СВЦЭМ!$D$39:$D$782,СВЦЭМ!$A$39:$A$782,$A146,СВЦЭМ!$B$39:$B$782,J$119)+'СЕТ СН'!$I$11+СВЦЭМ!$D$10+'СЕТ СН'!$I$5-'СЕТ СН'!$I$21</f>
        <v>3721.5843472300003</v>
      </c>
      <c r="K146" s="36">
        <f>SUMIFS(СВЦЭМ!$D$39:$D$782,СВЦЭМ!$A$39:$A$782,$A146,СВЦЭМ!$B$39:$B$782,K$119)+'СЕТ СН'!$I$11+СВЦЭМ!$D$10+'СЕТ СН'!$I$5-'СЕТ СН'!$I$21</f>
        <v>3689.4642070099999</v>
      </c>
      <c r="L146" s="36">
        <f>SUMIFS(СВЦЭМ!$D$39:$D$782,СВЦЭМ!$A$39:$A$782,$A146,СВЦЭМ!$B$39:$B$782,L$119)+'СЕТ СН'!$I$11+СВЦЭМ!$D$10+'СЕТ СН'!$I$5-'СЕТ СН'!$I$21</f>
        <v>3706.16587222</v>
      </c>
      <c r="M146" s="36">
        <f>SUMIFS(СВЦЭМ!$D$39:$D$782,СВЦЭМ!$A$39:$A$782,$A146,СВЦЭМ!$B$39:$B$782,M$119)+'СЕТ СН'!$I$11+СВЦЭМ!$D$10+'СЕТ СН'!$I$5-'СЕТ СН'!$I$21</f>
        <v>3705.5276103800002</v>
      </c>
      <c r="N146" s="36">
        <f>SUMIFS(СВЦЭМ!$D$39:$D$782,СВЦЭМ!$A$39:$A$782,$A146,СВЦЭМ!$B$39:$B$782,N$119)+'СЕТ СН'!$I$11+СВЦЭМ!$D$10+'СЕТ СН'!$I$5-'СЕТ СН'!$I$21</f>
        <v>3714.5814378700002</v>
      </c>
      <c r="O146" s="36">
        <f>SUMIFS(СВЦЭМ!$D$39:$D$782,СВЦЭМ!$A$39:$A$782,$A146,СВЦЭМ!$B$39:$B$782,O$119)+'СЕТ СН'!$I$11+СВЦЭМ!$D$10+'СЕТ СН'!$I$5-'СЕТ СН'!$I$21</f>
        <v>3732.7650751299998</v>
      </c>
      <c r="P146" s="36">
        <f>SUMIFS(СВЦЭМ!$D$39:$D$782,СВЦЭМ!$A$39:$A$782,$A146,СВЦЭМ!$B$39:$B$782,P$119)+'СЕТ СН'!$I$11+СВЦЭМ!$D$10+'СЕТ СН'!$I$5-'СЕТ СН'!$I$21</f>
        <v>3781.9547712399999</v>
      </c>
      <c r="Q146" s="36">
        <f>SUMIFS(СВЦЭМ!$D$39:$D$782,СВЦЭМ!$A$39:$A$782,$A146,СВЦЭМ!$B$39:$B$782,Q$119)+'СЕТ СН'!$I$11+СВЦЭМ!$D$10+'СЕТ СН'!$I$5-'СЕТ СН'!$I$21</f>
        <v>3811.9534062499997</v>
      </c>
      <c r="R146" s="36">
        <f>SUMIFS(СВЦЭМ!$D$39:$D$782,СВЦЭМ!$A$39:$A$782,$A146,СВЦЭМ!$B$39:$B$782,R$119)+'СЕТ СН'!$I$11+СВЦЭМ!$D$10+'СЕТ СН'!$I$5-'СЕТ СН'!$I$21</f>
        <v>3800.3931590299999</v>
      </c>
      <c r="S146" s="36">
        <f>SUMIFS(СВЦЭМ!$D$39:$D$782,СВЦЭМ!$A$39:$A$782,$A146,СВЦЭМ!$B$39:$B$782,S$119)+'СЕТ СН'!$I$11+СВЦЭМ!$D$10+'СЕТ СН'!$I$5-'СЕТ СН'!$I$21</f>
        <v>3767.6169306499996</v>
      </c>
      <c r="T146" s="36">
        <f>SUMIFS(СВЦЭМ!$D$39:$D$782,СВЦЭМ!$A$39:$A$782,$A146,СВЦЭМ!$B$39:$B$782,T$119)+'СЕТ СН'!$I$11+СВЦЭМ!$D$10+'СЕТ СН'!$I$5-'СЕТ СН'!$I$21</f>
        <v>3696.6527023099998</v>
      </c>
      <c r="U146" s="36">
        <f>SUMIFS(СВЦЭМ!$D$39:$D$782,СВЦЭМ!$A$39:$A$782,$A146,СВЦЭМ!$B$39:$B$782,U$119)+'СЕТ СН'!$I$11+СВЦЭМ!$D$10+'СЕТ СН'!$I$5-'СЕТ СН'!$I$21</f>
        <v>3663.9204558299998</v>
      </c>
      <c r="V146" s="36">
        <f>SUMIFS(СВЦЭМ!$D$39:$D$782,СВЦЭМ!$A$39:$A$782,$A146,СВЦЭМ!$B$39:$B$782,V$119)+'СЕТ СН'!$I$11+СВЦЭМ!$D$10+'СЕТ СН'!$I$5-'СЕТ СН'!$I$21</f>
        <v>3663.2027488499998</v>
      </c>
      <c r="W146" s="36">
        <f>SUMIFS(СВЦЭМ!$D$39:$D$782,СВЦЭМ!$A$39:$A$782,$A146,СВЦЭМ!$B$39:$B$782,W$119)+'СЕТ СН'!$I$11+СВЦЭМ!$D$10+'СЕТ СН'!$I$5-'СЕТ СН'!$I$21</f>
        <v>3644.63178066</v>
      </c>
      <c r="X146" s="36">
        <f>SUMIFS(СВЦЭМ!$D$39:$D$782,СВЦЭМ!$A$39:$A$782,$A146,СВЦЭМ!$B$39:$B$782,X$119)+'СЕТ СН'!$I$11+СВЦЭМ!$D$10+'СЕТ СН'!$I$5-'СЕТ СН'!$I$21</f>
        <v>3664.2069084300001</v>
      </c>
      <c r="Y146" s="36">
        <f>SUMIFS(СВЦЭМ!$D$39:$D$782,СВЦЭМ!$A$39:$A$782,$A146,СВЦЭМ!$B$39:$B$782,Y$119)+'СЕТ СН'!$I$11+СВЦЭМ!$D$10+'СЕТ СН'!$I$5-'СЕТ СН'!$I$21</f>
        <v>3683.3767056300003</v>
      </c>
    </row>
    <row r="147" spans="1:27" ht="15.75" x14ac:dyDescent="0.2">
      <c r="A147" s="35">
        <f t="shared" si="3"/>
        <v>44283</v>
      </c>
      <c r="B147" s="36">
        <f>SUMIFS(СВЦЭМ!$D$39:$D$782,СВЦЭМ!$A$39:$A$782,$A147,СВЦЭМ!$B$39:$B$782,B$119)+'СЕТ СН'!$I$11+СВЦЭМ!$D$10+'СЕТ СН'!$I$5-'СЕТ СН'!$I$21</f>
        <v>3723.0999370999998</v>
      </c>
      <c r="C147" s="36">
        <f>SUMIFS(СВЦЭМ!$D$39:$D$782,СВЦЭМ!$A$39:$A$782,$A147,СВЦЭМ!$B$39:$B$782,C$119)+'СЕТ СН'!$I$11+СВЦЭМ!$D$10+'СЕТ СН'!$I$5-'СЕТ СН'!$I$21</f>
        <v>3805.9270406599999</v>
      </c>
      <c r="D147" s="36">
        <f>SUMIFS(СВЦЭМ!$D$39:$D$782,СВЦЭМ!$A$39:$A$782,$A147,СВЦЭМ!$B$39:$B$782,D$119)+'СЕТ СН'!$I$11+СВЦЭМ!$D$10+'СЕТ СН'!$I$5-'СЕТ СН'!$I$21</f>
        <v>3841.5194858699997</v>
      </c>
      <c r="E147" s="36">
        <f>SUMIFS(СВЦЭМ!$D$39:$D$782,СВЦЭМ!$A$39:$A$782,$A147,СВЦЭМ!$B$39:$B$782,E$119)+'СЕТ СН'!$I$11+СВЦЭМ!$D$10+'СЕТ СН'!$I$5-'СЕТ СН'!$I$21</f>
        <v>3844.5810027999996</v>
      </c>
      <c r="F147" s="36">
        <f>SUMIFS(СВЦЭМ!$D$39:$D$782,СВЦЭМ!$A$39:$A$782,$A147,СВЦЭМ!$B$39:$B$782,F$119)+'СЕТ СН'!$I$11+СВЦЭМ!$D$10+'СЕТ СН'!$I$5-'СЕТ СН'!$I$21</f>
        <v>3833.7031316100001</v>
      </c>
      <c r="G147" s="36">
        <f>SUMIFS(СВЦЭМ!$D$39:$D$782,СВЦЭМ!$A$39:$A$782,$A147,СВЦЭМ!$B$39:$B$782,G$119)+'СЕТ СН'!$I$11+СВЦЭМ!$D$10+'СЕТ СН'!$I$5-'СЕТ СН'!$I$21</f>
        <v>3803.9980227099995</v>
      </c>
      <c r="H147" s="36">
        <f>SUMIFS(СВЦЭМ!$D$39:$D$782,СВЦЭМ!$A$39:$A$782,$A147,СВЦЭМ!$B$39:$B$782,H$119)+'СЕТ СН'!$I$11+СВЦЭМ!$D$10+'СЕТ СН'!$I$5-'СЕТ СН'!$I$21</f>
        <v>3784.1844540800003</v>
      </c>
      <c r="I147" s="36">
        <f>SUMIFS(СВЦЭМ!$D$39:$D$782,СВЦЭМ!$A$39:$A$782,$A147,СВЦЭМ!$B$39:$B$782,I$119)+'СЕТ СН'!$I$11+СВЦЭМ!$D$10+'СЕТ СН'!$I$5-'СЕТ СН'!$I$21</f>
        <v>3752.1005473</v>
      </c>
      <c r="J147" s="36">
        <f>SUMIFS(СВЦЭМ!$D$39:$D$782,СВЦЭМ!$A$39:$A$782,$A147,СВЦЭМ!$B$39:$B$782,J$119)+'СЕТ СН'!$I$11+СВЦЭМ!$D$10+'СЕТ СН'!$I$5-'СЕТ СН'!$I$21</f>
        <v>3667.2297112800002</v>
      </c>
      <c r="K147" s="36">
        <f>SUMIFS(СВЦЭМ!$D$39:$D$782,СВЦЭМ!$A$39:$A$782,$A147,СВЦЭМ!$B$39:$B$782,K$119)+'СЕТ СН'!$I$11+СВЦЭМ!$D$10+'СЕТ СН'!$I$5-'СЕТ СН'!$I$21</f>
        <v>3651.0010856200001</v>
      </c>
      <c r="L147" s="36">
        <f>SUMIFS(СВЦЭМ!$D$39:$D$782,СВЦЭМ!$A$39:$A$782,$A147,СВЦЭМ!$B$39:$B$782,L$119)+'СЕТ СН'!$I$11+СВЦЭМ!$D$10+'СЕТ СН'!$I$5-'СЕТ СН'!$I$21</f>
        <v>3690.0033305500001</v>
      </c>
      <c r="M147" s="36">
        <f>SUMIFS(СВЦЭМ!$D$39:$D$782,СВЦЭМ!$A$39:$A$782,$A147,СВЦЭМ!$B$39:$B$782,M$119)+'СЕТ СН'!$I$11+СВЦЭМ!$D$10+'СЕТ СН'!$I$5-'СЕТ СН'!$I$21</f>
        <v>3724.8691189599999</v>
      </c>
      <c r="N147" s="36">
        <f>SUMIFS(СВЦЭМ!$D$39:$D$782,СВЦЭМ!$A$39:$A$782,$A147,СВЦЭМ!$B$39:$B$782,N$119)+'СЕТ СН'!$I$11+СВЦЭМ!$D$10+'СЕТ СН'!$I$5-'СЕТ СН'!$I$21</f>
        <v>3761.5196903699998</v>
      </c>
      <c r="O147" s="36">
        <f>SUMIFS(СВЦЭМ!$D$39:$D$782,СВЦЭМ!$A$39:$A$782,$A147,СВЦЭМ!$B$39:$B$782,O$119)+'СЕТ СН'!$I$11+СВЦЭМ!$D$10+'СЕТ СН'!$I$5-'СЕТ СН'!$I$21</f>
        <v>3788.7000190799999</v>
      </c>
      <c r="P147" s="36">
        <f>SUMIFS(СВЦЭМ!$D$39:$D$782,СВЦЭМ!$A$39:$A$782,$A147,СВЦЭМ!$B$39:$B$782,P$119)+'СЕТ СН'!$I$11+СВЦЭМ!$D$10+'СЕТ СН'!$I$5-'СЕТ СН'!$I$21</f>
        <v>3829.9660086099998</v>
      </c>
      <c r="Q147" s="36">
        <f>SUMIFS(СВЦЭМ!$D$39:$D$782,СВЦЭМ!$A$39:$A$782,$A147,СВЦЭМ!$B$39:$B$782,Q$119)+'СЕТ СН'!$I$11+СВЦЭМ!$D$10+'СЕТ СН'!$I$5-'СЕТ СН'!$I$21</f>
        <v>3856.9725522499998</v>
      </c>
      <c r="R147" s="36">
        <f>SUMIFS(СВЦЭМ!$D$39:$D$782,СВЦЭМ!$A$39:$A$782,$A147,СВЦЭМ!$B$39:$B$782,R$119)+'СЕТ СН'!$I$11+СВЦЭМ!$D$10+'СЕТ СН'!$I$5-'СЕТ СН'!$I$21</f>
        <v>3845.6795984299997</v>
      </c>
      <c r="S147" s="36">
        <f>SUMIFS(СВЦЭМ!$D$39:$D$782,СВЦЭМ!$A$39:$A$782,$A147,СВЦЭМ!$B$39:$B$782,S$119)+'СЕТ СН'!$I$11+СВЦЭМ!$D$10+'СЕТ СН'!$I$5-'СЕТ СН'!$I$21</f>
        <v>3810.3351350900002</v>
      </c>
      <c r="T147" s="36">
        <f>SUMIFS(СВЦЭМ!$D$39:$D$782,СВЦЭМ!$A$39:$A$782,$A147,СВЦЭМ!$B$39:$B$782,T$119)+'СЕТ СН'!$I$11+СВЦЭМ!$D$10+'СЕТ СН'!$I$5-'СЕТ СН'!$I$21</f>
        <v>3744.0438569299999</v>
      </c>
      <c r="U147" s="36">
        <f>SUMIFS(СВЦЭМ!$D$39:$D$782,СВЦЭМ!$A$39:$A$782,$A147,СВЦЭМ!$B$39:$B$782,U$119)+'СЕТ СН'!$I$11+СВЦЭМ!$D$10+'СЕТ СН'!$I$5-'СЕТ СН'!$I$21</f>
        <v>3715.1192004899999</v>
      </c>
      <c r="V147" s="36">
        <f>SUMIFS(СВЦЭМ!$D$39:$D$782,СВЦЭМ!$A$39:$A$782,$A147,СВЦЭМ!$B$39:$B$782,V$119)+'СЕТ СН'!$I$11+СВЦЭМ!$D$10+'СЕТ СН'!$I$5-'СЕТ СН'!$I$21</f>
        <v>3720.5232607600001</v>
      </c>
      <c r="W147" s="36">
        <f>SUMIFS(СВЦЭМ!$D$39:$D$782,СВЦЭМ!$A$39:$A$782,$A147,СВЦЭМ!$B$39:$B$782,W$119)+'СЕТ СН'!$I$11+СВЦЭМ!$D$10+'СЕТ СН'!$I$5-'СЕТ СН'!$I$21</f>
        <v>3695.1844023399999</v>
      </c>
      <c r="X147" s="36">
        <f>SUMIFS(СВЦЭМ!$D$39:$D$782,СВЦЭМ!$A$39:$A$782,$A147,СВЦЭМ!$B$39:$B$782,X$119)+'СЕТ СН'!$I$11+СВЦЭМ!$D$10+'СЕТ СН'!$I$5-'СЕТ СН'!$I$21</f>
        <v>3683.9536157800003</v>
      </c>
      <c r="Y147" s="36">
        <f>SUMIFS(СВЦЭМ!$D$39:$D$782,СВЦЭМ!$A$39:$A$782,$A147,СВЦЭМ!$B$39:$B$782,Y$119)+'СЕТ СН'!$I$11+СВЦЭМ!$D$10+'СЕТ СН'!$I$5-'СЕТ СН'!$I$21</f>
        <v>3679.3822353400001</v>
      </c>
    </row>
    <row r="148" spans="1:27" ht="15.75" x14ac:dyDescent="0.2">
      <c r="A148" s="35">
        <f t="shared" si="3"/>
        <v>44284</v>
      </c>
      <c r="B148" s="36">
        <f>SUMIFS(СВЦЭМ!$D$39:$D$782,СВЦЭМ!$A$39:$A$782,$A148,СВЦЭМ!$B$39:$B$782,B$119)+'СЕТ СН'!$I$11+СВЦЭМ!$D$10+'СЕТ СН'!$I$5-'СЕТ СН'!$I$21</f>
        <v>3769.0597593100001</v>
      </c>
      <c r="C148" s="36">
        <f>SUMIFS(СВЦЭМ!$D$39:$D$782,СВЦЭМ!$A$39:$A$782,$A148,СВЦЭМ!$B$39:$B$782,C$119)+'СЕТ СН'!$I$11+СВЦЭМ!$D$10+'СЕТ СН'!$I$5-'СЕТ СН'!$I$21</f>
        <v>3851.8042967000001</v>
      </c>
      <c r="D148" s="36">
        <f>SUMIFS(СВЦЭМ!$D$39:$D$782,СВЦЭМ!$A$39:$A$782,$A148,СВЦЭМ!$B$39:$B$782,D$119)+'СЕТ СН'!$I$11+СВЦЭМ!$D$10+'СЕТ СН'!$I$5-'СЕТ СН'!$I$21</f>
        <v>3901.4390875700001</v>
      </c>
      <c r="E148" s="36">
        <f>SUMIFS(СВЦЭМ!$D$39:$D$782,СВЦЭМ!$A$39:$A$782,$A148,СВЦЭМ!$B$39:$B$782,E$119)+'СЕТ СН'!$I$11+СВЦЭМ!$D$10+'СЕТ СН'!$I$5-'СЕТ СН'!$I$21</f>
        <v>3920.8827432500002</v>
      </c>
      <c r="F148" s="36">
        <f>SUMIFS(СВЦЭМ!$D$39:$D$782,СВЦЭМ!$A$39:$A$782,$A148,СВЦЭМ!$B$39:$B$782,F$119)+'СЕТ СН'!$I$11+СВЦЭМ!$D$10+'СЕТ СН'!$I$5-'СЕТ СН'!$I$21</f>
        <v>3914.5607387700002</v>
      </c>
      <c r="G148" s="36">
        <f>SUMIFS(СВЦЭМ!$D$39:$D$782,СВЦЭМ!$A$39:$A$782,$A148,СВЦЭМ!$B$39:$B$782,G$119)+'СЕТ СН'!$I$11+СВЦЭМ!$D$10+'СЕТ СН'!$I$5-'СЕТ СН'!$I$21</f>
        <v>3871.70130083</v>
      </c>
      <c r="H148" s="36">
        <f>SUMIFS(СВЦЭМ!$D$39:$D$782,СВЦЭМ!$A$39:$A$782,$A148,СВЦЭМ!$B$39:$B$782,H$119)+'СЕТ СН'!$I$11+СВЦЭМ!$D$10+'СЕТ СН'!$I$5-'СЕТ СН'!$I$21</f>
        <v>3829.2473564699999</v>
      </c>
      <c r="I148" s="36">
        <f>SUMIFS(СВЦЭМ!$D$39:$D$782,СВЦЭМ!$A$39:$A$782,$A148,СВЦЭМ!$B$39:$B$782,I$119)+'СЕТ СН'!$I$11+СВЦЭМ!$D$10+'СЕТ СН'!$I$5-'СЕТ СН'!$I$21</f>
        <v>3775.3006848099999</v>
      </c>
      <c r="J148" s="36">
        <f>SUMIFS(СВЦЭМ!$D$39:$D$782,СВЦЭМ!$A$39:$A$782,$A148,СВЦЭМ!$B$39:$B$782,J$119)+'СЕТ СН'!$I$11+СВЦЭМ!$D$10+'СЕТ СН'!$I$5-'СЕТ СН'!$I$21</f>
        <v>3720.7774178</v>
      </c>
      <c r="K148" s="36">
        <f>SUMIFS(СВЦЭМ!$D$39:$D$782,СВЦЭМ!$A$39:$A$782,$A148,СВЦЭМ!$B$39:$B$782,K$119)+'СЕТ СН'!$I$11+СВЦЭМ!$D$10+'СЕТ СН'!$I$5-'СЕТ СН'!$I$21</f>
        <v>3703.7159261500001</v>
      </c>
      <c r="L148" s="36">
        <f>SUMIFS(СВЦЭМ!$D$39:$D$782,СВЦЭМ!$A$39:$A$782,$A148,СВЦЭМ!$B$39:$B$782,L$119)+'СЕТ СН'!$I$11+СВЦЭМ!$D$10+'СЕТ СН'!$I$5-'СЕТ СН'!$I$21</f>
        <v>3704.4620613100001</v>
      </c>
      <c r="M148" s="36">
        <f>SUMIFS(СВЦЭМ!$D$39:$D$782,СВЦЭМ!$A$39:$A$782,$A148,СВЦЭМ!$B$39:$B$782,M$119)+'СЕТ СН'!$I$11+СВЦЭМ!$D$10+'СЕТ СН'!$I$5-'СЕТ СН'!$I$21</f>
        <v>3703.7244744899999</v>
      </c>
      <c r="N148" s="36">
        <f>SUMIFS(СВЦЭМ!$D$39:$D$782,СВЦЭМ!$A$39:$A$782,$A148,СВЦЭМ!$B$39:$B$782,N$119)+'СЕТ СН'!$I$11+СВЦЭМ!$D$10+'СЕТ СН'!$I$5-'СЕТ СН'!$I$21</f>
        <v>3710.9777549</v>
      </c>
      <c r="O148" s="36">
        <f>SUMIFS(СВЦЭМ!$D$39:$D$782,СВЦЭМ!$A$39:$A$782,$A148,СВЦЭМ!$B$39:$B$782,O$119)+'СЕТ СН'!$I$11+СВЦЭМ!$D$10+'СЕТ СН'!$I$5-'СЕТ СН'!$I$21</f>
        <v>3743.3288077799998</v>
      </c>
      <c r="P148" s="36">
        <f>SUMIFS(СВЦЭМ!$D$39:$D$782,СВЦЭМ!$A$39:$A$782,$A148,СВЦЭМ!$B$39:$B$782,P$119)+'СЕТ СН'!$I$11+СВЦЭМ!$D$10+'СЕТ СН'!$I$5-'СЕТ СН'!$I$21</f>
        <v>3791.7601359199998</v>
      </c>
      <c r="Q148" s="36">
        <f>SUMIFS(СВЦЭМ!$D$39:$D$782,СВЦЭМ!$A$39:$A$782,$A148,СВЦЭМ!$B$39:$B$782,Q$119)+'СЕТ СН'!$I$11+СВЦЭМ!$D$10+'СЕТ СН'!$I$5-'СЕТ СН'!$I$21</f>
        <v>3815.7772871899997</v>
      </c>
      <c r="R148" s="36">
        <f>SUMIFS(СВЦЭМ!$D$39:$D$782,СВЦЭМ!$A$39:$A$782,$A148,СВЦЭМ!$B$39:$B$782,R$119)+'СЕТ СН'!$I$11+СВЦЭМ!$D$10+'СЕТ СН'!$I$5-'СЕТ СН'!$I$21</f>
        <v>3805.6659648799996</v>
      </c>
      <c r="S148" s="36">
        <f>SUMIFS(СВЦЭМ!$D$39:$D$782,СВЦЭМ!$A$39:$A$782,$A148,СВЦЭМ!$B$39:$B$782,S$119)+'СЕТ СН'!$I$11+СВЦЭМ!$D$10+'СЕТ СН'!$I$5-'СЕТ СН'!$I$21</f>
        <v>3775.4727275499999</v>
      </c>
      <c r="T148" s="36">
        <f>SUMIFS(СВЦЭМ!$D$39:$D$782,СВЦЭМ!$A$39:$A$782,$A148,СВЦЭМ!$B$39:$B$782,T$119)+'СЕТ СН'!$I$11+СВЦЭМ!$D$10+'СЕТ СН'!$I$5-'СЕТ СН'!$I$21</f>
        <v>3707.4955879700001</v>
      </c>
      <c r="U148" s="36">
        <f>SUMIFS(СВЦЭМ!$D$39:$D$782,СВЦЭМ!$A$39:$A$782,$A148,СВЦЭМ!$B$39:$B$782,U$119)+'СЕТ СН'!$I$11+СВЦЭМ!$D$10+'СЕТ СН'!$I$5-'СЕТ СН'!$I$21</f>
        <v>3678.57323537</v>
      </c>
      <c r="V148" s="36">
        <f>SUMIFS(СВЦЭМ!$D$39:$D$782,СВЦЭМ!$A$39:$A$782,$A148,СВЦЭМ!$B$39:$B$782,V$119)+'СЕТ СН'!$I$11+СВЦЭМ!$D$10+'СЕТ СН'!$I$5-'СЕТ СН'!$I$21</f>
        <v>3679.81002184</v>
      </c>
      <c r="W148" s="36">
        <f>SUMIFS(СВЦЭМ!$D$39:$D$782,СВЦЭМ!$A$39:$A$782,$A148,СВЦЭМ!$B$39:$B$782,W$119)+'СЕТ СН'!$I$11+СВЦЭМ!$D$10+'СЕТ СН'!$I$5-'СЕТ СН'!$I$21</f>
        <v>3679.90703807</v>
      </c>
      <c r="X148" s="36">
        <f>SUMIFS(СВЦЭМ!$D$39:$D$782,СВЦЭМ!$A$39:$A$782,$A148,СВЦЭМ!$B$39:$B$782,X$119)+'СЕТ СН'!$I$11+СВЦЭМ!$D$10+'СЕТ СН'!$I$5-'СЕТ СН'!$I$21</f>
        <v>3700.7784940400002</v>
      </c>
      <c r="Y148" s="36">
        <f>SUMIFS(СВЦЭМ!$D$39:$D$782,СВЦЭМ!$A$39:$A$782,$A148,СВЦЭМ!$B$39:$B$782,Y$119)+'СЕТ СН'!$I$11+СВЦЭМ!$D$10+'СЕТ СН'!$I$5-'СЕТ СН'!$I$21</f>
        <v>3694.9494569899998</v>
      </c>
    </row>
    <row r="149" spans="1:27" ht="15.75" x14ac:dyDescent="0.2">
      <c r="A149" s="35">
        <f t="shared" si="3"/>
        <v>44285</v>
      </c>
      <c r="B149" s="36">
        <f>SUMIFS(СВЦЭМ!$D$39:$D$782,СВЦЭМ!$A$39:$A$782,$A149,СВЦЭМ!$B$39:$B$782,B$119)+'СЕТ СН'!$I$11+СВЦЭМ!$D$10+'СЕТ СН'!$I$5-'СЕТ СН'!$I$21</f>
        <v>3757.19285352</v>
      </c>
      <c r="C149" s="36">
        <f>SUMIFS(СВЦЭМ!$D$39:$D$782,СВЦЭМ!$A$39:$A$782,$A149,СВЦЭМ!$B$39:$B$782,C$119)+'СЕТ СН'!$I$11+СВЦЭМ!$D$10+'СЕТ СН'!$I$5-'СЕТ СН'!$I$21</f>
        <v>3826.0132286399999</v>
      </c>
      <c r="D149" s="36">
        <f>SUMIFS(СВЦЭМ!$D$39:$D$782,СВЦЭМ!$A$39:$A$782,$A149,СВЦЭМ!$B$39:$B$782,D$119)+'СЕТ СН'!$I$11+СВЦЭМ!$D$10+'СЕТ СН'!$I$5-'СЕТ СН'!$I$21</f>
        <v>3824.4156947699998</v>
      </c>
      <c r="E149" s="36">
        <f>SUMIFS(СВЦЭМ!$D$39:$D$782,СВЦЭМ!$A$39:$A$782,$A149,СВЦЭМ!$B$39:$B$782,E$119)+'СЕТ СН'!$I$11+СВЦЭМ!$D$10+'СЕТ СН'!$I$5-'СЕТ СН'!$I$21</f>
        <v>3823.4670400300001</v>
      </c>
      <c r="F149" s="36">
        <f>SUMIFS(СВЦЭМ!$D$39:$D$782,СВЦЭМ!$A$39:$A$782,$A149,СВЦЭМ!$B$39:$B$782,F$119)+'СЕТ СН'!$I$11+СВЦЭМ!$D$10+'СЕТ СН'!$I$5-'СЕТ СН'!$I$21</f>
        <v>3822.1532737999996</v>
      </c>
      <c r="G149" s="36">
        <f>SUMIFS(СВЦЭМ!$D$39:$D$782,СВЦЭМ!$A$39:$A$782,$A149,СВЦЭМ!$B$39:$B$782,G$119)+'СЕТ СН'!$I$11+СВЦЭМ!$D$10+'СЕТ СН'!$I$5-'СЕТ СН'!$I$21</f>
        <v>3823.82607762</v>
      </c>
      <c r="H149" s="36">
        <f>SUMIFS(СВЦЭМ!$D$39:$D$782,СВЦЭМ!$A$39:$A$782,$A149,СВЦЭМ!$B$39:$B$782,H$119)+'СЕТ СН'!$I$11+СВЦЭМ!$D$10+'СЕТ СН'!$I$5-'СЕТ СН'!$I$21</f>
        <v>3815.0668434899999</v>
      </c>
      <c r="I149" s="36">
        <f>SUMIFS(СВЦЭМ!$D$39:$D$782,СВЦЭМ!$A$39:$A$782,$A149,СВЦЭМ!$B$39:$B$782,I$119)+'СЕТ СН'!$I$11+СВЦЭМ!$D$10+'СЕТ СН'!$I$5-'СЕТ СН'!$I$21</f>
        <v>3771.9476054400002</v>
      </c>
      <c r="J149" s="36">
        <f>SUMIFS(СВЦЭМ!$D$39:$D$782,СВЦЭМ!$A$39:$A$782,$A149,СВЦЭМ!$B$39:$B$782,J$119)+'СЕТ СН'!$I$11+СВЦЭМ!$D$10+'СЕТ СН'!$I$5-'СЕТ СН'!$I$21</f>
        <v>3734.9943948600003</v>
      </c>
      <c r="K149" s="36">
        <f>SUMIFS(СВЦЭМ!$D$39:$D$782,СВЦЭМ!$A$39:$A$782,$A149,СВЦЭМ!$B$39:$B$782,K$119)+'СЕТ СН'!$I$11+СВЦЭМ!$D$10+'СЕТ СН'!$I$5-'СЕТ СН'!$I$21</f>
        <v>3719.6735460499999</v>
      </c>
      <c r="L149" s="36">
        <f>SUMIFS(СВЦЭМ!$D$39:$D$782,СВЦЭМ!$A$39:$A$782,$A149,СВЦЭМ!$B$39:$B$782,L$119)+'СЕТ СН'!$I$11+СВЦЭМ!$D$10+'СЕТ СН'!$I$5-'СЕТ СН'!$I$21</f>
        <v>3748.1009234900002</v>
      </c>
      <c r="M149" s="36">
        <f>SUMIFS(СВЦЭМ!$D$39:$D$782,СВЦЭМ!$A$39:$A$782,$A149,СВЦЭМ!$B$39:$B$782,M$119)+'СЕТ СН'!$I$11+СВЦЭМ!$D$10+'СЕТ СН'!$I$5-'СЕТ СН'!$I$21</f>
        <v>3775.6031276699996</v>
      </c>
      <c r="N149" s="36">
        <f>SUMIFS(СВЦЭМ!$D$39:$D$782,СВЦЭМ!$A$39:$A$782,$A149,СВЦЭМ!$B$39:$B$782,N$119)+'СЕТ СН'!$I$11+СВЦЭМ!$D$10+'СЕТ СН'!$I$5-'СЕТ СН'!$I$21</f>
        <v>3789.9461015199995</v>
      </c>
      <c r="O149" s="36">
        <f>SUMIFS(СВЦЭМ!$D$39:$D$782,СВЦЭМ!$A$39:$A$782,$A149,СВЦЭМ!$B$39:$B$782,O$119)+'СЕТ СН'!$I$11+СВЦЭМ!$D$10+'СЕТ СН'!$I$5-'СЕТ СН'!$I$21</f>
        <v>3831.8215146900002</v>
      </c>
      <c r="P149" s="36">
        <f>SUMIFS(СВЦЭМ!$D$39:$D$782,СВЦЭМ!$A$39:$A$782,$A149,СВЦЭМ!$B$39:$B$782,P$119)+'СЕТ СН'!$I$11+СВЦЭМ!$D$10+'СЕТ СН'!$I$5-'СЕТ СН'!$I$21</f>
        <v>3881.5959864500001</v>
      </c>
      <c r="Q149" s="36">
        <f>SUMIFS(СВЦЭМ!$D$39:$D$782,СВЦЭМ!$A$39:$A$782,$A149,СВЦЭМ!$B$39:$B$782,Q$119)+'СЕТ СН'!$I$11+СВЦЭМ!$D$10+'СЕТ СН'!$I$5-'СЕТ СН'!$I$21</f>
        <v>3894.0767615099999</v>
      </c>
      <c r="R149" s="36">
        <f>SUMIFS(СВЦЭМ!$D$39:$D$782,СВЦЭМ!$A$39:$A$782,$A149,СВЦЭМ!$B$39:$B$782,R$119)+'СЕТ СН'!$I$11+СВЦЭМ!$D$10+'СЕТ СН'!$I$5-'СЕТ СН'!$I$21</f>
        <v>3869.0615827199999</v>
      </c>
      <c r="S149" s="36">
        <f>SUMIFS(СВЦЭМ!$D$39:$D$782,СВЦЭМ!$A$39:$A$782,$A149,СВЦЭМ!$B$39:$B$782,S$119)+'СЕТ СН'!$I$11+СВЦЭМ!$D$10+'СЕТ СН'!$I$5-'СЕТ СН'!$I$21</f>
        <v>3841.3491446199996</v>
      </c>
      <c r="T149" s="36">
        <f>SUMIFS(СВЦЭМ!$D$39:$D$782,СВЦЭМ!$A$39:$A$782,$A149,СВЦЭМ!$B$39:$B$782,T$119)+'СЕТ СН'!$I$11+СВЦЭМ!$D$10+'СЕТ СН'!$I$5-'СЕТ СН'!$I$21</f>
        <v>3781.1086053299996</v>
      </c>
      <c r="U149" s="36">
        <f>SUMIFS(СВЦЭМ!$D$39:$D$782,СВЦЭМ!$A$39:$A$782,$A149,СВЦЭМ!$B$39:$B$782,U$119)+'СЕТ СН'!$I$11+СВЦЭМ!$D$10+'СЕТ СН'!$I$5-'СЕТ СН'!$I$21</f>
        <v>3743.26490337</v>
      </c>
      <c r="V149" s="36">
        <f>SUMIFS(СВЦЭМ!$D$39:$D$782,СВЦЭМ!$A$39:$A$782,$A149,СВЦЭМ!$B$39:$B$782,V$119)+'СЕТ СН'!$I$11+СВЦЭМ!$D$10+'СЕТ СН'!$I$5-'СЕТ СН'!$I$21</f>
        <v>3734.8303547400001</v>
      </c>
      <c r="W149" s="36">
        <f>SUMIFS(СВЦЭМ!$D$39:$D$782,СВЦЭМ!$A$39:$A$782,$A149,СВЦЭМ!$B$39:$B$782,W$119)+'СЕТ СН'!$I$11+СВЦЭМ!$D$10+'СЕТ СН'!$I$5-'СЕТ СН'!$I$21</f>
        <v>3743.9693015600001</v>
      </c>
      <c r="X149" s="36">
        <f>SUMIFS(СВЦЭМ!$D$39:$D$782,СВЦЭМ!$A$39:$A$782,$A149,СВЦЭМ!$B$39:$B$782,X$119)+'СЕТ СН'!$I$11+СВЦЭМ!$D$10+'СЕТ СН'!$I$5-'СЕТ СН'!$I$21</f>
        <v>3762.9936467899997</v>
      </c>
      <c r="Y149" s="36">
        <f>SUMIFS(СВЦЭМ!$D$39:$D$782,СВЦЭМ!$A$39:$A$782,$A149,СВЦЭМ!$B$39:$B$782,Y$119)+'СЕТ СН'!$I$11+СВЦЭМ!$D$10+'СЕТ СН'!$I$5-'СЕТ СН'!$I$21</f>
        <v>3755.9859656099998</v>
      </c>
    </row>
    <row r="150" spans="1:27" ht="15.75" x14ac:dyDescent="0.2">
      <c r="A150" s="35">
        <f t="shared" si="3"/>
        <v>44286</v>
      </c>
      <c r="B150" s="36">
        <f>SUMIFS(СВЦЭМ!$D$39:$D$782,СВЦЭМ!$A$39:$A$782,$A150,СВЦЭМ!$B$39:$B$782,B$119)+'СЕТ СН'!$I$11+СВЦЭМ!$D$10+'СЕТ СН'!$I$5-'СЕТ СН'!$I$21</f>
        <v>3838.7262208499997</v>
      </c>
      <c r="C150" s="36">
        <f>SUMIFS(СВЦЭМ!$D$39:$D$782,СВЦЭМ!$A$39:$A$782,$A150,СВЦЭМ!$B$39:$B$782,C$119)+'СЕТ СН'!$I$11+СВЦЭМ!$D$10+'СЕТ СН'!$I$5-'СЕТ СН'!$I$21</f>
        <v>3863.4106736100002</v>
      </c>
      <c r="D150" s="36">
        <f>SUMIFS(СВЦЭМ!$D$39:$D$782,СВЦЭМ!$A$39:$A$782,$A150,СВЦЭМ!$B$39:$B$782,D$119)+'СЕТ СН'!$I$11+СВЦЭМ!$D$10+'СЕТ СН'!$I$5-'СЕТ СН'!$I$21</f>
        <v>3836.9594098299999</v>
      </c>
      <c r="E150" s="36">
        <f>SUMIFS(СВЦЭМ!$D$39:$D$782,СВЦЭМ!$A$39:$A$782,$A150,СВЦЭМ!$B$39:$B$782,E$119)+'СЕТ СН'!$I$11+СВЦЭМ!$D$10+'СЕТ СН'!$I$5-'СЕТ СН'!$I$21</f>
        <v>3835.8001830200001</v>
      </c>
      <c r="F150" s="36">
        <f>SUMIFS(СВЦЭМ!$D$39:$D$782,СВЦЭМ!$A$39:$A$782,$A150,СВЦЭМ!$B$39:$B$782,F$119)+'СЕТ СН'!$I$11+СВЦЭМ!$D$10+'СЕТ СН'!$I$5-'СЕТ СН'!$I$21</f>
        <v>3835.6978878099999</v>
      </c>
      <c r="G150" s="36">
        <f>SUMIFS(СВЦЭМ!$D$39:$D$782,СВЦЭМ!$A$39:$A$782,$A150,СВЦЭМ!$B$39:$B$782,G$119)+'СЕТ СН'!$I$11+СВЦЭМ!$D$10+'СЕТ СН'!$I$5-'СЕТ СН'!$I$21</f>
        <v>3836.6310562799999</v>
      </c>
      <c r="H150" s="36">
        <f>SUMIFS(СВЦЭМ!$D$39:$D$782,СВЦЭМ!$A$39:$A$782,$A150,СВЦЭМ!$B$39:$B$782,H$119)+'СЕТ СН'!$I$11+СВЦЭМ!$D$10+'СЕТ СН'!$I$5-'СЕТ СН'!$I$21</f>
        <v>3852.42845708</v>
      </c>
      <c r="I150" s="36">
        <f>SUMIFS(СВЦЭМ!$D$39:$D$782,СВЦЭМ!$A$39:$A$782,$A150,СВЦЭМ!$B$39:$B$782,I$119)+'СЕТ СН'!$I$11+СВЦЭМ!$D$10+'СЕТ СН'!$I$5-'СЕТ СН'!$I$21</f>
        <v>3808.59977377</v>
      </c>
      <c r="J150" s="36">
        <f>SUMIFS(СВЦЭМ!$D$39:$D$782,СВЦЭМ!$A$39:$A$782,$A150,СВЦЭМ!$B$39:$B$782,J$119)+'СЕТ СН'!$I$11+СВЦЭМ!$D$10+'СЕТ СН'!$I$5-'СЕТ СН'!$I$21</f>
        <v>3748.2181145099999</v>
      </c>
      <c r="K150" s="36">
        <f>SUMIFS(СВЦЭМ!$D$39:$D$782,СВЦЭМ!$A$39:$A$782,$A150,СВЦЭМ!$B$39:$B$782,K$119)+'СЕТ СН'!$I$11+СВЦЭМ!$D$10+'СЕТ СН'!$I$5-'СЕТ СН'!$I$21</f>
        <v>3718.22206641</v>
      </c>
      <c r="L150" s="36">
        <f>SUMIFS(СВЦЭМ!$D$39:$D$782,СВЦЭМ!$A$39:$A$782,$A150,СВЦЭМ!$B$39:$B$782,L$119)+'СЕТ СН'!$I$11+СВЦЭМ!$D$10+'СЕТ СН'!$I$5-'СЕТ СН'!$I$21</f>
        <v>3722.6138388700001</v>
      </c>
      <c r="M150" s="36">
        <f>SUMIFS(СВЦЭМ!$D$39:$D$782,СВЦЭМ!$A$39:$A$782,$A150,СВЦЭМ!$B$39:$B$782,M$119)+'СЕТ СН'!$I$11+СВЦЭМ!$D$10+'СЕТ СН'!$I$5-'СЕТ СН'!$I$21</f>
        <v>3736.06556619</v>
      </c>
      <c r="N150" s="36">
        <f>SUMIFS(СВЦЭМ!$D$39:$D$782,СВЦЭМ!$A$39:$A$782,$A150,СВЦЭМ!$B$39:$B$782,N$119)+'СЕТ СН'!$I$11+СВЦЭМ!$D$10+'СЕТ СН'!$I$5-'СЕТ СН'!$I$21</f>
        <v>3768.7674000299999</v>
      </c>
      <c r="O150" s="36">
        <f>SUMIFS(СВЦЭМ!$D$39:$D$782,СВЦЭМ!$A$39:$A$782,$A150,СВЦЭМ!$B$39:$B$782,O$119)+'СЕТ СН'!$I$11+СВЦЭМ!$D$10+'СЕТ СН'!$I$5-'СЕТ СН'!$I$21</f>
        <v>3803.90539042</v>
      </c>
      <c r="P150" s="36">
        <f>SUMIFS(СВЦЭМ!$D$39:$D$782,СВЦЭМ!$A$39:$A$782,$A150,СВЦЭМ!$B$39:$B$782,P$119)+'СЕТ СН'!$I$11+СВЦЭМ!$D$10+'СЕТ СН'!$I$5-'СЕТ СН'!$I$21</f>
        <v>3855.0110604299998</v>
      </c>
      <c r="Q150" s="36">
        <f>SUMIFS(СВЦЭМ!$D$39:$D$782,СВЦЭМ!$A$39:$A$782,$A150,СВЦЭМ!$B$39:$B$782,Q$119)+'СЕТ СН'!$I$11+СВЦЭМ!$D$10+'СЕТ СН'!$I$5-'СЕТ СН'!$I$21</f>
        <v>3881.8956807699997</v>
      </c>
      <c r="R150" s="36">
        <f>SUMIFS(СВЦЭМ!$D$39:$D$782,СВЦЭМ!$A$39:$A$782,$A150,СВЦЭМ!$B$39:$B$782,R$119)+'СЕТ СН'!$I$11+СВЦЭМ!$D$10+'СЕТ СН'!$I$5-'СЕТ СН'!$I$21</f>
        <v>3872.4551452199998</v>
      </c>
      <c r="S150" s="36">
        <f>SUMIFS(СВЦЭМ!$D$39:$D$782,СВЦЭМ!$A$39:$A$782,$A150,СВЦЭМ!$B$39:$B$782,S$119)+'СЕТ СН'!$I$11+СВЦЭМ!$D$10+'СЕТ СН'!$I$5-'СЕТ СН'!$I$21</f>
        <v>3843.2994891899998</v>
      </c>
      <c r="T150" s="36">
        <f>SUMIFS(СВЦЭМ!$D$39:$D$782,СВЦЭМ!$A$39:$A$782,$A150,СВЦЭМ!$B$39:$B$782,T$119)+'СЕТ СН'!$I$11+СВЦЭМ!$D$10+'СЕТ СН'!$I$5-'СЕТ СН'!$I$21</f>
        <v>3770.0067817099998</v>
      </c>
      <c r="U150" s="36">
        <f>SUMIFS(СВЦЭМ!$D$39:$D$782,СВЦЭМ!$A$39:$A$782,$A150,СВЦЭМ!$B$39:$B$782,U$119)+'СЕТ СН'!$I$11+СВЦЭМ!$D$10+'СЕТ СН'!$I$5-'СЕТ СН'!$I$21</f>
        <v>3729.3758733200002</v>
      </c>
      <c r="V150" s="36">
        <f>SUMIFS(СВЦЭМ!$D$39:$D$782,СВЦЭМ!$A$39:$A$782,$A150,СВЦЭМ!$B$39:$B$782,V$119)+'СЕТ СН'!$I$11+СВЦЭМ!$D$10+'СЕТ СН'!$I$5-'СЕТ СН'!$I$21</f>
        <v>3749.4854187299998</v>
      </c>
      <c r="W150" s="36">
        <f>SUMIFS(СВЦЭМ!$D$39:$D$782,СВЦЭМ!$A$39:$A$782,$A150,СВЦЭМ!$B$39:$B$782,W$119)+'СЕТ СН'!$I$11+СВЦЭМ!$D$10+'СЕТ СН'!$I$5-'СЕТ СН'!$I$21</f>
        <v>3747.6126673999997</v>
      </c>
      <c r="X150" s="36">
        <f>SUMIFS(СВЦЭМ!$D$39:$D$782,СВЦЭМ!$A$39:$A$782,$A150,СВЦЭМ!$B$39:$B$782,X$119)+'СЕТ СН'!$I$11+СВЦЭМ!$D$10+'СЕТ СН'!$I$5-'СЕТ СН'!$I$21</f>
        <v>3781.5073510699999</v>
      </c>
      <c r="Y150" s="36">
        <f>SUMIFS(СВЦЭМ!$D$39:$D$782,СВЦЭМ!$A$39:$A$782,$A150,СВЦЭМ!$B$39:$B$782,Y$119)+'СЕТ СН'!$I$11+СВЦЭМ!$D$10+'СЕТ СН'!$I$5-'СЕТ СН'!$I$21</f>
        <v>3787.77987579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01.03.2021</v>
      </c>
      <c r="B156" s="36">
        <f>SUMIFS(СВЦЭМ!$E$39:$E$782,СВЦЭМ!$A$39:$A$782,$A156,СВЦЭМ!$B$39:$B$782,B$155)+'СЕТ СН'!$F$12</f>
        <v>172.41929066</v>
      </c>
      <c r="C156" s="36">
        <f>SUMIFS(СВЦЭМ!$E$39:$E$782,СВЦЭМ!$A$39:$A$782,$A156,СВЦЭМ!$B$39:$B$782,C$155)+'СЕТ СН'!$F$12</f>
        <v>178.17147284999999</v>
      </c>
      <c r="D156" s="36">
        <f>SUMIFS(СВЦЭМ!$E$39:$E$782,СВЦЭМ!$A$39:$A$782,$A156,СВЦЭМ!$B$39:$B$782,D$155)+'СЕТ СН'!$F$12</f>
        <v>187.05141691</v>
      </c>
      <c r="E156" s="36">
        <f>SUMIFS(СВЦЭМ!$E$39:$E$782,СВЦЭМ!$A$39:$A$782,$A156,СВЦЭМ!$B$39:$B$782,E$155)+'СЕТ СН'!$F$12</f>
        <v>188.76894390000001</v>
      </c>
      <c r="F156" s="36">
        <f>SUMIFS(СВЦЭМ!$E$39:$E$782,СВЦЭМ!$A$39:$A$782,$A156,СВЦЭМ!$B$39:$B$782,F$155)+'СЕТ СН'!$F$12</f>
        <v>188.1858608</v>
      </c>
      <c r="G156" s="36">
        <f>SUMIFS(СВЦЭМ!$E$39:$E$782,СВЦЭМ!$A$39:$A$782,$A156,СВЦЭМ!$B$39:$B$782,G$155)+'СЕТ СН'!$F$12</f>
        <v>184.30159714000001</v>
      </c>
      <c r="H156" s="36">
        <f>SUMIFS(СВЦЭМ!$E$39:$E$782,СВЦЭМ!$A$39:$A$782,$A156,СВЦЭМ!$B$39:$B$782,H$155)+'СЕТ СН'!$F$12</f>
        <v>179.45479112000001</v>
      </c>
      <c r="I156" s="36">
        <f>SUMIFS(СВЦЭМ!$E$39:$E$782,СВЦЭМ!$A$39:$A$782,$A156,СВЦЭМ!$B$39:$B$782,I$155)+'СЕТ СН'!$F$12</f>
        <v>171.12124878</v>
      </c>
      <c r="J156" s="36">
        <f>SUMIFS(СВЦЭМ!$E$39:$E$782,СВЦЭМ!$A$39:$A$782,$A156,СВЦЭМ!$B$39:$B$782,J$155)+'СЕТ СН'!$F$12</f>
        <v>163.93900159</v>
      </c>
      <c r="K156" s="36">
        <f>SUMIFS(СВЦЭМ!$E$39:$E$782,СВЦЭМ!$A$39:$A$782,$A156,СВЦЭМ!$B$39:$B$782,K$155)+'СЕТ СН'!$F$12</f>
        <v>159.76768066</v>
      </c>
      <c r="L156" s="36">
        <f>SUMIFS(СВЦЭМ!$E$39:$E$782,СВЦЭМ!$A$39:$A$782,$A156,СВЦЭМ!$B$39:$B$782,L$155)+'СЕТ СН'!$F$12</f>
        <v>158.56286308</v>
      </c>
      <c r="M156" s="36">
        <f>SUMIFS(СВЦЭМ!$E$39:$E$782,СВЦЭМ!$A$39:$A$782,$A156,СВЦЭМ!$B$39:$B$782,M$155)+'СЕТ СН'!$F$12</f>
        <v>159.52317167000001</v>
      </c>
      <c r="N156" s="36">
        <f>SUMIFS(СВЦЭМ!$E$39:$E$782,СВЦЭМ!$A$39:$A$782,$A156,СВЦЭМ!$B$39:$B$782,N$155)+'СЕТ СН'!$F$12</f>
        <v>159.63734241</v>
      </c>
      <c r="O156" s="36">
        <f>SUMIFS(СВЦЭМ!$E$39:$E$782,СВЦЭМ!$A$39:$A$782,$A156,СВЦЭМ!$B$39:$B$782,O$155)+'СЕТ СН'!$F$12</f>
        <v>167.96535990000001</v>
      </c>
      <c r="P156" s="36">
        <f>SUMIFS(СВЦЭМ!$E$39:$E$782,СВЦЭМ!$A$39:$A$782,$A156,СВЦЭМ!$B$39:$B$782,P$155)+'СЕТ СН'!$F$12</f>
        <v>170.08566307999999</v>
      </c>
      <c r="Q156" s="36">
        <f>SUMIFS(СВЦЭМ!$E$39:$E$782,СВЦЭМ!$A$39:$A$782,$A156,СВЦЭМ!$B$39:$B$782,Q$155)+'СЕТ СН'!$F$12</f>
        <v>174.66432029000001</v>
      </c>
      <c r="R156" s="36">
        <f>SUMIFS(СВЦЭМ!$E$39:$E$782,СВЦЭМ!$A$39:$A$782,$A156,СВЦЭМ!$B$39:$B$782,R$155)+'СЕТ СН'!$F$12</f>
        <v>175.80802912999999</v>
      </c>
      <c r="S156" s="36">
        <f>SUMIFS(СВЦЭМ!$E$39:$E$782,СВЦЭМ!$A$39:$A$782,$A156,СВЦЭМ!$B$39:$B$782,S$155)+'СЕТ СН'!$F$12</f>
        <v>169.69397058000001</v>
      </c>
      <c r="T156" s="36">
        <f>SUMIFS(СВЦЭМ!$E$39:$E$782,СВЦЭМ!$A$39:$A$782,$A156,СВЦЭМ!$B$39:$B$782,T$155)+'СЕТ СН'!$F$12</f>
        <v>162.96048551999999</v>
      </c>
      <c r="U156" s="36">
        <f>SUMIFS(СВЦЭМ!$E$39:$E$782,СВЦЭМ!$A$39:$A$782,$A156,СВЦЭМ!$B$39:$B$782,U$155)+'СЕТ СН'!$F$12</f>
        <v>156.86562276999999</v>
      </c>
      <c r="V156" s="36">
        <f>SUMIFS(СВЦЭМ!$E$39:$E$782,СВЦЭМ!$A$39:$A$782,$A156,СВЦЭМ!$B$39:$B$782,V$155)+'СЕТ СН'!$F$12</f>
        <v>156.99133352999999</v>
      </c>
      <c r="W156" s="36">
        <f>SUMIFS(СВЦЭМ!$E$39:$E$782,СВЦЭМ!$A$39:$A$782,$A156,СВЦЭМ!$B$39:$B$782,W$155)+'СЕТ СН'!$F$12</f>
        <v>161.35218533</v>
      </c>
      <c r="X156" s="36">
        <f>SUMIFS(СВЦЭМ!$E$39:$E$782,СВЦЭМ!$A$39:$A$782,$A156,СВЦЭМ!$B$39:$B$782,X$155)+'СЕТ СН'!$F$12</f>
        <v>164.62544199999999</v>
      </c>
      <c r="Y156" s="36">
        <f>SUMIFS(СВЦЭМ!$E$39:$E$782,СВЦЭМ!$A$39:$A$782,$A156,СВЦЭМ!$B$39:$B$782,Y$155)+'СЕТ СН'!$F$12</f>
        <v>166.73940617</v>
      </c>
      <c r="AA156" s="45"/>
    </row>
    <row r="157" spans="1:27" ht="15.75" x14ac:dyDescent="0.2">
      <c r="A157" s="35">
        <f>A156+1</f>
        <v>44257</v>
      </c>
      <c r="B157" s="36">
        <f>SUMIFS(СВЦЭМ!$E$39:$E$782,СВЦЭМ!$A$39:$A$782,$A157,СВЦЭМ!$B$39:$B$782,B$155)+'СЕТ СН'!$F$12</f>
        <v>173.87686231000001</v>
      </c>
      <c r="C157" s="36">
        <f>SUMIFS(СВЦЭМ!$E$39:$E$782,СВЦЭМ!$A$39:$A$782,$A157,СВЦЭМ!$B$39:$B$782,C$155)+'СЕТ СН'!$F$12</f>
        <v>183.41616232999999</v>
      </c>
      <c r="D157" s="36">
        <f>SUMIFS(СВЦЭМ!$E$39:$E$782,СВЦЭМ!$A$39:$A$782,$A157,СВЦЭМ!$B$39:$B$782,D$155)+'СЕТ СН'!$F$12</f>
        <v>182.33980195999999</v>
      </c>
      <c r="E157" s="36">
        <f>SUMIFS(СВЦЭМ!$E$39:$E$782,СВЦЭМ!$A$39:$A$782,$A157,СВЦЭМ!$B$39:$B$782,E$155)+'СЕТ СН'!$F$12</f>
        <v>181.78801854</v>
      </c>
      <c r="F157" s="36">
        <f>SUMIFS(СВЦЭМ!$E$39:$E$782,СВЦЭМ!$A$39:$A$782,$A157,СВЦЭМ!$B$39:$B$782,F$155)+'СЕТ СН'!$F$12</f>
        <v>181.72898515</v>
      </c>
      <c r="G157" s="36">
        <f>SUMIFS(СВЦЭМ!$E$39:$E$782,СВЦЭМ!$A$39:$A$782,$A157,СВЦЭМ!$B$39:$B$782,G$155)+'СЕТ СН'!$F$12</f>
        <v>183.6996704</v>
      </c>
      <c r="H157" s="36">
        <f>SUMIFS(СВЦЭМ!$E$39:$E$782,СВЦЭМ!$A$39:$A$782,$A157,СВЦЭМ!$B$39:$B$782,H$155)+'СЕТ СН'!$F$12</f>
        <v>184.91697558999999</v>
      </c>
      <c r="I157" s="36">
        <f>SUMIFS(СВЦЭМ!$E$39:$E$782,СВЦЭМ!$A$39:$A$782,$A157,СВЦЭМ!$B$39:$B$782,I$155)+'СЕТ СН'!$F$12</f>
        <v>177.41394102999999</v>
      </c>
      <c r="J157" s="36">
        <f>SUMIFS(СВЦЭМ!$E$39:$E$782,СВЦЭМ!$A$39:$A$782,$A157,СВЦЭМ!$B$39:$B$782,J$155)+'СЕТ СН'!$F$12</f>
        <v>168.82871005000001</v>
      </c>
      <c r="K157" s="36">
        <f>SUMIFS(СВЦЭМ!$E$39:$E$782,СВЦЭМ!$A$39:$A$782,$A157,СВЦЭМ!$B$39:$B$782,K$155)+'СЕТ СН'!$F$12</f>
        <v>164.40100810000001</v>
      </c>
      <c r="L157" s="36">
        <f>SUMIFS(СВЦЭМ!$E$39:$E$782,СВЦЭМ!$A$39:$A$782,$A157,СВЦЭМ!$B$39:$B$782,L$155)+'СЕТ СН'!$F$12</f>
        <v>163.81698788</v>
      </c>
      <c r="M157" s="36">
        <f>SUMIFS(СВЦЭМ!$E$39:$E$782,СВЦЭМ!$A$39:$A$782,$A157,СВЦЭМ!$B$39:$B$782,M$155)+'СЕТ СН'!$F$12</f>
        <v>164.6820898</v>
      </c>
      <c r="N157" s="36">
        <f>SUMIFS(СВЦЭМ!$E$39:$E$782,СВЦЭМ!$A$39:$A$782,$A157,СВЦЭМ!$B$39:$B$782,N$155)+'СЕТ СН'!$F$12</f>
        <v>166.50021172000001</v>
      </c>
      <c r="O157" s="36">
        <f>SUMIFS(СВЦЭМ!$E$39:$E$782,СВЦЭМ!$A$39:$A$782,$A157,СВЦЭМ!$B$39:$B$782,O$155)+'СЕТ СН'!$F$12</f>
        <v>173.42790224000001</v>
      </c>
      <c r="P157" s="36">
        <f>SUMIFS(СВЦЭМ!$E$39:$E$782,СВЦЭМ!$A$39:$A$782,$A157,СВЦЭМ!$B$39:$B$782,P$155)+'СЕТ СН'!$F$12</f>
        <v>175.47435182999999</v>
      </c>
      <c r="Q157" s="36">
        <f>SUMIFS(СВЦЭМ!$E$39:$E$782,СВЦЭМ!$A$39:$A$782,$A157,СВЦЭМ!$B$39:$B$782,Q$155)+'СЕТ СН'!$F$12</f>
        <v>178.51084815999999</v>
      </c>
      <c r="R157" s="36">
        <f>SUMIFS(СВЦЭМ!$E$39:$E$782,СВЦЭМ!$A$39:$A$782,$A157,СВЦЭМ!$B$39:$B$782,R$155)+'СЕТ СН'!$F$12</f>
        <v>179.24152667000001</v>
      </c>
      <c r="S157" s="36">
        <f>SUMIFS(СВЦЭМ!$E$39:$E$782,СВЦЭМ!$A$39:$A$782,$A157,СВЦЭМ!$B$39:$B$782,S$155)+'СЕТ СН'!$F$12</f>
        <v>173.98799575999999</v>
      </c>
      <c r="T157" s="36">
        <f>SUMIFS(СВЦЭМ!$E$39:$E$782,СВЦЭМ!$A$39:$A$782,$A157,СВЦЭМ!$B$39:$B$782,T$155)+'СЕТ СН'!$F$12</f>
        <v>166.15598847000001</v>
      </c>
      <c r="U157" s="36">
        <f>SUMIFS(СВЦЭМ!$E$39:$E$782,СВЦЭМ!$A$39:$A$782,$A157,СВЦЭМ!$B$39:$B$782,U$155)+'СЕТ СН'!$F$12</f>
        <v>159.19442597</v>
      </c>
      <c r="V157" s="36">
        <f>SUMIFS(СВЦЭМ!$E$39:$E$782,СВЦЭМ!$A$39:$A$782,$A157,СВЦЭМ!$B$39:$B$782,V$155)+'СЕТ СН'!$F$12</f>
        <v>159.07569722</v>
      </c>
      <c r="W157" s="36">
        <f>SUMIFS(СВЦЭМ!$E$39:$E$782,СВЦЭМ!$A$39:$A$782,$A157,СВЦЭМ!$B$39:$B$782,W$155)+'СЕТ СН'!$F$12</f>
        <v>161.08669413000001</v>
      </c>
      <c r="X157" s="36">
        <f>SUMIFS(СВЦЭМ!$E$39:$E$782,СВЦЭМ!$A$39:$A$782,$A157,СВЦЭМ!$B$39:$B$782,X$155)+'СЕТ СН'!$F$12</f>
        <v>165.7320488</v>
      </c>
      <c r="Y157" s="36">
        <f>SUMIFS(СВЦЭМ!$E$39:$E$782,СВЦЭМ!$A$39:$A$782,$A157,СВЦЭМ!$B$39:$B$782,Y$155)+'СЕТ СН'!$F$12</f>
        <v>167.14925249999999</v>
      </c>
    </row>
    <row r="158" spans="1:27" ht="15.75" x14ac:dyDescent="0.2">
      <c r="A158" s="35">
        <f t="shared" ref="A158:A186" si="4">A157+1</f>
        <v>44258</v>
      </c>
      <c r="B158" s="36">
        <f>SUMIFS(СВЦЭМ!$E$39:$E$782,СВЦЭМ!$A$39:$A$782,$A158,СВЦЭМ!$B$39:$B$782,B$155)+'СЕТ СН'!$F$12</f>
        <v>168.02857427000001</v>
      </c>
      <c r="C158" s="36">
        <f>SUMIFS(СВЦЭМ!$E$39:$E$782,СВЦЭМ!$A$39:$A$782,$A158,СВЦЭМ!$B$39:$B$782,C$155)+'СЕТ СН'!$F$12</f>
        <v>178.47019420000001</v>
      </c>
      <c r="D158" s="36">
        <f>SUMIFS(СВЦЭМ!$E$39:$E$782,СВЦЭМ!$A$39:$A$782,$A158,СВЦЭМ!$B$39:$B$782,D$155)+'СЕТ СН'!$F$12</f>
        <v>183.12199960999999</v>
      </c>
      <c r="E158" s="36">
        <f>SUMIFS(СВЦЭМ!$E$39:$E$782,СВЦЭМ!$A$39:$A$782,$A158,СВЦЭМ!$B$39:$B$782,E$155)+'СЕТ СН'!$F$12</f>
        <v>182.73024963</v>
      </c>
      <c r="F158" s="36">
        <f>SUMIFS(СВЦЭМ!$E$39:$E$782,СВЦЭМ!$A$39:$A$782,$A158,СВЦЭМ!$B$39:$B$782,F$155)+'СЕТ СН'!$F$12</f>
        <v>183.4166452</v>
      </c>
      <c r="G158" s="36">
        <f>SUMIFS(СВЦЭМ!$E$39:$E$782,СВЦЭМ!$A$39:$A$782,$A158,СВЦЭМ!$B$39:$B$782,G$155)+'СЕТ СН'!$F$12</f>
        <v>184.67225002999999</v>
      </c>
      <c r="H158" s="36">
        <f>SUMIFS(СВЦЭМ!$E$39:$E$782,СВЦЭМ!$A$39:$A$782,$A158,СВЦЭМ!$B$39:$B$782,H$155)+'СЕТ СН'!$F$12</f>
        <v>182.70366906000001</v>
      </c>
      <c r="I158" s="36">
        <f>SUMIFS(СВЦЭМ!$E$39:$E$782,СВЦЭМ!$A$39:$A$782,$A158,СВЦЭМ!$B$39:$B$782,I$155)+'СЕТ СН'!$F$12</f>
        <v>176.14218202999999</v>
      </c>
      <c r="J158" s="36">
        <f>SUMIFS(СВЦЭМ!$E$39:$E$782,СВЦЭМ!$A$39:$A$782,$A158,СВЦЭМ!$B$39:$B$782,J$155)+'СЕТ СН'!$F$12</f>
        <v>167.35494943</v>
      </c>
      <c r="K158" s="36">
        <f>SUMIFS(СВЦЭМ!$E$39:$E$782,СВЦЭМ!$A$39:$A$782,$A158,СВЦЭМ!$B$39:$B$782,K$155)+'СЕТ СН'!$F$12</f>
        <v>163.53980433000001</v>
      </c>
      <c r="L158" s="36">
        <f>SUMIFS(СВЦЭМ!$E$39:$E$782,СВЦЭМ!$A$39:$A$782,$A158,СВЦЭМ!$B$39:$B$782,L$155)+'СЕТ СН'!$F$12</f>
        <v>163.22097248</v>
      </c>
      <c r="M158" s="36">
        <f>SUMIFS(СВЦЭМ!$E$39:$E$782,СВЦЭМ!$A$39:$A$782,$A158,СВЦЭМ!$B$39:$B$782,M$155)+'СЕТ СН'!$F$12</f>
        <v>165.03253279</v>
      </c>
      <c r="N158" s="36">
        <f>SUMIFS(СВЦЭМ!$E$39:$E$782,СВЦЭМ!$A$39:$A$782,$A158,СВЦЭМ!$B$39:$B$782,N$155)+'СЕТ СН'!$F$12</f>
        <v>161.86425119</v>
      </c>
      <c r="O158" s="36">
        <f>SUMIFS(СВЦЭМ!$E$39:$E$782,СВЦЭМ!$A$39:$A$782,$A158,СВЦЭМ!$B$39:$B$782,O$155)+'СЕТ СН'!$F$12</f>
        <v>167.00950781</v>
      </c>
      <c r="P158" s="36">
        <f>SUMIFS(СВЦЭМ!$E$39:$E$782,СВЦЭМ!$A$39:$A$782,$A158,СВЦЭМ!$B$39:$B$782,P$155)+'СЕТ СН'!$F$12</f>
        <v>169.80034645999999</v>
      </c>
      <c r="Q158" s="36">
        <f>SUMIFS(СВЦЭМ!$E$39:$E$782,СВЦЭМ!$A$39:$A$782,$A158,СВЦЭМ!$B$39:$B$782,Q$155)+'СЕТ СН'!$F$12</f>
        <v>171.49515432999999</v>
      </c>
      <c r="R158" s="36">
        <f>SUMIFS(СВЦЭМ!$E$39:$E$782,СВЦЭМ!$A$39:$A$782,$A158,СВЦЭМ!$B$39:$B$782,R$155)+'СЕТ СН'!$F$12</f>
        <v>171.02063312000001</v>
      </c>
      <c r="S158" s="36">
        <f>SUMIFS(СВЦЭМ!$E$39:$E$782,СВЦЭМ!$A$39:$A$782,$A158,СВЦЭМ!$B$39:$B$782,S$155)+'СЕТ СН'!$F$12</f>
        <v>166.62784285000001</v>
      </c>
      <c r="T158" s="36">
        <f>SUMIFS(СВЦЭМ!$E$39:$E$782,СВЦЭМ!$A$39:$A$782,$A158,СВЦЭМ!$B$39:$B$782,T$155)+'СЕТ СН'!$F$12</f>
        <v>159.68638769</v>
      </c>
      <c r="U158" s="36">
        <f>SUMIFS(СВЦЭМ!$E$39:$E$782,СВЦЭМ!$A$39:$A$782,$A158,СВЦЭМ!$B$39:$B$782,U$155)+'СЕТ СН'!$F$12</f>
        <v>154.72837476000001</v>
      </c>
      <c r="V158" s="36">
        <f>SUMIFS(СВЦЭМ!$E$39:$E$782,СВЦЭМ!$A$39:$A$782,$A158,СВЦЭМ!$B$39:$B$782,V$155)+'СЕТ СН'!$F$12</f>
        <v>154.17726347999999</v>
      </c>
      <c r="W158" s="36">
        <f>SUMIFS(СВЦЭМ!$E$39:$E$782,СВЦЭМ!$A$39:$A$782,$A158,СВЦЭМ!$B$39:$B$782,W$155)+'СЕТ СН'!$F$12</f>
        <v>156.99826089000001</v>
      </c>
      <c r="X158" s="36">
        <f>SUMIFS(СВЦЭМ!$E$39:$E$782,СВЦЭМ!$A$39:$A$782,$A158,СВЦЭМ!$B$39:$B$782,X$155)+'СЕТ СН'!$F$12</f>
        <v>159.62588499</v>
      </c>
      <c r="Y158" s="36">
        <f>SUMIFS(СВЦЭМ!$E$39:$E$782,СВЦЭМ!$A$39:$A$782,$A158,СВЦЭМ!$B$39:$B$782,Y$155)+'СЕТ СН'!$F$12</f>
        <v>162.93618799000001</v>
      </c>
    </row>
    <row r="159" spans="1:27" ht="15.75" x14ac:dyDescent="0.2">
      <c r="A159" s="35">
        <f t="shared" si="4"/>
        <v>44259</v>
      </c>
      <c r="B159" s="36">
        <f>SUMIFS(СВЦЭМ!$E$39:$E$782,СВЦЭМ!$A$39:$A$782,$A159,СВЦЭМ!$B$39:$B$782,B$155)+'СЕТ СН'!$F$12</f>
        <v>159.95844194</v>
      </c>
      <c r="C159" s="36">
        <f>SUMIFS(СВЦЭМ!$E$39:$E$782,СВЦЭМ!$A$39:$A$782,$A159,СВЦЭМ!$B$39:$B$782,C$155)+'СЕТ СН'!$F$12</f>
        <v>170.34920846</v>
      </c>
      <c r="D159" s="36">
        <f>SUMIFS(СВЦЭМ!$E$39:$E$782,СВЦЭМ!$A$39:$A$782,$A159,СВЦЭМ!$B$39:$B$782,D$155)+'СЕТ СН'!$F$12</f>
        <v>178.35678874000001</v>
      </c>
      <c r="E159" s="36">
        <f>SUMIFS(СВЦЭМ!$E$39:$E$782,СВЦЭМ!$A$39:$A$782,$A159,СВЦЭМ!$B$39:$B$782,E$155)+'СЕТ СН'!$F$12</f>
        <v>179.71934206</v>
      </c>
      <c r="F159" s="36">
        <f>SUMIFS(СВЦЭМ!$E$39:$E$782,СВЦЭМ!$A$39:$A$782,$A159,СВЦЭМ!$B$39:$B$782,F$155)+'СЕТ СН'!$F$12</f>
        <v>181.41373153999999</v>
      </c>
      <c r="G159" s="36">
        <f>SUMIFS(СВЦЭМ!$E$39:$E$782,СВЦЭМ!$A$39:$A$782,$A159,СВЦЭМ!$B$39:$B$782,G$155)+'СЕТ СН'!$F$12</f>
        <v>179.55543094000001</v>
      </c>
      <c r="H159" s="36">
        <f>SUMIFS(СВЦЭМ!$E$39:$E$782,СВЦЭМ!$A$39:$A$782,$A159,СВЦЭМ!$B$39:$B$782,H$155)+'СЕТ СН'!$F$12</f>
        <v>173.74529501000001</v>
      </c>
      <c r="I159" s="36">
        <f>SUMIFS(СВЦЭМ!$E$39:$E$782,СВЦЭМ!$A$39:$A$782,$A159,СВЦЭМ!$B$39:$B$782,I$155)+'СЕТ СН'!$F$12</f>
        <v>166.96346394</v>
      </c>
      <c r="J159" s="36">
        <f>SUMIFS(СВЦЭМ!$E$39:$E$782,СВЦЭМ!$A$39:$A$782,$A159,СВЦЭМ!$B$39:$B$782,J$155)+'СЕТ СН'!$F$12</f>
        <v>160.67689852999999</v>
      </c>
      <c r="K159" s="36">
        <f>SUMIFS(СВЦЭМ!$E$39:$E$782,СВЦЭМ!$A$39:$A$782,$A159,СВЦЭМ!$B$39:$B$782,K$155)+'СЕТ СН'!$F$12</f>
        <v>159.24526858999999</v>
      </c>
      <c r="L159" s="36">
        <f>SUMIFS(СВЦЭМ!$E$39:$E$782,СВЦЭМ!$A$39:$A$782,$A159,СВЦЭМ!$B$39:$B$782,L$155)+'СЕТ СН'!$F$12</f>
        <v>159.88632057000001</v>
      </c>
      <c r="M159" s="36">
        <f>SUMIFS(СВЦЭМ!$E$39:$E$782,СВЦЭМ!$A$39:$A$782,$A159,СВЦЭМ!$B$39:$B$782,M$155)+'СЕТ СН'!$F$12</f>
        <v>160.68888365000001</v>
      </c>
      <c r="N159" s="36">
        <f>SUMIFS(СВЦЭМ!$E$39:$E$782,СВЦЭМ!$A$39:$A$782,$A159,СВЦЭМ!$B$39:$B$782,N$155)+'СЕТ СН'!$F$12</f>
        <v>161.27747558999999</v>
      </c>
      <c r="O159" s="36">
        <f>SUMIFS(СВЦЭМ!$E$39:$E$782,СВЦЭМ!$A$39:$A$782,$A159,СВЦЭМ!$B$39:$B$782,O$155)+'СЕТ СН'!$F$12</f>
        <v>169.78203257000001</v>
      </c>
      <c r="P159" s="36">
        <f>SUMIFS(СВЦЭМ!$E$39:$E$782,СВЦЭМ!$A$39:$A$782,$A159,СВЦЭМ!$B$39:$B$782,P$155)+'СЕТ СН'!$F$12</f>
        <v>177.45984150999999</v>
      </c>
      <c r="Q159" s="36">
        <f>SUMIFS(СВЦЭМ!$E$39:$E$782,СВЦЭМ!$A$39:$A$782,$A159,СВЦЭМ!$B$39:$B$782,Q$155)+'СЕТ СН'!$F$12</f>
        <v>179.28171198000001</v>
      </c>
      <c r="R159" s="36">
        <f>SUMIFS(СВЦЭМ!$E$39:$E$782,СВЦЭМ!$A$39:$A$782,$A159,СВЦЭМ!$B$39:$B$782,R$155)+'СЕТ СН'!$F$12</f>
        <v>177.56175016</v>
      </c>
      <c r="S159" s="36">
        <f>SUMIFS(СВЦЭМ!$E$39:$E$782,СВЦЭМ!$A$39:$A$782,$A159,СВЦЭМ!$B$39:$B$782,S$155)+'СЕТ СН'!$F$12</f>
        <v>172.00399053000001</v>
      </c>
      <c r="T159" s="36">
        <f>SUMIFS(СВЦЭМ!$E$39:$E$782,СВЦЭМ!$A$39:$A$782,$A159,СВЦЭМ!$B$39:$B$782,T$155)+'СЕТ СН'!$F$12</f>
        <v>158.16820376000001</v>
      </c>
      <c r="U159" s="36">
        <f>SUMIFS(СВЦЭМ!$E$39:$E$782,СВЦЭМ!$A$39:$A$782,$A159,СВЦЭМ!$B$39:$B$782,U$155)+'СЕТ СН'!$F$12</f>
        <v>152.08816863999999</v>
      </c>
      <c r="V159" s="36">
        <f>SUMIFS(СВЦЭМ!$E$39:$E$782,СВЦЭМ!$A$39:$A$782,$A159,СВЦЭМ!$B$39:$B$782,V$155)+'СЕТ СН'!$F$12</f>
        <v>152.62316770999999</v>
      </c>
      <c r="W159" s="36">
        <f>SUMIFS(СВЦЭМ!$E$39:$E$782,СВЦЭМ!$A$39:$A$782,$A159,СВЦЭМ!$B$39:$B$782,W$155)+'СЕТ СН'!$F$12</f>
        <v>156.14292080999999</v>
      </c>
      <c r="X159" s="36">
        <f>SUMIFS(СВЦЭМ!$E$39:$E$782,СВЦЭМ!$A$39:$A$782,$A159,СВЦЭМ!$B$39:$B$782,X$155)+'СЕТ СН'!$F$12</f>
        <v>159.16191173999999</v>
      </c>
      <c r="Y159" s="36">
        <f>SUMIFS(СВЦЭМ!$E$39:$E$782,СВЦЭМ!$A$39:$A$782,$A159,СВЦЭМ!$B$39:$B$782,Y$155)+'СЕТ СН'!$F$12</f>
        <v>160.23024663999999</v>
      </c>
    </row>
    <row r="160" spans="1:27" ht="15.75" x14ac:dyDescent="0.2">
      <c r="A160" s="35">
        <f t="shared" si="4"/>
        <v>44260</v>
      </c>
      <c r="B160" s="36">
        <f>SUMIFS(СВЦЭМ!$E$39:$E$782,СВЦЭМ!$A$39:$A$782,$A160,СВЦЭМ!$B$39:$B$782,B$155)+'СЕТ СН'!$F$12</f>
        <v>165.33138552</v>
      </c>
      <c r="C160" s="36">
        <f>SUMIFS(СВЦЭМ!$E$39:$E$782,СВЦЭМ!$A$39:$A$782,$A160,СВЦЭМ!$B$39:$B$782,C$155)+'СЕТ СН'!$F$12</f>
        <v>171.67371485000001</v>
      </c>
      <c r="D160" s="36">
        <f>SUMIFS(СВЦЭМ!$E$39:$E$782,СВЦЭМ!$A$39:$A$782,$A160,СВЦЭМ!$B$39:$B$782,D$155)+'СЕТ СН'!$F$12</f>
        <v>176.35246936999999</v>
      </c>
      <c r="E160" s="36">
        <f>SUMIFS(СВЦЭМ!$E$39:$E$782,СВЦЭМ!$A$39:$A$782,$A160,СВЦЭМ!$B$39:$B$782,E$155)+'СЕТ СН'!$F$12</f>
        <v>177.58943355</v>
      </c>
      <c r="F160" s="36">
        <f>SUMIFS(СВЦЭМ!$E$39:$E$782,СВЦЭМ!$A$39:$A$782,$A160,СВЦЭМ!$B$39:$B$782,F$155)+'СЕТ СН'!$F$12</f>
        <v>183.20003618000001</v>
      </c>
      <c r="G160" s="36">
        <f>SUMIFS(СВЦЭМ!$E$39:$E$782,СВЦЭМ!$A$39:$A$782,$A160,СВЦЭМ!$B$39:$B$782,G$155)+'СЕТ СН'!$F$12</f>
        <v>183.06662753000001</v>
      </c>
      <c r="H160" s="36">
        <f>SUMIFS(СВЦЭМ!$E$39:$E$782,СВЦЭМ!$A$39:$A$782,$A160,СВЦЭМ!$B$39:$B$782,H$155)+'СЕТ СН'!$F$12</f>
        <v>179.86727482000001</v>
      </c>
      <c r="I160" s="36">
        <f>SUMIFS(СВЦЭМ!$E$39:$E$782,СВЦЭМ!$A$39:$A$782,$A160,СВЦЭМ!$B$39:$B$782,I$155)+'СЕТ СН'!$F$12</f>
        <v>172.19524132999999</v>
      </c>
      <c r="J160" s="36">
        <f>SUMIFS(СВЦЭМ!$E$39:$E$782,СВЦЭМ!$A$39:$A$782,$A160,СВЦЭМ!$B$39:$B$782,J$155)+'СЕТ СН'!$F$12</f>
        <v>165.36259833</v>
      </c>
      <c r="K160" s="36">
        <f>SUMIFS(СВЦЭМ!$E$39:$E$782,СВЦЭМ!$A$39:$A$782,$A160,СВЦЭМ!$B$39:$B$782,K$155)+'СЕТ СН'!$F$12</f>
        <v>159.93707963</v>
      </c>
      <c r="L160" s="36">
        <f>SUMIFS(СВЦЭМ!$E$39:$E$782,СВЦЭМ!$A$39:$A$782,$A160,СВЦЭМ!$B$39:$B$782,L$155)+'СЕТ СН'!$F$12</f>
        <v>158.87289082000001</v>
      </c>
      <c r="M160" s="36">
        <f>SUMIFS(СВЦЭМ!$E$39:$E$782,СВЦЭМ!$A$39:$A$782,$A160,СВЦЭМ!$B$39:$B$782,M$155)+'СЕТ СН'!$F$12</f>
        <v>158.68463510999999</v>
      </c>
      <c r="N160" s="36">
        <f>SUMIFS(СВЦЭМ!$E$39:$E$782,СВЦЭМ!$A$39:$A$782,$A160,СВЦЭМ!$B$39:$B$782,N$155)+'СЕТ СН'!$F$12</f>
        <v>161.47668931999999</v>
      </c>
      <c r="O160" s="36">
        <f>SUMIFS(СВЦЭМ!$E$39:$E$782,СВЦЭМ!$A$39:$A$782,$A160,СВЦЭМ!$B$39:$B$782,O$155)+'СЕТ СН'!$F$12</f>
        <v>169.64990118</v>
      </c>
      <c r="P160" s="36">
        <f>SUMIFS(СВЦЭМ!$E$39:$E$782,СВЦЭМ!$A$39:$A$782,$A160,СВЦЭМ!$B$39:$B$782,P$155)+'СЕТ СН'!$F$12</f>
        <v>173.63640644</v>
      </c>
      <c r="Q160" s="36">
        <f>SUMIFS(СВЦЭМ!$E$39:$E$782,СВЦЭМ!$A$39:$A$782,$A160,СВЦЭМ!$B$39:$B$782,Q$155)+'СЕТ СН'!$F$12</f>
        <v>176.52844655000001</v>
      </c>
      <c r="R160" s="36">
        <f>SUMIFS(СВЦЭМ!$E$39:$E$782,СВЦЭМ!$A$39:$A$782,$A160,СВЦЭМ!$B$39:$B$782,R$155)+'СЕТ СН'!$F$12</f>
        <v>176.29080234</v>
      </c>
      <c r="S160" s="36">
        <f>SUMIFS(СВЦЭМ!$E$39:$E$782,СВЦЭМ!$A$39:$A$782,$A160,СВЦЭМ!$B$39:$B$782,S$155)+'СЕТ СН'!$F$12</f>
        <v>170.14519967999999</v>
      </c>
      <c r="T160" s="36">
        <f>SUMIFS(СВЦЭМ!$E$39:$E$782,СВЦЭМ!$A$39:$A$782,$A160,СВЦЭМ!$B$39:$B$782,T$155)+'СЕТ СН'!$F$12</f>
        <v>161.5924866</v>
      </c>
      <c r="U160" s="36">
        <f>SUMIFS(СВЦЭМ!$E$39:$E$782,СВЦЭМ!$A$39:$A$782,$A160,СВЦЭМ!$B$39:$B$782,U$155)+'СЕТ СН'!$F$12</f>
        <v>155.08342576999999</v>
      </c>
      <c r="V160" s="36">
        <f>SUMIFS(СВЦЭМ!$E$39:$E$782,СВЦЭМ!$A$39:$A$782,$A160,СВЦЭМ!$B$39:$B$782,V$155)+'СЕТ СН'!$F$12</f>
        <v>158.48075883999999</v>
      </c>
      <c r="W160" s="36">
        <f>SUMIFS(СВЦЭМ!$E$39:$E$782,СВЦЭМ!$A$39:$A$782,$A160,СВЦЭМ!$B$39:$B$782,W$155)+'СЕТ СН'!$F$12</f>
        <v>159.94071915000001</v>
      </c>
      <c r="X160" s="36">
        <f>SUMIFS(СВЦЭМ!$E$39:$E$782,СВЦЭМ!$A$39:$A$782,$A160,СВЦЭМ!$B$39:$B$782,X$155)+'СЕТ СН'!$F$12</f>
        <v>163.79828219999999</v>
      </c>
      <c r="Y160" s="36">
        <f>SUMIFS(СВЦЭМ!$E$39:$E$782,СВЦЭМ!$A$39:$A$782,$A160,СВЦЭМ!$B$39:$B$782,Y$155)+'СЕТ СН'!$F$12</f>
        <v>164.67915239999999</v>
      </c>
    </row>
    <row r="161" spans="1:25" ht="15.75" x14ac:dyDescent="0.2">
      <c r="A161" s="35">
        <f t="shared" si="4"/>
        <v>44261</v>
      </c>
      <c r="B161" s="36">
        <f>SUMIFS(СВЦЭМ!$E$39:$E$782,СВЦЭМ!$A$39:$A$782,$A161,СВЦЭМ!$B$39:$B$782,B$155)+'СЕТ СН'!$F$12</f>
        <v>173.65712181999999</v>
      </c>
      <c r="C161" s="36">
        <f>SUMIFS(СВЦЭМ!$E$39:$E$782,СВЦЭМ!$A$39:$A$782,$A161,СВЦЭМ!$B$39:$B$782,C$155)+'СЕТ СН'!$F$12</f>
        <v>185.18135518</v>
      </c>
      <c r="D161" s="36">
        <f>SUMIFS(СВЦЭМ!$E$39:$E$782,СВЦЭМ!$A$39:$A$782,$A161,СВЦЭМ!$B$39:$B$782,D$155)+'СЕТ СН'!$F$12</f>
        <v>187.03841750999999</v>
      </c>
      <c r="E161" s="36">
        <f>SUMIFS(СВЦЭМ!$E$39:$E$782,СВЦЭМ!$A$39:$A$782,$A161,СВЦЭМ!$B$39:$B$782,E$155)+'СЕТ СН'!$F$12</f>
        <v>189.16776005</v>
      </c>
      <c r="F161" s="36">
        <f>SUMIFS(СВЦЭМ!$E$39:$E$782,СВЦЭМ!$A$39:$A$782,$A161,СВЦЭМ!$B$39:$B$782,F$155)+'СЕТ СН'!$F$12</f>
        <v>190.08192098000001</v>
      </c>
      <c r="G161" s="36">
        <f>SUMIFS(СВЦЭМ!$E$39:$E$782,СВЦЭМ!$A$39:$A$782,$A161,СВЦЭМ!$B$39:$B$782,G$155)+'СЕТ СН'!$F$12</f>
        <v>189.63486284999999</v>
      </c>
      <c r="H161" s="36">
        <f>SUMIFS(СВЦЭМ!$E$39:$E$782,СВЦЭМ!$A$39:$A$782,$A161,СВЦЭМ!$B$39:$B$782,H$155)+'СЕТ СН'!$F$12</f>
        <v>190.44175905</v>
      </c>
      <c r="I161" s="36">
        <f>SUMIFS(СВЦЭМ!$E$39:$E$782,СВЦЭМ!$A$39:$A$782,$A161,СВЦЭМ!$B$39:$B$782,I$155)+'СЕТ СН'!$F$12</f>
        <v>184.22011251999999</v>
      </c>
      <c r="J161" s="36">
        <f>SUMIFS(СВЦЭМ!$E$39:$E$782,СВЦЭМ!$A$39:$A$782,$A161,СВЦЭМ!$B$39:$B$782,J$155)+'СЕТ СН'!$F$12</f>
        <v>171.37514826</v>
      </c>
      <c r="K161" s="36">
        <f>SUMIFS(СВЦЭМ!$E$39:$E$782,СВЦЭМ!$A$39:$A$782,$A161,СВЦЭМ!$B$39:$B$782,K$155)+'СЕТ СН'!$F$12</f>
        <v>161.12707943000001</v>
      </c>
      <c r="L161" s="36">
        <f>SUMIFS(СВЦЭМ!$E$39:$E$782,СВЦЭМ!$A$39:$A$782,$A161,СВЦЭМ!$B$39:$B$782,L$155)+'СЕТ СН'!$F$12</f>
        <v>155.91804463</v>
      </c>
      <c r="M161" s="36">
        <f>SUMIFS(СВЦЭМ!$E$39:$E$782,СВЦЭМ!$A$39:$A$782,$A161,СВЦЭМ!$B$39:$B$782,M$155)+'СЕТ СН'!$F$12</f>
        <v>155.75863978999999</v>
      </c>
      <c r="N161" s="36">
        <f>SUMIFS(СВЦЭМ!$E$39:$E$782,СВЦЭМ!$A$39:$A$782,$A161,СВЦЭМ!$B$39:$B$782,N$155)+'СЕТ СН'!$F$12</f>
        <v>157.64581705000001</v>
      </c>
      <c r="O161" s="36">
        <f>SUMIFS(СВЦЭМ!$E$39:$E$782,СВЦЭМ!$A$39:$A$782,$A161,СВЦЭМ!$B$39:$B$782,O$155)+'СЕТ СН'!$F$12</f>
        <v>165.85673431000001</v>
      </c>
      <c r="P161" s="36">
        <f>SUMIFS(СВЦЭМ!$E$39:$E$782,СВЦЭМ!$A$39:$A$782,$A161,СВЦЭМ!$B$39:$B$782,P$155)+'СЕТ СН'!$F$12</f>
        <v>168.60519336999999</v>
      </c>
      <c r="Q161" s="36">
        <f>SUMIFS(СВЦЭМ!$E$39:$E$782,СВЦЭМ!$A$39:$A$782,$A161,СВЦЭМ!$B$39:$B$782,Q$155)+'СЕТ СН'!$F$12</f>
        <v>172.04785078</v>
      </c>
      <c r="R161" s="36">
        <f>SUMIFS(СВЦЭМ!$E$39:$E$782,СВЦЭМ!$A$39:$A$782,$A161,СВЦЭМ!$B$39:$B$782,R$155)+'СЕТ СН'!$F$12</f>
        <v>170.62755958</v>
      </c>
      <c r="S161" s="36">
        <f>SUMIFS(СВЦЭМ!$E$39:$E$782,СВЦЭМ!$A$39:$A$782,$A161,СВЦЭМ!$B$39:$B$782,S$155)+'СЕТ СН'!$F$12</f>
        <v>163.13342881</v>
      </c>
      <c r="T161" s="36">
        <f>SUMIFS(СВЦЭМ!$E$39:$E$782,СВЦЭМ!$A$39:$A$782,$A161,СВЦЭМ!$B$39:$B$782,T$155)+'СЕТ СН'!$F$12</f>
        <v>155.79391752999999</v>
      </c>
      <c r="U161" s="36">
        <f>SUMIFS(СВЦЭМ!$E$39:$E$782,СВЦЭМ!$A$39:$A$782,$A161,СВЦЭМ!$B$39:$B$782,U$155)+'СЕТ СН'!$F$12</f>
        <v>151.54029266000001</v>
      </c>
      <c r="V161" s="36">
        <f>SUMIFS(СВЦЭМ!$E$39:$E$782,СВЦЭМ!$A$39:$A$782,$A161,СВЦЭМ!$B$39:$B$782,V$155)+'СЕТ СН'!$F$12</f>
        <v>152.05067768000001</v>
      </c>
      <c r="W161" s="36">
        <f>SUMIFS(СВЦЭМ!$E$39:$E$782,СВЦЭМ!$A$39:$A$782,$A161,СВЦЭМ!$B$39:$B$782,W$155)+'СЕТ СН'!$F$12</f>
        <v>153.24676871</v>
      </c>
      <c r="X161" s="36">
        <f>SUMIFS(СВЦЭМ!$E$39:$E$782,СВЦЭМ!$A$39:$A$782,$A161,СВЦЭМ!$B$39:$B$782,X$155)+'СЕТ СН'!$F$12</f>
        <v>157.25722927999999</v>
      </c>
      <c r="Y161" s="36">
        <f>SUMIFS(СВЦЭМ!$E$39:$E$782,СВЦЭМ!$A$39:$A$782,$A161,СВЦЭМ!$B$39:$B$782,Y$155)+'СЕТ СН'!$F$12</f>
        <v>160.91147957999999</v>
      </c>
    </row>
    <row r="162" spans="1:25" ht="15.75" x14ac:dyDescent="0.2">
      <c r="A162" s="35">
        <f t="shared" si="4"/>
        <v>44262</v>
      </c>
      <c r="B162" s="36">
        <f>SUMIFS(СВЦЭМ!$E$39:$E$782,СВЦЭМ!$A$39:$A$782,$A162,СВЦЭМ!$B$39:$B$782,B$155)+'СЕТ СН'!$F$12</f>
        <v>166.55355298999999</v>
      </c>
      <c r="C162" s="36">
        <f>SUMIFS(СВЦЭМ!$E$39:$E$782,СВЦЭМ!$A$39:$A$782,$A162,СВЦЭМ!$B$39:$B$782,C$155)+'СЕТ СН'!$F$12</f>
        <v>176.85253990999999</v>
      </c>
      <c r="D162" s="36">
        <f>SUMIFS(СВЦЭМ!$E$39:$E$782,СВЦЭМ!$A$39:$A$782,$A162,СВЦЭМ!$B$39:$B$782,D$155)+'СЕТ СН'!$F$12</f>
        <v>182.53362490999999</v>
      </c>
      <c r="E162" s="36">
        <f>SUMIFS(СВЦЭМ!$E$39:$E$782,СВЦЭМ!$A$39:$A$782,$A162,СВЦЭМ!$B$39:$B$782,E$155)+'СЕТ СН'!$F$12</f>
        <v>184.31276231000001</v>
      </c>
      <c r="F162" s="36">
        <f>SUMIFS(СВЦЭМ!$E$39:$E$782,СВЦЭМ!$A$39:$A$782,$A162,СВЦЭМ!$B$39:$B$782,F$155)+'СЕТ СН'!$F$12</f>
        <v>185.36349852999999</v>
      </c>
      <c r="G162" s="36">
        <f>SUMIFS(СВЦЭМ!$E$39:$E$782,СВЦЭМ!$A$39:$A$782,$A162,СВЦЭМ!$B$39:$B$782,G$155)+'СЕТ СН'!$F$12</f>
        <v>185.55416013999999</v>
      </c>
      <c r="H162" s="36">
        <f>SUMIFS(СВЦЭМ!$E$39:$E$782,СВЦЭМ!$A$39:$A$782,$A162,СВЦЭМ!$B$39:$B$782,H$155)+'СЕТ СН'!$F$12</f>
        <v>182.66342109000001</v>
      </c>
      <c r="I162" s="36">
        <f>SUMIFS(СВЦЭМ!$E$39:$E$782,СВЦЭМ!$A$39:$A$782,$A162,СВЦЭМ!$B$39:$B$782,I$155)+'СЕТ СН'!$F$12</f>
        <v>176.82954371</v>
      </c>
      <c r="J162" s="36">
        <f>SUMIFS(СВЦЭМ!$E$39:$E$782,СВЦЭМ!$A$39:$A$782,$A162,СВЦЭМ!$B$39:$B$782,J$155)+'СЕТ СН'!$F$12</f>
        <v>167.26071261000001</v>
      </c>
      <c r="K162" s="36">
        <f>SUMIFS(СВЦЭМ!$E$39:$E$782,СВЦЭМ!$A$39:$A$782,$A162,СВЦЭМ!$B$39:$B$782,K$155)+'СЕТ СН'!$F$12</f>
        <v>160.62644155999999</v>
      </c>
      <c r="L162" s="36">
        <f>SUMIFS(СВЦЭМ!$E$39:$E$782,СВЦЭМ!$A$39:$A$782,$A162,СВЦЭМ!$B$39:$B$782,L$155)+'СЕТ СН'!$F$12</f>
        <v>158.14076329</v>
      </c>
      <c r="M162" s="36">
        <f>SUMIFS(СВЦЭМ!$E$39:$E$782,СВЦЭМ!$A$39:$A$782,$A162,СВЦЭМ!$B$39:$B$782,M$155)+'СЕТ СН'!$F$12</f>
        <v>158.99491551</v>
      </c>
      <c r="N162" s="36">
        <f>SUMIFS(СВЦЭМ!$E$39:$E$782,СВЦЭМ!$A$39:$A$782,$A162,СВЦЭМ!$B$39:$B$782,N$155)+'СЕТ СН'!$F$12</f>
        <v>162.52071869</v>
      </c>
      <c r="O162" s="36">
        <f>SUMIFS(СВЦЭМ!$E$39:$E$782,СВЦЭМ!$A$39:$A$782,$A162,СВЦЭМ!$B$39:$B$782,O$155)+'СЕТ СН'!$F$12</f>
        <v>168.74097128</v>
      </c>
      <c r="P162" s="36">
        <f>SUMIFS(СВЦЭМ!$E$39:$E$782,СВЦЭМ!$A$39:$A$782,$A162,СВЦЭМ!$B$39:$B$782,P$155)+'СЕТ СН'!$F$12</f>
        <v>174.13507647</v>
      </c>
      <c r="Q162" s="36">
        <f>SUMIFS(СВЦЭМ!$E$39:$E$782,СВЦЭМ!$A$39:$A$782,$A162,СВЦЭМ!$B$39:$B$782,Q$155)+'СЕТ СН'!$F$12</f>
        <v>177.48955275</v>
      </c>
      <c r="R162" s="36">
        <f>SUMIFS(СВЦЭМ!$E$39:$E$782,СВЦЭМ!$A$39:$A$782,$A162,СВЦЭМ!$B$39:$B$782,R$155)+'СЕТ СН'!$F$12</f>
        <v>175.78188157</v>
      </c>
      <c r="S162" s="36">
        <f>SUMIFS(СВЦЭМ!$E$39:$E$782,СВЦЭМ!$A$39:$A$782,$A162,СВЦЭМ!$B$39:$B$782,S$155)+'СЕТ СН'!$F$12</f>
        <v>170.02002658999999</v>
      </c>
      <c r="T162" s="36">
        <f>SUMIFS(СВЦЭМ!$E$39:$E$782,СВЦЭМ!$A$39:$A$782,$A162,СВЦЭМ!$B$39:$B$782,T$155)+'СЕТ СН'!$F$12</f>
        <v>161.70926808999999</v>
      </c>
      <c r="U162" s="36">
        <f>SUMIFS(СВЦЭМ!$E$39:$E$782,СВЦЭМ!$A$39:$A$782,$A162,СВЦЭМ!$B$39:$B$782,U$155)+'СЕТ СН'!$F$12</f>
        <v>155.84606984999999</v>
      </c>
      <c r="V162" s="36">
        <f>SUMIFS(СВЦЭМ!$E$39:$E$782,СВЦЭМ!$A$39:$A$782,$A162,СВЦЭМ!$B$39:$B$782,V$155)+'СЕТ СН'!$F$12</f>
        <v>156.88237679</v>
      </c>
      <c r="W162" s="36">
        <f>SUMIFS(СВЦЭМ!$E$39:$E$782,СВЦЭМ!$A$39:$A$782,$A162,СВЦЭМ!$B$39:$B$782,W$155)+'СЕТ СН'!$F$12</f>
        <v>160.40915072999999</v>
      </c>
      <c r="X162" s="36">
        <f>SUMIFS(СВЦЭМ!$E$39:$E$782,СВЦЭМ!$A$39:$A$782,$A162,СВЦЭМ!$B$39:$B$782,X$155)+'СЕТ СН'!$F$12</f>
        <v>162.46398529999999</v>
      </c>
      <c r="Y162" s="36">
        <f>SUMIFS(СВЦЭМ!$E$39:$E$782,СВЦЭМ!$A$39:$A$782,$A162,СВЦЭМ!$B$39:$B$782,Y$155)+'СЕТ СН'!$F$12</f>
        <v>165.42497533</v>
      </c>
    </row>
    <row r="163" spans="1:25" ht="15.75" x14ac:dyDescent="0.2">
      <c r="A163" s="35">
        <f t="shared" si="4"/>
        <v>44263</v>
      </c>
      <c r="B163" s="36">
        <f>SUMIFS(СВЦЭМ!$E$39:$E$782,СВЦЭМ!$A$39:$A$782,$A163,СВЦЭМ!$B$39:$B$782,B$155)+'СЕТ СН'!$F$12</f>
        <v>168.60593689999999</v>
      </c>
      <c r="C163" s="36">
        <f>SUMIFS(СВЦЭМ!$E$39:$E$782,СВЦЭМ!$A$39:$A$782,$A163,СВЦЭМ!$B$39:$B$782,C$155)+'СЕТ СН'!$F$12</f>
        <v>178.75894984999999</v>
      </c>
      <c r="D163" s="36">
        <f>SUMIFS(СВЦЭМ!$E$39:$E$782,СВЦЭМ!$A$39:$A$782,$A163,СВЦЭМ!$B$39:$B$782,D$155)+'СЕТ СН'!$F$12</f>
        <v>185.20732025000001</v>
      </c>
      <c r="E163" s="36">
        <f>SUMIFS(СВЦЭМ!$E$39:$E$782,СВЦЭМ!$A$39:$A$782,$A163,СВЦЭМ!$B$39:$B$782,E$155)+'СЕТ СН'!$F$12</f>
        <v>184.62929675000001</v>
      </c>
      <c r="F163" s="36">
        <f>SUMIFS(СВЦЭМ!$E$39:$E$782,СВЦЭМ!$A$39:$A$782,$A163,СВЦЭМ!$B$39:$B$782,F$155)+'СЕТ СН'!$F$12</f>
        <v>184.52499269</v>
      </c>
      <c r="G163" s="36">
        <f>SUMIFS(СВЦЭМ!$E$39:$E$782,СВЦЭМ!$A$39:$A$782,$A163,СВЦЭМ!$B$39:$B$782,G$155)+'СЕТ СН'!$F$12</f>
        <v>183.97577713000001</v>
      </c>
      <c r="H163" s="36">
        <f>SUMIFS(СВЦЭМ!$E$39:$E$782,СВЦЭМ!$A$39:$A$782,$A163,СВЦЭМ!$B$39:$B$782,H$155)+'СЕТ СН'!$F$12</f>
        <v>184.22921210999999</v>
      </c>
      <c r="I163" s="36">
        <f>SUMIFS(СВЦЭМ!$E$39:$E$782,СВЦЭМ!$A$39:$A$782,$A163,СВЦЭМ!$B$39:$B$782,I$155)+'СЕТ СН'!$F$12</f>
        <v>181.13929178999999</v>
      </c>
      <c r="J163" s="36">
        <f>SUMIFS(СВЦЭМ!$E$39:$E$782,СВЦЭМ!$A$39:$A$782,$A163,СВЦЭМ!$B$39:$B$782,J$155)+'СЕТ СН'!$F$12</f>
        <v>172.45686889999999</v>
      </c>
      <c r="K163" s="36">
        <f>SUMIFS(СВЦЭМ!$E$39:$E$782,СВЦЭМ!$A$39:$A$782,$A163,СВЦЭМ!$B$39:$B$782,K$155)+'СЕТ СН'!$F$12</f>
        <v>165.44107475000001</v>
      </c>
      <c r="L163" s="36">
        <f>SUMIFS(СВЦЭМ!$E$39:$E$782,СВЦЭМ!$A$39:$A$782,$A163,СВЦЭМ!$B$39:$B$782,L$155)+'СЕТ СН'!$F$12</f>
        <v>163.38650286000001</v>
      </c>
      <c r="M163" s="36">
        <f>SUMIFS(СВЦЭМ!$E$39:$E$782,СВЦЭМ!$A$39:$A$782,$A163,СВЦЭМ!$B$39:$B$782,M$155)+'СЕТ СН'!$F$12</f>
        <v>163.04050136000001</v>
      </c>
      <c r="N163" s="36">
        <f>SUMIFS(СВЦЭМ!$E$39:$E$782,СВЦЭМ!$A$39:$A$782,$A163,СВЦЭМ!$B$39:$B$782,N$155)+'СЕТ СН'!$F$12</f>
        <v>163.65700146</v>
      </c>
      <c r="O163" s="36">
        <f>SUMIFS(СВЦЭМ!$E$39:$E$782,СВЦЭМ!$A$39:$A$782,$A163,СВЦЭМ!$B$39:$B$782,O$155)+'СЕТ СН'!$F$12</f>
        <v>171.24770670000001</v>
      </c>
      <c r="P163" s="36">
        <f>SUMIFS(СВЦЭМ!$E$39:$E$782,СВЦЭМ!$A$39:$A$782,$A163,СВЦЭМ!$B$39:$B$782,P$155)+'СЕТ СН'!$F$12</f>
        <v>173.27462609</v>
      </c>
      <c r="Q163" s="36">
        <f>SUMIFS(СВЦЭМ!$E$39:$E$782,СВЦЭМ!$A$39:$A$782,$A163,СВЦЭМ!$B$39:$B$782,Q$155)+'СЕТ СН'!$F$12</f>
        <v>176.61991316000001</v>
      </c>
      <c r="R163" s="36">
        <f>SUMIFS(СВЦЭМ!$E$39:$E$782,СВЦЭМ!$A$39:$A$782,$A163,СВЦЭМ!$B$39:$B$782,R$155)+'СЕТ СН'!$F$12</f>
        <v>177.81851828000001</v>
      </c>
      <c r="S163" s="36">
        <f>SUMIFS(СВЦЭМ!$E$39:$E$782,СВЦЭМ!$A$39:$A$782,$A163,СВЦЭМ!$B$39:$B$782,S$155)+'СЕТ СН'!$F$12</f>
        <v>171.39482938</v>
      </c>
      <c r="T163" s="36">
        <f>SUMIFS(СВЦЭМ!$E$39:$E$782,СВЦЭМ!$A$39:$A$782,$A163,СВЦЭМ!$B$39:$B$782,T$155)+'СЕТ СН'!$F$12</f>
        <v>161.23550889000001</v>
      </c>
      <c r="U163" s="36">
        <f>SUMIFS(СВЦЭМ!$E$39:$E$782,СВЦЭМ!$A$39:$A$782,$A163,СВЦЭМ!$B$39:$B$782,U$155)+'СЕТ СН'!$F$12</f>
        <v>154.76732150999999</v>
      </c>
      <c r="V163" s="36">
        <f>SUMIFS(СВЦЭМ!$E$39:$E$782,СВЦЭМ!$A$39:$A$782,$A163,СВЦЭМ!$B$39:$B$782,V$155)+'СЕТ СН'!$F$12</f>
        <v>156.10797894999999</v>
      </c>
      <c r="W163" s="36">
        <f>SUMIFS(СВЦЭМ!$E$39:$E$782,СВЦЭМ!$A$39:$A$782,$A163,СВЦЭМ!$B$39:$B$782,W$155)+'СЕТ СН'!$F$12</f>
        <v>159.51485876999999</v>
      </c>
      <c r="X163" s="36">
        <f>SUMIFS(СВЦЭМ!$E$39:$E$782,СВЦЭМ!$A$39:$A$782,$A163,СВЦЭМ!$B$39:$B$782,X$155)+'СЕТ СН'!$F$12</f>
        <v>161.47729846999999</v>
      </c>
      <c r="Y163" s="36">
        <f>SUMIFS(СВЦЭМ!$E$39:$E$782,СВЦЭМ!$A$39:$A$782,$A163,СВЦЭМ!$B$39:$B$782,Y$155)+'СЕТ СН'!$F$12</f>
        <v>164.20087796999999</v>
      </c>
    </row>
    <row r="164" spans="1:25" ht="15.75" x14ac:dyDescent="0.2">
      <c r="A164" s="35">
        <f t="shared" si="4"/>
        <v>44264</v>
      </c>
      <c r="B164" s="36">
        <f>SUMIFS(СВЦЭМ!$E$39:$E$782,СВЦЭМ!$A$39:$A$782,$A164,СВЦЭМ!$B$39:$B$782,B$155)+'СЕТ СН'!$F$12</f>
        <v>163.31116134999999</v>
      </c>
      <c r="C164" s="36">
        <f>SUMIFS(СВЦЭМ!$E$39:$E$782,СВЦЭМ!$A$39:$A$782,$A164,СВЦЭМ!$B$39:$B$782,C$155)+'СЕТ СН'!$F$12</f>
        <v>172.09027209999999</v>
      </c>
      <c r="D164" s="36">
        <f>SUMIFS(СВЦЭМ!$E$39:$E$782,СВЦЭМ!$A$39:$A$782,$A164,СВЦЭМ!$B$39:$B$782,D$155)+'СЕТ СН'!$F$12</f>
        <v>182.5450922</v>
      </c>
      <c r="E164" s="36">
        <f>SUMIFS(СВЦЭМ!$E$39:$E$782,СВЦЭМ!$A$39:$A$782,$A164,СВЦЭМ!$B$39:$B$782,E$155)+'СЕТ СН'!$F$12</f>
        <v>183.23087389</v>
      </c>
      <c r="F164" s="36">
        <f>SUMIFS(СВЦЭМ!$E$39:$E$782,СВЦЭМ!$A$39:$A$782,$A164,СВЦЭМ!$B$39:$B$782,F$155)+'СЕТ СН'!$F$12</f>
        <v>184.11148005999999</v>
      </c>
      <c r="G164" s="36">
        <f>SUMIFS(СВЦЭМ!$E$39:$E$782,СВЦЭМ!$A$39:$A$782,$A164,СВЦЭМ!$B$39:$B$782,G$155)+'СЕТ СН'!$F$12</f>
        <v>182.19335491000001</v>
      </c>
      <c r="H164" s="36">
        <f>SUMIFS(СВЦЭМ!$E$39:$E$782,СВЦЭМ!$A$39:$A$782,$A164,СВЦЭМ!$B$39:$B$782,H$155)+'СЕТ СН'!$F$12</f>
        <v>176.33148220000001</v>
      </c>
      <c r="I164" s="36">
        <f>SUMIFS(СВЦЭМ!$E$39:$E$782,СВЦЭМ!$A$39:$A$782,$A164,СВЦЭМ!$B$39:$B$782,I$155)+'СЕТ СН'!$F$12</f>
        <v>171.29737925000001</v>
      </c>
      <c r="J164" s="36">
        <f>SUMIFS(СВЦЭМ!$E$39:$E$782,СВЦЭМ!$A$39:$A$782,$A164,СВЦЭМ!$B$39:$B$782,J$155)+'СЕТ СН'!$F$12</f>
        <v>163.97622143999999</v>
      </c>
      <c r="K164" s="36">
        <f>SUMIFS(СВЦЭМ!$E$39:$E$782,СВЦЭМ!$A$39:$A$782,$A164,СВЦЭМ!$B$39:$B$782,K$155)+'СЕТ СН'!$F$12</f>
        <v>161.24461926999999</v>
      </c>
      <c r="L164" s="36">
        <f>SUMIFS(СВЦЭМ!$E$39:$E$782,СВЦЭМ!$A$39:$A$782,$A164,СВЦЭМ!$B$39:$B$782,L$155)+'СЕТ СН'!$F$12</f>
        <v>161.18769702</v>
      </c>
      <c r="M164" s="36">
        <f>SUMIFS(СВЦЭМ!$E$39:$E$782,СВЦЭМ!$A$39:$A$782,$A164,СВЦЭМ!$B$39:$B$782,M$155)+'СЕТ СН'!$F$12</f>
        <v>162.83996238</v>
      </c>
      <c r="N164" s="36">
        <f>SUMIFS(СВЦЭМ!$E$39:$E$782,СВЦЭМ!$A$39:$A$782,$A164,СВЦЭМ!$B$39:$B$782,N$155)+'СЕТ СН'!$F$12</f>
        <v>165.57616407</v>
      </c>
      <c r="O164" s="36">
        <f>SUMIFS(СВЦЭМ!$E$39:$E$782,СВЦЭМ!$A$39:$A$782,$A164,СВЦЭМ!$B$39:$B$782,O$155)+'СЕТ СН'!$F$12</f>
        <v>171.66789771000001</v>
      </c>
      <c r="P164" s="36">
        <f>SUMIFS(СВЦЭМ!$E$39:$E$782,СВЦЭМ!$A$39:$A$782,$A164,СВЦЭМ!$B$39:$B$782,P$155)+'СЕТ СН'!$F$12</f>
        <v>172.52671433</v>
      </c>
      <c r="Q164" s="36">
        <f>SUMIFS(СВЦЭМ!$E$39:$E$782,СВЦЭМ!$A$39:$A$782,$A164,СВЦЭМ!$B$39:$B$782,Q$155)+'СЕТ СН'!$F$12</f>
        <v>173.11657249999999</v>
      </c>
      <c r="R164" s="36">
        <f>SUMIFS(СВЦЭМ!$E$39:$E$782,СВЦЭМ!$A$39:$A$782,$A164,СВЦЭМ!$B$39:$B$782,R$155)+'СЕТ СН'!$F$12</f>
        <v>174.12382707</v>
      </c>
      <c r="S164" s="36">
        <f>SUMIFS(СВЦЭМ!$E$39:$E$782,СВЦЭМ!$A$39:$A$782,$A164,СВЦЭМ!$B$39:$B$782,S$155)+'СЕТ СН'!$F$12</f>
        <v>171.53387979999999</v>
      </c>
      <c r="T164" s="36">
        <f>SUMIFS(СВЦЭМ!$E$39:$E$782,СВЦЭМ!$A$39:$A$782,$A164,СВЦЭМ!$B$39:$B$782,T$155)+'СЕТ СН'!$F$12</f>
        <v>162.48189639</v>
      </c>
      <c r="U164" s="36">
        <f>SUMIFS(СВЦЭМ!$E$39:$E$782,СВЦЭМ!$A$39:$A$782,$A164,СВЦЭМ!$B$39:$B$782,U$155)+'СЕТ СН'!$F$12</f>
        <v>156.24630184</v>
      </c>
      <c r="V164" s="36">
        <f>SUMIFS(СВЦЭМ!$E$39:$E$782,СВЦЭМ!$A$39:$A$782,$A164,СВЦЭМ!$B$39:$B$782,V$155)+'СЕТ СН'!$F$12</f>
        <v>156.79765595999999</v>
      </c>
      <c r="W164" s="36">
        <f>SUMIFS(СВЦЭМ!$E$39:$E$782,СВЦЭМ!$A$39:$A$782,$A164,СВЦЭМ!$B$39:$B$782,W$155)+'СЕТ СН'!$F$12</f>
        <v>160.02840750999999</v>
      </c>
      <c r="X164" s="36">
        <f>SUMIFS(СВЦЭМ!$E$39:$E$782,СВЦЭМ!$A$39:$A$782,$A164,СВЦЭМ!$B$39:$B$782,X$155)+'СЕТ СН'!$F$12</f>
        <v>164.34952175000001</v>
      </c>
      <c r="Y164" s="36">
        <f>SUMIFS(СВЦЭМ!$E$39:$E$782,СВЦЭМ!$A$39:$A$782,$A164,СВЦЭМ!$B$39:$B$782,Y$155)+'СЕТ СН'!$F$12</f>
        <v>167.30264012999999</v>
      </c>
    </row>
    <row r="165" spans="1:25" ht="15.75" x14ac:dyDescent="0.2">
      <c r="A165" s="35">
        <f t="shared" si="4"/>
        <v>44265</v>
      </c>
      <c r="B165" s="36">
        <f>SUMIFS(СВЦЭМ!$E$39:$E$782,СВЦЭМ!$A$39:$A$782,$A165,СВЦЭМ!$B$39:$B$782,B$155)+'СЕТ СН'!$F$12</f>
        <v>168.7360588</v>
      </c>
      <c r="C165" s="36">
        <f>SUMIFS(СВЦЭМ!$E$39:$E$782,СВЦЭМ!$A$39:$A$782,$A165,СВЦЭМ!$B$39:$B$782,C$155)+'СЕТ СН'!$F$12</f>
        <v>175.46683485</v>
      </c>
      <c r="D165" s="36">
        <f>SUMIFS(СВЦЭМ!$E$39:$E$782,СВЦЭМ!$A$39:$A$782,$A165,СВЦЭМ!$B$39:$B$782,D$155)+'СЕТ СН'!$F$12</f>
        <v>184.38534505999999</v>
      </c>
      <c r="E165" s="36">
        <f>SUMIFS(СВЦЭМ!$E$39:$E$782,СВЦЭМ!$A$39:$A$782,$A165,СВЦЭМ!$B$39:$B$782,E$155)+'СЕТ СН'!$F$12</f>
        <v>184.15114667</v>
      </c>
      <c r="F165" s="36">
        <f>SUMIFS(СВЦЭМ!$E$39:$E$782,СВЦЭМ!$A$39:$A$782,$A165,СВЦЭМ!$B$39:$B$782,F$155)+'СЕТ СН'!$F$12</f>
        <v>184.92687941</v>
      </c>
      <c r="G165" s="36">
        <f>SUMIFS(СВЦЭМ!$E$39:$E$782,СВЦЭМ!$A$39:$A$782,$A165,СВЦЭМ!$B$39:$B$782,G$155)+'СЕТ СН'!$F$12</f>
        <v>185.10375511000001</v>
      </c>
      <c r="H165" s="36">
        <f>SUMIFS(СВЦЭМ!$E$39:$E$782,СВЦЭМ!$A$39:$A$782,$A165,СВЦЭМ!$B$39:$B$782,H$155)+'СЕТ СН'!$F$12</f>
        <v>180.90698627</v>
      </c>
      <c r="I165" s="36">
        <f>SUMIFS(СВЦЭМ!$E$39:$E$782,СВЦЭМ!$A$39:$A$782,$A165,СВЦЭМ!$B$39:$B$782,I$155)+'СЕТ СН'!$F$12</f>
        <v>175.19512288999999</v>
      </c>
      <c r="J165" s="36">
        <f>SUMIFS(СВЦЭМ!$E$39:$E$782,СВЦЭМ!$A$39:$A$782,$A165,СВЦЭМ!$B$39:$B$782,J$155)+'СЕТ СН'!$F$12</f>
        <v>169.13572228000001</v>
      </c>
      <c r="K165" s="36">
        <f>SUMIFS(СВЦЭМ!$E$39:$E$782,СВЦЭМ!$A$39:$A$782,$A165,СВЦЭМ!$B$39:$B$782,K$155)+'СЕТ СН'!$F$12</f>
        <v>162.23007315999999</v>
      </c>
      <c r="L165" s="36">
        <f>SUMIFS(СВЦЭМ!$E$39:$E$782,СВЦЭМ!$A$39:$A$782,$A165,СВЦЭМ!$B$39:$B$782,L$155)+'СЕТ СН'!$F$12</f>
        <v>160.82428085999999</v>
      </c>
      <c r="M165" s="36">
        <f>SUMIFS(СВЦЭМ!$E$39:$E$782,СВЦЭМ!$A$39:$A$782,$A165,СВЦЭМ!$B$39:$B$782,M$155)+'СЕТ СН'!$F$12</f>
        <v>162.67476876000001</v>
      </c>
      <c r="N165" s="36">
        <f>SUMIFS(СВЦЭМ!$E$39:$E$782,СВЦЭМ!$A$39:$A$782,$A165,СВЦЭМ!$B$39:$B$782,N$155)+'СЕТ СН'!$F$12</f>
        <v>163.32411721</v>
      </c>
      <c r="O165" s="36">
        <f>SUMIFS(СВЦЭМ!$E$39:$E$782,СВЦЭМ!$A$39:$A$782,$A165,СВЦЭМ!$B$39:$B$782,O$155)+'СЕТ СН'!$F$12</f>
        <v>163.38868773999999</v>
      </c>
      <c r="P165" s="36">
        <f>SUMIFS(СВЦЭМ!$E$39:$E$782,СВЦЭМ!$A$39:$A$782,$A165,СВЦЭМ!$B$39:$B$782,P$155)+'СЕТ СН'!$F$12</f>
        <v>171.04817586999999</v>
      </c>
      <c r="Q165" s="36">
        <f>SUMIFS(СВЦЭМ!$E$39:$E$782,СВЦЭМ!$A$39:$A$782,$A165,СВЦЭМ!$B$39:$B$782,Q$155)+'СЕТ СН'!$F$12</f>
        <v>177.25281146</v>
      </c>
      <c r="R165" s="36">
        <f>SUMIFS(СВЦЭМ!$E$39:$E$782,СВЦЭМ!$A$39:$A$782,$A165,СВЦЭМ!$B$39:$B$782,R$155)+'СЕТ СН'!$F$12</f>
        <v>176.69116054</v>
      </c>
      <c r="S165" s="36">
        <f>SUMIFS(СВЦЭМ!$E$39:$E$782,СВЦЭМ!$A$39:$A$782,$A165,СВЦЭМ!$B$39:$B$782,S$155)+'СЕТ СН'!$F$12</f>
        <v>173.12485702999999</v>
      </c>
      <c r="T165" s="36">
        <f>SUMIFS(СВЦЭМ!$E$39:$E$782,СВЦЭМ!$A$39:$A$782,$A165,СВЦЭМ!$B$39:$B$782,T$155)+'СЕТ СН'!$F$12</f>
        <v>161.59041318000001</v>
      </c>
      <c r="U165" s="36">
        <f>SUMIFS(СВЦЭМ!$E$39:$E$782,СВЦЭМ!$A$39:$A$782,$A165,СВЦЭМ!$B$39:$B$782,U$155)+'СЕТ СН'!$F$12</f>
        <v>154.97848601999999</v>
      </c>
      <c r="V165" s="36">
        <f>SUMIFS(СВЦЭМ!$E$39:$E$782,СВЦЭМ!$A$39:$A$782,$A165,СВЦЭМ!$B$39:$B$782,V$155)+'СЕТ СН'!$F$12</f>
        <v>154.92685542000001</v>
      </c>
      <c r="W165" s="36">
        <f>SUMIFS(СВЦЭМ!$E$39:$E$782,СВЦЭМ!$A$39:$A$782,$A165,СВЦЭМ!$B$39:$B$782,W$155)+'СЕТ СН'!$F$12</f>
        <v>157.67215662000001</v>
      </c>
      <c r="X165" s="36">
        <f>SUMIFS(СВЦЭМ!$E$39:$E$782,СВЦЭМ!$A$39:$A$782,$A165,СВЦЭМ!$B$39:$B$782,X$155)+'СЕТ СН'!$F$12</f>
        <v>161.54648330000001</v>
      </c>
      <c r="Y165" s="36">
        <f>SUMIFS(СВЦЭМ!$E$39:$E$782,СВЦЭМ!$A$39:$A$782,$A165,СВЦЭМ!$B$39:$B$782,Y$155)+'СЕТ СН'!$F$12</f>
        <v>167.08702715000001</v>
      </c>
    </row>
    <row r="166" spans="1:25" ht="15.75" x14ac:dyDescent="0.2">
      <c r="A166" s="35">
        <f t="shared" si="4"/>
        <v>44266</v>
      </c>
      <c r="B166" s="36">
        <f>SUMIFS(СВЦЭМ!$E$39:$E$782,СВЦЭМ!$A$39:$A$782,$A166,СВЦЭМ!$B$39:$B$782,B$155)+'СЕТ СН'!$F$12</f>
        <v>167.23737159000001</v>
      </c>
      <c r="C166" s="36">
        <f>SUMIFS(СВЦЭМ!$E$39:$E$782,СВЦЭМ!$A$39:$A$782,$A166,СВЦЭМ!$B$39:$B$782,C$155)+'СЕТ СН'!$F$12</f>
        <v>174.62757196000001</v>
      </c>
      <c r="D166" s="36">
        <f>SUMIFS(СВЦЭМ!$E$39:$E$782,СВЦЭМ!$A$39:$A$782,$A166,СВЦЭМ!$B$39:$B$782,D$155)+'СЕТ СН'!$F$12</f>
        <v>179.53930414999999</v>
      </c>
      <c r="E166" s="36">
        <f>SUMIFS(СВЦЭМ!$E$39:$E$782,СВЦЭМ!$A$39:$A$782,$A166,СВЦЭМ!$B$39:$B$782,E$155)+'СЕТ СН'!$F$12</f>
        <v>179.75112246</v>
      </c>
      <c r="F166" s="36">
        <f>SUMIFS(СВЦЭМ!$E$39:$E$782,СВЦЭМ!$A$39:$A$782,$A166,СВЦЭМ!$B$39:$B$782,F$155)+'СЕТ СН'!$F$12</f>
        <v>179.77245078999999</v>
      </c>
      <c r="G166" s="36">
        <f>SUMIFS(СВЦЭМ!$E$39:$E$782,СВЦЭМ!$A$39:$A$782,$A166,СВЦЭМ!$B$39:$B$782,G$155)+'СЕТ СН'!$F$12</f>
        <v>182.02216344999999</v>
      </c>
      <c r="H166" s="36">
        <f>SUMIFS(СВЦЭМ!$E$39:$E$782,СВЦЭМ!$A$39:$A$782,$A166,СВЦЭМ!$B$39:$B$782,H$155)+'СЕТ СН'!$F$12</f>
        <v>182.83857313999999</v>
      </c>
      <c r="I166" s="36">
        <f>SUMIFS(СВЦЭМ!$E$39:$E$782,СВЦЭМ!$A$39:$A$782,$A166,СВЦЭМ!$B$39:$B$782,I$155)+'СЕТ СН'!$F$12</f>
        <v>172.20468786999999</v>
      </c>
      <c r="J166" s="36">
        <f>SUMIFS(СВЦЭМ!$E$39:$E$782,СВЦЭМ!$A$39:$A$782,$A166,СВЦЭМ!$B$39:$B$782,J$155)+'СЕТ СН'!$F$12</f>
        <v>163.38770822999999</v>
      </c>
      <c r="K166" s="36">
        <f>SUMIFS(СВЦЭМ!$E$39:$E$782,СВЦЭМ!$A$39:$A$782,$A166,СВЦЭМ!$B$39:$B$782,K$155)+'СЕТ СН'!$F$12</f>
        <v>159.16182218</v>
      </c>
      <c r="L166" s="36">
        <f>SUMIFS(СВЦЭМ!$E$39:$E$782,СВЦЭМ!$A$39:$A$782,$A166,СВЦЭМ!$B$39:$B$782,L$155)+'СЕТ СН'!$F$12</f>
        <v>158.24622219</v>
      </c>
      <c r="M166" s="36">
        <f>SUMIFS(СВЦЭМ!$E$39:$E$782,СВЦЭМ!$A$39:$A$782,$A166,СВЦЭМ!$B$39:$B$782,M$155)+'СЕТ СН'!$F$12</f>
        <v>159.22192994</v>
      </c>
      <c r="N166" s="36">
        <f>SUMIFS(СВЦЭМ!$E$39:$E$782,СВЦЭМ!$A$39:$A$782,$A166,СВЦЭМ!$B$39:$B$782,N$155)+'СЕТ СН'!$F$12</f>
        <v>162.04699962000001</v>
      </c>
      <c r="O166" s="36">
        <f>SUMIFS(СВЦЭМ!$E$39:$E$782,СВЦЭМ!$A$39:$A$782,$A166,СВЦЭМ!$B$39:$B$782,O$155)+'СЕТ СН'!$F$12</f>
        <v>167.87119537000001</v>
      </c>
      <c r="P166" s="36">
        <f>SUMIFS(СВЦЭМ!$E$39:$E$782,СВЦЭМ!$A$39:$A$782,$A166,СВЦЭМ!$B$39:$B$782,P$155)+'СЕТ СН'!$F$12</f>
        <v>172.05978221999999</v>
      </c>
      <c r="Q166" s="36">
        <f>SUMIFS(СВЦЭМ!$E$39:$E$782,СВЦЭМ!$A$39:$A$782,$A166,СВЦЭМ!$B$39:$B$782,Q$155)+'СЕТ СН'!$F$12</f>
        <v>179.52650528000001</v>
      </c>
      <c r="R166" s="36">
        <f>SUMIFS(СВЦЭМ!$E$39:$E$782,СВЦЭМ!$A$39:$A$782,$A166,СВЦЭМ!$B$39:$B$782,R$155)+'СЕТ СН'!$F$12</f>
        <v>177.23189590000001</v>
      </c>
      <c r="S166" s="36">
        <f>SUMIFS(СВЦЭМ!$E$39:$E$782,СВЦЭМ!$A$39:$A$782,$A166,СВЦЭМ!$B$39:$B$782,S$155)+'СЕТ СН'!$F$12</f>
        <v>168.8367025</v>
      </c>
      <c r="T166" s="36">
        <f>SUMIFS(СВЦЭМ!$E$39:$E$782,СВЦЭМ!$A$39:$A$782,$A166,СВЦЭМ!$B$39:$B$782,T$155)+'СЕТ СН'!$F$12</f>
        <v>154.69071916999999</v>
      </c>
      <c r="U166" s="36">
        <f>SUMIFS(СВЦЭМ!$E$39:$E$782,СВЦЭМ!$A$39:$A$782,$A166,СВЦЭМ!$B$39:$B$782,U$155)+'СЕТ СН'!$F$12</f>
        <v>149.79571619000001</v>
      </c>
      <c r="V166" s="36">
        <f>SUMIFS(СВЦЭМ!$E$39:$E$782,СВЦЭМ!$A$39:$A$782,$A166,СВЦЭМ!$B$39:$B$782,V$155)+'СЕТ СН'!$F$12</f>
        <v>152.02318806</v>
      </c>
      <c r="W166" s="36">
        <f>SUMIFS(СВЦЭМ!$E$39:$E$782,СВЦЭМ!$A$39:$A$782,$A166,СВЦЭМ!$B$39:$B$782,W$155)+'СЕТ СН'!$F$12</f>
        <v>154.62191189000001</v>
      </c>
      <c r="X166" s="36">
        <f>SUMIFS(СВЦЭМ!$E$39:$E$782,СВЦЭМ!$A$39:$A$782,$A166,СВЦЭМ!$B$39:$B$782,X$155)+'СЕТ СН'!$F$12</f>
        <v>157.65408274000001</v>
      </c>
      <c r="Y166" s="36">
        <f>SUMIFS(СВЦЭМ!$E$39:$E$782,СВЦЭМ!$A$39:$A$782,$A166,СВЦЭМ!$B$39:$B$782,Y$155)+'СЕТ СН'!$F$12</f>
        <v>159.89850355999999</v>
      </c>
    </row>
    <row r="167" spans="1:25" ht="15.75" x14ac:dyDescent="0.2">
      <c r="A167" s="35">
        <f t="shared" si="4"/>
        <v>44267</v>
      </c>
      <c r="B167" s="36">
        <f>SUMIFS(СВЦЭМ!$E$39:$E$782,СВЦЭМ!$A$39:$A$782,$A167,СВЦЭМ!$B$39:$B$782,B$155)+'СЕТ СН'!$F$12</f>
        <v>168.82213403</v>
      </c>
      <c r="C167" s="36">
        <f>SUMIFS(СВЦЭМ!$E$39:$E$782,СВЦЭМ!$A$39:$A$782,$A167,СВЦЭМ!$B$39:$B$782,C$155)+'СЕТ СН'!$F$12</f>
        <v>180.34999740999999</v>
      </c>
      <c r="D167" s="36">
        <f>SUMIFS(СВЦЭМ!$E$39:$E$782,СВЦЭМ!$A$39:$A$782,$A167,СВЦЭМ!$B$39:$B$782,D$155)+'СЕТ СН'!$F$12</f>
        <v>181.16154447</v>
      </c>
      <c r="E167" s="36">
        <f>SUMIFS(СВЦЭМ!$E$39:$E$782,СВЦЭМ!$A$39:$A$782,$A167,СВЦЭМ!$B$39:$B$782,E$155)+'СЕТ СН'!$F$12</f>
        <v>180.79685368</v>
      </c>
      <c r="F167" s="36">
        <f>SUMIFS(СВЦЭМ!$E$39:$E$782,СВЦЭМ!$A$39:$A$782,$A167,СВЦЭМ!$B$39:$B$782,F$155)+'СЕТ СН'!$F$12</f>
        <v>180.48937989000001</v>
      </c>
      <c r="G167" s="36">
        <f>SUMIFS(СВЦЭМ!$E$39:$E$782,СВЦЭМ!$A$39:$A$782,$A167,СВЦЭМ!$B$39:$B$782,G$155)+'СЕТ СН'!$F$12</f>
        <v>181.31092412000001</v>
      </c>
      <c r="H167" s="36">
        <f>SUMIFS(СВЦЭМ!$E$39:$E$782,СВЦЭМ!$A$39:$A$782,$A167,СВЦЭМ!$B$39:$B$782,H$155)+'СЕТ СН'!$F$12</f>
        <v>180.94637843000001</v>
      </c>
      <c r="I167" s="36">
        <f>SUMIFS(СВЦЭМ!$E$39:$E$782,СВЦЭМ!$A$39:$A$782,$A167,СВЦЭМ!$B$39:$B$782,I$155)+'СЕТ СН'!$F$12</f>
        <v>169.70980033000001</v>
      </c>
      <c r="J167" s="36">
        <f>SUMIFS(СВЦЭМ!$E$39:$E$782,СВЦЭМ!$A$39:$A$782,$A167,СВЦЭМ!$B$39:$B$782,J$155)+'СЕТ СН'!$F$12</f>
        <v>160.35275472000001</v>
      </c>
      <c r="K167" s="36">
        <f>SUMIFS(СВЦЭМ!$E$39:$E$782,СВЦЭМ!$A$39:$A$782,$A167,СВЦЭМ!$B$39:$B$782,K$155)+'СЕТ СН'!$F$12</f>
        <v>153.91782491999999</v>
      </c>
      <c r="L167" s="36">
        <f>SUMIFS(СВЦЭМ!$E$39:$E$782,СВЦЭМ!$A$39:$A$782,$A167,СВЦЭМ!$B$39:$B$782,L$155)+'СЕТ СН'!$F$12</f>
        <v>154.03112102</v>
      </c>
      <c r="M167" s="36">
        <f>SUMIFS(СВЦЭМ!$E$39:$E$782,СВЦЭМ!$A$39:$A$782,$A167,СВЦЭМ!$B$39:$B$782,M$155)+'СЕТ СН'!$F$12</f>
        <v>155.12713837999999</v>
      </c>
      <c r="N167" s="36">
        <f>SUMIFS(СВЦЭМ!$E$39:$E$782,СВЦЭМ!$A$39:$A$782,$A167,СВЦЭМ!$B$39:$B$782,N$155)+'СЕТ СН'!$F$12</f>
        <v>156.03715661000001</v>
      </c>
      <c r="O167" s="36">
        <f>SUMIFS(СВЦЭМ!$E$39:$E$782,СВЦЭМ!$A$39:$A$782,$A167,СВЦЭМ!$B$39:$B$782,O$155)+'СЕТ СН'!$F$12</f>
        <v>159.50121555000001</v>
      </c>
      <c r="P167" s="36">
        <f>SUMIFS(СВЦЭМ!$E$39:$E$782,СВЦЭМ!$A$39:$A$782,$A167,СВЦЭМ!$B$39:$B$782,P$155)+'СЕТ СН'!$F$12</f>
        <v>167.24732929999999</v>
      </c>
      <c r="Q167" s="36">
        <f>SUMIFS(СВЦЭМ!$E$39:$E$782,СВЦЭМ!$A$39:$A$782,$A167,СВЦЭМ!$B$39:$B$782,Q$155)+'СЕТ СН'!$F$12</f>
        <v>175.28586483999999</v>
      </c>
      <c r="R167" s="36">
        <f>SUMIFS(СВЦЭМ!$E$39:$E$782,СВЦЭМ!$A$39:$A$782,$A167,СВЦЭМ!$B$39:$B$782,R$155)+'СЕТ СН'!$F$12</f>
        <v>175.56891995000001</v>
      </c>
      <c r="S167" s="36">
        <f>SUMIFS(СВЦЭМ!$E$39:$E$782,СВЦЭМ!$A$39:$A$782,$A167,СВЦЭМ!$B$39:$B$782,S$155)+'СЕТ СН'!$F$12</f>
        <v>168.65724596999999</v>
      </c>
      <c r="T167" s="36">
        <f>SUMIFS(СВЦЭМ!$E$39:$E$782,СВЦЭМ!$A$39:$A$782,$A167,СВЦЭМ!$B$39:$B$782,T$155)+'СЕТ СН'!$F$12</f>
        <v>156.34149857</v>
      </c>
      <c r="U167" s="36">
        <f>SUMIFS(СВЦЭМ!$E$39:$E$782,СВЦЭМ!$A$39:$A$782,$A167,СВЦЭМ!$B$39:$B$782,U$155)+'СЕТ СН'!$F$12</f>
        <v>151.98851594999999</v>
      </c>
      <c r="V167" s="36">
        <f>SUMIFS(СВЦЭМ!$E$39:$E$782,СВЦЭМ!$A$39:$A$782,$A167,СВЦЭМ!$B$39:$B$782,V$155)+'СЕТ СН'!$F$12</f>
        <v>152.63751418000001</v>
      </c>
      <c r="W167" s="36">
        <f>SUMIFS(СВЦЭМ!$E$39:$E$782,СВЦЭМ!$A$39:$A$782,$A167,СВЦЭМ!$B$39:$B$782,W$155)+'СЕТ СН'!$F$12</f>
        <v>154.81943057999999</v>
      </c>
      <c r="X167" s="36">
        <f>SUMIFS(СВЦЭМ!$E$39:$E$782,СВЦЭМ!$A$39:$A$782,$A167,СВЦЭМ!$B$39:$B$782,X$155)+'СЕТ СН'!$F$12</f>
        <v>157.82425541999999</v>
      </c>
      <c r="Y167" s="36">
        <f>SUMIFS(СВЦЭМ!$E$39:$E$782,СВЦЭМ!$A$39:$A$782,$A167,СВЦЭМ!$B$39:$B$782,Y$155)+'СЕТ СН'!$F$12</f>
        <v>160.62962003999999</v>
      </c>
    </row>
    <row r="168" spans="1:25" ht="15.75" x14ac:dyDescent="0.2">
      <c r="A168" s="35">
        <f t="shared" si="4"/>
        <v>44268</v>
      </c>
      <c r="B168" s="36">
        <f>SUMIFS(СВЦЭМ!$E$39:$E$782,СВЦЭМ!$A$39:$A$782,$A168,СВЦЭМ!$B$39:$B$782,B$155)+'СЕТ СН'!$F$12</f>
        <v>180.62122044</v>
      </c>
      <c r="C168" s="36">
        <f>SUMIFS(СВЦЭМ!$E$39:$E$782,СВЦЭМ!$A$39:$A$782,$A168,СВЦЭМ!$B$39:$B$782,C$155)+'СЕТ СН'!$F$12</f>
        <v>185.43433604000001</v>
      </c>
      <c r="D168" s="36">
        <f>SUMIFS(СВЦЭМ!$E$39:$E$782,СВЦЭМ!$A$39:$A$782,$A168,СВЦЭМ!$B$39:$B$782,D$155)+'СЕТ СН'!$F$12</f>
        <v>181.20807945000001</v>
      </c>
      <c r="E168" s="36">
        <f>SUMIFS(СВЦЭМ!$E$39:$E$782,СВЦЭМ!$A$39:$A$782,$A168,СВЦЭМ!$B$39:$B$782,E$155)+'СЕТ СН'!$F$12</f>
        <v>180.40516787999999</v>
      </c>
      <c r="F168" s="36">
        <f>SUMIFS(СВЦЭМ!$E$39:$E$782,СВЦЭМ!$A$39:$A$782,$A168,СВЦЭМ!$B$39:$B$782,F$155)+'СЕТ СН'!$F$12</f>
        <v>180.56849588</v>
      </c>
      <c r="G168" s="36">
        <f>SUMIFS(СВЦЭМ!$E$39:$E$782,СВЦЭМ!$A$39:$A$782,$A168,СВЦЭМ!$B$39:$B$782,G$155)+'СЕТ СН'!$F$12</f>
        <v>181.61939088</v>
      </c>
      <c r="H168" s="36">
        <f>SUMIFS(СВЦЭМ!$E$39:$E$782,СВЦЭМ!$A$39:$A$782,$A168,СВЦЭМ!$B$39:$B$782,H$155)+'СЕТ СН'!$F$12</f>
        <v>183.11127338</v>
      </c>
      <c r="I168" s="36">
        <f>SUMIFS(СВЦЭМ!$E$39:$E$782,СВЦЭМ!$A$39:$A$782,$A168,СВЦЭМ!$B$39:$B$782,I$155)+'СЕТ СН'!$F$12</f>
        <v>179.44532330000001</v>
      </c>
      <c r="J168" s="36">
        <f>SUMIFS(СВЦЭМ!$E$39:$E$782,СВЦЭМ!$A$39:$A$782,$A168,СВЦЭМ!$B$39:$B$782,J$155)+'СЕТ СН'!$F$12</f>
        <v>167.10717145000001</v>
      </c>
      <c r="K168" s="36">
        <f>SUMIFS(СВЦЭМ!$E$39:$E$782,СВЦЭМ!$A$39:$A$782,$A168,СВЦЭМ!$B$39:$B$782,K$155)+'СЕТ СН'!$F$12</f>
        <v>160.00877685</v>
      </c>
      <c r="L168" s="36">
        <f>SUMIFS(СВЦЭМ!$E$39:$E$782,СВЦЭМ!$A$39:$A$782,$A168,СВЦЭМ!$B$39:$B$782,L$155)+'СЕТ СН'!$F$12</f>
        <v>159.95206166</v>
      </c>
      <c r="M168" s="36">
        <f>SUMIFS(СВЦЭМ!$E$39:$E$782,СВЦЭМ!$A$39:$A$782,$A168,СВЦЭМ!$B$39:$B$782,M$155)+'СЕТ СН'!$F$12</f>
        <v>160.85322048</v>
      </c>
      <c r="N168" s="36">
        <f>SUMIFS(СВЦЭМ!$E$39:$E$782,СВЦЭМ!$A$39:$A$782,$A168,СВЦЭМ!$B$39:$B$782,N$155)+'СЕТ СН'!$F$12</f>
        <v>163.99575275999999</v>
      </c>
      <c r="O168" s="36">
        <f>SUMIFS(СВЦЭМ!$E$39:$E$782,СВЦЭМ!$A$39:$A$782,$A168,СВЦЭМ!$B$39:$B$782,O$155)+'СЕТ СН'!$F$12</f>
        <v>170.60730684000001</v>
      </c>
      <c r="P168" s="36">
        <f>SUMIFS(СВЦЭМ!$E$39:$E$782,СВЦЭМ!$A$39:$A$782,$A168,СВЦЭМ!$B$39:$B$782,P$155)+'СЕТ СН'!$F$12</f>
        <v>178.12938618999999</v>
      </c>
      <c r="Q168" s="36">
        <f>SUMIFS(СВЦЭМ!$E$39:$E$782,СВЦЭМ!$A$39:$A$782,$A168,СВЦЭМ!$B$39:$B$782,Q$155)+'СЕТ СН'!$F$12</f>
        <v>173.50943616999999</v>
      </c>
      <c r="R168" s="36">
        <f>SUMIFS(СВЦЭМ!$E$39:$E$782,СВЦЭМ!$A$39:$A$782,$A168,СВЦЭМ!$B$39:$B$782,R$155)+'СЕТ СН'!$F$12</f>
        <v>168.64540586000001</v>
      </c>
      <c r="S168" s="36">
        <f>SUMIFS(СВЦЭМ!$E$39:$E$782,СВЦЭМ!$A$39:$A$782,$A168,СВЦЭМ!$B$39:$B$782,S$155)+'СЕТ СН'!$F$12</f>
        <v>161.83298189999999</v>
      </c>
      <c r="T168" s="36">
        <f>SUMIFS(СВЦЭМ!$E$39:$E$782,СВЦЭМ!$A$39:$A$782,$A168,СВЦЭМ!$B$39:$B$782,T$155)+'СЕТ СН'!$F$12</f>
        <v>151.20554518</v>
      </c>
      <c r="U168" s="36">
        <f>SUMIFS(СВЦЭМ!$E$39:$E$782,СВЦЭМ!$A$39:$A$782,$A168,СВЦЭМ!$B$39:$B$782,U$155)+'СЕТ СН'!$F$12</f>
        <v>145.92667481999999</v>
      </c>
      <c r="V168" s="36">
        <f>SUMIFS(СВЦЭМ!$E$39:$E$782,СВЦЭМ!$A$39:$A$782,$A168,СВЦЭМ!$B$39:$B$782,V$155)+'СЕТ СН'!$F$12</f>
        <v>146.51296794999999</v>
      </c>
      <c r="W168" s="36">
        <f>SUMIFS(СВЦЭМ!$E$39:$E$782,СВЦЭМ!$A$39:$A$782,$A168,СВЦЭМ!$B$39:$B$782,W$155)+'СЕТ СН'!$F$12</f>
        <v>148.37183734000001</v>
      </c>
      <c r="X168" s="36">
        <f>SUMIFS(СВЦЭМ!$E$39:$E$782,СВЦЭМ!$A$39:$A$782,$A168,СВЦЭМ!$B$39:$B$782,X$155)+'СЕТ СН'!$F$12</f>
        <v>150.92859973</v>
      </c>
      <c r="Y168" s="36">
        <f>SUMIFS(СВЦЭМ!$E$39:$E$782,СВЦЭМ!$A$39:$A$782,$A168,СВЦЭМ!$B$39:$B$782,Y$155)+'СЕТ СН'!$F$12</f>
        <v>155.76928778000001</v>
      </c>
    </row>
    <row r="169" spans="1:25" ht="15.75" x14ac:dyDescent="0.2">
      <c r="A169" s="35">
        <f t="shared" si="4"/>
        <v>44269</v>
      </c>
      <c r="B169" s="36">
        <f>SUMIFS(СВЦЭМ!$E$39:$E$782,СВЦЭМ!$A$39:$A$782,$A169,СВЦЭМ!$B$39:$B$782,B$155)+'СЕТ СН'!$F$12</f>
        <v>164.51335349999999</v>
      </c>
      <c r="C169" s="36">
        <f>SUMIFS(СВЦЭМ!$E$39:$E$782,СВЦЭМ!$A$39:$A$782,$A169,СВЦЭМ!$B$39:$B$782,C$155)+'СЕТ СН'!$F$12</f>
        <v>171.32168200000001</v>
      </c>
      <c r="D169" s="36">
        <f>SUMIFS(СВЦЭМ!$E$39:$E$782,СВЦЭМ!$A$39:$A$782,$A169,СВЦЭМ!$B$39:$B$782,D$155)+'СЕТ СН'!$F$12</f>
        <v>176.39303745999999</v>
      </c>
      <c r="E169" s="36">
        <f>SUMIFS(СВЦЭМ!$E$39:$E$782,СВЦЭМ!$A$39:$A$782,$A169,СВЦЭМ!$B$39:$B$782,E$155)+'СЕТ СН'!$F$12</f>
        <v>179.17309791</v>
      </c>
      <c r="F169" s="36">
        <f>SUMIFS(СВЦЭМ!$E$39:$E$782,СВЦЭМ!$A$39:$A$782,$A169,СВЦЭМ!$B$39:$B$782,F$155)+'СЕТ СН'!$F$12</f>
        <v>179.38020871000001</v>
      </c>
      <c r="G169" s="36">
        <f>SUMIFS(СВЦЭМ!$E$39:$E$782,СВЦЭМ!$A$39:$A$782,$A169,СВЦЭМ!$B$39:$B$782,G$155)+'СЕТ СН'!$F$12</f>
        <v>179.16602519</v>
      </c>
      <c r="H169" s="36">
        <f>SUMIFS(СВЦЭМ!$E$39:$E$782,СВЦЭМ!$A$39:$A$782,$A169,СВЦЭМ!$B$39:$B$782,H$155)+'СЕТ СН'!$F$12</f>
        <v>180.65119068999999</v>
      </c>
      <c r="I169" s="36">
        <f>SUMIFS(СВЦЭМ!$E$39:$E$782,СВЦЭМ!$A$39:$A$782,$A169,СВЦЭМ!$B$39:$B$782,I$155)+'СЕТ СН'!$F$12</f>
        <v>175.58001676999999</v>
      </c>
      <c r="J169" s="36">
        <f>SUMIFS(СВЦЭМ!$E$39:$E$782,СВЦЭМ!$A$39:$A$782,$A169,СВЦЭМ!$B$39:$B$782,J$155)+'СЕТ СН'!$F$12</f>
        <v>162.95527501000001</v>
      </c>
      <c r="K169" s="36">
        <f>SUMIFS(СВЦЭМ!$E$39:$E$782,СВЦЭМ!$A$39:$A$782,$A169,СВЦЭМ!$B$39:$B$782,K$155)+'СЕТ СН'!$F$12</f>
        <v>157.69632415999999</v>
      </c>
      <c r="L169" s="36">
        <f>SUMIFS(СВЦЭМ!$E$39:$E$782,СВЦЭМ!$A$39:$A$782,$A169,СВЦЭМ!$B$39:$B$782,L$155)+'СЕТ СН'!$F$12</f>
        <v>153.77300790000001</v>
      </c>
      <c r="M169" s="36">
        <f>SUMIFS(СВЦЭМ!$E$39:$E$782,СВЦЭМ!$A$39:$A$782,$A169,СВЦЭМ!$B$39:$B$782,M$155)+'СЕТ СН'!$F$12</f>
        <v>155.442981</v>
      </c>
      <c r="N169" s="36">
        <f>SUMIFS(СВЦЭМ!$E$39:$E$782,СВЦЭМ!$A$39:$A$782,$A169,СВЦЭМ!$B$39:$B$782,N$155)+'СЕТ СН'!$F$12</f>
        <v>158.44112018000001</v>
      </c>
      <c r="O169" s="36">
        <f>SUMIFS(СВЦЭМ!$E$39:$E$782,СВЦЭМ!$A$39:$A$782,$A169,СВЦЭМ!$B$39:$B$782,O$155)+'СЕТ СН'!$F$12</f>
        <v>165.4384178</v>
      </c>
      <c r="P169" s="36">
        <f>SUMIFS(СВЦЭМ!$E$39:$E$782,СВЦЭМ!$A$39:$A$782,$A169,СВЦЭМ!$B$39:$B$782,P$155)+'СЕТ СН'!$F$12</f>
        <v>172.43900943</v>
      </c>
      <c r="Q169" s="36">
        <f>SUMIFS(СВЦЭМ!$E$39:$E$782,СВЦЭМ!$A$39:$A$782,$A169,СВЦЭМ!$B$39:$B$782,Q$155)+'СЕТ СН'!$F$12</f>
        <v>174.09014403</v>
      </c>
      <c r="R169" s="36">
        <f>SUMIFS(СВЦЭМ!$E$39:$E$782,СВЦЭМ!$A$39:$A$782,$A169,СВЦЭМ!$B$39:$B$782,R$155)+'СЕТ СН'!$F$12</f>
        <v>172.13285536999999</v>
      </c>
      <c r="S169" s="36">
        <f>SUMIFS(СВЦЭМ!$E$39:$E$782,СВЦЭМ!$A$39:$A$782,$A169,СВЦЭМ!$B$39:$B$782,S$155)+'СЕТ СН'!$F$12</f>
        <v>166.99123485999999</v>
      </c>
      <c r="T169" s="36">
        <f>SUMIFS(СВЦЭМ!$E$39:$E$782,СВЦЭМ!$A$39:$A$782,$A169,СВЦЭМ!$B$39:$B$782,T$155)+'СЕТ СН'!$F$12</f>
        <v>154.9691383</v>
      </c>
      <c r="U169" s="36">
        <f>SUMIFS(СВЦЭМ!$E$39:$E$782,СВЦЭМ!$A$39:$A$782,$A169,СВЦЭМ!$B$39:$B$782,U$155)+'СЕТ СН'!$F$12</f>
        <v>147.83656579999999</v>
      </c>
      <c r="V169" s="36">
        <f>SUMIFS(СВЦЭМ!$E$39:$E$782,СВЦЭМ!$A$39:$A$782,$A169,СВЦЭМ!$B$39:$B$782,V$155)+'СЕТ СН'!$F$12</f>
        <v>147.88409798000001</v>
      </c>
      <c r="W169" s="36">
        <f>SUMIFS(СВЦЭМ!$E$39:$E$782,СВЦЭМ!$A$39:$A$782,$A169,СВЦЭМ!$B$39:$B$782,W$155)+'СЕТ СН'!$F$12</f>
        <v>150.90246913999999</v>
      </c>
      <c r="X169" s="36">
        <f>SUMIFS(СВЦЭМ!$E$39:$E$782,СВЦЭМ!$A$39:$A$782,$A169,СВЦЭМ!$B$39:$B$782,X$155)+'СЕТ СН'!$F$12</f>
        <v>153.50226054999999</v>
      </c>
      <c r="Y169" s="36">
        <f>SUMIFS(СВЦЭМ!$E$39:$E$782,СВЦЭМ!$A$39:$A$782,$A169,СВЦЭМ!$B$39:$B$782,Y$155)+'СЕТ СН'!$F$12</f>
        <v>156.08012456</v>
      </c>
    </row>
    <row r="170" spans="1:25" ht="15.75" x14ac:dyDescent="0.2">
      <c r="A170" s="35">
        <f t="shared" si="4"/>
        <v>44270</v>
      </c>
      <c r="B170" s="36">
        <f>SUMIFS(СВЦЭМ!$E$39:$E$782,СВЦЭМ!$A$39:$A$782,$A170,СВЦЭМ!$B$39:$B$782,B$155)+'СЕТ СН'!$F$12</f>
        <v>173.47763724000001</v>
      </c>
      <c r="C170" s="36">
        <f>SUMIFS(СВЦЭМ!$E$39:$E$782,СВЦЭМ!$A$39:$A$782,$A170,СВЦЭМ!$B$39:$B$782,C$155)+'СЕТ СН'!$F$12</f>
        <v>180.40317322999999</v>
      </c>
      <c r="D170" s="36">
        <f>SUMIFS(СВЦЭМ!$E$39:$E$782,СВЦЭМ!$A$39:$A$782,$A170,СВЦЭМ!$B$39:$B$782,D$155)+'СЕТ СН'!$F$12</f>
        <v>179.73404876000001</v>
      </c>
      <c r="E170" s="36">
        <f>SUMIFS(СВЦЭМ!$E$39:$E$782,СВЦЭМ!$A$39:$A$782,$A170,СВЦЭМ!$B$39:$B$782,E$155)+'СЕТ СН'!$F$12</f>
        <v>179.29015948</v>
      </c>
      <c r="F170" s="36">
        <f>SUMIFS(СВЦЭМ!$E$39:$E$782,СВЦЭМ!$A$39:$A$782,$A170,СВЦЭМ!$B$39:$B$782,F$155)+'СЕТ СН'!$F$12</f>
        <v>180.18448488000001</v>
      </c>
      <c r="G170" s="36">
        <f>SUMIFS(СВЦЭМ!$E$39:$E$782,СВЦЭМ!$A$39:$A$782,$A170,СВЦЭМ!$B$39:$B$782,G$155)+'СЕТ СН'!$F$12</f>
        <v>181.10749630000001</v>
      </c>
      <c r="H170" s="36">
        <f>SUMIFS(СВЦЭМ!$E$39:$E$782,СВЦЭМ!$A$39:$A$782,$A170,СВЦЭМ!$B$39:$B$782,H$155)+'СЕТ СН'!$F$12</f>
        <v>181.50514901</v>
      </c>
      <c r="I170" s="36">
        <f>SUMIFS(СВЦЭМ!$E$39:$E$782,СВЦЭМ!$A$39:$A$782,$A170,СВЦЭМ!$B$39:$B$782,I$155)+'СЕТ СН'!$F$12</f>
        <v>171.55154665000001</v>
      </c>
      <c r="J170" s="36">
        <f>SUMIFS(СВЦЭМ!$E$39:$E$782,СВЦЭМ!$A$39:$A$782,$A170,СВЦЭМ!$B$39:$B$782,J$155)+'СЕТ СН'!$F$12</f>
        <v>161.71586235000001</v>
      </c>
      <c r="K170" s="36">
        <f>SUMIFS(СВЦЭМ!$E$39:$E$782,СВЦЭМ!$A$39:$A$782,$A170,СВЦЭМ!$B$39:$B$782,K$155)+'СЕТ СН'!$F$12</f>
        <v>156.37690606999999</v>
      </c>
      <c r="L170" s="36">
        <f>SUMIFS(СВЦЭМ!$E$39:$E$782,СВЦЭМ!$A$39:$A$782,$A170,СВЦЭМ!$B$39:$B$782,L$155)+'СЕТ СН'!$F$12</f>
        <v>154.53826512000001</v>
      </c>
      <c r="M170" s="36">
        <f>SUMIFS(СВЦЭМ!$E$39:$E$782,СВЦЭМ!$A$39:$A$782,$A170,СВЦЭМ!$B$39:$B$782,M$155)+'СЕТ СН'!$F$12</f>
        <v>156.97309670000001</v>
      </c>
      <c r="N170" s="36">
        <f>SUMIFS(СВЦЭМ!$E$39:$E$782,СВЦЭМ!$A$39:$A$782,$A170,СВЦЭМ!$B$39:$B$782,N$155)+'СЕТ СН'!$F$12</f>
        <v>158.82947035999999</v>
      </c>
      <c r="O170" s="36">
        <f>SUMIFS(СВЦЭМ!$E$39:$E$782,СВЦЭМ!$A$39:$A$782,$A170,СВЦЭМ!$B$39:$B$782,O$155)+'СЕТ СН'!$F$12</f>
        <v>164.16098425000001</v>
      </c>
      <c r="P170" s="36">
        <f>SUMIFS(СВЦЭМ!$E$39:$E$782,СВЦЭМ!$A$39:$A$782,$A170,СВЦЭМ!$B$39:$B$782,P$155)+'СЕТ СН'!$F$12</f>
        <v>171.92025322999999</v>
      </c>
      <c r="Q170" s="36">
        <f>SUMIFS(СВЦЭМ!$E$39:$E$782,СВЦЭМ!$A$39:$A$782,$A170,СВЦЭМ!$B$39:$B$782,Q$155)+'СЕТ СН'!$F$12</f>
        <v>175.18911094000001</v>
      </c>
      <c r="R170" s="36">
        <f>SUMIFS(СВЦЭМ!$E$39:$E$782,СВЦЭМ!$A$39:$A$782,$A170,СВЦЭМ!$B$39:$B$782,R$155)+'СЕТ СН'!$F$12</f>
        <v>172.44706156999999</v>
      </c>
      <c r="S170" s="36">
        <f>SUMIFS(СВЦЭМ!$E$39:$E$782,СВЦЭМ!$A$39:$A$782,$A170,СВЦЭМ!$B$39:$B$782,S$155)+'СЕТ СН'!$F$12</f>
        <v>164.68001108000001</v>
      </c>
      <c r="T170" s="36">
        <f>SUMIFS(СВЦЭМ!$E$39:$E$782,СВЦЭМ!$A$39:$A$782,$A170,СВЦЭМ!$B$39:$B$782,T$155)+'СЕТ СН'!$F$12</f>
        <v>148.53137889999999</v>
      </c>
      <c r="U170" s="36">
        <f>SUMIFS(СВЦЭМ!$E$39:$E$782,СВЦЭМ!$A$39:$A$782,$A170,СВЦЭМ!$B$39:$B$782,U$155)+'СЕТ СН'!$F$12</f>
        <v>142.07675845</v>
      </c>
      <c r="V170" s="36">
        <f>SUMIFS(СВЦЭМ!$E$39:$E$782,СВЦЭМ!$A$39:$A$782,$A170,СВЦЭМ!$B$39:$B$782,V$155)+'СЕТ СН'!$F$12</f>
        <v>142.01892518</v>
      </c>
      <c r="W170" s="36">
        <f>SUMIFS(СВЦЭМ!$E$39:$E$782,СВЦЭМ!$A$39:$A$782,$A170,СВЦЭМ!$B$39:$B$782,W$155)+'СЕТ СН'!$F$12</f>
        <v>142.99459533999999</v>
      </c>
      <c r="X170" s="36">
        <f>SUMIFS(СВЦЭМ!$E$39:$E$782,СВЦЭМ!$A$39:$A$782,$A170,СВЦЭМ!$B$39:$B$782,X$155)+'СЕТ СН'!$F$12</f>
        <v>142.55688807000001</v>
      </c>
      <c r="Y170" s="36">
        <f>SUMIFS(СВЦЭМ!$E$39:$E$782,СВЦЭМ!$A$39:$A$782,$A170,СВЦЭМ!$B$39:$B$782,Y$155)+'СЕТ СН'!$F$12</f>
        <v>144.24490574999999</v>
      </c>
    </row>
    <row r="171" spans="1:25" ht="15.75" x14ac:dyDescent="0.2">
      <c r="A171" s="35">
        <f t="shared" si="4"/>
        <v>44271</v>
      </c>
      <c r="B171" s="36">
        <f>SUMIFS(СВЦЭМ!$E$39:$E$782,СВЦЭМ!$A$39:$A$782,$A171,СВЦЭМ!$B$39:$B$782,B$155)+'СЕТ СН'!$F$12</f>
        <v>157.73243617</v>
      </c>
      <c r="C171" s="36">
        <f>SUMIFS(СВЦЭМ!$E$39:$E$782,СВЦЭМ!$A$39:$A$782,$A171,СВЦЭМ!$B$39:$B$782,C$155)+'СЕТ СН'!$F$12</f>
        <v>173.47897673</v>
      </c>
      <c r="D171" s="36">
        <f>SUMIFS(СВЦЭМ!$E$39:$E$782,СВЦЭМ!$A$39:$A$782,$A171,СВЦЭМ!$B$39:$B$782,D$155)+'СЕТ СН'!$F$12</f>
        <v>179.63176497000001</v>
      </c>
      <c r="E171" s="36">
        <f>SUMIFS(СВЦЭМ!$E$39:$E$782,СВЦЭМ!$A$39:$A$782,$A171,СВЦЭМ!$B$39:$B$782,E$155)+'СЕТ СН'!$F$12</f>
        <v>179.96021406</v>
      </c>
      <c r="F171" s="36">
        <f>SUMIFS(СВЦЭМ!$E$39:$E$782,СВЦЭМ!$A$39:$A$782,$A171,СВЦЭМ!$B$39:$B$782,F$155)+'СЕТ СН'!$F$12</f>
        <v>178.67484543</v>
      </c>
      <c r="G171" s="36">
        <f>SUMIFS(СВЦЭМ!$E$39:$E$782,СВЦЭМ!$A$39:$A$782,$A171,СВЦЭМ!$B$39:$B$782,G$155)+'СЕТ СН'!$F$12</f>
        <v>179.81861348000001</v>
      </c>
      <c r="H171" s="36">
        <f>SUMIFS(СВЦЭМ!$E$39:$E$782,СВЦЭМ!$A$39:$A$782,$A171,СВЦЭМ!$B$39:$B$782,H$155)+'СЕТ СН'!$F$12</f>
        <v>184.14412263</v>
      </c>
      <c r="I171" s="36">
        <f>SUMIFS(СВЦЭМ!$E$39:$E$782,СВЦЭМ!$A$39:$A$782,$A171,СВЦЭМ!$B$39:$B$782,I$155)+'СЕТ СН'!$F$12</f>
        <v>174.77557876</v>
      </c>
      <c r="J171" s="36">
        <f>SUMIFS(СВЦЭМ!$E$39:$E$782,СВЦЭМ!$A$39:$A$782,$A171,СВЦЭМ!$B$39:$B$782,J$155)+'СЕТ СН'!$F$12</f>
        <v>167.10289961000001</v>
      </c>
      <c r="K171" s="36">
        <f>SUMIFS(СВЦЭМ!$E$39:$E$782,СВЦЭМ!$A$39:$A$782,$A171,СВЦЭМ!$B$39:$B$782,K$155)+'СЕТ СН'!$F$12</f>
        <v>163.66357912999999</v>
      </c>
      <c r="L171" s="36">
        <f>SUMIFS(СВЦЭМ!$E$39:$E$782,СВЦЭМ!$A$39:$A$782,$A171,СВЦЭМ!$B$39:$B$782,L$155)+'СЕТ СН'!$F$12</f>
        <v>162.85321386999999</v>
      </c>
      <c r="M171" s="36">
        <f>SUMIFS(СВЦЭМ!$E$39:$E$782,СВЦЭМ!$A$39:$A$782,$A171,СВЦЭМ!$B$39:$B$782,M$155)+'СЕТ СН'!$F$12</f>
        <v>161.59839224999999</v>
      </c>
      <c r="N171" s="36">
        <f>SUMIFS(СВЦЭМ!$E$39:$E$782,СВЦЭМ!$A$39:$A$782,$A171,СВЦЭМ!$B$39:$B$782,N$155)+'СЕТ СН'!$F$12</f>
        <v>161.14377794000001</v>
      </c>
      <c r="O171" s="36">
        <f>SUMIFS(СВЦЭМ!$E$39:$E$782,СВЦЭМ!$A$39:$A$782,$A171,СВЦЭМ!$B$39:$B$782,O$155)+'СЕТ СН'!$F$12</f>
        <v>166.18652349999999</v>
      </c>
      <c r="P171" s="36">
        <f>SUMIFS(СВЦЭМ!$E$39:$E$782,СВЦЭМ!$A$39:$A$782,$A171,СВЦЭМ!$B$39:$B$782,P$155)+'СЕТ СН'!$F$12</f>
        <v>172.90396412000001</v>
      </c>
      <c r="Q171" s="36">
        <f>SUMIFS(СВЦЭМ!$E$39:$E$782,СВЦЭМ!$A$39:$A$782,$A171,СВЦЭМ!$B$39:$B$782,Q$155)+'СЕТ СН'!$F$12</f>
        <v>173.92419752000001</v>
      </c>
      <c r="R171" s="36">
        <f>SUMIFS(СВЦЭМ!$E$39:$E$782,СВЦЭМ!$A$39:$A$782,$A171,СВЦЭМ!$B$39:$B$782,R$155)+'СЕТ СН'!$F$12</f>
        <v>172.08046744000001</v>
      </c>
      <c r="S171" s="36">
        <f>SUMIFS(СВЦЭМ!$E$39:$E$782,СВЦЭМ!$A$39:$A$782,$A171,СВЦЭМ!$B$39:$B$782,S$155)+'СЕТ СН'!$F$12</f>
        <v>170.49170844</v>
      </c>
      <c r="T171" s="36">
        <f>SUMIFS(СВЦЭМ!$E$39:$E$782,СВЦЭМ!$A$39:$A$782,$A171,СВЦЭМ!$B$39:$B$782,T$155)+'СЕТ СН'!$F$12</f>
        <v>158.97703637999999</v>
      </c>
      <c r="U171" s="36">
        <f>SUMIFS(СВЦЭМ!$E$39:$E$782,СВЦЭМ!$A$39:$A$782,$A171,СВЦЭМ!$B$39:$B$782,U$155)+'СЕТ СН'!$F$12</f>
        <v>153.10697991999999</v>
      </c>
      <c r="V171" s="36">
        <f>SUMIFS(СВЦЭМ!$E$39:$E$782,СВЦЭМ!$A$39:$A$782,$A171,СВЦЭМ!$B$39:$B$782,V$155)+'СЕТ СН'!$F$12</f>
        <v>154.13805640999999</v>
      </c>
      <c r="W171" s="36">
        <f>SUMIFS(СВЦЭМ!$E$39:$E$782,СВЦЭМ!$A$39:$A$782,$A171,СВЦЭМ!$B$39:$B$782,W$155)+'СЕТ СН'!$F$12</f>
        <v>156.93802579000001</v>
      </c>
      <c r="X171" s="36">
        <f>SUMIFS(СВЦЭМ!$E$39:$E$782,СВЦЭМ!$A$39:$A$782,$A171,СВЦЭМ!$B$39:$B$782,X$155)+'СЕТ СН'!$F$12</f>
        <v>159.69264842000001</v>
      </c>
      <c r="Y171" s="36">
        <f>SUMIFS(СВЦЭМ!$E$39:$E$782,СВЦЭМ!$A$39:$A$782,$A171,СВЦЭМ!$B$39:$B$782,Y$155)+'СЕТ СН'!$F$12</f>
        <v>160.24762365999999</v>
      </c>
    </row>
    <row r="172" spans="1:25" ht="15.75" x14ac:dyDescent="0.2">
      <c r="A172" s="35">
        <f t="shared" si="4"/>
        <v>44272</v>
      </c>
      <c r="B172" s="36">
        <f>SUMIFS(СВЦЭМ!$E$39:$E$782,СВЦЭМ!$A$39:$A$782,$A172,СВЦЭМ!$B$39:$B$782,B$155)+'СЕТ СН'!$F$12</f>
        <v>178.66455293999999</v>
      </c>
      <c r="C172" s="36">
        <f>SUMIFS(СВЦЭМ!$E$39:$E$782,СВЦЭМ!$A$39:$A$782,$A172,СВЦЭМ!$B$39:$B$782,C$155)+'СЕТ СН'!$F$12</f>
        <v>183.78146637</v>
      </c>
      <c r="D172" s="36">
        <f>SUMIFS(СВЦЭМ!$E$39:$E$782,СВЦЭМ!$A$39:$A$782,$A172,СВЦЭМ!$B$39:$B$782,D$155)+'СЕТ СН'!$F$12</f>
        <v>180.8831313</v>
      </c>
      <c r="E172" s="36">
        <f>SUMIFS(СВЦЭМ!$E$39:$E$782,СВЦЭМ!$A$39:$A$782,$A172,СВЦЭМ!$B$39:$B$782,E$155)+'СЕТ СН'!$F$12</f>
        <v>179.95492623000001</v>
      </c>
      <c r="F172" s="36">
        <f>SUMIFS(СВЦЭМ!$E$39:$E$782,СВЦЭМ!$A$39:$A$782,$A172,СВЦЭМ!$B$39:$B$782,F$155)+'СЕТ СН'!$F$12</f>
        <v>180.50084136000001</v>
      </c>
      <c r="G172" s="36">
        <f>SUMIFS(СВЦЭМ!$E$39:$E$782,СВЦЭМ!$A$39:$A$782,$A172,СВЦЭМ!$B$39:$B$782,G$155)+'СЕТ СН'!$F$12</f>
        <v>182.02485045</v>
      </c>
      <c r="H172" s="36">
        <f>SUMIFS(СВЦЭМ!$E$39:$E$782,СВЦЭМ!$A$39:$A$782,$A172,СВЦЭМ!$B$39:$B$782,H$155)+'СЕТ СН'!$F$12</f>
        <v>184.35615039000001</v>
      </c>
      <c r="I172" s="36">
        <f>SUMIFS(СВЦЭМ!$E$39:$E$782,СВЦЭМ!$A$39:$A$782,$A172,СВЦЭМ!$B$39:$B$782,I$155)+'СЕТ СН'!$F$12</f>
        <v>178.10219713000001</v>
      </c>
      <c r="J172" s="36">
        <f>SUMIFS(СВЦЭМ!$E$39:$E$782,СВЦЭМ!$A$39:$A$782,$A172,СВЦЭМ!$B$39:$B$782,J$155)+'СЕТ СН'!$F$12</f>
        <v>171.04919674000001</v>
      </c>
      <c r="K172" s="36">
        <f>SUMIFS(СВЦЭМ!$E$39:$E$782,СВЦЭМ!$A$39:$A$782,$A172,СВЦЭМ!$B$39:$B$782,K$155)+'СЕТ СН'!$F$12</f>
        <v>169.37482152999999</v>
      </c>
      <c r="L172" s="36">
        <f>SUMIFS(СВЦЭМ!$E$39:$E$782,СВЦЭМ!$A$39:$A$782,$A172,СВЦЭМ!$B$39:$B$782,L$155)+'СЕТ СН'!$F$12</f>
        <v>168.50818140999999</v>
      </c>
      <c r="M172" s="36">
        <f>SUMIFS(СВЦЭМ!$E$39:$E$782,СВЦЭМ!$A$39:$A$782,$A172,СВЦЭМ!$B$39:$B$782,M$155)+'СЕТ СН'!$F$12</f>
        <v>168.87961290999999</v>
      </c>
      <c r="N172" s="36">
        <f>SUMIFS(СВЦЭМ!$E$39:$E$782,СВЦЭМ!$A$39:$A$782,$A172,СВЦЭМ!$B$39:$B$782,N$155)+'СЕТ СН'!$F$12</f>
        <v>169.46006005999999</v>
      </c>
      <c r="O172" s="36">
        <f>SUMIFS(СВЦЭМ!$E$39:$E$782,СВЦЭМ!$A$39:$A$782,$A172,СВЦЭМ!$B$39:$B$782,O$155)+'СЕТ СН'!$F$12</f>
        <v>172.63571494999999</v>
      </c>
      <c r="P172" s="36">
        <f>SUMIFS(СВЦЭМ!$E$39:$E$782,СВЦЭМ!$A$39:$A$782,$A172,СВЦЭМ!$B$39:$B$782,P$155)+'СЕТ СН'!$F$12</f>
        <v>179.77034351</v>
      </c>
      <c r="Q172" s="36">
        <f>SUMIFS(СВЦЭМ!$E$39:$E$782,СВЦЭМ!$A$39:$A$782,$A172,СВЦЭМ!$B$39:$B$782,Q$155)+'СЕТ СН'!$F$12</f>
        <v>185.13536428</v>
      </c>
      <c r="R172" s="36">
        <f>SUMIFS(СВЦЭМ!$E$39:$E$782,СВЦЭМ!$A$39:$A$782,$A172,СВЦЭМ!$B$39:$B$782,R$155)+'СЕТ СН'!$F$12</f>
        <v>181.69797272</v>
      </c>
      <c r="S172" s="36">
        <f>SUMIFS(СВЦЭМ!$E$39:$E$782,СВЦЭМ!$A$39:$A$782,$A172,СВЦЭМ!$B$39:$B$782,S$155)+'СЕТ СН'!$F$12</f>
        <v>177.47564765000001</v>
      </c>
      <c r="T172" s="36">
        <f>SUMIFS(СВЦЭМ!$E$39:$E$782,СВЦЭМ!$A$39:$A$782,$A172,СВЦЭМ!$B$39:$B$782,T$155)+'СЕТ СН'!$F$12</f>
        <v>167.45121778000001</v>
      </c>
      <c r="U172" s="36">
        <f>SUMIFS(СВЦЭМ!$E$39:$E$782,СВЦЭМ!$A$39:$A$782,$A172,СВЦЭМ!$B$39:$B$782,U$155)+'СЕТ СН'!$F$12</f>
        <v>162.04348655999999</v>
      </c>
      <c r="V172" s="36">
        <f>SUMIFS(СВЦЭМ!$E$39:$E$782,СВЦЭМ!$A$39:$A$782,$A172,СВЦЭМ!$B$39:$B$782,V$155)+'СЕТ СН'!$F$12</f>
        <v>161.18538826</v>
      </c>
      <c r="W172" s="36">
        <f>SUMIFS(СВЦЭМ!$E$39:$E$782,СВЦЭМ!$A$39:$A$782,$A172,СВЦЭМ!$B$39:$B$782,W$155)+'СЕТ СН'!$F$12</f>
        <v>162.79753432000001</v>
      </c>
      <c r="X172" s="36">
        <f>SUMIFS(СВЦЭМ!$E$39:$E$782,СВЦЭМ!$A$39:$A$782,$A172,СВЦЭМ!$B$39:$B$782,X$155)+'СЕТ СН'!$F$12</f>
        <v>165.23246132</v>
      </c>
      <c r="Y172" s="36">
        <f>SUMIFS(СВЦЭМ!$E$39:$E$782,СВЦЭМ!$A$39:$A$782,$A172,СВЦЭМ!$B$39:$B$782,Y$155)+'СЕТ СН'!$F$12</f>
        <v>166.50280633</v>
      </c>
    </row>
    <row r="173" spans="1:25" ht="15.75" x14ac:dyDescent="0.2">
      <c r="A173" s="35">
        <f t="shared" si="4"/>
        <v>44273</v>
      </c>
      <c r="B173" s="36">
        <f>SUMIFS(СВЦЭМ!$E$39:$E$782,СВЦЭМ!$A$39:$A$782,$A173,СВЦЭМ!$B$39:$B$782,B$155)+'СЕТ СН'!$F$12</f>
        <v>169.53405794</v>
      </c>
      <c r="C173" s="36">
        <f>SUMIFS(СВЦЭМ!$E$39:$E$782,СВЦЭМ!$A$39:$A$782,$A173,СВЦЭМ!$B$39:$B$782,C$155)+'СЕТ СН'!$F$12</f>
        <v>182.20537401000001</v>
      </c>
      <c r="D173" s="36">
        <f>SUMIFS(СВЦЭМ!$E$39:$E$782,СВЦЭМ!$A$39:$A$782,$A173,СВЦЭМ!$B$39:$B$782,D$155)+'СЕТ СН'!$F$12</f>
        <v>194.24540426999999</v>
      </c>
      <c r="E173" s="36">
        <f>SUMIFS(СВЦЭМ!$E$39:$E$782,СВЦЭМ!$A$39:$A$782,$A173,СВЦЭМ!$B$39:$B$782,E$155)+'СЕТ СН'!$F$12</f>
        <v>194.80711966999999</v>
      </c>
      <c r="F173" s="36">
        <f>SUMIFS(СВЦЭМ!$E$39:$E$782,СВЦЭМ!$A$39:$A$782,$A173,СВЦЭМ!$B$39:$B$782,F$155)+'СЕТ СН'!$F$12</f>
        <v>195.66389472</v>
      </c>
      <c r="G173" s="36">
        <f>SUMIFS(СВЦЭМ!$E$39:$E$782,СВЦЭМ!$A$39:$A$782,$A173,СВЦЭМ!$B$39:$B$782,G$155)+'СЕТ СН'!$F$12</f>
        <v>194.97598214999999</v>
      </c>
      <c r="H173" s="36">
        <f>SUMIFS(СВЦЭМ!$E$39:$E$782,СВЦЭМ!$A$39:$A$782,$A173,СВЦЭМ!$B$39:$B$782,H$155)+'СЕТ СН'!$F$12</f>
        <v>187.53100108999999</v>
      </c>
      <c r="I173" s="36">
        <f>SUMIFS(СВЦЭМ!$E$39:$E$782,СВЦЭМ!$A$39:$A$782,$A173,СВЦЭМ!$B$39:$B$782,I$155)+'СЕТ СН'!$F$12</f>
        <v>175.98087942000001</v>
      </c>
      <c r="J173" s="36">
        <f>SUMIFS(СВЦЭМ!$E$39:$E$782,СВЦЭМ!$A$39:$A$782,$A173,СВЦЭМ!$B$39:$B$782,J$155)+'СЕТ СН'!$F$12</f>
        <v>168.74888823000001</v>
      </c>
      <c r="K173" s="36">
        <f>SUMIFS(СВЦЭМ!$E$39:$E$782,СВЦЭМ!$A$39:$A$782,$A173,СВЦЭМ!$B$39:$B$782,K$155)+'СЕТ СН'!$F$12</f>
        <v>164.33084441</v>
      </c>
      <c r="L173" s="36">
        <f>SUMIFS(СВЦЭМ!$E$39:$E$782,СВЦЭМ!$A$39:$A$782,$A173,СВЦЭМ!$B$39:$B$782,L$155)+'СЕТ СН'!$F$12</f>
        <v>164.2831109</v>
      </c>
      <c r="M173" s="36">
        <f>SUMIFS(СВЦЭМ!$E$39:$E$782,СВЦЭМ!$A$39:$A$782,$A173,СВЦЭМ!$B$39:$B$782,M$155)+'СЕТ СН'!$F$12</f>
        <v>165.47155613000001</v>
      </c>
      <c r="N173" s="36">
        <f>SUMIFS(СВЦЭМ!$E$39:$E$782,СВЦЭМ!$A$39:$A$782,$A173,СВЦЭМ!$B$39:$B$782,N$155)+'СЕТ СН'!$F$12</f>
        <v>166.70045766000001</v>
      </c>
      <c r="O173" s="36">
        <f>SUMIFS(СВЦЭМ!$E$39:$E$782,СВЦЭМ!$A$39:$A$782,$A173,СВЦЭМ!$B$39:$B$782,O$155)+'СЕТ СН'!$F$12</f>
        <v>169.46917739</v>
      </c>
      <c r="P173" s="36">
        <f>SUMIFS(СВЦЭМ!$E$39:$E$782,СВЦЭМ!$A$39:$A$782,$A173,СВЦЭМ!$B$39:$B$782,P$155)+'СЕТ СН'!$F$12</f>
        <v>176.59556307</v>
      </c>
      <c r="Q173" s="36">
        <f>SUMIFS(СВЦЭМ!$E$39:$E$782,СВЦЭМ!$A$39:$A$782,$A173,СВЦЭМ!$B$39:$B$782,Q$155)+'СЕТ СН'!$F$12</f>
        <v>181.72660970999999</v>
      </c>
      <c r="R173" s="36">
        <f>SUMIFS(СВЦЭМ!$E$39:$E$782,СВЦЭМ!$A$39:$A$782,$A173,СВЦЭМ!$B$39:$B$782,R$155)+'СЕТ СН'!$F$12</f>
        <v>179.17368135000001</v>
      </c>
      <c r="S173" s="36">
        <f>SUMIFS(СВЦЭМ!$E$39:$E$782,СВЦЭМ!$A$39:$A$782,$A173,СВЦЭМ!$B$39:$B$782,S$155)+'СЕТ СН'!$F$12</f>
        <v>176.61888246000001</v>
      </c>
      <c r="T173" s="36">
        <f>SUMIFS(СВЦЭМ!$E$39:$E$782,СВЦЭМ!$A$39:$A$782,$A173,СВЦЭМ!$B$39:$B$782,T$155)+'СЕТ СН'!$F$12</f>
        <v>163.64985669000001</v>
      </c>
      <c r="U173" s="36">
        <f>SUMIFS(СВЦЭМ!$E$39:$E$782,СВЦЭМ!$A$39:$A$782,$A173,СВЦЭМ!$B$39:$B$782,U$155)+'СЕТ СН'!$F$12</f>
        <v>158.54806281</v>
      </c>
      <c r="V173" s="36">
        <f>SUMIFS(СВЦЭМ!$E$39:$E$782,СВЦЭМ!$A$39:$A$782,$A173,СВЦЭМ!$B$39:$B$782,V$155)+'СЕТ СН'!$F$12</f>
        <v>159.5910907</v>
      </c>
      <c r="W173" s="36">
        <f>SUMIFS(СВЦЭМ!$E$39:$E$782,СВЦЭМ!$A$39:$A$782,$A173,СВЦЭМ!$B$39:$B$782,W$155)+'СЕТ СН'!$F$12</f>
        <v>160.82272422</v>
      </c>
      <c r="X173" s="36">
        <f>SUMIFS(СВЦЭМ!$E$39:$E$782,СВЦЭМ!$A$39:$A$782,$A173,СВЦЭМ!$B$39:$B$782,X$155)+'СЕТ СН'!$F$12</f>
        <v>161.90749542</v>
      </c>
      <c r="Y173" s="36">
        <f>SUMIFS(СВЦЭМ!$E$39:$E$782,СВЦЭМ!$A$39:$A$782,$A173,СВЦЭМ!$B$39:$B$782,Y$155)+'СЕТ СН'!$F$12</f>
        <v>163.82973081</v>
      </c>
    </row>
    <row r="174" spans="1:25" ht="15.75" x14ac:dyDescent="0.2">
      <c r="A174" s="35">
        <f t="shared" si="4"/>
        <v>44274</v>
      </c>
      <c r="B174" s="36">
        <f>SUMIFS(СВЦЭМ!$E$39:$E$782,СВЦЭМ!$A$39:$A$782,$A174,СВЦЭМ!$B$39:$B$782,B$155)+'СЕТ СН'!$F$12</f>
        <v>162.12505135999999</v>
      </c>
      <c r="C174" s="36">
        <f>SUMIFS(СВЦЭМ!$E$39:$E$782,СВЦЭМ!$A$39:$A$782,$A174,СВЦЭМ!$B$39:$B$782,C$155)+'СЕТ СН'!$F$12</f>
        <v>173.45978492</v>
      </c>
      <c r="D174" s="36">
        <f>SUMIFS(СВЦЭМ!$E$39:$E$782,СВЦЭМ!$A$39:$A$782,$A174,СВЦЭМ!$B$39:$B$782,D$155)+'СЕТ СН'!$F$12</f>
        <v>186.26723056</v>
      </c>
      <c r="E174" s="36">
        <f>SUMIFS(СВЦЭМ!$E$39:$E$782,СВЦЭМ!$A$39:$A$782,$A174,СВЦЭМ!$B$39:$B$782,E$155)+'СЕТ СН'!$F$12</f>
        <v>186.84046769</v>
      </c>
      <c r="F174" s="36">
        <f>SUMIFS(СВЦЭМ!$E$39:$E$782,СВЦЭМ!$A$39:$A$782,$A174,СВЦЭМ!$B$39:$B$782,F$155)+'СЕТ СН'!$F$12</f>
        <v>190.58428207</v>
      </c>
      <c r="G174" s="36">
        <f>SUMIFS(СВЦЭМ!$E$39:$E$782,СВЦЭМ!$A$39:$A$782,$A174,СВЦЭМ!$B$39:$B$782,G$155)+'СЕТ СН'!$F$12</f>
        <v>187.32068537000001</v>
      </c>
      <c r="H174" s="36">
        <f>SUMIFS(СВЦЭМ!$E$39:$E$782,СВЦЭМ!$A$39:$A$782,$A174,СВЦЭМ!$B$39:$B$782,H$155)+'СЕТ СН'!$F$12</f>
        <v>177.40552446000001</v>
      </c>
      <c r="I174" s="36">
        <f>SUMIFS(СВЦЭМ!$E$39:$E$782,СВЦЭМ!$A$39:$A$782,$A174,СВЦЭМ!$B$39:$B$782,I$155)+'СЕТ СН'!$F$12</f>
        <v>168.44413843999999</v>
      </c>
      <c r="J174" s="36">
        <f>SUMIFS(СВЦЭМ!$E$39:$E$782,СВЦЭМ!$A$39:$A$782,$A174,СВЦЭМ!$B$39:$B$782,J$155)+'СЕТ СН'!$F$12</f>
        <v>160.47194397999999</v>
      </c>
      <c r="K174" s="36">
        <f>SUMIFS(СВЦЭМ!$E$39:$E$782,СВЦЭМ!$A$39:$A$782,$A174,СВЦЭМ!$B$39:$B$782,K$155)+'СЕТ СН'!$F$12</f>
        <v>156.38145316999999</v>
      </c>
      <c r="L174" s="36">
        <f>SUMIFS(СВЦЭМ!$E$39:$E$782,СВЦЭМ!$A$39:$A$782,$A174,СВЦЭМ!$B$39:$B$782,L$155)+'СЕТ СН'!$F$12</f>
        <v>155.19998774999999</v>
      </c>
      <c r="M174" s="36">
        <f>SUMIFS(СВЦЭМ!$E$39:$E$782,СВЦЭМ!$A$39:$A$782,$A174,СВЦЭМ!$B$39:$B$782,M$155)+'СЕТ СН'!$F$12</f>
        <v>156.40931347</v>
      </c>
      <c r="N174" s="36">
        <f>SUMIFS(СВЦЭМ!$E$39:$E$782,СВЦЭМ!$A$39:$A$782,$A174,СВЦЭМ!$B$39:$B$782,N$155)+'СЕТ СН'!$F$12</f>
        <v>159.50231943</v>
      </c>
      <c r="O174" s="36">
        <f>SUMIFS(СВЦЭМ!$E$39:$E$782,СВЦЭМ!$A$39:$A$782,$A174,СВЦЭМ!$B$39:$B$782,O$155)+'СЕТ СН'!$F$12</f>
        <v>160.33739489999999</v>
      </c>
      <c r="P174" s="36">
        <f>SUMIFS(СВЦЭМ!$E$39:$E$782,СВЦЭМ!$A$39:$A$782,$A174,СВЦЭМ!$B$39:$B$782,P$155)+'СЕТ СН'!$F$12</f>
        <v>167.25337909999999</v>
      </c>
      <c r="Q174" s="36">
        <f>SUMIFS(СВЦЭМ!$E$39:$E$782,СВЦЭМ!$A$39:$A$782,$A174,СВЦЭМ!$B$39:$B$782,Q$155)+'СЕТ СН'!$F$12</f>
        <v>173.34292185999999</v>
      </c>
      <c r="R174" s="36">
        <f>SUMIFS(СВЦЭМ!$E$39:$E$782,СВЦЭМ!$A$39:$A$782,$A174,СВЦЭМ!$B$39:$B$782,R$155)+'СЕТ СН'!$F$12</f>
        <v>174.42716433999999</v>
      </c>
      <c r="S174" s="36">
        <f>SUMIFS(СВЦЭМ!$E$39:$E$782,СВЦЭМ!$A$39:$A$782,$A174,СВЦЭМ!$B$39:$B$782,S$155)+'СЕТ СН'!$F$12</f>
        <v>172.70905099999999</v>
      </c>
      <c r="T174" s="36">
        <f>SUMIFS(СВЦЭМ!$E$39:$E$782,СВЦЭМ!$A$39:$A$782,$A174,СВЦЭМ!$B$39:$B$782,T$155)+'СЕТ СН'!$F$12</f>
        <v>160.59707298999999</v>
      </c>
      <c r="U174" s="36">
        <f>SUMIFS(СВЦЭМ!$E$39:$E$782,СВЦЭМ!$A$39:$A$782,$A174,СВЦЭМ!$B$39:$B$782,U$155)+'СЕТ СН'!$F$12</f>
        <v>153.71273883000001</v>
      </c>
      <c r="V174" s="36">
        <f>SUMIFS(СВЦЭМ!$E$39:$E$782,СВЦЭМ!$A$39:$A$782,$A174,СВЦЭМ!$B$39:$B$782,V$155)+'СЕТ СН'!$F$12</f>
        <v>152.73681137</v>
      </c>
      <c r="W174" s="36">
        <f>SUMIFS(СВЦЭМ!$E$39:$E$782,СВЦЭМ!$A$39:$A$782,$A174,СВЦЭМ!$B$39:$B$782,W$155)+'СЕТ СН'!$F$12</f>
        <v>153.56971227</v>
      </c>
      <c r="X174" s="36">
        <f>SUMIFS(СВЦЭМ!$E$39:$E$782,СВЦЭМ!$A$39:$A$782,$A174,СВЦЭМ!$B$39:$B$782,X$155)+'СЕТ СН'!$F$12</f>
        <v>157.66185462000001</v>
      </c>
      <c r="Y174" s="36">
        <f>SUMIFS(СВЦЭМ!$E$39:$E$782,СВЦЭМ!$A$39:$A$782,$A174,СВЦЭМ!$B$39:$B$782,Y$155)+'СЕТ СН'!$F$12</f>
        <v>159.88636510000001</v>
      </c>
    </row>
    <row r="175" spans="1:25" ht="15.75" x14ac:dyDescent="0.2">
      <c r="A175" s="35">
        <f t="shared" si="4"/>
        <v>44275</v>
      </c>
      <c r="B175" s="36">
        <f>SUMIFS(СВЦЭМ!$E$39:$E$782,СВЦЭМ!$A$39:$A$782,$A175,СВЦЭМ!$B$39:$B$782,B$155)+'СЕТ СН'!$F$12</f>
        <v>163.44875243999999</v>
      </c>
      <c r="C175" s="36">
        <f>SUMIFS(СВЦЭМ!$E$39:$E$782,СВЦЭМ!$A$39:$A$782,$A175,СВЦЭМ!$B$39:$B$782,C$155)+'СЕТ СН'!$F$12</f>
        <v>175.48432826999999</v>
      </c>
      <c r="D175" s="36">
        <f>SUMIFS(СВЦЭМ!$E$39:$E$782,СВЦЭМ!$A$39:$A$782,$A175,СВЦЭМ!$B$39:$B$782,D$155)+'СЕТ СН'!$F$12</f>
        <v>187.18139550999999</v>
      </c>
      <c r="E175" s="36">
        <f>SUMIFS(СВЦЭМ!$E$39:$E$782,СВЦЭМ!$A$39:$A$782,$A175,СВЦЭМ!$B$39:$B$782,E$155)+'СЕТ СН'!$F$12</f>
        <v>188.48354983999999</v>
      </c>
      <c r="F175" s="36">
        <f>SUMIFS(СВЦЭМ!$E$39:$E$782,СВЦЭМ!$A$39:$A$782,$A175,СВЦЭМ!$B$39:$B$782,F$155)+'СЕТ СН'!$F$12</f>
        <v>191.59796162999999</v>
      </c>
      <c r="G175" s="36">
        <f>SUMIFS(СВЦЭМ!$E$39:$E$782,СВЦЭМ!$A$39:$A$782,$A175,СВЦЭМ!$B$39:$B$782,G$155)+'СЕТ СН'!$F$12</f>
        <v>189.44634027999999</v>
      </c>
      <c r="H175" s="36">
        <f>SUMIFS(СВЦЭМ!$E$39:$E$782,СВЦЭМ!$A$39:$A$782,$A175,СВЦЭМ!$B$39:$B$782,H$155)+'СЕТ СН'!$F$12</f>
        <v>186.80819299000001</v>
      </c>
      <c r="I175" s="36">
        <f>SUMIFS(СВЦЭМ!$E$39:$E$782,СВЦЭМ!$A$39:$A$782,$A175,СВЦЭМ!$B$39:$B$782,I$155)+'СЕТ СН'!$F$12</f>
        <v>180.90890622000001</v>
      </c>
      <c r="J175" s="36">
        <f>SUMIFS(СВЦЭМ!$E$39:$E$782,СВЦЭМ!$A$39:$A$782,$A175,СВЦЭМ!$B$39:$B$782,J$155)+'СЕТ СН'!$F$12</f>
        <v>166.38441746000001</v>
      </c>
      <c r="K175" s="36">
        <f>SUMIFS(СВЦЭМ!$E$39:$E$782,СВЦЭМ!$A$39:$A$782,$A175,СВЦЭМ!$B$39:$B$782,K$155)+'СЕТ СН'!$F$12</f>
        <v>159.44452892000001</v>
      </c>
      <c r="L175" s="36">
        <f>SUMIFS(СВЦЭМ!$E$39:$E$782,СВЦЭМ!$A$39:$A$782,$A175,СВЦЭМ!$B$39:$B$782,L$155)+'СЕТ СН'!$F$12</f>
        <v>158.35244469</v>
      </c>
      <c r="M175" s="36">
        <f>SUMIFS(СВЦЭМ!$E$39:$E$782,СВЦЭМ!$A$39:$A$782,$A175,СВЦЭМ!$B$39:$B$782,M$155)+'СЕТ СН'!$F$12</f>
        <v>159.90093949999999</v>
      </c>
      <c r="N175" s="36">
        <f>SUMIFS(СВЦЭМ!$E$39:$E$782,СВЦЭМ!$A$39:$A$782,$A175,СВЦЭМ!$B$39:$B$782,N$155)+'СЕТ СН'!$F$12</f>
        <v>163.21743291000001</v>
      </c>
      <c r="O175" s="36">
        <f>SUMIFS(СВЦЭМ!$E$39:$E$782,СВЦЭМ!$A$39:$A$782,$A175,СВЦЭМ!$B$39:$B$782,O$155)+'СЕТ СН'!$F$12</f>
        <v>165.54763265</v>
      </c>
      <c r="P175" s="36">
        <f>SUMIFS(СВЦЭМ!$E$39:$E$782,СВЦЭМ!$A$39:$A$782,$A175,СВЦЭМ!$B$39:$B$782,P$155)+'СЕТ СН'!$F$12</f>
        <v>171.64622797000001</v>
      </c>
      <c r="Q175" s="36">
        <f>SUMIFS(СВЦЭМ!$E$39:$E$782,СВЦЭМ!$A$39:$A$782,$A175,СВЦЭМ!$B$39:$B$782,Q$155)+'СЕТ СН'!$F$12</f>
        <v>176.62215309999999</v>
      </c>
      <c r="R175" s="36">
        <f>SUMIFS(СВЦЭМ!$E$39:$E$782,СВЦЭМ!$A$39:$A$782,$A175,СВЦЭМ!$B$39:$B$782,R$155)+'СЕТ СН'!$F$12</f>
        <v>176.58586975</v>
      </c>
      <c r="S175" s="36">
        <f>SUMIFS(СВЦЭМ!$E$39:$E$782,СВЦЭМ!$A$39:$A$782,$A175,СВЦЭМ!$B$39:$B$782,S$155)+'СЕТ СН'!$F$12</f>
        <v>172.27883205000001</v>
      </c>
      <c r="T175" s="36">
        <f>SUMIFS(СВЦЭМ!$E$39:$E$782,СВЦЭМ!$A$39:$A$782,$A175,СВЦЭМ!$B$39:$B$782,T$155)+'СЕТ СН'!$F$12</f>
        <v>161.36492335</v>
      </c>
      <c r="U175" s="36">
        <f>SUMIFS(СВЦЭМ!$E$39:$E$782,СВЦЭМ!$A$39:$A$782,$A175,СВЦЭМ!$B$39:$B$782,U$155)+'СЕТ СН'!$F$12</f>
        <v>154.49191227</v>
      </c>
      <c r="V175" s="36">
        <f>SUMIFS(СВЦЭМ!$E$39:$E$782,СВЦЭМ!$A$39:$A$782,$A175,СВЦЭМ!$B$39:$B$782,V$155)+'СЕТ СН'!$F$12</f>
        <v>152.42175631000001</v>
      </c>
      <c r="W175" s="36">
        <f>SUMIFS(СВЦЭМ!$E$39:$E$782,СВЦЭМ!$A$39:$A$782,$A175,СВЦЭМ!$B$39:$B$782,W$155)+'СЕТ СН'!$F$12</f>
        <v>152.79910175000001</v>
      </c>
      <c r="X175" s="36">
        <f>SUMIFS(СВЦЭМ!$E$39:$E$782,СВЦЭМ!$A$39:$A$782,$A175,СВЦЭМ!$B$39:$B$782,X$155)+'СЕТ СН'!$F$12</f>
        <v>156.44739371</v>
      </c>
      <c r="Y175" s="36">
        <f>SUMIFS(СВЦЭМ!$E$39:$E$782,СВЦЭМ!$A$39:$A$782,$A175,СВЦЭМ!$B$39:$B$782,Y$155)+'СЕТ СН'!$F$12</f>
        <v>161.75682132</v>
      </c>
    </row>
    <row r="176" spans="1:25" ht="15.75" x14ac:dyDescent="0.2">
      <c r="A176" s="35">
        <f t="shared" si="4"/>
        <v>44276</v>
      </c>
      <c r="B176" s="36">
        <f>SUMIFS(СВЦЭМ!$E$39:$E$782,СВЦЭМ!$A$39:$A$782,$A176,СВЦЭМ!$B$39:$B$782,B$155)+'СЕТ СН'!$F$12</f>
        <v>174.20586184999999</v>
      </c>
      <c r="C176" s="36">
        <f>SUMIFS(СВЦЭМ!$E$39:$E$782,СВЦЭМ!$A$39:$A$782,$A176,СВЦЭМ!$B$39:$B$782,C$155)+'СЕТ СН'!$F$12</f>
        <v>184.50080577</v>
      </c>
      <c r="D176" s="36">
        <f>SUMIFS(СВЦЭМ!$E$39:$E$782,СВЦЭМ!$A$39:$A$782,$A176,СВЦЭМ!$B$39:$B$782,D$155)+'СЕТ СН'!$F$12</f>
        <v>195.42588756000001</v>
      </c>
      <c r="E176" s="36">
        <f>SUMIFS(СВЦЭМ!$E$39:$E$782,СВЦЭМ!$A$39:$A$782,$A176,СВЦЭМ!$B$39:$B$782,E$155)+'СЕТ СН'!$F$12</f>
        <v>195.57475929</v>
      </c>
      <c r="F176" s="36">
        <f>SUMIFS(СВЦЭМ!$E$39:$E$782,СВЦЭМ!$A$39:$A$782,$A176,СВЦЭМ!$B$39:$B$782,F$155)+'СЕТ СН'!$F$12</f>
        <v>195.61392960000001</v>
      </c>
      <c r="G176" s="36">
        <f>SUMIFS(СВЦЭМ!$E$39:$E$782,СВЦЭМ!$A$39:$A$782,$A176,СВЦЭМ!$B$39:$B$782,G$155)+'СЕТ СН'!$F$12</f>
        <v>196.21256771</v>
      </c>
      <c r="H176" s="36">
        <f>SUMIFS(СВЦЭМ!$E$39:$E$782,СВЦЭМ!$A$39:$A$782,$A176,СВЦЭМ!$B$39:$B$782,H$155)+'СЕТ СН'!$F$12</f>
        <v>191.72051905000001</v>
      </c>
      <c r="I176" s="36">
        <f>SUMIFS(СВЦЭМ!$E$39:$E$782,СВЦЭМ!$A$39:$A$782,$A176,СВЦЭМ!$B$39:$B$782,I$155)+'СЕТ СН'!$F$12</f>
        <v>180.33493664</v>
      </c>
      <c r="J176" s="36">
        <f>SUMIFS(СВЦЭМ!$E$39:$E$782,СВЦЭМ!$A$39:$A$782,$A176,СВЦЭМ!$B$39:$B$782,J$155)+'СЕТ СН'!$F$12</f>
        <v>173.03256751000001</v>
      </c>
      <c r="K176" s="36">
        <f>SUMIFS(СВЦЭМ!$E$39:$E$782,СВЦЭМ!$A$39:$A$782,$A176,СВЦЭМ!$B$39:$B$782,K$155)+'СЕТ СН'!$F$12</f>
        <v>163.86768569</v>
      </c>
      <c r="L176" s="36">
        <f>SUMIFS(СВЦЭМ!$E$39:$E$782,СВЦЭМ!$A$39:$A$782,$A176,СВЦЭМ!$B$39:$B$782,L$155)+'СЕТ СН'!$F$12</f>
        <v>159.42853056000001</v>
      </c>
      <c r="M176" s="36">
        <f>SUMIFS(СВЦЭМ!$E$39:$E$782,СВЦЭМ!$A$39:$A$782,$A176,СВЦЭМ!$B$39:$B$782,M$155)+'СЕТ СН'!$F$12</f>
        <v>159.90330277000001</v>
      </c>
      <c r="N176" s="36">
        <f>SUMIFS(СВЦЭМ!$E$39:$E$782,СВЦЭМ!$A$39:$A$782,$A176,СВЦЭМ!$B$39:$B$782,N$155)+'СЕТ СН'!$F$12</f>
        <v>162.46325227</v>
      </c>
      <c r="O176" s="36">
        <f>SUMIFS(СВЦЭМ!$E$39:$E$782,СВЦЭМ!$A$39:$A$782,$A176,СВЦЭМ!$B$39:$B$782,O$155)+'СЕТ СН'!$F$12</f>
        <v>164.28893418000001</v>
      </c>
      <c r="P176" s="36">
        <f>SUMIFS(СВЦЭМ!$E$39:$E$782,СВЦЭМ!$A$39:$A$782,$A176,СВЦЭМ!$B$39:$B$782,P$155)+'СЕТ СН'!$F$12</f>
        <v>171.20533222</v>
      </c>
      <c r="Q176" s="36">
        <f>SUMIFS(СВЦЭМ!$E$39:$E$782,СВЦЭМ!$A$39:$A$782,$A176,СВЦЭМ!$B$39:$B$782,Q$155)+'СЕТ СН'!$F$12</f>
        <v>175.28207660999999</v>
      </c>
      <c r="R176" s="36">
        <f>SUMIFS(СВЦЭМ!$E$39:$E$782,СВЦЭМ!$A$39:$A$782,$A176,СВЦЭМ!$B$39:$B$782,R$155)+'СЕТ СН'!$F$12</f>
        <v>171.08363242999999</v>
      </c>
      <c r="S176" s="36">
        <f>SUMIFS(СВЦЭМ!$E$39:$E$782,СВЦЭМ!$A$39:$A$782,$A176,СВЦЭМ!$B$39:$B$782,S$155)+'СЕТ СН'!$F$12</f>
        <v>169.72309892000001</v>
      </c>
      <c r="T176" s="36">
        <f>SUMIFS(СВЦЭМ!$E$39:$E$782,СВЦЭМ!$A$39:$A$782,$A176,СВЦЭМ!$B$39:$B$782,T$155)+'СЕТ СН'!$F$12</f>
        <v>161.31745083000001</v>
      </c>
      <c r="U176" s="36">
        <f>SUMIFS(СВЦЭМ!$E$39:$E$782,СВЦЭМ!$A$39:$A$782,$A176,СВЦЭМ!$B$39:$B$782,U$155)+'СЕТ СН'!$F$12</f>
        <v>153.30090403</v>
      </c>
      <c r="V176" s="36">
        <f>SUMIFS(СВЦЭМ!$E$39:$E$782,СВЦЭМ!$A$39:$A$782,$A176,СВЦЭМ!$B$39:$B$782,V$155)+'СЕТ СН'!$F$12</f>
        <v>155.31211983</v>
      </c>
      <c r="W176" s="36">
        <f>SUMIFS(СВЦЭМ!$E$39:$E$782,СВЦЭМ!$A$39:$A$782,$A176,СВЦЭМ!$B$39:$B$782,W$155)+'СЕТ СН'!$F$12</f>
        <v>157.51126002000001</v>
      </c>
      <c r="X176" s="36">
        <f>SUMIFS(СВЦЭМ!$E$39:$E$782,СВЦЭМ!$A$39:$A$782,$A176,СВЦЭМ!$B$39:$B$782,X$155)+'СЕТ СН'!$F$12</f>
        <v>161.32414030999999</v>
      </c>
      <c r="Y176" s="36">
        <f>SUMIFS(СВЦЭМ!$E$39:$E$782,СВЦЭМ!$A$39:$A$782,$A176,СВЦЭМ!$B$39:$B$782,Y$155)+'СЕТ СН'!$F$12</f>
        <v>166.23812488999999</v>
      </c>
    </row>
    <row r="177" spans="1:27" ht="15.75" x14ac:dyDescent="0.2">
      <c r="A177" s="35">
        <f t="shared" si="4"/>
        <v>44277</v>
      </c>
      <c r="B177" s="36">
        <f>SUMIFS(СВЦЭМ!$E$39:$E$782,СВЦЭМ!$A$39:$A$782,$A177,СВЦЭМ!$B$39:$B$782,B$155)+'СЕТ СН'!$F$12</f>
        <v>166.38567981</v>
      </c>
      <c r="C177" s="36">
        <f>SUMIFS(СВЦЭМ!$E$39:$E$782,СВЦЭМ!$A$39:$A$782,$A177,СВЦЭМ!$B$39:$B$782,C$155)+'СЕТ СН'!$F$12</f>
        <v>174.14282872000001</v>
      </c>
      <c r="D177" s="36">
        <f>SUMIFS(СВЦЭМ!$E$39:$E$782,СВЦЭМ!$A$39:$A$782,$A177,СВЦЭМ!$B$39:$B$782,D$155)+'СЕТ СН'!$F$12</f>
        <v>183.81026668999999</v>
      </c>
      <c r="E177" s="36">
        <f>SUMIFS(СВЦЭМ!$E$39:$E$782,СВЦЭМ!$A$39:$A$782,$A177,СВЦЭМ!$B$39:$B$782,E$155)+'СЕТ СН'!$F$12</f>
        <v>184.15276433</v>
      </c>
      <c r="F177" s="36">
        <f>SUMIFS(СВЦЭМ!$E$39:$E$782,СВЦЭМ!$A$39:$A$782,$A177,СВЦЭМ!$B$39:$B$782,F$155)+'СЕТ СН'!$F$12</f>
        <v>183.75427497000001</v>
      </c>
      <c r="G177" s="36">
        <f>SUMIFS(СВЦЭМ!$E$39:$E$782,СВЦЭМ!$A$39:$A$782,$A177,СВЦЭМ!$B$39:$B$782,G$155)+'СЕТ СН'!$F$12</f>
        <v>179.04807077999999</v>
      </c>
      <c r="H177" s="36">
        <f>SUMIFS(СВЦЭМ!$E$39:$E$782,СВЦЭМ!$A$39:$A$782,$A177,СВЦЭМ!$B$39:$B$782,H$155)+'СЕТ СН'!$F$12</f>
        <v>175.52904484999999</v>
      </c>
      <c r="I177" s="36">
        <f>SUMIFS(СВЦЭМ!$E$39:$E$782,СВЦЭМ!$A$39:$A$782,$A177,СВЦЭМ!$B$39:$B$782,I$155)+'СЕТ СН'!$F$12</f>
        <v>166.02274876999999</v>
      </c>
      <c r="J177" s="36">
        <f>SUMIFS(СВЦЭМ!$E$39:$E$782,СВЦЭМ!$A$39:$A$782,$A177,СВЦЭМ!$B$39:$B$782,J$155)+'СЕТ СН'!$F$12</f>
        <v>159.92677326</v>
      </c>
      <c r="K177" s="36">
        <f>SUMIFS(СВЦЭМ!$E$39:$E$782,СВЦЭМ!$A$39:$A$782,$A177,СВЦЭМ!$B$39:$B$782,K$155)+'СЕТ СН'!$F$12</f>
        <v>160.00042303999999</v>
      </c>
      <c r="L177" s="36">
        <f>SUMIFS(СВЦЭМ!$E$39:$E$782,СВЦЭМ!$A$39:$A$782,$A177,СВЦЭМ!$B$39:$B$782,L$155)+'СЕТ СН'!$F$12</f>
        <v>161.91765871000001</v>
      </c>
      <c r="M177" s="36">
        <f>SUMIFS(СВЦЭМ!$E$39:$E$782,СВЦЭМ!$A$39:$A$782,$A177,СВЦЭМ!$B$39:$B$782,M$155)+'СЕТ СН'!$F$12</f>
        <v>160.80160429</v>
      </c>
      <c r="N177" s="36">
        <f>SUMIFS(СВЦЭМ!$E$39:$E$782,СВЦЭМ!$A$39:$A$782,$A177,СВЦЭМ!$B$39:$B$782,N$155)+'СЕТ СН'!$F$12</f>
        <v>162.79670695999999</v>
      </c>
      <c r="O177" s="36">
        <f>SUMIFS(СВЦЭМ!$E$39:$E$782,СВЦЭМ!$A$39:$A$782,$A177,СВЦЭМ!$B$39:$B$782,O$155)+'СЕТ СН'!$F$12</f>
        <v>171.45459607999999</v>
      </c>
      <c r="P177" s="36">
        <f>SUMIFS(СВЦЭМ!$E$39:$E$782,СВЦЭМ!$A$39:$A$782,$A177,СВЦЭМ!$B$39:$B$782,P$155)+'СЕТ СН'!$F$12</f>
        <v>181.69483449000001</v>
      </c>
      <c r="Q177" s="36">
        <f>SUMIFS(СВЦЭМ!$E$39:$E$782,СВЦЭМ!$A$39:$A$782,$A177,СВЦЭМ!$B$39:$B$782,Q$155)+'СЕТ СН'!$F$12</f>
        <v>184.14796949999999</v>
      </c>
      <c r="R177" s="36">
        <f>SUMIFS(СВЦЭМ!$E$39:$E$782,СВЦЭМ!$A$39:$A$782,$A177,СВЦЭМ!$B$39:$B$782,R$155)+'СЕТ СН'!$F$12</f>
        <v>183.37016614000001</v>
      </c>
      <c r="S177" s="36">
        <f>SUMIFS(СВЦЭМ!$E$39:$E$782,СВЦЭМ!$A$39:$A$782,$A177,СВЦЭМ!$B$39:$B$782,S$155)+'СЕТ СН'!$F$12</f>
        <v>178.36554122000001</v>
      </c>
      <c r="T177" s="36">
        <f>SUMIFS(СВЦЭМ!$E$39:$E$782,СВЦЭМ!$A$39:$A$782,$A177,СВЦЭМ!$B$39:$B$782,T$155)+'СЕТ СН'!$F$12</f>
        <v>165.61537426999999</v>
      </c>
      <c r="U177" s="36">
        <f>SUMIFS(СВЦЭМ!$E$39:$E$782,СВЦЭМ!$A$39:$A$782,$A177,СВЦЭМ!$B$39:$B$782,U$155)+'СЕТ СН'!$F$12</f>
        <v>158.89553036000001</v>
      </c>
      <c r="V177" s="36">
        <f>SUMIFS(СВЦЭМ!$E$39:$E$782,СВЦЭМ!$A$39:$A$782,$A177,СВЦЭМ!$B$39:$B$782,V$155)+'СЕТ СН'!$F$12</f>
        <v>154.88614924999999</v>
      </c>
      <c r="W177" s="36">
        <f>SUMIFS(СВЦЭМ!$E$39:$E$782,СВЦЭМ!$A$39:$A$782,$A177,СВЦЭМ!$B$39:$B$782,W$155)+'СЕТ СН'!$F$12</f>
        <v>155.08517638999999</v>
      </c>
      <c r="X177" s="36">
        <f>SUMIFS(СВЦЭМ!$E$39:$E$782,СВЦЭМ!$A$39:$A$782,$A177,СВЦЭМ!$B$39:$B$782,X$155)+'СЕТ СН'!$F$12</f>
        <v>158.20792614000001</v>
      </c>
      <c r="Y177" s="36">
        <f>SUMIFS(СВЦЭМ!$E$39:$E$782,СВЦЭМ!$A$39:$A$782,$A177,СВЦЭМ!$B$39:$B$782,Y$155)+'СЕТ СН'!$F$12</f>
        <v>161.15746496</v>
      </c>
    </row>
    <row r="178" spans="1:27" ht="15.75" x14ac:dyDescent="0.2">
      <c r="A178" s="35">
        <f t="shared" si="4"/>
        <v>44278</v>
      </c>
      <c r="B178" s="36">
        <f>SUMIFS(СВЦЭМ!$E$39:$E$782,СВЦЭМ!$A$39:$A$782,$A178,СВЦЭМ!$B$39:$B$782,B$155)+'СЕТ СН'!$F$12</f>
        <v>162.06152244</v>
      </c>
      <c r="C178" s="36">
        <f>SUMIFS(СВЦЭМ!$E$39:$E$782,СВЦЭМ!$A$39:$A$782,$A178,СВЦЭМ!$B$39:$B$782,C$155)+'СЕТ СН'!$F$12</f>
        <v>172.41577981</v>
      </c>
      <c r="D178" s="36">
        <f>SUMIFS(СВЦЭМ!$E$39:$E$782,СВЦЭМ!$A$39:$A$782,$A178,СВЦЭМ!$B$39:$B$782,D$155)+'СЕТ СН'!$F$12</f>
        <v>181.11746712999999</v>
      </c>
      <c r="E178" s="36">
        <f>SUMIFS(СВЦЭМ!$E$39:$E$782,СВЦЭМ!$A$39:$A$782,$A178,СВЦЭМ!$B$39:$B$782,E$155)+'СЕТ СН'!$F$12</f>
        <v>182.30122634</v>
      </c>
      <c r="F178" s="36">
        <f>SUMIFS(СВЦЭМ!$E$39:$E$782,СВЦЭМ!$A$39:$A$782,$A178,СВЦЭМ!$B$39:$B$782,F$155)+'СЕТ СН'!$F$12</f>
        <v>181.11511361999999</v>
      </c>
      <c r="G178" s="36">
        <f>SUMIFS(СВЦЭМ!$E$39:$E$782,СВЦЭМ!$A$39:$A$782,$A178,СВЦЭМ!$B$39:$B$782,G$155)+'СЕТ СН'!$F$12</f>
        <v>177.69187496999999</v>
      </c>
      <c r="H178" s="36">
        <f>SUMIFS(СВЦЭМ!$E$39:$E$782,СВЦЭМ!$A$39:$A$782,$A178,СВЦЭМ!$B$39:$B$782,H$155)+'СЕТ СН'!$F$12</f>
        <v>174.31299372999999</v>
      </c>
      <c r="I178" s="36">
        <f>SUMIFS(СВЦЭМ!$E$39:$E$782,СВЦЭМ!$A$39:$A$782,$A178,СВЦЭМ!$B$39:$B$782,I$155)+'СЕТ СН'!$F$12</f>
        <v>164.06381529999999</v>
      </c>
      <c r="J178" s="36">
        <f>SUMIFS(СВЦЭМ!$E$39:$E$782,СВЦЭМ!$A$39:$A$782,$A178,СВЦЭМ!$B$39:$B$782,J$155)+'СЕТ СН'!$F$12</f>
        <v>156.14614745</v>
      </c>
      <c r="K178" s="36">
        <f>SUMIFS(СВЦЭМ!$E$39:$E$782,СВЦЭМ!$A$39:$A$782,$A178,СВЦЭМ!$B$39:$B$782,K$155)+'СЕТ СН'!$F$12</f>
        <v>152.16881909</v>
      </c>
      <c r="L178" s="36">
        <f>SUMIFS(СВЦЭМ!$E$39:$E$782,СВЦЭМ!$A$39:$A$782,$A178,СВЦЭМ!$B$39:$B$782,L$155)+'СЕТ СН'!$F$12</f>
        <v>158.78600127000001</v>
      </c>
      <c r="M178" s="36">
        <f>SUMIFS(СВЦЭМ!$E$39:$E$782,СВЦЭМ!$A$39:$A$782,$A178,СВЦЭМ!$B$39:$B$782,M$155)+'СЕТ СН'!$F$12</f>
        <v>160.99042936999999</v>
      </c>
      <c r="N178" s="36">
        <f>SUMIFS(СВЦЭМ!$E$39:$E$782,СВЦЭМ!$A$39:$A$782,$A178,СВЦЭМ!$B$39:$B$782,N$155)+'СЕТ СН'!$F$12</f>
        <v>168.02171859000001</v>
      </c>
      <c r="O178" s="36">
        <f>SUMIFS(СВЦЭМ!$E$39:$E$782,СВЦЭМ!$A$39:$A$782,$A178,СВЦЭМ!$B$39:$B$782,O$155)+'СЕТ СН'!$F$12</f>
        <v>173.46888935000001</v>
      </c>
      <c r="P178" s="36">
        <f>SUMIFS(СВЦЭМ!$E$39:$E$782,СВЦЭМ!$A$39:$A$782,$A178,СВЦЭМ!$B$39:$B$782,P$155)+'СЕТ СН'!$F$12</f>
        <v>177.69614977000001</v>
      </c>
      <c r="Q178" s="36">
        <f>SUMIFS(СВЦЭМ!$E$39:$E$782,СВЦЭМ!$A$39:$A$782,$A178,СВЦЭМ!$B$39:$B$782,Q$155)+'СЕТ СН'!$F$12</f>
        <v>180.64575927999999</v>
      </c>
      <c r="R178" s="36">
        <f>SUMIFS(СВЦЭМ!$E$39:$E$782,СВЦЭМ!$A$39:$A$782,$A178,СВЦЭМ!$B$39:$B$782,R$155)+'СЕТ СН'!$F$12</f>
        <v>179.0151783</v>
      </c>
      <c r="S178" s="36">
        <f>SUMIFS(СВЦЭМ!$E$39:$E$782,СВЦЭМ!$A$39:$A$782,$A178,СВЦЭМ!$B$39:$B$782,S$155)+'СЕТ СН'!$F$12</f>
        <v>173.02761384999999</v>
      </c>
      <c r="T178" s="36">
        <f>SUMIFS(СВЦЭМ!$E$39:$E$782,СВЦЭМ!$A$39:$A$782,$A178,СВЦЭМ!$B$39:$B$782,T$155)+'СЕТ СН'!$F$12</f>
        <v>159.84835401999999</v>
      </c>
      <c r="U178" s="36">
        <f>SUMIFS(СВЦЭМ!$E$39:$E$782,СВЦЭМ!$A$39:$A$782,$A178,СВЦЭМ!$B$39:$B$782,U$155)+'СЕТ СН'!$F$12</f>
        <v>152.01960247</v>
      </c>
      <c r="V178" s="36">
        <f>SUMIFS(СВЦЭМ!$E$39:$E$782,СВЦЭМ!$A$39:$A$782,$A178,СВЦЭМ!$B$39:$B$782,V$155)+'СЕТ СН'!$F$12</f>
        <v>154.36691438</v>
      </c>
      <c r="W178" s="36">
        <f>SUMIFS(СВЦЭМ!$E$39:$E$782,СВЦЭМ!$A$39:$A$782,$A178,СВЦЭМ!$B$39:$B$782,W$155)+'СЕТ СН'!$F$12</f>
        <v>151.68455527</v>
      </c>
      <c r="X178" s="36">
        <f>SUMIFS(СВЦЭМ!$E$39:$E$782,СВЦЭМ!$A$39:$A$782,$A178,СВЦЭМ!$B$39:$B$782,X$155)+'СЕТ СН'!$F$12</f>
        <v>154.11548822</v>
      </c>
      <c r="Y178" s="36">
        <f>SUMIFS(СВЦЭМ!$E$39:$E$782,СВЦЭМ!$A$39:$A$782,$A178,СВЦЭМ!$B$39:$B$782,Y$155)+'СЕТ СН'!$F$12</f>
        <v>157.37990553</v>
      </c>
    </row>
    <row r="179" spans="1:27" ht="15.75" x14ac:dyDescent="0.2">
      <c r="A179" s="35">
        <f t="shared" si="4"/>
        <v>44279</v>
      </c>
      <c r="B179" s="36">
        <f>SUMIFS(СВЦЭМ!$E$39:$E$782,СВЦЭМ!$A$39:$A$782,$A179,СВЦЭМ!$B$39:$B$782,B$155)+'СЕТ СН'!$F$12</f>
        <v>164.16171011</v>
      </c>
      <c r="C179" s="36">
        <f>SUMIFS(СВЦЭМ!$E$39:$E$782,СВЦЭМ!$A$39:$A$782,$A179,СВЦЭМ!$B$39:$B$782,C$155)+'СЕТ СН'!$F$12</f>
        <v>172.63924759</v>
      </c>
      <c r="D179" s="36">
        <f>SUMIFS(СВЦЭМ!$E$39:$E$782,СВЦЭМ!$A$39:$A$782,$A179,СВЦЭМ!$B$39:$B$782,D$155)+'СЕТ СН'!$F$12</f>
        <v>181.86744444000001</v>
      </c>
      <c r="E179" s="36">
        <f>SUMIFS(СВЦЭМ!$E$39:$E$782,СВЦЭМ!$A$39:$A$782,$A179,СВЦЭМ!$B$39:$B$782,E$155)+'СЕТ СН'!$F$12</f>
        <v>183.49972803</v>
      </c>
      <c r="F179" s="36">
        <f>SUMIFS(СВЦЭМ!$E$39:$E$782,СВЦЭМ!$A$39:$A$782,$A179,СВЦЭМ!$B$39:$B$782,F$155)+'СЕТ СН'!$F$12</f>
        <v>182.94188908999999</v>
      </c>
      <c r="G179" s="36">
        <f>SUMIFS(СВЦЭМ!$E$39:$E$782,СВЦЭМ!$A$39:$A$782,$A179,СВЦЭМ!$B$39:$B$782,G$155)+'СЕТ СН'!$F$12</f>
        <v>179.00097224000001</v>
      </c>
      <c r="H179" s="36">
        <f>SUMIFS(СВЦЭМ!$E$39:$E$782,СВЦЭМ!$A$39:$A$782,$A179,СВЦЭМ!$B$39:$B$782,H$155)+'СЕТ СН'!$F$12</f>
        <v>174.85196271000001</v>
      </c>
      <c r="I179" s="36">
        <f>SUMIFS(СВЦЭМ!$E$39:$E$782,СВЦЭМ!$A$39:$A$782,$A179,СВЦЭМ!$B$39:$B$782,I$155)+'СЕТ СН'!$F$12</f>
        <v>166.38223022</v>
      </c>
      <c r="J179" s="36">
        <f>SUMIFS(СВЦЭМ!$E$39:$E$782,СВЦЭМ!$A$39:$A$782,$A179,СВЦЭМ!$B$39:$B$782,J$155)+'СЕТ СН'!$F$12</f>
        <v>157.85122332</v>
      </c>
      <c r="K179" s="36">
        <f>SUMIFS(СВЦЭМ!$E$39:$E$782,СВЦЭМ!$A$39:$A$782,$A179,СВЦЭМ!$B$39:$B$782,K$155)+'СЕТ СН'!$F$12</f>
        <v>153.31698072</v>
      </c>
      <c r="L179" s="36">
        <f>SUMIFS(СВЦЭМ!$E$39:$E$782,СВЦЭМ!$A$39:$A$782,$A179,СВЦЭМ!$B$39:$B$782,L$155)+'СЕТ СН'!$F$12</f>
        <v>157.59331535999999</v>
      </c>
      <c r="M179" s="36">
        <f>SUMIFS(СВЦЭМ!$E$39:$E$782,СВЦЭМ!$A$39:$A$782,$A179,СВЦЭМ!$B$39:$B$782,M$155)+'СЕТ СН'!$F$12</f>
        <v>156.02181166</v>
      </c>
      <c r="N179" s="36">
        <f>SUMIFS(СВЦЭМ!$E$39:$E$782,СВЦЭМ!$A$39:$A$782,$A179,СВЦЭМ!$B$39:$B$782,N$155)+'СЕТ СН'!$F$12</f>
        <v>159.26425656999999</v>
      </c>
      <c r="O179" s="36">
        <f>SUMIFS(СВЦЭМ!$E$39:$E$782,СВЦЭМ!$A$39:$A$782,$A179,СВЦЭМ!$B$39:$B$782,O$155)+'СЕТ СН'!$F$12</f>
        <v>166.11676664000001</v>
      </c>
      <c r="P179" s="36">
        <f>SUMIFS(СВЦЭМ!$E$39:$E$782,СВЦЭМ!$A$39:$A$782,$A179,СВЦЭМ!$B$39:$B$782,P$155)+'СЕТ СН'!$F$12</f>
        <v>172.66853985</v>
      </c>
      <c r="Q179" s="36">
        <f>SUMIFS(СВЦЭМ!$E$39:$E$782,СВЦЭМ!$A$39:$A$782,$A179,СВЦЭМ!$B$39:$B$782,Q$155)+'СЕТ СН'!$F$12</f>
        <v>176.49632248</v>
      </c>
      <c r="R179" s="36">
        <f>SUMIFS(СВЦЭМ!$E$39:$E$782,СВЦЭМ!$A$39:$A$782,$A179,СВЦЭМ!$B$39:$B$782,R$155)+'СЕТ СН'!$F$12</f>
        <v>174.63279233</v>
      </c>
      <c r="S179" s="36">
        <f>SUMIFS(СВЦЭМ!$E$39:$E$782,СВЦЭМ!$A$39:$A$782,$A179,СВЦЭМ!$B$39:$B$782,S$155)+'СЕТ СН'!$F$12</f>
        <v>167.20992853000001</v>
      </c>
      <c r="T179" s="36">
        <f>SUMIFS(СВЦЭМ!$E$39:$E$782,СВЦЭМ!$A$39:$A$782,$A179,СВЦЭМ!$B$39:$B$782,T$155)+'СЕТ СН'!$F$12</f>
        <v>153.76477779000001</v>
      </c>
      <c r="U179" s="36">
        <f>SUMIFS(СВЦЭМ!$E$39:$E$782,СВЦЭМ!$A$39:$A$782,$A179,СВЦЭМ!$B$39:$B$782,U$155)+'СЕТ СН'!$F$12</f>
        <v>146.80299550999999</v>
      </c>
      <c r="V179" s="36">
        <f>SUMIFS(СВЦЭМ!$E$39:$E$782,СВЦЭМ!$A$39:$A$782,$A179,СВЦЭМ!$B$39:$B$782,V$155)+'СЕТ СН'!$F$12</f>
        <v>148.47007568999999</v>
      </c>
      <c r="W179" s="36">
        <f>SUMIFS(СВЦЭМ!$E$39:$E$782,СВЦЭМ!$A$39:$A$782,$A179,СВЦЭМ!$B$39:$B$782,W$155)+'СЕТ СН'!$F$12</f>
        <v>146.71194220999999</v>
      </c>
      <c r="X179" s="36">
        <f>SUMIFS(СВЦЭМ!$E$39:$E$782,СВЦЭМ!$A$39:$A$782,$A179,СВЦЭМ!$B$39:$B$782,X$155)+'СЕТ СН'!$F$12</f>
        <v>147.95242827999999</v>
      </c>
      <c r="Y179" s="36">
        <f>SUMIFS(СВЦЭМ!$E$39:$E$782,СВЦЭМ!$A$39:$A$782,$A179,СВЦЭМ!$B$39:$B$782,Y$155)+'СЕТ СН'!$F$12</f>
        <v>150.42817919999999</v>
      </c>
    </row>
    <row r="180" spans="1:27" ht="15.75" x14ac:dyDescent="0.2">
      <c r="A180" s="35">
        <f t="shared" si="4"/>
        <v>44280</v>
      </c>
      <c r="B180" s="36">
        <f>SUMIFS(СВЦЭМ!$E$39:$E$782,СВЦЭМ!$A$39:$A$782,$A180,СВЦЭМ!$B$39:$B$782,B$155)+'СЕТ СН'!$F$12</f>
        <v>159.90006471999999</v>
      </c>
      <c r="C180" s="36">
        <f>SUMIFS(СВЦЭМ!$E$39:$E$782,СВЦЭМ!$A$39:$A$782,$A180,СВЦЭМ!$B$39:$B$782,C$155)+'СЕТ СН'!$F$12</f>
        <v>167.45142788000001</v>
      </c>
      <c r="D180" s="36">
        <f>SUMIFS(СВЦЭМ!$E$39:$E$782,СВЦЭМ!$A$39:$A$782,$A180,СВЦЭМ!$B$39:$B$782,D$155)+'СЕТ СН'!$F$12</f>
        <v>178.06226543</v>
      </c>
      <c r="E180" s="36">
        <f>SUMIFS(СВЦЭМ!$E$39:$E$782,СВЦЭМ!$A$39:$A$782,$A180,СВЦЭМ!$B$39:$B$782,E$155)+'СЕТ СН'!$F$12</f>
        <v>179.93279863999999</v>
      </c>
      <c r="F180" s="36">
        <f>SUMIFS(СВЦЭМ!$E$39:$E$782,СВЦЭМ!$A$39:$A$782,$A180,СВЦЭМ!$B$39:$B$782,F$155)+'СЕТ СН'!$F$12</f>
        <v>180.36290843</v>
      </c>
      <c r="G180" s="36">
        <f>SUMIFS(СВЦЭМ!$E$39:$E$782,СВЦЭМ!$A$39:$A$782,$A180,СВЦЭМ!$B$39:$B$782,G$155)+'СЕТ СН'!$F$12</f>
        <v>177.00312521000001</v>
      </c>
      <c r="H180" s="36">
        <f>SUMIFS(СВЦЭМ!$E$39:$E$782,СВЦЭМ!$A$39:$A$782,$A180,СВЦЭМ!$B$39:$B$782,H$155)+'СЕТ СН'!$F$12</f>
        <v>170.17884677999999</v>
      </c>
      <c r="I180" s="36">
        <f>SUMIFS(СВЦЭМ!$E$39:$E$782,СВЦЭМ!$A$39:$A$782,$A180,СВЦЭМ!$B$39:$B$782,I$155)+'СЕТ СН'!$F$12</f>
        <v>159.64083600000001</v>
      </c>
      <c r="J180" s="36">
        <f>SUMIFS(СВЦЭМ!$E$39:$E$782,СВЦЭМ!$A$39:$A$782,$A180,СВЦЭМ!$B$39:$B$782,J$155)+'СЕТ СН'!$F$12</f>
        <v>152.49606883999999</v>
      </c>
      <c r="K180" s="36">
        <f>SUMIFS(СВЦЭМ!$E$39:$E$782,СВЦЭМ!$A$39:$A$782,$A180,СВЦЭМ!$B$39:$B$782,K$155)+'СЕТ СН'!$F$12</f>
        <v>151.18429018</v>
      </c>
      <c r="L180" s="36">
        <f>SUMIFS(СВЦЭМ!$E$39:$E$782,СВЦЭМ!$A$39:$A$782,$A180,СВЦЭМ!$B$39:$B$782,L$155)+'СЕТ СН'!$F$12</f>
        <v>154.53598034000001</v>
      </c>
      <c r="M180" s="36">
        <f>SUMIFS(СВЦЭМ!$E$39:$E$782,СВЦЭМ!$A$39:$A$782,$A180,СВЦЭМ!$B$39:$B$782,M$155)+'СЕТ СН'!$F$12</f>
        <v>154.4333699</v>
      </c>
      <c r="N180" s="36">
        <f>SUMIFS(СВЦЭМ!$E$39:$E$782,СВЦЭМ!$A$39:$A$782,$A180,СВЦЭМ!$B$39:$B$782,N$155)+'СЕТ СН'!$F$12</f>
        <v>157.84474377999999</v>
      </c>
      <c r="O180" s="36">
        <f>SUMIFS(СВЦЭМ!$E$39:$E$782,СВЦЭМ!$A$39:$A$782,$A180,СВЦЭМ!$B$39:$B$782,O$155)+'СЕТ СН'!$F$12</f>
        <v>163.69031892999999</v>
      </c>
      <c r="P180" s="36">
        <f>SUMIFS(СВЦЭМ!$E$39:$E$782,СВЦЭМ!$A$39:$A$782,$A180,СВЦЭМ!$B$39:$B$782,P$155)+'СЕТ СН'!$F$12</f>
        <v>171.73701728</v>
      </c>
      <c r="Q180" s="36">
        <f>SUMIFS(СВЦЭМ!$E$39:$E$782,СВЦЭМ!$A$39:$A$782,$A180,СВЦЭМ!$B$39:$B$782,Q$155)+'СЕТ СН'!$F$12</f>
        <v>176.48055524</v>
      </c>
      <c r="R180" s="36">
        <f>SUMIFS(СВЦЭМ!$E$39:$E$782,СВЦЭМ!$A$39:$A$782,$A180,СВЦЭМ!$B$39:$B$782,R$155)+'СЕТ СН'!$F$12</f>
        <v>174.91459742000001</v>
      </c>
      <c r="S180" s="36">
        <f>SUMIFS(СВЦЭМ!$E$39:$E$782,СВЦЭМ!$A$39:$A$782,$A180,СВЦЭМ!$B$39:$B$782,S$155)+'СЕТ СН'!$F$12</f>
        <v>167.77366361</v>
      </c>
      <c r="T180" s="36">
        <f>SUMIFS(СВЦЭМ!$E$39:$E$782,СВЦЭМ!$A$39:$A$782,$A180,СВЦЭМ!$B$39:$B$782,T$155)+'СЕТ СН'!$F$12</f>
        <v>154.48737118</v>
      </c>
      <c r="U180" s="36">
        <f>SUMIFS(СВЦЭМ!$E$39:$E$782,СВЦЭМ!$A$39:$A$782,$A180,СВЦЭМ!$B$39:$B$782,U$155)+'СЕТ СН'!$F$12</f>
        <v>147.45666489999999</v>
      </c>
      <c r="V180" s="36">
        <f>SUMIFS(СВЦЭМ!$E$39:$E$782,СВЦЭМ!$A$39:$A$782,$A180,СВЦЭМ!$B$39:$B$782,V$155)+'СЕТ СН'!$F$12</f>
        <v>147.76769050999999</v>
      </c>
      <c r="W180" s="36">
        <f>SUMIFS(СВЦЭМ!$E$39:$E$782,СВЦЭМ!$A$39:$A$782,$A180,СВЦЭМ!$B$39:$B$782,W$155)+'СЕТ СН'!$F$12</f>
        <v>145.94544464000001</v>
      </c>
      <c r="X180" s="36">
        <f>SUMIFS(СВЦЭМ!$E$39:$E$782,СВЦЭМ!$A$39:$A$782,$A180,СВЦЭМ!$B$39:$B$782,X$155)+'СЕТ СН'!$F$12</f>
        <v>149.86920201000001</v>
      </c>
      <c r="Y180" s="36">
        <f>SUMIFS(СВЦЭМ!$E$39:$E$782,СВЦЭМ!$A$39:$A$782,$A180,СВЦЭМ!$B$39:$B$782,Y$155)+'СЕТ СН'!$F$12</f>
        <v>154.85063395</v>
      </c>
    </row>
    <row r="181" spans="1:27" ht="15.75" x14ac:dyDescent="0.2">
      <c r="A181" s="35">
        <f t="shared" si="4"/>
        <v>44281</v>
      </c>
      <c r="B181" s="36">
        <f>SUMIFS(СВЦЭМ!$E$39:$E$782,СВЦЭМ!$A$39:$A$782,$A181,СВЦЭМ!$B$39:$B$782,B$155)+'СЕТ СН'!$F$12</f>
        <v>168.33515932</v>
      </c>
      <c r="C181" s="36">
        <f>SUMIFS(СВЦЭМ!$E$39:$E$782,СВЦЭМ!$A$39:$A$782,$A181,СВЦЭМ!$B$39:$B$782,C$155)+'СЕТ СН'!$F$12</f>
        <v>178.78234429</v>
      </c>
      <c r="D181" s="36">
        <f>SUMIFS(СВЦЭМ!$E$39:$E$782,СВЦЭМ!$A$39:$A$782,$A181,СВЦЭМ!$B$39:$B$782,D$155)+'СЕТ СН'!$F$12</f>
        <v>190.13442230000001</v>
      </c>
      <c r="E181" s="36">
        <f>SUMIFS(СВЦЭМ!$E$39:$E$782,СВЦЭМ!$A$39:$A$782,$A181,СВЦЭМ!$B$39:$B$782,E$155)+'СЕТ СН'!$F$12</f>
        <v>192.60905457000001</v>
      </c>
      <c r="F181" s="36">
        <f>SUMIFS(СВЦЭМ!$E$39:$E$782,СВЦЭМ!$A$39:$A$782,$A181,СВЦЭМ!$B$39:$B$782,F$155)+'СЕТ СН'!$F$12</f>
        <v>192.09923866</v>
      </c>
      <c r="G181" s="36">
        <f>SUMIFS(СВЦЭМ!$E$39:$E$782,СВЦЭМ!$A$39:$A$782,$A181,СВЦЭМ!$B$39:$B$782,G$155)+'СЕТ СН'!$F$12</f>
        <v>189.58738735</v>
      </c>
      <c r="H181" s="36">
        <f>SUMIFS(СВЦЭМ!$E$39:$E$782,СВЦЭМ!$A$39:$A$782,$A181,СВЦЭМ!$B$39:$B$782,H$155)+'СЕТ СН'!$F$12</f>
        <v>182.63392374</v>
      </c>
      <c r="I181" s="36">
        <f>SUMIFS(СВЦЭМ!$E$39:$E$782,СВЦЭМ!$A$39:$A$782,$A181,СВЦЭМ!$B$39:$B$782,I$155)+'СЕТ СН'!$F$12</f>
        <v>170.04052123</v>
      </c>
      <c r="J181" s="36">
        <f>SUMIFS(СВЦЭМ!$E$39:$E$782,СВЦЭМ!$A$39:$A$782,$A181,СВЦЭМ!$B$39:$B$782,J$155)+'СЕТ СН'!$F$12</f>
        <v>162.87682591999999</v>
      </c>
      <c r="K181" s="36">
        <f>SUMIFS(СВЦЭМ!$E$39:$E$782,СВЦЭМ!$A$39:$A$782,$A181,СВЦЭМ!$B$39:$B$782,K$155)+'СЕТ СН'!$F$12</f>
        <v>159.75395338999999</v>
      </c>
      <c r="L181" s="36">
        <f>SUMIFS(СВЦЭМ!$E$39:$E$782,СВЦЭМ!$A$39:$A$782,$A181,СВЦЭМ!$B$39:$B$782,L$155)+'СЕТ СН'!$F$12</f>
        <v>158.40521733</v>
      </c>
      <c r="M181" s="36">
        <f>SUMIFS(СВЦЭМ!$E$39:$E$782,СВЦЭМ!$A$39:$A$782,$A181,СВЦЭМ!$B$39:$B$782,M$155)+'СЕТ СН'!$F$12</f>
        <v>158.31262869</v>
      </c>
      <c r="N181" s="36">
        <f>SUMIFS(СВЦЭМ!$E$39:$E$782,СВЦЭМ!$A$39:$A$782,$A181,СВЦЭМ!$B$39:$B$782,N$155)+'СЕТ СН'!$F$12</f>
        <v>157.89645250000001</v>
      </c>
      <c r="O181" s="36">
        <f>SUMIFS(СВЦЭМ!$E$39:$E$782,СВЦЭМ!$A$39:$A$782,$A181,СВЦЭМ!$B$39:$B$782,O$155)+'СЕТ СН'!$F$12</f>
        <v>162.46815932000001</v>
      </c>
      <c r="P181" s="36">
        <f>SUMIFS(СВЦЭМ!$E$39:$E$782,СВЦЭМ!$A$39:$A$782,$A181,СВЦЭМ!$B$39:$B$782,P$155)+'СЕТ СН'!$F$12</f>
        <v>166.91856693</v>
      </c>
      <c r="Q181" s="36">
        <f>SUMIFS(СВЦЭМ!$E$39:$E$782,СВЦЭМ!$A$39:$A$782,$A181,СВЦЭМ!$B$39:$B$782,Q$155)+'СЕТ СН'!$F$12</f>
        <v>171.19942893999999</v>
      </c>
      <c r="R181" s="36">
        <f>SUMIFS(СВЦЭМ!$E$39:$E$782,СВЦЭМ!$A$39:$A$782,$A181,СВЦЭМ!$B$39:$B$782,R$155)+'СЕТ СН'!$F$12</f>
        <v>169.27281146999999</v>
      </c>
      <c r="S181" s="36">
        <f>SUMIFS(СВЦЭМ!$E$39:$E$782,СВЦЭМ!$A$39:$A$782,$A181,СВЦЭМ!$B$39:$B$782,S$155)+'СЕТ СН'!$F$12</f>
        <v>163.84799692999999</v>
      </c>
      <c r="T181" s="36">
        <f>SUMIFS(СВЦЭМ!$E$39:$E$782,СВЦЭМ!$A$39:$A$782,$A181,СВЦЭМ!$B$39:$B$782,T$155)+'СЕТ СН'!$F$12</f>
        <v>153.19219996000001</v>
      </c>
      <c r="U181" s="36">
        <f>SUMIFS(СВЦЭМ!$E$39:$E$782,СВЦЭМ!$A$39:$A$782,$A181,СВЦЭМ!$B$39:$B$782,U$155)+'СЕТ СН'!$F$12</f>
        <v>147.40333502999999</v>
      </c>
      <c r="V181" s="36">
        <f>SUMIFS(СВЦЭМ!$E$39:$E$782,СВЦЭМ!$A$39:$A$782,$A181,СВЦЭМ!$B$39:$B$782,V$155)+'СЕТ СН'!$F$12</f>
        <v>146.43500761000001</v>
      </c>
      <c r="W181" s="36">
        <f>SUMIFS(СВЦЭМ!$E$39:$E$782,СВЦЭМ!$A$39:$A$782,$A181,СВЦЭМ!$B$39:$B$782,W$155)+'СЕТ СН'!$F$12</f>
        <v>144.74076823999999</v>
      </c>
      <c r="X181" s="36">
        <f>SUMIFS(СВЦЭМ!$E$39:$E$782,СВЦЭМ!$A$39:$A$782,$A181,СВЦЭМ!$B$39:$B$782,X$155)+'СЕТ СН'!$F$12</f>
        <v>148.75933771999999</v>
      </c>
      <c r="Y181" s="36">
        <f>SUMIFS(СВЦЭМ!$E$39:$E$782,СВЦЭМ!$A$39:$A$782,$A181,СВЦЭМ!$B$39:$B$782,Y$155)+'СЕТ СН'!$F$12</f>
        <v>153.69858396999999</v>
      </c>
    </row>
    <row r="182" spans="1:27" ht="15.75" x14ac:dyDescent="0.2">
      <c r="A182" s="35">
        <f t="shared" si="4"/>
        <v>44282</v>
      </c>
      <c r="B182" s="36">
        <f>SUMIFS(СВЦЭМ!$E$39:$E$782,СВЦЭМ!$A$39:$A$782,$A182,СВЦЭМ!$B$39:$B$782,B$155)+'СЕТ СН'!$F$12</f>
        <v>147.73768773</v>
      </c>
      <c r="C182" s="36">
        <f>SUMIFS(СВЦЭМ!$E$39:$E$782,СВЦЭМ!$A$39:$A$782,$A182,СВЦЭМ!$B$39:$B$782,C$155)+'СЕТ СН'!$F$12</f>
        <v>158.82251410000001</v>
      </c>
      <c r="D182" s="36">
        <f>SUMIFS(СВЦЭМ!$E$39:$E$782,СВЦЭМ!$A$39:$A$782,$A182,СВЦЭМ!$B$39:$B$782,D$155)+'СЕТ СН'!$F$12</f>
        <v>168.71682952</v>
      </c>
      <c r="E182" s="36">
        <f>SUMIFS(СВЦЭМ!$E$39:$E$782,СВЦЭМ!$A$39:$A$782,$A182,СВЦЭМ!$B$39:$B$782,E$155)+'СЕТ СН'!$F$12</f>
        <v>171.66995907</v>
      </c>
      <c r="F182" s="36">
        <f>SUMIFS(СВЦЭМ!$E$39:$E$782,СВЦЭМ!$A$39:$A$782,$A182,СВЦЭМ!$B$39:$B$782,F$155)+'СЕТ СН'!$F$12</f>
        <v>174.50173445999999</v>
      </c>
      <c r="G182" s="36">
        <f>SUMIFS(СВЦЭМ!$E$39:$E$782,СВЦЭМ!$A$39:$A$782,$A182,СВЦЭМ!$B$39:$B$782,G$155)+'СЕТ СН'!$F$12</f>
        <v>170.58666527</v>
      </c>
      <c r="H182" s="36">
        <f>SUMIFS(СВЦЭМ!$E$39:$E$782,СВЦЭМ!$A$39:$A$782,$A182,СВЦЭМ!$B$39:$B$782,H$155)+'СЕТ СН'!$F$12</f>
        <v>167.25536312</v>
      </c>
      <c r="I182" s="36">
        <f>SUMIFS(СВЦЭМ!$E$39:$E$782,СВЦЭМ!$A$39:$A$782,$A182,СВЦЭМ!$B$39:$B$782,I$155)+'СЕТ СН'!$F$12</f>
        <v>159.86313286000001</v>
      </c>
      <c r="J182" s="36">
        <f>SUMIFS(СВЦЭМ!$E$39:$E$782,СВЦЭМ!$A$39:$A$782,$A182,СВЦЭМ!$B$39:$B$782,J$155)+'СЕТ СН'!$F$12</f>
        <v>151.47450204</v>
      </c>
      <c r="K182" s="36">
        <f>SUMIFS(СВЦЭМ!$E$39:$E$782,СВЦЭМ!$A$39:$A$782,$A182,СВЦЭМ!$B$39:$B$782,K$155)+'СЕТ СН'!$F$12</f>
        <v>146.28807282</v>
      </c>
      <c r="L182" s="36">
        <f>SUMIFS(СВЦЭМ!$E$39:$E$782,СВЦЭМ!$A$39:$A$782,$A182,СВЦЭМ!$B$39:$B$782,L$155)+'СЕТ СН'!$F$12</f>
        <v>148.98488559</v>
      </c>
      <c r="M182" s="36">
        <f>SUMIFS(СВЦЭМ!$E$39:$E$782,СВЦЭМ!$A$39:$A$782,$A182,СВЦЭМ!$B$39:$B$782,M$155)+'СЕТ СН'!$F$12</f>
        <v>148.88182565</v>
      </c>
      <c r="N182" s="36">
        <f>SUMIFS(СВЦЭМ!$E$39:$E$782,СВЦЭМ!$A$39:$A$782,$A182,СВЦЭМ!$B$39:$B$782,N$155)+'СЕТ СН'!$F$12</f>
        <v>150.34374441</v>
      </c>
      <c r="O182" s="36">
        <f>SUMIFS(СВЦЭМ!$E$39:$E$782,СВЦЭМ!$A$39:$A$782,$A182,СВЦЭМ!$B$39:$B$782,O$155)+'СЕТ СН'!$F$12</f>
        <v>153.27985075000001</v>
      </c>
      <c r="P182" s="36">
        <f>SUMIFS(СВЦЭМ!$E$39:$E$782,СВЦЭМ!$A$39:$A$782,$A182,СВЦЭМ!$B$39:$B$782,P$155)+'СЕТ СН'!$F$12</f>
        <v>161.22249593999999</v>
      </c>
      <c r="Q182" s="36">
        <f>SUMIFS(СВЦЭМ!$E$39:$E$782,СВЦЭМ!$A$39:$A$782,$A182,СВЦЭМ!$B$39:$B$782,Q$155)+'СЕТ СН'!$F$12</f>
        <v>166.06636637</v>
      </c>
      <c r="R182" s="36">
        <f>SUMIFS(СВЦЭМ!$E$39:$E$782,СВЦЭМ!$A$39:$A$782,$A182,СВЦЭМ!$B$39:$B$782,R$155)+'СЕТ СН'!$F$12</f>
        <v>164.19973677999999</v>
      </c>
      <c r="S182" s="36">
        <f>SUMIFS(СВЦЭМ!$E$39:$E$782,СВЦЭМ!$A$39:$A$782,$A182,СВЦЭМ!$B$39:$B$782,S$155)+'СЕТ СН'!$F$12</f>
        <v>158.90736921000001</v>
      </c>
      <c r="T182" s="36">
        <f>SUMIFS(СВЦЭМ!$E$39:$E$782,СВЦЭМ!$A$39:$A$782,$A182,СВЦЭМ!$B$39:$B$782,T$155)+'СЕТ СН'!$F$12</f>
        <v>147.44879696000001</v>
      </c>
      <c r="U182" s="36">
        <f>SUMIFS(СВЦЭМ!$E$39:$E$782,СВЦЭМ!$A$39:$A$782,$A182,СВЦЭМ!$B$39:$B$782,U$155)+'СЕТ СН'!$F$12</f>
        <v>142.16353113</v>
      </c>
      <c r="V182" s="36">
        <f>SUMIFS(СВЦЭМ!$E$39:$E$782,СВЦЭМ!$A$39:$A$782,$A182,СВЦЭМ!$B$39:$B$782,V$155)+'СЕТ СН'!$F$12</f>
        <v>142.04764320000001</v>
      </c>
      <c r="W182" s="36">
        <f>SUMIFS(СВЦЭМ!$E$39:$E$782,СВЦЭМ!$A$39:$A$782,$A182,СВЦЭМ!$B$39:$B$782,W$155)+'СЕТ СН'!$F$12</f>
        <v>139.04899463999999</v>
      </c>
      <c r="X182" s="36">
        <f>SUMIFS(СВЦЭМ!$E$39:$E$782,СВЦЭМ!$A$39:$A$782,$A182,СВЦЭМ!$B$39:$B$782,X$155)+'СЕТ СН'!$F$12</f>
        <v>142.20978453999999</v>
      </c>
      <c r="Y182" s="36">
        <f>SUMIFS(СВЦЭМ!$E$39:$E$782,СВЦЭМ!$A$39:$A$782,$A182,СВЦЭМ!$B$39:$B$782,Y$155)+'СЕТ СН'!$F$12</f>
        <v>145.30512583000001</v>
      </c>
    </row>
    <row r="183" spans="1:27" ht="15.75" x14ac:dyDescent="0.2">
      <c r="A183" s="35">
        <f t="shared" si="4"/>
        <v>44283</v>
      </c>
      <c r="B183" s="36">
        <f>SUMIFS(СВЦЭМ!$E$39:$E$782,СВЦЭМ!$A$39:$A$782,$A183,СВЦЭМ!$B$39:$B$782,B$155)+'СЕТ СН'!$F$12</f>
        <v>151.71922387000001</v>
      </c>
      <c r="C183" s="36">
        <f>SUMIFS(СВЦЭМ!$E$39:$E$782,СВЦЭМ!$A$39:$A$782,$A183,СВЦЭМ!$B$39:$B$782,C$155)+'СЕТ СН'!$F$12</f>
        <v>165.09329095999999</v>
      </c>
      <c r="D183" s="36">
        <f>SUMIFS(СВЦЭМ!$E$39:$E$782,СВЦЭМ!$A$39:$A$782,$A183,СВЦЭМ!$B$39:$B$782,D$155)+'СЕТ СН'!$F$12</f>
        <v>170.8403922</v>
      </c>
      <c r="E183" s="36">
        <f>SUMIFS(СВЦЭМ!$E$39:$E$782,СВЦЭМ!$A$39:$A$782,$A183,СВЦЭМ!$B$39:$B$782,E$155)+'СЕТ СН'!$F$12</f>
        <v>171.33473441000001</v>
      </c>
      <c r="F183" s="36">
        <f>SUMIFS(СВЦЭМ!$E$39:$E$782,СВЦЭМ!$A$39:$A$782,$A183,СВЦЭМ!$B$39:$B$782,F$155)+'СЕТ СН'!$F$12</f>
        <v>169.57828787</v>
      </c>
      <c r="G183" s="36">
        <f>SUMIFS(СВЦЭМ!$E$39:$E$782,СВЦЭМ!$A$39:$A$782,$A183,СВЦЭМ!$B$39:$B$782,G$155)+'СЕТ СН'!$F$12</f>
        <v>164.78181301999999</v>
      </c>
      <c r="H183" s="36">
        <f>SUMIFS(СВЦЭМ!$E$39:$E$782,СВЦЭМ!$A$39:$A$782,$A183,СВЦЭМ!$B$39:$B$782,H$155)+'СЕТ СН'!$F$12</f>
        <v>161.58252214999999</v>
      </c>
      <c r="I183" s="36">
        <f>SUMIFS(СВЦЭМ!$E$39:$E$782,СВЦЭМ!$A$39:$A$782,$A183,СВЦЭМ!$B$39:$B$782,I$155)+'СЕТ СН'!$F$12</f>
        <v>156.40194353000001</v>
      </c>
      <c r="J183" s="36">
        <f>SUMIFS(СВЦЭМ!$E$39:$E$782,СВЦЭМ!$A$39:$A$782,$A183,СВЦЭМ!$B$39:$B$782,J$155)+'СЕТ СН'!$F$12</f>
        <v>142.69787559</v>
      </c>
      <c r="K183" s="36">
        <f>SUMIFS(СВЦЭМ!$E$39:$E$782,СВЦЭМ!$A$39:$A$782,$A183,СВЦЭМ!$B$39:$B$782,K$155)+'СЕТ СН'!$F$12</f>
        <v>140.07744436999999</v>
      </c>
      <c r="L183" s="36">
        <f>SUMIFS(СВЦЭМ!$E$39:$E$782,СВЦЭМ!$A$39:$A$782,$A183,СВЦЭМ!$B$39:$B$782,L$155)+'СЕТ СН'!$F$12</f>
        <v>146.37512493</v>
      </c>
      <c r="M183" s="36">
        <f>SUMIFS(СВЦЭМ!$E$39:$E$782,СВЦЭМ!$A$39:$A$782,$A183,СВЦЭМ!$B$39:$B$782,M$155)+'СЕТ СН'!$F$12</f>
        <v>152.00489313</v>
      </c>
      <c r="N183" s="36">
        <f>SUMIFS(СВЦЭМ!$E$39:$E$782,СВЦЭМ!$A$39:$A$782,$A183,СВЦЭМ!$B$39:$B$782,N$155)+'СЕТ СН'!$F$12</f>
        <v>157.92284968000001</v>
      </c>
      <c r="O183" s="36">
        <f>SUMIFS(СВЦЭМ!$E$39:$E$782,СВЦЭМ!$A$39:$A$782,$A183,СВЦЭМ!$B$39:$B$782,O$155)+'СЕТ СН'!$F$12</f>
        <v>162.31164905</v>
      </c>
      <c r="P183" s="36">
        <f>SUMIFS(СВЦЭМ!$E$39:$E$782,СВЦЭМ!$A$39:$A$782,$A183,СВЦЭМ!$B$39:$B$782,P$155)+'СЕТ СН'!$F$12</f>
        <v>168.97485576</v>
      </c>
      <c r="Q183" s="36">
        <f>SUMIFS(СВЦЭМ!$E$39:$E$782,СВЦЭМ!$A$39:$A$782,$A183,СВЦЭМ!$B$39:$B$782,Q$155)+'СЕТ СН'!$F$12</f>
        <v>173.33559410999999</v>
      </c>
      <c r="R183" s="36">
        <f>SUMIFS(СВЦЭМ!$E$39:$E$782,СВЦЭМ!$A$39:$A$782,$A183,СВЦЭМ!$B$39:$B$782,R$155)+'СЕТ СН'!$F$12</f>
        <v>171.51212430999999</v>
      </c>
      <c r="S183" s="36">
        <f>SUMIFS(СВЦЭМ!$E$39:$E$782,СВЦЭМ!$A$39:$A$782,$A183,СВЦЭМ!$B$39:$B$782,S$155)+'СЕТ СН'!$F$12</f>
        <v>165.80506462</v>
      </c>
      <c r="T183" s="36">
        <f>SUMIFS(СВЦЭМ!$E$39:$E$782,СВЦЭМ!$A$39:$A$782,$A183,СВЦЭМ!$B$39:$B$782,T$155)+'СЕТ СН'!$F$12</f>
        <v>155.10103219999999</v>
      </c>
      <c r="U183" s="36">
        <f>SUMIFS(СВЦЭМ!$E$39:$E$782,СВЦЭМ!$A$39:$A$782,$A183,СВЦЭМ!$B$39:$B$782,U$155)+'СЕТ СН'!$F$12</f>
        <v>150.43057676999999</v>
      </c>
      <c r="V183" s="36">
        <f>SUMIFS(СВЦЭМ!$E$39:$E$782,СВЦЭМ!$A$39:$A$782,$A183,СВЦЭМ!$B$39:$B$782,V$155)+'СЕТ СН'!$F$12</f>
        <v>151.30316873000001</v>
      </c>
      <c r="W183" s="36">
        <f>SUMIFS(СВЦЭМ!$E$39:$E$782,СВЦЭМ!$A$39:$A$782,$A183,СВЦЭМ!$B$39:$B$782,W$155)+'СЕТ СН'!$F$12</f>
        <v>147.21171100999999</v>
      </c>
      <c r="X183" s="36">
        <f>SUMIFS(СВЦЭМ!$E$39:$E$782,СВЦЭМ!$A$39:$A$782,$A183,СВЦЭМ!$B$39:$B$782,X$155)+'СЕТ СН'!$F$12</f>
        <v>145.39827933999999</v>
      </c>
      <c r="Y183" s="36">
        <f>SUMIFS(СВЦЭМ!$E$39:$E$782,СВЦЭМ!$A$39:$A$782,$A183,СВЦЭМ!$B$39:$B$782,Y$155)+'СЕТ СН'!$F$12</f>
        <v>144.66013993999999</v>
      </c>
    </row>
    <row r="184" spans="1:27" ht="15.75" x14ac:dyDescent="0.2">
      <c r="A184" s="35">
        <f t="shared" si="4"/>
        <v>44284</v>
      </c>
      <c r="B184" s="36">
        <f>SUMIFS(СВЦЭМ!$E$39:$E$782,СВЦЭМ!$A$39:$A$782,$A184,СВЦЭМ!$B$39:$B$782,B$155)+'СЕТ СН'!$F$12</f>
        <v>159.14034230999999</v>
      </c>
      <c r="C184" s="36">
        <f>SUMIFS(СВЦЭМ!$E$39:$E$782,СВЦЭМ!$A$39:$A$782,$A184,СВЦЭМ!$B$39:$B$782,C$155)+'СЕТ СН'!$F$12</f>
        <v>172.50107746</v>
      </c>
      <c r="D184" s="36">
        <f>SUMIFS(СВЦЭМ!$E$39:$E$782,СВЦЭМ!$A$39:$A$782,$A184,СВЦЭМ!$B$39:$B$782,D$155)+'СЕТ СН'!$F$12</f>
        <v>180.51559197</v>
      </c>
      <c r="E184" s="36">
        <f>SUMIFS(СВЦЭМ!$E$39:$E$782,СВЦЭМ!$A$39:$A$782,$A184,СВЦЭМ!$B$39:$B$782,E$155)+'СЕТ СН'!$F$12</f>
        <v>183.65515310000001</v>
      </c>
      <c r="F184" s="36">
        <f>SUMIFS(СВЦЭМ!$E$39:$E$782,СВЦЭМ!$A$39:$A$782,$A184,СВЦЭМ!$B$39:$B$782,F$155)+'СЕТ СН'!$F$12</f>
        <v>182.63434097000001</v>
      </c>
      <c r="G184" s="36">
        <f>SUMIFS(СВЦЭМ!$E$39:$E$782,СВЦЭМ!$A$39:$A$782,$A184,СВЦЭМ!$B$39:$B$782,G$155)+'СЕТ СН'!$F$12</f>
        <v>175.71384064</v>
      </c>
      <c r="H184" s="36">
        <f>SUMIFS(СВЦЭМ!$E$39:$E$782,СВЦЭМ!$A$39:$A$782,$A184,СВЦЭМ!$B$39:$B$782,H$155)+'СЕТ СН'!$F$12</f>
        <v>168.85881522</v>
      </c>
      <c r="I184" s="36">
        <f>SUMIFS(СВЦЭМ!$E$39:$E$782,СВЦЭМ!$A$39:$A$782,$A184,СВЦЭМ!$B$39:$B$782,I$155)+'СЕТ СН'!$F$12</f>
        <v>160.14806264000001</v>
      </c>
      <c r="J184" s="36">
        <f>SUMIFS(СВЦЭМ!$E$39:$E$782,СВЦЭМ!$A$39:$A$782,$A184,СВЦЭМ!$B$39:$B$782,J$155)+'СЕТ СН'!$F$12</f>
        <v>151.34420739000001</v>
      </c>
      <c r="K184" s="36">
        <f>SUMIFS(СВЦЭМ!$E$39:$E$782,СВЦЭМ!$A$39:$A$782,$A184,СВЦЭМ!$B$39:$B$782,K$155)+'СЕТ СН'!$F$12</f>
        <v>148.58929355000001</v>
      </c>
      <c r="L184" s="36">
        <f>SUMIFS(СВЦЭМ!$E$39:$E$782,СВЦЭМ!$A$39:$A$782,$A184,СВЦЭМ!$B$39:$B$782,L$155)+'СЕТ СН'!$F$12</f>
        <v>148.70977177</v>
      </c>
      <c r="M184" s="36">
        <f>SUMIFS(СВЦЭМ!$E$39:$E$782,СВЦЭМ!$A$39:$A$782,$A184,СВЦЭМ!$B$39:$B$782,M$155)+'СЕТ СН'!$F$12</f>
        <v>148.59067385</v>
      </c>
      <c r="N184" s="36">
        <f>SUMIFS(СВЦЭМ!$E$39:$E$782,СВЦЭМ!$A$39:$A$782,$A184,СВЦЭМ!$B$39:$B$782,N$155)+'СЕТ СН'!$F$12</f>
        <v>149.76185881999999</v>
      </c>
      <c r="O184" s="36">
        <f>SUMIFS(СВЦЭМ!$E$39:$E$782,СВЦЭМ!$A$39:$A$782,$A184,СВЦЭМ!$B$39:$B$782,O$155)+'СЕТ СН'!$F$12</f>
        <v>154.98557342999999</v>
      </c>
      <c r="P184" s="36">
        <f>SUMIFS(СВЦЭМ!$E$39:$E$782,СВЦЭМ!$A$39:$A$782,$A184,СВЦЭМ!$B$39:$B$782,P$155)+'СЕТ СН'!$F$12</f>
        <v>162.80576518000001</v>
      </c>
      <c r="Q184" s="36">
        <f>SUMIFS(СВЦЭМ!$E$39:$E$782,СВЦЭМ!$A$39:$A$782,$A184,СВЦЭМ!$B$39:$B$782,Q$155)+'СЕТ СН'!$F$12</f>
        <v>166.68380725</v>
      </c>
      <c r="R184" s="36">
        <f>SUMIFS(СВЦЭМ!$E$39:$E$782,СВЦЭМ!$A$39:$A$782,$A184,СВЦЭМ!$B$39:$B$782,R$155)+'СЕТ СН'!$F$12</f>
        <v>165.05113513000001</v>
      </c>
      <c r="S184" s="36">
        <f>SUMIFS(СВЦЭМ!$E$39:$E$782,СВЦЭМ!$A$39:$A$782,$A184,СВЦЭМ!$B$39:$B$782,S$155)+'СЕТ СН'!$F$12</f>
        <v>160.17584232999999</v>
      </c>
      <c r="T184" s="36">
        <f>SUMIFS(СВЦЭМ!$E$39:$E$782,СВЦЭМ!$A$39:$A$782,$A184,СВЦЭМ!$B$39:$B$782,T$155)+'СЕТ СН'!$F$12</f>
        <v>149.19959438999999</v>
      </c>
      <c r="U184" s="36">
        <f>SUMIFS(СВЦЭМ!$E$39:$E$782,СВЦЭМ!$A$39:$A$782,$A184,СВЦЭМ!$B$39:$B$782,U$155)+'СЕТ СН'!$F$12</f>
        <v>144.52951096000001</v>
      </c>
      <c r="V184" s="36">
        <f>SUMIFS(СВЦЭМ!$E$39:$E$782,СВЦЭМ!$A$39:$A$782,$A184,СВЦЭМ!$B$39:$B$782,V$155)+'СЕТ СН'!$F$12</f>
        <v>144.72921449</v>
      </c>
      <c r="W184" s="36">
        <f>SUMIFS(СВЦЭМ!$E$39:$E$782,СВЦЭМ!$A$39:$A$782,$A184,СВЦЭМ!$B$39:$B$782,W$155)+'СЕТ СН'!$F$12</f>
        <v>144.74487966999999</v>
      </c>
      <c r="X184" s="36">
        <f>SUMIFS(СВЦЭМ!$E$39:$E$782,СВЦЭМ!$A$39:$A$782,$A184,СВЦЭМ!$B$39:$B$782,X$155)+'СЕТ СН'!$F$12</f>
        <v>148.11498728999999</v>
      </c>
      <c r="Y184" s="36">
        <f>SUMIFS(СВЦЭМ!$E$39:$E$782,СВЦЭМ!$A$39:$A$782,$A184,СВЦЭМ!$B$39:$B$782,Y$155)+'СЕТ СН'!$F$12</f>
        <v>147.17377446</v>
      </c>
    </row>
    <row r="185" spans="1:27" ht="15.75" x14ac:dyDescent="0.2">
      <c r="A185" s="35">
        <f t="shared" si="4"/>
        <v>44285</v>
      </c>
      <c r="B185" s="36">
        <f>SUMIFS(СВЦЭМ!$E$39:$E$782,СВЦЭМ!$A$39:$A$782,$A185,СВЦЭМ!$B$39:$B$782,B$155)+'СЕТ СН'!$F$12</f>
        <v>157.22419665999999</v>
      </c>
      <c r="C185" s="36">
        <f>SUMIFS(СВЦЭМ!$E$39:$E$782,СВЦЭМ!$A$39:$A$782,$A185,СВЦЭМ!$B$39:$B$782,C$155)+'СЕТ СН'!$F$12</f>
        <v>168.33660158999999</v>
      </c>
      <c r="D185" s="36">
        <f>SUMIFS(СВЦЭМ!$E$39:$E$782,СВЦЭМ!$A$39:$A$782,$A185,СВЦЭМ!$B$39:$B$782,D$155)+'СЕТ СН'!$F$12</f>
        <v>168.07864828000001</v>
      </c>
      <c r="E185" s="36">
        <f>SUMIFS(СВЦЭМ!$E$39:$E$782,СВЦЭМ!$A$39:$A$782,$A185,СВЦЭМ!$B$39:$B$782,E$155)+'СЕТ СН'!$F$12</f>
        <v>167.92546929</v>
      </c>
      <c r="F185" s="36">
        <f>SUMIFS(СВЦЭМ!$E$39:$E$782,СВЦЭМ!$A$39:$A$782,$A185,СВЦЭМ!$B$39:$B$782,F$155)+'СЕТ СН'!$F$12</f>
        <v>167.71333586</v>
      </c>
      <c r="G185" s="36">
        <f>SUMIFS(СВЦЭМ!$E$39:$E$782,СВЦЭМ!$A$39:$A$782,$A185,СВЦЭМ!$B$39:$B$782,G$155)+'СЕТ СН'!$F$12</f>
        <v>167.98344298000001</v>
      </c>
      <c r="H185" s="36">
        <f>SUMIFS(СВЦЭМ!$E$39:$E$782,СВЦЭМ!$A$39:$A$782,$A185,СВЦЭМ!$B$39:$B$782,H$155)+'СЕТ СН'!$F$12</f>
        <v>166.56909213</v>
      </c>
      <c r="I185" s="36">
        <f>SUMIFS(СВЦЭМ!$E$39:$E$782,СВЦЭМ!$A$39:$A$782,$A185,СВЦЭМ!$B$39:$B$782,I$155)+'СЕТ СН'!$F$12</f>
        <v>159.60664194</v>
      </c>
      <c r="J185" s="36">
        <f>SUMIFS(СВЦЭМ!$E$39:$E$782,СВЦЭМ!$A$39:$A$782,$A185,СВЦЭМ!$B$39:$B$782,J$155)+'СЕТ СН'!$F$12</f>
        <v>153.63981833</v>
      </c>
      <c r="K185" s="36">
        <f>SUMIFS(СВЦЭМ!$E$39:$E$782,СВЦЭМ!$A$39:$A$782,$A185,СВЦЭМ!$B$39:$B$782,K$155)+'СЕТ СН'!$F$12</f>
        <v>151.16596555999999</v>
      </c>
      <c r="L185" s="36">
        <f>SUMIFS(СВЦЭМ!$E$39:$E$782,СВЦЭМ!$A$39:$A$782,$A185,СВЦЭМ!$B$39:$B$782,L$155)+'СЕТ СН'!$F$12</f>
        <v>155.7561255</v>
      </c>
      <c r="M185" s="36">
        <f>SUMIFS(СВЦЭМ!$E$39:$E$782,СВЦЭМ!$A$39:$A$782,$A185,СВЦЭМ!$B$39:$B$782,M$155)+'СЕТ СН'!$F$12</f>
        <v>160.196898</v>
      </c>
      <c r="N185" s="36">
        <f>SUMIFS(СВЦЭМ!$E$39:$E$782,СВЦЭМ!$A$39:$A$782,$A185,СВЦЭМ!$B$39:$B$782,N$155)+'СЕТ СН'!$F$12</f>
        <v>162.5128536</v>
      </c>
      <c r="O185" s="36">
        <f>SUMIFS(СВЦЭМ!$E$39:$E$782,СВЦЭМ!$A$39:$A$782,$A185,СВЦЭМ!$B$39:$B$782,O$155)+'СЕТ СН'!$F$12</f>
        <v>169.27446376</v>
      </c>
      <c r="P185" s="36">
        <f>SUMIFS(СВЦЭМ!$E$39:$E$782,СВЦЭМ!$A$39:$A$782,$A185,СВЦЭМ!$B$39:$B$782,P$155)+'СЕТ СН'!$F$12</f>
        <v>177.3115325</v>
      </c>
      <c r="Q185" s="36">
        <f>SUMIFS(СВЦЭМ!$E$39:$E$782,СВЦЭМ!$A$39:$A$782,$A185,СВЦЭМ!$B$39:$B$782,Q$155)+'СЕТ СН'!$F$12</f>
        <v>179.32679942999999</v>
      </c>
      <c r="R185" s="36">
        <f>SUMIFS(СВЦЭМ!$E$39:$E$782,СВЦЭМ!$A$39:$A$782,$A185,СВЦЭМ!$B$39:$B$782,R$155)+'СЕТ СН'!$F$12</f>
        <v>175.28760616</v>
      </c>
      <c r="S185" s="36">
        <f>SUMIFS(СВЦЭМ!$E$39:$E$782,СВЦЭМ!$A$39:$A$782,$A185,СВЦЭМ!$B$39:$B$782,S$155)+'СЕТ СН'!$F$12</f>
        <v>170.81288724999999</v>
      </c>
      <c r="T185" s="36">
        <f>SUMIFS(СВЦЭМ!$E$39:$E$782,СВЦЭМ!$A$39:$A$782,$A185,СВЦЭМ!$B$39:$B$782,T$155)+'СЕТ СН'!$F$12</f>
        <v>161.08586579000001</v>
      </c>
      <c r="U185" s="36">
        <f>SUMIFS(СВЦЭМ!$E$39:$E$782,СВЦЭМ!$A$39:$A$782,$A185,СВЦЭМ!$B$39:$B$782,U$155)+'СЕТ СН'!$F$12</f>
        <v>154.97525481</v>
      </c>
      <c r="V185" s="36">
        <f>SUMIFS(СВЦЭМ!$E$39:$E$782,СВЦЭМ!$A$39:$A$782,$A185,СВЦЭМ!$B$39:$B$782,V$155)+'СЕТ СН'!$F$12</f>
        <v>153.61333081999999</v>
      </c>
      <c r="W185" s="36">
        <f>SUMIFS(СВЦЭМ!$E$39:$E$782,СВЦЭМ!$A$39:$A$782,$A185,СВЦЭМ!$B$39:$B$782,W$155)+'СЕТ СН'!$F$12</f>
        <v>155.08899377</v>
      </c>
      <c r="X185" s="36">
        <f>SUMIFS(СВЦЭМ!$E$39:$E$782,СВЦЭМ!$A$39:$A$782,$A185,СВЦЭМ!$B$39:$B$782,X$155)+'СЕТ СН'!$F$12</f>
        <v>158.16084898</v>
      </c>
      <c r="Y185" s="36">
        <f>SUMIFS(СВЦЭМ!$E$39:$E$782,СВЦЭМ!$A$39:$A$782,$A185,СВЦЭМ!$B$39:$B$782,Y$155)+'СЕТ СН'!$F$12</f>
        <v>157.02932084</v>
      </c>
    </row>
    <row r="186" spans="1:27" ht="15.75" x14ac:dyDescent="0.2">
      <c r="A186" s="35">
        <f t="shared" si="4"/>
        <v>44286</v>
      </c>
      <c r="B186" s="36">
        <f>SUMIFS(СВЦЭМ!$E$39:$E$782,СВЦЭМ!$A$39:$A$782,$A186,СВЦЭМ!$B$39:$B$782,B$155)+'СЕТ СН'!$F$12</f>
        <v>170.38936455000001</v>
      </c>
      <c r="C186" s="36">
        <f>SUMIFS(СВЦЭМ!$E$39:$E$782,СВЦЭМ!$A$39:$A$782,$A186,СВЦЭМ!$B$39:$B$782,C$155)+'СЕТ СН'!$F$12</f>
        <v>174.37515558999999</v>
      </c>
      <c r="D186" s="36">
        <f>SUMIFS(СВЦЭМ!$E$39:$E$782,СВЦЭМ!$A$39:$A$782,$A186,СВЦЭМ!$B$39:$B$782,D$155)+'СЕТ СН'!$F$12</f>
        <v>170.10407812</v>
      </c>
      <c r="E186" s="36">
        <f>SUMIFS(СВЦЭМ!$E$39:$E$782,СВЦЭМ!$A$39:$A$782,$A186,СВЦЭМ!$B$39:$B$782,E$155)+'СЕТ СН'!$F$12</f>
        <v>169.91689812000001</v>
      </c>
      <c r="F186" s="36">
        <f>SUMIFS(СВЦЭМ!$E$39:$E$782,СВЦЭМ!$A$39:$A$782,$A186,СВЦЭМ!$B$39:$B$782,F$155)+'СЕТ СН'!$F$12</f>
        <v>169.90038053999999</v>
      </c>
      <c r="G186" s="36">
        <f>SUMIFS(СВЦЭМ!$E$39:$E$782,СВЦЭМ!$A$39:$A$782,$A186,СВЦЭМ!$B$39:$B$782,G$155)+'СЕТ СН'!$F$12</f>
        <v>170.05105897000001</v>
      </c>
      <c r="H186" s="36">
        <f>SUMIFS(СВЦЭМ!$E$39:$E$782,СВЦЭМ!$A$39:$A$782,$A186,СВЦЭМ!$B$39:$B$782,H$155)+'СЕТ СН'!$F$12</f>
        <v>172.60186045</v>
      </c>
      <c r="I186" s="36">
        <f>SUMIFS(СВЦЭМ!$E$39:$E$782,СВЦЭМ!$A$39:$A$782,$A186,СВЦЭМ!$B$39:$B$782,I$155)+'СЕТ СН'!$F$12</f>
        <v>165.52485636</v>
      </c>
      <c r="J186" s="36">
        <f>SUMIFS(СВЦЭМ!$E$39:$E$782,СВЦЭМ!$A$39:$A$782,$A186,СВЦЭМ!$B$39:$B$782,J$155)+'СЕТ СН'!$F$12</f>
        <v>155.77504830000001</v>
      </c>
      <c r="K186" s="36">
        <f>SUMIFS(СВЦЭМ!$E$39:$E$782,СВЦЭМ!$A$39:$A$782,$A186,СВЦЭМ!$B$39:$B$782,K$155)+'СЕТ СН'!$F$12</f>
        <v>150.93159557999999</v>
      </c>
      <c r="L186" s="36">
        <f>SUMIFS(СВЦЭМ!$E$39:$E$782,СВЦЭМ!$A$39:$A$782,$A186,СВЦЭМ!$B$39:$B$782,L$155)+'СЕТ СН'!$F$12</f>
        <v>151.64073374</v>
      </c>
      <c r="M186" s="36">
        <f>SUMIFS(СВЦЭМ!$E$39:$E$782,СВЦЭМ!$A$39:$A$782,$A186,СВЦЭМ!$B$39:$B$782,M$155)+'СЕТ СН'!$F$12</f>
        <v>153.81278004000001</v>
      </c>
      <c r="N186" s="36">
        <f>SUMIFS(СВЦЭМ!$E$39:$E$782,СВЦЭМ!$A$39:$A$782,$A186,СВЦЭМ!$B$39:$B$782,N$155)+'СЕТ СН'!$F$12</f>
        <v>159.09313514999999</v>
      </c>
      <c r="O186" s="36">
        <f>SUMIFS(СВЦЭМ!$E$39:$E$782,СВЦЭМ!$A$39:$A$782,$A186,СВЦЭМ!$B$39:$B$782,O$155)+'СЕТ СН'!$F$12</f>
        <v>164.76685570999999</v>
      </c>
      <c r="P186" s="36">
        <f>SUMIFS(СВЦЭМ!$E$39:$E$782,СВЦЭМ!$A$39:$A$782,$A186,СВЦЭМ!$B$39:$B$782,P$155)+'СЕТ СН'!$F$12</f>
        <v>173.01887262</v>
      </c>
      <c r="Q186" s="36">
        <f>SUMIFS(СВЦЭМ!$E$39:$E$782,СВЦЭМ!$A$39:$A$782,$A186,СВЦЭМ!$B$39:$B$782,Q$155)+'СЕТ СН'!$F$12</f>
        <v>177.35992404999999</v>
      </c>
      <c r="R186" s="36">
        <f>SUMIFS(СВЦЭМ!$E$39:$E$782,СВЦЭМ!$A$39:$A$782,$A186,СВЦЭМ!$B$39:$B$782,R$155)+'СЕТ СН'!$F$12</f>
        <v>175.83556365999999</v>
      </c>
      <c r="S186" s="36">
        <f>SUMIFS(СВЦЭМ!$E$39:$E$782,СВЦЭМ!$A$39:$A$782,$A186,СВЦЭМ!$B$39:$B$782,S$155)+'СЕТ СН'!$F$12</f>
        <v>171.12780878999999</v>
      </c>
      <c r="T186" s="36">
        <f>SUMIFS(СВЦЭМ!$E$39:$E$782,СВЦЭМ!$A$39:$A$782,$A186,СВЦЭМ!$B$39:$B$782,T$155)+'СЕТ СН'!$F$12</f>
        <v>159.29325772999999</v>
      </c>
      <c r="U186" s="36">
        <f>SUMIFS(СВЦЭМ!$E$39:$E$782,СВЦЭМ!$A$39:$A$782,$A186,СВЦЭМ!$B$39:$B$782,U$155)+'СЕТ СН'!$F$12</f>
        <v>152.73259737000001</v>
      </c>
      <c r="V186" s="36">
        <f>SUMIFS(СВЦЭМ!$E$39:$E$782,СВЦЭМ!$A$39:$A$782,$A186,СВЦЭМ!$B$39:$B$782,V$155)+'СЕТ СН'!$F$12</f>
        <v>155.97967951999999</v>
      </c>
      <c r="W186" s="36">
        <f>SUMIFS(СВЦЭМ!$E$39:$E$782,СВЦЭМ!$A$39:$A$782,$A186,СВЦЭМ!$B$39:$B$782,W$155)+'СЕТ СН'!$F$12</f>
        <v>155.67728693999999</v>
      </c>
      <c r="X186" s="36">
        <f>SUMIFS(СВЦЭМ!$E$39:$E$782,СВЦЭМ!$A$39:$A$782,$A186,СВЦЭМ!$B$39:$B$782,X$155)+'СЕТ СН'!$F$12</f>
        <v>161.15025115</v>
      </c>
      <c r="Y186" s="36">
        <f>SUMIFS(СВЦЭМ!$E$39:$E$782,СВЦЭМ!$A$39:$A$782,$A186,СВЦЭМ!$B$39:$B$782,Y$155)+'СЕТ СН'!$F$12</f>
        <v>162.16307379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01.03.2021</v>
      </c>
      <c r="B191" s="36">
        <f>SUMIFS(СВЦЭМ!$F$39:$F$782,СВЦЭМ!$A$39:$A$782,$A191,СВЦЭМ!$B$39:$B$782,B$190)+'СЕТ СН'!$F$12</f>
        <v>172.41929066</v>
      </c>
      <c r="C191" s="36">
        <f>SUMIFS(СВЦЭМ!$F$39:$F$782,СВЦЭМ!$A$39:$A$782,$A191,СВЦЭМ!$B$39:$B$782,C$190)+'СЕТ СН'!$F$12</f>
        <v>178.17147284999999</v>
      </c>
      <c r="D191" s="36">
        <f>SUMIFS(СВЦЭМ!$F$39:$F$782,СВЦЭМ!$A$39:$A$782,$A191,СВЦЭМ!$B$39:$B$782,D$190)+'СЕТ СН'!$F$12</f>
        <v>187.05141691</v>
      </c>
      <c r="E191" s="36">
        <f>SUMIFS(СВЦЭМ!$F$39:$F$782,СВЦЭМ!$A$39:$A$782,$A191,СВЦЭМ!$B$39:$B$782,E$190)+'СЕТ СН'!$F$12</f>
        <v>188.76894390000001</v>
      </c>
      <c r="F191" s="36">
        <f>SUMIFS(СВЦЭМ!$F$39:$F$782,СВЦЭМ!$A$39:$A$782,$A191,СВЦЭМ!$B$39:$B$782,F$190)+'СЕТ СН'!$F$12</f>
        <v>188.1858608</v>
      </c>
      <c r="G191" s="36">
        <f>SUMIFS(СВЦЭМ!$F$39:$F$782,СВЦЭМ!$A$39:$A$782,$A191,СВЦЭМ!$B$39:$B$782,G$190)+'СЕТ СН'!$F$12</f>
        <v>184.30159714000001</v>
      </c>
      <c r="H191" s="36">
        <f>SUMIFS(СВЦЭМ!$F$39:$F$782,СВЦЭМ!$A$39:$A$782,$A191,СВЦЭМ!$B$39:$B$782,H$190)+'СЕТ СН'!$F$12</f>
        <v>179.45479112000001</v>
      </c>
      <c r="I191" s="36">
        <f>SUMIFS(СВЦЭМ!$F$39:$F$782,СВЦЭМ!$A$39:$A$782,$A191,СВЦЭМ!$B$39:$B$782,I$190)+'СЕТ СН'!$F$12</f>
        <v>171.12124878</v>
      </c>
      <c r="J191" s="36">
        <f>SUMIFS(СВЦЭМ!$F$39:$F$782,СВЦЭМ!$A$39:$A$782,$A191,СВЦЭМ!$B$39:$B$782,J$190)+'СЕТ СН'!$F$12</f>
        <v>163.93900159</v>
      </c>
      <c r="K191" s="36">
        <f>SUMIFS(СВЦЭМ!$F$39:$F$782,СВЦЭМ!$A$39:$A$782,$A191,СВЦЭМ!$B$39:$B$782,K$190)+'СЕТ СН'!$F$12</f>
        <v>159.76768066</v>
      </c>
      <c r="L191" s="36">
        <f>SUMIFS(СВЦЭМ!$F$39:$F$782,СВЦЭМ!$A$39:$A$782,$A191,СВЦЭМ!$B$39:$B$782,L$190)+'СЕТ СН'!$F$12</f>
        <v>158.56286308</v>
      </c>
      <c r="M191" s="36">
        <f>SUMIFS(СВЦЭМ!$F$39:$F$782,СВЦЭМ!$A$39:$A$782,$A191,СВЦЭМ!$B$39:$B$782,M$190)+'СЕТ СН'!$F$12</f>
        <v>159.52317167000001</v>
      </c>
      <c r="N191" s="36">
        <f>SUMIFS(СВЦЭМ!$F$39:$F$782,СВЦЭМ!$A$39:$A$782,$A191,СВЦЭМ!$B$39:$B$782,N$190)+'СЕТ СН'!$F$12</f>
        <v>159.63734241</v>
      </c>
      <c r="O191" s="36">
        <f>SUMIFS(СВЦЭМ!$F$39:$F$782,СВЦЭМ!$A$39:$A$782,$A191,СВЦЭМ!$B$39:$B$782,O$190)+'СЕТ СН'!$F$12</f>
        <v>167.96535990000001</v>
      </c>
      <c r="P191" s="36">
        <f>SUMIFS(СВЦЭМ!$F$39:$F$782,СВЦЭМ!$A$39:$A$782,$A191,СВЦЭМ!$B$39:$B$782,P$190)+'СЕТ СН'!$F$12</f>
        <v>170.08566307999999</v>
      </c>
      <c r="Q191" s="36">
        <f>SUMIFS(СВЦЭМ!$F$39:$F$782,СВЦЭМ!$A$39:$A$782,$A191,СВЦЭМ!$B$39:$B$782,Q$190)+'СЕТ СН'!$F$12</f>
        <v>174.66432029000001</v>
      </c>
      <c r="R191" s="36">
        <f>SUMIFS(СВЦЭМ!$F$39:$F$782,СВЦЭМ!$A$39:$A$782,$A191,СВЦЭМ!$B$39:$B$782,R$190)+'СЕТ СН'!$F$12</f>
        <v>175.80802912999999</v>
      </c>
      <c r="S191" s="36">
        <f>SUMIFS(СВЦЭМ!$F$39:$F$782,СВЦЭМ!$A$39:$A$782,$A191,СВЦЭМ!$B$39:$B$782,S$190)+'СЕТ СН'!$F$12</f>
        <v>169.69397058000001</v>
      </c>
      <c r="T191" s="36">
        <f>SUMIFS(СВЦЭМ!$F$39:$F$782,СВЦЭМ!$A$39:$A$782,$A191,СВЦЭМ!$B$39:$B$782,T$190)+'СЕТ СН'!$F$12</f>
        <v>162.96048551999999</v>
      </c>
      <c r="U191" s="36">
        <f>SUMIFS(СВЦЭМ!$F$39:$F$782,СВЦЭМ!$A$39:$A$782,$A191,СВЦЭМ!$B$39:$B$782,U$190)+'СЕТ СН'!$F$12</f>
        <v>156.86562276999999</v>
      </c>
      <c r="V191" s="36">
        <f>SUMIFS(СВЦЭМ!$F$39:$F$782,СВЦЭМ!$A$39:$A$782,$A191,СВЦЭМ!$B$39:$B$782,V$190)+'СЕТ СН'!$F$12</f>
        <v>156.99133352999999</v>
      </c>
      <c r="W191" s="36">
        <f>SUMIFS(СВЦЭМ!$F$39:$F$782,СВЦЭМ!$A$39:$A$782,$A191,СВЦЭМ!$B$39:$B$782,W$190)+'СЕТ СН'!$F$12</f>
        <v>161.35218533</v>
      </c>
      <c r="X191" s="36">
        <f>SUMIFS(СВЦЭМ!$F$39:$F$782,СВЦЭМ!$A$39:$A$782,$A191,СВЦЭМ!$B$39:$B$782,X$190)+'СЕТ СН'!$F$12</f>
        <v>164.62544199999999</v>
      </c>
      <c r="Y191" s="36">
        <f>SUMIFS(СВЦЭМ!$F$39:$F$782,СВЦЭМ!$A$39:$A$782,$A191,СВЦЭМ!$B$39:$B$782,Y$190)+'СЕТ СН'!$F$12</f>
        <v>166.73940617</v>
      </c>
      <c r="AA191" s="45"/>
    </row>
    <row r="192" spans="1:27" ht="15.75" x14ac:dyDescent="0.2">
      <c r="A192" s="35">
        <f>A191+1</f>
        <v>44257</v>
      </c>
      <c r="B192" s="36">
        <f>SUMIFS(СВЦЭМ!$F$39:$F$782,СВЦЭМ!$A$39:$A$782,$A192,СВЦЭМ!$B$39:$B$782,B$190)+'СЕТ СН'!$F$12</f>
        <v>173.87686231000001</v>
      </c>
      <c r="C192" s="36">
        <f>SUMIFS(СВЦЭМ!$F$39:$F$782,СВЦЭМ!$A$39:$A$782,$A192,СВЦЭМ!$B$39:$B$782,C$190)+'СЕТ СН'!$F$12</f>
        <v>183.41616232999999</v>
      </c>
      <c r="D192" s="36">
        <f>SUMIFS(СВЦЭМ!$F$39:$F$782,СВЦЭМ!$A$39:$A$782,$A192,СВЦЭМ!$B$39:$B$782,D$190)+'СЕТ СН'!$F$12</f>
        <v>182.33980195999999</v>
      </c>
      <c r="E192" s="36">
        <f>SUMIFS(СВЦЭМ!$F$39:$F$782,СВЦЭМ!$A$39:$A$782,$A192,СВЦЭМ!$B$39:$B$782,E$190)+'СЕТ СН'!$F$12</f>
        <v>181.78801854</v>
      </c>
      <c r="F192" s="36">
        <f>SUMIFS(СВЦЭМ!$F$39:$F$782,СВЦЭМ!$A$39:$A$782,$A192,СВЦЭМ!$B$39:$B$782,F$190)+'СЕТ СН'!$F$12</f>
        <v>181.72898515</v>
      </c>
      <c r="G192" s="36">
        <f>SUMIFS(СВЦЭМ!$F$39:$F$782,СВЦЭМ!$A$39:$A$782,$A192,СВЦЭМ!$B$39:$B$782,G$190)+'СЕТ СН'!$F$12</f>
        <v>183.6996704</v>
      </c>
      <c r="H192" s="36">
        <f>SUMIFS(СВЦЭМ!$F$39:$F$782,СВЦЭМ!$A$39:$A$782,$A192,СВЦЭМ!$B$39:$B$782,H$190)+'СЕТ СН'!$F$12</f>
        <v>184.91697558999999</v>
      </c>
      <c r="I192" s="36">
        <f>SUMIFS(СВЦЭМ!$F$39:$F$782,СВЦЭМ!$A$39:$A$782,$A192,СВЦЭМ!$B$39:$B$782,I$190)+'СЕТ СН'!$F$12</f>
        <v>177.41394102999999</v>
      </c>
      <c r="J192" s="36">
        <f>SUMIFS(СВЦЭМ!$F$39:$F$782,СВЦЭМ!$A$39:$A$782,$A192,СВЦЭМ!$B$39:$B$782,J$190)+'СЕТ СН'!$F$12</f>
        <v>168.82871005000001</v>
      </c>
      <c r="K192" s="36">
        <f>SUMIFS(СВЦЭМ!$F$39:$F$782,СВЦЭМ!$A$39:$A$782,$A192,СВЦЭМ!$B$39:$B$782,K$190)+'СЕТ СН'!$F$12</f>
        <v>164.40100810000001</v>
      </c>
      <c r="L192" s="36">
        <f>SUMIFS(СВЦЭМ!$F$39:$F$782,СВЦЭМ!$A$39:$A$782,$A192,СВЦЭМ!$B$39:$B$782,L$190)+'СЕТ СН'!$F$12</f>
        <v>163.81698788</v>
      </c>
      <c r="M192" s="36">
        <f>SUMIFS(СВЦЭМ!$F$39:$F$782,СВЦЭМ!$A$39:$A$782,$A192,СВЦЭМ!$B$39:$B$782,M$190)+'СЕТ СН'!$F$12</f>
        <v>164.6820898</v>
      </c>
      <c r="N192" s="36">
        <f>SUMIFS(СВЦЭМ!$F$39:$F$782,СВЦЭМ!$A$39:$A$782,$A192,СВЦЭМ!$B$39:$B$782,N$190)+'СЕТ СН'!$F$12</f>
        <v>166.50021172000001</v>
      </c>
      <c r="O192" s="36">
        <f>SUMIFS(СВЦЭМ!$F$39:$F$782,СВЦЭМ!$A$39:$A$782,$A192,СВЦЭМ!$B$39:$B$782,O$190)+'СЕТ СН'!$F$12</f>
        <v>173.42790224000001</v>
      </c>
      <c r="P192" s="36">
        <f>SUMIFS(СВЦЭМ!$F$39:$F$782,СВЦЭМ!$A$39:$A$782,$A192,СВЦЭМ!$B$39:$B$782,P$190)+'СЕТ СН'!$F$12</f>
        <v>175.47435182999999</v>
      </c>
      <c r="Q192" s="36">
        <f>SUMIFS(СВЦЭМ!$F$39:$F$782,СВЦЭМ!$A$39:$A$782,$A192,СВЦЭМ!$B$39:$B$782,Q$190)+'СЕТ СН'!$F$12</f>
        <v>178.51084815999999</v>
      </c>
      <c r="R192" s="36">
        <f>SUMIFS(СВЦЭМ!$F$39:$F$782,СВЦЭМ!$A$39:$A$782,$A192,СВЦЭМ!$B$39:$B$782,R$190)+'СЕТ СН'!$F$12</f>
        <v>179.24152667000001</v>
      </c>
      <c r="S192" s="36">
        <f>SUMIFS(СВЦЭМ!$F$39:$F$782,СВЦЭМ!$A$39:$A$782,$A192,СВЦЭМ!$B$39:$B$782,S$190)+'СЕТ СН'!$F$12</f>
        <v>173.98799575999999</v>
      </c>
      <c r="T192" s="36">
        <f>SUMIFS(СВЦЭМ!$F$39:$F$782,СВЦЭМ!$A$39:$A$782,$A192,СВЦЭМ!$B$39:$B$782,T$190)+'СЕТ СН'!$F$12</f>
        <v>166.15598847000001</v>
      </c>
      <c r="U192" s="36">
        <f>SUMIFS(СВЦЭМ!$F$39:$F$782,СВЦЭМ!$A$39:$A$782,$A192,СВЦЭМ!$B$39:$B$782,U$190)+'СЕТ СН'!$F$12</f>
        <v>159.19442597</v>
      </c>
      <c r="V192" s="36">
        <f>SUMIFS(СВЦЭМ!$F$39:$F$782,СВЦЭМ!$A$39:$A$782,$A192,СВЦЭМ!$B$39:$B$782,V$190)+'СЕТ СН'!$F$12</f>
        <v>159.07569722</v>
      </c>
      <c r="W192" s="36">
        <f>SUMIFS(СВЦЭМ!$F$39:$F$782,СВЦЭМ!$A$39:$A$782,$A192,СВЦЭМ!$B$39:$B$782,W$190)+'СЕТ СН'!$F$12</f>
        <v>161.08669413000001</v>
      </c>
      <c r="X192" s="36">
        <f>SUMIFS(СВЦЭМ!$F$39:$F$782,СВЦЭМ!$A$39:$A$782,$A192,СВЦЭМ!$B$39:$B$782,X$190)+'СЕТ СН'!$F$12</f>
        <v>165.7320488</v>
      </c>
      <c r="Y192" s="36">
        <f>SUMIFS(СВЦЭМ!$F$39:$F$782,СВЦЭМ!$A$39:$A$782,$A192,СВЦЭМ!$B$39:$B$782,Y$190)+'СЕТ СН'!$F$12</f>
        <v>167.14925249999999</v>
      </c>
    </row>
    <row r="193" spans="1:25" ht="15.75" x14ac:dyDescent="0.2">
      <c r="A193" s="35">
        <f t="shared" ref="A193:A221" si="5">A192+1</f>
        <v>44258</v>
      </c>
      <c r="B193" s="36">
        <f>SUMIFS(СВЦЭМ!$F$39:$F$782,СВЦЭМ!$A$39:$A$782,$A193,СВЦЭМ!$B$39:$B$782,B$190)+'СЕТ СН'!$F$12</f>
        <v>168.02857427000001</v>
      </c>
      <c r="C193" s="36">
        <f>SUMIFS(СВЦЭМ!$F$39:$F$782,СВЦЭМ!$A$39:$A$782,$A193,СВЦЭМ!$B$39:$B$782,C$190)+'СЕТ СН'!$F$12</f>
        <v>178.47019420000001</v>
      </c>
      <c r="D193" s="36">
        <f>SUMIFS(СВЦЭМ!$F$39:$F$782,СВЦЭМ!$A$39:$A$782,$A193,СВЦЭМ!$B$39:$B$782,D$190)+'СЕТ СН'!$F$12</f>
        <v>183.12199960999999</v>
      </c>
      <c r="E193" s="36">
        <f>SUMIFS(СВЦЭМ!$F$39:$F$782,СВЦЭМ!$A$39:$A$782,$A193,СВЦЭМ!$B$39:$B$782,E$190)+'СЕТ СН'!$F$12</f>
        <v>182.73024963</v>
      </c>
      <c r="F193" s="36">
        <f>SUMIFS(СВЦЭМ!$F$39:$F$782,СВЦЭМ!$A$39:$A$782,$A193,СВЦЭМ!$B$39:$B$782,F$190)+'СЕТ СН'!$F$12</f>
        <v>183.4166452</v>
      </c>
      <c r="G193" s="36">
        <f>SUMIFS(СВЦЭМ!$F$39:$F$782,СВЦЭМ!$A$39:$A$782,$A193,СВЦЭМ!$B$39:$B$782,G$190)+'СЕТ СН'!$F$12</f>
        <v>184.67225002999999</v>
      </c>
      <c r="H193" s="36">
        <f>SUMIFS(СВЦЭМ!$F$39:$F$782,СВЦЭМ!$A$39:$A$782,$A193,СВЦЭМ!$B$39:$B$782,H$190)+'СЕТ СН'!$F$12</f>
        <v>182.70366906000001</v>
      </c>
      <c r="I193" s="36">
        <f>SUMIFS(СВЦЭМ!$F$39:$F$782,СВЦЭМ!$A$39:$A$782,$A193,СВЦЭМ!$B$39:$B$782,I$190)+'СЕТ СН'!$F$12</f>
        <v>176.14218202999999</v>
      </c>
      <c r="J193" s="36">
        <f>SUMIFS(СВЦЭМ!$F$39:$F$782,СВЦЭМ!$A$39:$A$782,$A193,СВЦЭМ!$B$39:$B$782,J$190)+'СЕТ СН'!$F$12</f>
        <v>167.35494943</v>
      </c>
      <c r="K193" s="36">
        <f>SUMIFS(СВЦЭМ!$F$39:$F$782,СВЦЭМ!$A$39:$A$782,$A193,СВЦЭМ!$B$39:$B$782,K$190)+'СЕТ СН'!$F$12</f>
        <v>163.53980433000001</v>
      </c>
      <c r="L193" s="36">
        <f>SUMIFS(СВЦЭМ!$F$39:$F$782,СВЦЭМ!$A$39:$A$782,$A193,СВЦЭМ!$B$39:$B$782,L$190)+'СЕТ СН'!$F$12</f>
        <v>163.22097248</v>
      </c>
      <c r="M193" s="36">
        <f>SUMIFS(СВЦЭМ!$F$39:$F$782,СВЦЭМ!$A$39:$A$782,$A193,СВЦЭМ!$B$39:$B$782,M$190)+'СЕТ СН'!$F$12</f>
        <v>165.03253279</v>
      </c>
      <c r="N193" s="36">
        <f>SUMIFS(СВЦЭМ!$F$39:$F$782,СВЦЭМ!$A$39:$A$782,$A193,СВЦЭМ!$B$39:$B$782,N$190)+'СЕТ СН'!$F$12</f>
        <v>161.86425119</v>
      </c>
      <c r="O193" s="36">
        <f>SUMIFS(СВЦЭМ!$F$39:$F$782,СВЦЭМ!$A$39:$A$782,$A193,СВЦЭМ!$B$39:$B$782,O$190)+'СЕТ СН'!$F$12</f>
        <v>167.00950781</v>
      </c>
      <c r="P193" s="36">
        <f>SUMIFS(СВЦЭМ!$F$39:$F$782,СВЦЭМ!$A$39:$A$782,$A193,СВЦЭМ!$B$39:$B$782,P$190)+'СЕТ СН'!$F$12</f>
        <v>169.80034645999999</v>
      </c>
      <c r="Q193" s="36">
        <f>SUMIFS(СВЦЭМ!$F$39:$F$782,СВЦЭМ!$A$39:$A$782,$A193,СВЦЭМ!$B$39:$B$782,Q$190)+'СЕТ СН'!$F$12</f>
        <v>171.49515432999999</v>
      </c>
      <c r="R193" s="36">
        <f>SUMIFS(СВЦЭМ!$F$39:$F$782,СВЦЭМ!$A$39:$A$782,$A193,СВЦЭМ!$B$39:$B$782,R$190)+'СЕТ СН'!$F$12</f>
        <v>171.02063312000001</v>
      </c>
      <c r="S193" s="36">
        <f>SUMIFS(СВЦЭМ!$F$39:$F$782,СВЦЭМ!$A$39:$A$782,$A193,СВЦЭМ!$B$39:$B$782,S$190)+'СЕТ СН'!$F$12</f>
        <v>166.62784285000001</v>
      </c>
      <c r="T193" s="36">
        <f>SUMIFS(СВЦЭМ!$F$39:$F$782,СВЦЭМ!$A$39:$A$782,$A193,СВЦЭМ!$B$39:$B$782,T$190)+'СЕТ СН'!$F$12</f>
        <v>159.68638769</v>
      </c>
      <c r="U193" s="36">
        <f>SUMIFS(СВЦЭМ!$F$39:$F$782,СВЦЭМ!$A$39:$A$782,$A193,СВЦЭМ!$B$39:$B$782,U$190)+'СЕТ СН'!$F$12</f>
        <v>154.72837476000001</v>
      </c>
      <c r="V193" s="36">
        <f>SUMIFS(СВЦЭМ!$F$39:$F$782,СВЦЭМ!$A$39:$A$782,$A193,СВЦЭМ!$B$39:$B$782,V$190)+'СЕТ СН'!$F$12</f>
        <v>154.17726347999999</v>
      </c>
      <c r="W193" s="36">
        <f>SUMIFS(СВЦЭМ!$F$39:$F$782,СВЦЭМ!$A$39:$A$782,$A193,СВЦЭМ!$B$39:$B$782,W$190)+'СЕТ СН'!$F$12</f>
        <v>156.99826089000001</v>
      </c>
      <c r="X193" s="36">
        <f>SUMIFS(СВЦЭМ!$F$39:$F$782,СВЦЭМ!$A$39:$A$782,$A193,СВЦЭМ!$B$39:$B$782,X$190)+'СЕТ СН'!$F$12</f>
        <v>159.62588499</v>
      </c>
      <c r="Y193" s="36">
        <f>SUMIFS(СВЦЭМ!$F$39:$F$782,СВЦЭМ!$A$39:$A$782,$A193,СВЦЭМ!$B$39:$B$782,Y$190)+'СЕТ СН'!$F$12</f>
        <v>162.93618799000001</v>
      </c>
    </row>
    <row r="194" spans="1:25" ht="15.75" x14ac:dyDescent="0.2">
      <c r="A194" s="35">
        <f t="shared" si="5"/>
        <v>44259</v>
      </c>
      <c r="B194" s="36">
        <f>SUMIFS(СВЦЭМ!$F$39:$F$782,СВЦЭМ!$A$39:$A$782,$A194,СВЦЭМ!$B$39:$B$782,B$190)+'СЕТ СН'!$F$12</f>
        <v>159.95844194</v>
      </c>
      <c r="C194" s="36">
        <f>SUMIFS(СВЦЭМ!$F$39:$F$782,СВЦЭМ!$A$39:$A$782,$A194,СВЦЭМ!$B$39:$B$782,C$190)+'СЕТ СН'!$F$12</f>
        <v>170.34920846</v>
      </c>
      <c r="D194" s="36">
        <f>SUMIFS(СВЦЭМ!$F$39:$F$782,СВЦЭМ!$A$39:$A$782,$A194,СВЦЭМ!$B$39:$B$782,D$190)+'СЕТ СН'!$F$12</f>
        <v>178.35678874000001</v>
      </c>
      <c r="E194" s="36">
        <f>SUMIFS(СВЦЭМ!$F$39:$F$782,СВЦЭМ!$A$39:$A$782,$A194,СВЦЭМ!$B$39:$B$782,E$190)+'СЕТ СН'!$F$12</f>
        <v>179.71934206</v>
      </c>
      <c r="F194" s="36">
        <f>SUMIFS(СВЦЭМ!$F$39:$F$782,СВЦЭМ!$A$39:$A$782,$A194,СВЦЭМ!$B$39:$B$782,F$190)+'СЕТ СН'!$F$12</f>
        <v>181.41373153999999</v>
      </c>
      <c r="G194" s="36">
        <f>SUMIFS(СВЦЭМ!$F$39:$F$782,СВЦЭМ!$A$39:$A$782,$A194,СВЦЭМ!$B$39:$B$782,G$190)+'СЕТ СН'!$F$12</f>
        <v>179.55543094000001</v>
      </c>
      <c r="H194" s="36">
        <f>SUMIFS(СВЦЭМ!$F$39:$F$782,СВЦЭМ!$A$39:$A$782,$A194,СВЦЭМ!$B$39:$B$782,H$190)+'СЕТ СН'!$F$12</f>
        <v>173.74529501000001</v>
      </c>
      <c r="I194" s="36">
        <f>SUMIFS(СВЦЭМ!$F$39:$F$782,СВЦЭМ!$A$39:$A$782,$A194,СВЦЭМ!$B$39:$B$782,I$190)+'СЕТ СН'!$F$12</f>
        <v>166.96346394</v>
      </c>
      <c r="J194" s="36">
        <f>SUMIFS(СВЦЭМ!$F$39:$F$782,СВЦЭМ!$A$39:$A$782,$A194,СВЦЭМ!$B$39:$B$782,J$190)+'СЕТ СН'!$F$12</f>
        <v>160.67689852999999</v>
      </c>
      <c r="K194" s="36">
        <f>SUMIFS(СВЦЭМ!$F$39:$F$782,СВЦЭМ!$A$39:$A$782,$A194,СВЦЭМ!$B$39:$B$782,K$190)+'СЕТ СН'!$F$12</f>
        <v>159.24526858999999</v>
      </c>
      <c r="L194" s="36">
        <f>SUMIFS(СВЦЭМ!$F$39:$F$782,СВЦЭМ!$A$39:$A$782,$A194,СВЦЭМ!$B$39:$B$782,L$190)+'СЕТ СН'!$F$12</f>
        <v>159.88632057000001</v>
      </c>
      <c r="M194" s="36">
        <f>SUMIFS(СВЦЭМ!$F$39:$F$782,СВЦЭМ!$A$39:$A$782,$A194,СВЦЭМ!$B$39:$B$782,M$190)+'СЕТ СН'!$F$12</f>
        <v>160.68888365000001</v>
      </c>
      <c r="N194" s="36">
        <f>SUMIFS(СВЦЭМ!$F$39:$F$782,СВЦЭМ!$A$39:$A$782,$A194,СВЦЭМ!$B$39:$B$782,N$190)+'СЕТ СН'!$F$12</f>
        <v>161.27747558999999</v>
      </c>
      <c r="O194" s="36">
        <f>SUMIFS(СВЦЭМ!$F$39:$F$782,СВЦЭМ!$A$39:$A$782,$A194,СВЦЭМ!$B$39:$B$782,O$190)+'СЕТ СН'!$F$12</f>
        <v>169.78203257000001</v>
      </c>
      <c r="P194" s="36">
        <f>SUMIFS(СВЦЭМ!$F$39:$F$782,СВЦЭМ!$A$39:$A$782,$A194,СВЦЭМ!$B$39:$B$782,P$190)+'СЕТ СН'!$F$12</f>
        <v>177.45984150999999</v>
      </c>
      <c r="Q194" s="36">
        <f>SUMIFS(СВЦЭМ!$F$39:$F$782,СВЦЭМ!$A$39:$A$782,$A194,СВЦЭМ!$B$39:$B$782,Q$190)+'СЕТ СН'!$F$12</f>
        <v>179.28171198000001</v>
      </c>
      <c r="R194" s="36">
        <f>SUMIFS(СВЦЭМ!$F$39:$F$782,СВЦЭМ!$A$39:$A$782,$A194,СВЦЭМ!$B$39:$B$782,R$190)+'СЕТ СН'!$F$12</f>
        <v>177.56175016</v>
      </c>
      <c r="S194" s="36">
        <f>SUMIFS(СВЦЭМ!$F$39:$F$782,СВЦЭМ!$A$39:$A$782,$A194,СВЦЭМ!$B$39:$B$782,S$190)+'СЕТ СН'!$F$12</f>
        <v>172.00399053000001</v>
      </c>
      <c r="T194" s="36">
        <f>SUMIFS(СВЦЭМ!$F$39:$F$782,СВЦЭМ!$A$39:$A$782,$A194,СВЦЭМ!$B$39:$B$782,T$190)+'СЕТ СН'!$F$12</f>
        <v>158.16820376000001</v>
      </c>
      <c r="U194" s="36">
        <f>SUMIFS(СВЦЭМ!$F$39:$F$782,СВЦЭМ!$A$39:$A$782,$A194,СВЦЭМ!$B$39:$B$782,U$190)+'СЕТ СН'!$F$12</f>
        <v>152.08816863999999</v>
      </c>
      <c r="V194" s="36">
        <f>SUMIFS(СВЦЭМ!$F$39:$F$782,СВЦЭМ!$A$39:$A$782,$A194,СВЦЭМ!$B$39:$B$782,V$190)+'СЕТ СН'!$F$12</f>
        <v>152.62316770999999</v>
      </c>
      <c r="W194" s="36">
        <f>SUMIFS(СВЦЭМ!$F$39:$F$782,СВЦЭМ!$A$39:$A$782,$A194,СВЦЭМ!$B$39:$B$782,W$190)+'СЕТ СН'!$F$12</f>
        <v>156.14292080999999</v>
      </c>
      <c r="X194" s="36">
        <f>SUMIFS(СВЦЭМ!$F$39:$F$782,СВЦЭМ!$A$39:$A$782,$A194,СВЦЭМ!$B$39:$B$782,X$190)+'СЕТ СН'!$F$12</f>
        <v>159.16191173999999</v>
      </c>
      <c r="Y194" s="36">
        <f>SUMIFS(СВЦЭМ!$F$39:$F$782,СВЦЭМ!$A$39:$A$782,$A194,СВЦЭМ!$B$39:$B$782,Y$190)+'СЕТ СН'!$F$12</f>
        <v>160.23024663999999</v>
      </c>
    </row>
    <row r="195" spans="1:25" ht="15.75" x14ac:dyDescent="0.2">
      <c r="A195" s="35">
        <f t="shared" si="5"/>
        <v>44260</v>
      </c>
      <c r="B195" s="36">
        <f>SUMIFS(СВЦЭМ!$F$39:$F$782,СВЦЭМ!$A$39:$A$782,$A195,СВЦЭМ!$B$39:$B$782,B$190)+'СЕТ СН'!$F$12</f>
        <v>165.33138552</v>
      </c>
      <c r="C195" s="36">
        <f>SUMIFS(СВЦЭМ!$F$39:$F$782,СВЦЭМ!$A$39:$A$782,$A195,СВЦЭМ!$B$39:$B$782,C$190)+'СЕТ СН'!$F$12</f>
        <v>171.67371485000001</v>
      </c>
      <c r="D195" s="36">
        <f>SUMIFS(СВЦЭМ!$F$39:$F$782,СВЦЭМ!$A$39:$A$782,$A195,СВЦЭМ!$B$39:$B$782,D$190)+'СЕТ СН'!$F$12</f>
        <v>176.35246936999999</v>
      </c>
      <c r="E195" s="36">
        <f>SUMIFS(СВЦЭМ!$F$39:$F$782,СВЦЭМ!$A$39:$A$782,$A195,СВЦЭМ!$B$39:$B$782,E$190)+'СЕТ СН'!$F$12</f>
        <v>177.58943355</v>
      </c>
      <c r="F195" s="36">
        <f>SUMIFS(СВЦЭМ!$F$39:$F$782,СВЦЭМ!$A$39:$A$782,$A195,СВЦЭМ!$B$39:$B$782,F$190)+'СЕТ СН'!$F$12</f>
        <v>183.20003618000001</v>
      </c>
      <c r="G195" s="36">
        <f>SUMIFS(СВЦЭМ!$F$39:$F$782,СВЦЭМ!$A$39:$A$782,$A195,СВЦЭМ!$B$39:$B$782,G$190)+'СЕТ СН'!$F$12</f>
        <v>183.06662753000001</v>
      </c>
      <c r="H195" s="36">
        <f>SUMIFS(СВЦЭМ!$F$39:$F$782,СВЦЭМ!$A$39:$A$782,$A195,СВЦЭМ!$B$39:$B$782,H$190)+'СЕТ СН'!$F$12</f>
        <v>179.86727482000001</v>
      </c>
      <c r="I195" s="36">
        <f>SUMIFS(СВЦЭМ!$F$39:$F$782,СВЦЭМ!$A$39:$A$782,$A195,СВЦЭМ!$B$39:$B$782,I$190)+'СЕТ СН'!$F$12</f>
        <v>172.19524132999999</v>
      </c>
      <c r="J195" s="36">
        <f>SUMIFS(СВЦЭМ!$F$39:$F$782,СВЦЭМ!$A$39:$A$782,$A195,СВЦЭМ!$B$39:$B$782,J$190)+'СЕТ СН'!$F$12</f>
        <v>165.36259833</v>
      </c>
      <c r="K195" s="36">
        <f>SUMIFS(СВЦЭМ!$F$39:$F$782,СВЦЭМ!$A$39:$A$782,$A195,СВЦЭМ!$B$39:$B$782,K$190)+'СЕТ СН'!$F$12</f>
        <v>159.93707963</v>
      </c>
      <c r="L195" s="36">
        <f>SUMIFS(СВЦЭМ!$F$39:$F$782,СВЦЭМ!$A$39:$A$782,$A195,СВЦЭМ!$B$39:$B$782,L$190)+'СЕТ СН'!$F$12</f>
        <v>158.87289082000001</v>
      </c>
      <c r="M195" s="36">
        <f>SUMIFS(СВЦЭМ!$F$39:$F$782,СВЦЭМ!$A$39:$A$782,$A195,СВЦЭМ!$B$39:$B$782,M$190)+'СЕТ СН'!$F$12</f>
        <v>158.68463510999999</v>
      </c>
      <c r="N195" s="36">
        <f>SUMIFS(СВЦЭМ!$F$39:$F$782,СВЦЭМ!$A$39:$A$782,$A195,СВЦЭМ!$B$39:$B$782,N$190)+'СЕТ СН'!$F$12</f>
        <v>161.47668931999999</v>
      </c>
      <c r="O195" s="36">
        <f>SUMIFS(СВЦЭМ!$F$39:$F$782,СВЦЭМ!$A$39:$A$782,$A195,СВЦЭМ!$B$39:$B$782,O$190)+'СЕТ СН'!$F$12</f>
        <v>169.64990118</v>
      </c>
      <c r="P195" s="36">
        <f>SUMIFS(СВЦЭМ!$F$39:$F$782,СВЦЭМ!$A$39:$A$782,$A195,СВЦЭМ!$B$39:$B$782,P$190)+'СЕТ СН'!$F$12</f>
        <v>173.63640644</v>
      </c>
      <c r="Q195" s="36">
        <f>SUMIFS(СВЦЭМ!$F$39:$F$782,СВЦЭМ!$A$39:$A$782,$A195,СВЦЭМ!$B$39:$B$782,Q$190)+'СЕТ СН'!$F$12</f>
        <v>176.52844655000001</v>
      </c>
      <c r="R195" s="36">
        <f>SUMIFS(СВЦЭМ!$F$39:$F$782,СВЦЭМ!$A$39:$A$782,$A195,СВЦЭМ!$B$39:$B$782,R$190)+'СЕТ СН'!$F$12</f>
        <v>176.29080234</v>
      </c>
      <c r="S195" s="36">
        <f>SUMIFS(СВЦЭМ!$F$39:$F$782,СВЦЭМ!$A$39:$A$782,$A195,СВЦЭМ!$B$39:$B$782,S$190)+'СЕТ СН'!$F$12</f>
        <v>170.14519967999999</v>
      </c>
      <c r="T195" s="36">
        <f>SUMIFS(СВЦЭМ!$F$39:$F$782,СВЦЭМ!$A$39:$A$782,$A195,СВЦЭМ!$B$39:$B$782,T$190)+'СЕТ СН'!$F$12</f>
        <v>161.5924866</v>
      </c>
      <c r="U195" s="36">
        <f>SUMIFS(СВЦЭМ!$F$39:$F$782,СВЦЭМ!$A$39:$A$782,$A195,СВЦЭМ!$B$39:$B$782,U$190)+'СЕТ СН'!$F$12</f>
        <v>155.08342576999999</v>
      </c>
      <c r="V195" s="36">
        <f>SUMIFS(СВЦЭМ!$F$39:$F$782,СВЦЭМ!$A$39:$A$782,$A195,СВЦЭМ!$B$39:$B$782,V$190)+'СЕТ СН'!$F$12</f>
        <v>158.48075883999999</v>
      </c>
      <c r="W195" s="36">
        <f>SUMIFS(СВЦЭМ!$F$39:$F$782,СВЦЭМ!$A$39:$A$782,$A195,СВЦЭМ!$B$39:$B$782,W$190)+'СЕТ СН'!$F$12</f>
        <v>159.94071915000001</v>
      </c>
      <c r="X195" s="36">
        <f>SUMIFS(СВЦЭМ!$F$39:$F$782,СВЦЭМ!$A$39:$A$782,$A195,СВЦЭМ!$B$39:$B$782,X$190)+'СЕТ СН'!$F$12</f>
        <v>163.79828219999999</v>
      </c>
      <c r="Y195" s="36">
        <f>SUMIFS(СВЦЭМ!$F$39:$F$782,СВЦЭМ!$A$39:$A$782,$A195,СВЦЭМ!$B$39:$B$782,Y$190)+'СЕТ СН'!$F$12</f>
        <v>164.67915239999999</v>
      </c>
    </row>
    <row r="196" spans="1:25" ht="15.75" x14ac:dyDescent="0.2">
      <c r="A196" s="35">
        <f t="shared" si="5"/>
        <v>44261</v>
      </c>
      <c r="B196" s="36">
        <f>SUMIFS(СВЦЭМ!$F$39:$F$782,СВЦЭМ!$A$39:$A$782,$A196,СВЦЭМ!$B$39:$B$782,B$190)+'СЕТ СН'!$F$12</f>
        <v>173.65712181999999</v>
      </c>
      <c r="C196" s="36">
        <f>SUMIFS(СВЦЭМ!$F$39:$F$782,СВЦЭМ!$A$39:$A$782,$A196,СВЦЭМ!$B$39:$B$782,C$190)+'СЕТ СН'!$F$12</f>
        <v>185.18135518</v>
      </c>
      <c r="D196" s="36">
        <f>SUMIFS(СВЦЭМ!$F$39:$F$782,СВЦЭМ!$A$39:$A$782,$A196,СВЦЭМ!$B$39:$B$782,D$190)+'СЕТ СН'!$F$12</f>
        <v>187.03841750999999</v>
      </c>
      <c r="E196" s="36">
        <f>SUMIFS(СВЦЭМ!$F$39:$F$782,СВЦЭМ!$A$39:$A$782,$A196,СВЦЭМ!$B$39:$B$782,E$190)+'СЕТ СН'!$F$12</f>
        <v>189.16776005</v>
      </c>
      <c r="F196" s="36">
        <f>SUMIFS(СВЦЭМ!$F$39:$F$782,СВЦЭМ!$A$39:$A$782,$A196,СВЦЭМ!$B$39:$B$782,F$190)+'СЕТ СН'!$F$12</f>
        <v>190.08192098000001</v>
      </c>
      <c r="G196" s="36">
        <f>SUMIFS(СВЦЭМ!$F$39:$F$782,СВЦЭМ!$A$39:$A$782,$A196,СВЦЭМ!$B$39:$B$782,G$190)+'СЕТ СН'!$F$12</f>
        <v>189.63486284999999</v>
      </c>
      <c r="H196" s="36">
        <f>SUMIFS(СВЦЭМ!$F$39:$F$782,СВЦЭМ!$A$39:$A$782,$A196,СВЦЭМ!$B$39:$B$782,H$190)+'СЕТ СН'!$F$12</f>
        <v>190.44175905</v>
      </c>
      <c r="I196" s="36">
        <f>SUMIFS(СВЦЭМ!$F$39:$F$782,СВЦЭМ!$A$39:$A$782,$A196,СВЦЭМ!$B$39:$B$782,I$190)+'СЕТ СН'!$F$12</f>
        <v>184.22011251999999</v>
      </c>
      <c r="J196" s="36">
        <f>SUMIFS(СВЦЭМ!$F$39:$F$782,СВЦЭМ!$A$39:$A$782,$A196,СВЦЭМ!$B$39:$B$782,J$190)+'СЕТ СН'!$F$12</f>
        <v>171.37514826</v>
      </c>
      <c r="K196" s="36">
        <f>SUMIFS(СВЦЭМ!$F$39:$F$782,СВЦЭМ!$A$39:$A$782,$A196,СВЦЭМ!$B$39:$B$782,K$190)+'СЕТ СН'!$F$12</f>
        <v>161.12707943000001</v>
      </c>
      <c r="L196" s="36">
        <f>SUMIFS(СВЦЭМ!$F$39:$F$782,СВЦЭМ!$A$39:$A$782,$A196,СВЦЭМ!$B$39:$B$782,L$190)+'СЕТ СН'!$F$12</f>
        <v>155.91804463</v>
      </c>
      <c r="M196" s="36">
        <f>SUMIFS(СВЦЭМ!$F$39:$F$782,СВЦЭМ!$A$39:$A$782,$A196,СВЦЭМ!$B$39:$B$782,M$190)+'СЕТ СН'!$F$12</f>
        <v>155.75863978999999</v>
      </c>
      <c r="N196" s="36">
        <f>SUMIFS(СВЦЭМ!$F$39:$F$782,СВЦЭМ!$A$39:$A$782,$A196,СВЦЭМ!$B$39:$B$782,N$190)+'СЕТ СН'!$F$12</f>
        <v>157.64581705000001</v>
      </c>
      <c r="O196" s="36">
        <f>SUMIFS(СВЦЭМ!$F$39:$F$782,СВЦЭМ!$A$39:$A$782,$A196,СВЦЭМ!$B$39:$B$782,O$190)+'СЕТ СН'!$F$12</f>
        <v>165.85673431000001</v>
      </c>
      <c r="P196" s="36">
        <f>SUMIFS(СВЦЭМ!$F$39:$F$782,СВЦЭМ!$A$39:$A$782,$A196,СВЦЭМ!$B$39:$B$782,P$190)+'СЕТ СН'!$F$12</f>
        <v>168.60519336999999</v>
      </c>
      <c r="Q196" s="36">
        <f>SUMIFS(СВЦЭМ!$F$39:$F$782,СВЦЭМ!$A$39:$A$782,$A196,СВЦЭМ!$B$39:$B$782,Q$190)+'СЕТ СН'!$F$12</f>
        <v>172.04785078</v>
      </c>
      <c r="R196" s="36">
        <f>SUMIFS(СВЦЭМ!$F$39:$F$782,СВЦЭМ!$A$39:$A$782,$A196,СВЦЭМ!$B$39:$B$782,R$190)+'СЕТ СН'!$F$12</f>
        <v>170.62755958</v>
      </c>
      <c r="S196" s="36">
        <f>SUMIFS(СВЦЭМ!$F$39:$F$782,СВЦЭМ!$A$39:$A$782,$A196,СВЦЭМ!$B$39:$B$782,S$190)+'СЕТ СН'!$F$12</f>
        <v>163.13342881</v>
      </c>
      <c r="T196" s="36">
        <f>SUMIFS(СВЦЭМ!$F$39:$F$782,СВЦЭМ!$A$39:$A$782,$A196,СВЦЭМ!$B$39:$B$782,T$190)+'СЕТ СН'!$F$12</f>
        <v>155.79391752999999</v>
      </c>
      <c r="U196" s="36">
        <f>SUMIFS(СВЦЭМ!$F$39:$F$782,СВЦЭМ!$A$39:$A$782,$A196,СВЦЭМ!$B$39:$B$782,U$190)+'СЕТ СН'!$F$12</f>
        <v>151.54029266000001</v>
      </c>
      <c r="V196" s="36">
        <f>SUMIFS(СВЦЭМ!$F$39:$F$782,СВЦЭМ!$A$39:$A$782,$A196,СВЦЭМ!$B$39:$B$782,V$190)+'СЕТ СН'!$F$12</f>
        <v>152.05067768000001</v>
      </c>
      <c r="W196" s="36">
        <f>SUMIFS(СВЦЭМ!$F$39:$F$782,СВЦЭМ!$A$39:$A$782,$A196,СВЦЭМ!$B$39:$B$782,W$190)+'СЕТ СН'!$F$12</f>
        <v>153.24676871</v>
      </c>
      <c r="X196" s="36">
        <f>SUMIFS(СВЦЭМ!$F$39:$F$782,СВЦЭМ!$A$39:$A$782,$A196,СВЦЭМ!$B$39:$B$782,X$190)+'СЕТ СН'!$F$12</f>
        <v>157.25722927999999</v>
      </c>
      <c r="Y196" s="36">
        <f>SUMIFS(СВЦЭМ!$F$39:$F$782,СВЦЭМ!$A$39:$A$782,$A196,СВЦЭМ!$B$39:$B$782,Y$190)+'СЕТ СН'!$F$12</f>
        <v>160.91147957999999</v>
      </c>
    </row>
    <row r="197" spans="1:25" ht="15.75" x14ac:dyDescent="0.2">
      <c r="A197" s="35">
        <f t="shared" si="5"/>
        <v>44262</v>
      </c>
      <c r="B197" s="36">
        <f>SUMIFS(СВЦЭМ!$F$39:$F$782,СВЦЭМ!$A$39:$A$782,$A197,СВЦЭМ!$B$39:$B$782,B$190)+'СЕТ СН'!$F$12</f>
        <v>166.55355298999999</v>
      </c>
      <c r="C197" s="36">
        <f>SUMIFS(СВЦЭМ!$F$39:$F$782,СВЦЭМ!$A$39:$A$782,$A197,СВЦЭМ!$B$39:$B$782,C$190)+'СЕТ СН'!$F$12</f>
        <v>176.85253990999999</v>
      </c>
      <c r="D197" s="36">
        <f>SUMIFS(СВЦЭМ!$F$39:$F$782,СВЦЭМ!$A$39:$A$782,$A197,СВЦЭМ!$B$39:$B$782,D$190)+'СЕТ СН'!$F$12</f>
        <v>182.53362490999999</v>
      </c>
      <c r="E197" s="36">
        <f>SUMIFS(СВЦЭМ!$F$39:$F$782,СВЦЭМ!$A$39:$A$782,$A197,СВЦЭМ!$B$39:$B$782,E$190)+'СЕТ СН'!$F$12</f>
        <v>184.31276231000001</v>
      </c>
      <c r="F197" s="36">
        <f>SUMIFS(СВЦЭМ!$F$39:$F$782,СВЦЭМ!$A$39:$A$782,$A197,СВЦЭМ!$B$39:$B$782,F$190)+'СЕТ СН'!$F$12</f>
        <v>185.36349852999999</v>
      </c>
      <c r="G197" s="36">
        <f>SUMIFS(СВЦЭМ!$F$39:$F$782,СВЦЭМ!$A$39:$A$782,$A197,СВЦЭМ!$B$39:$B$782,G$190)+'СЕТ СН'!$F$12</f>
        <v>185.55416013999999</v>
      </c>
      <c r="H197" s="36">
        <f>SUMIFS(СВЦЭМ!$F$39:$F$782,СВЦЭМ!$A$39:$A$782,$A197,СВЦЭМ!$B$39:$B$782,H$190)+'СЕТ СН'!$F$12</f>
        <v>182.66342109000001</v>
      </c>
      <c r="I197" s="36">
        <f>SUMIFS(СВЦЭМ!$F$39:$F$782,СВЦЭМ!$A$39:$A$782,$A197,СВЦЭМ!$B$39:$B$782,I$190)+'СЕТ СН'!$F$12</f>
        <v>176.82954371</v>
      </c>
      <c r="J197" s="36">
        <f>SUMIFS(СВЦЭМ!$F$39:$F$782,СВЦЭМ!$A$39:$A$782,$A197,СВЦЭМ!$B$39:$B$782,J$190)+'СЕТ СН'!$F$12</f>
        <v>167.26071261000001</v>
      </c>
      <c r="K197" s="36">
        <f>SUMIFS(СВЦЭМ!$F$39:$F$782,СВЦЭМ!$A$39:$A$782,$A197,СВЦЭМ!$B$39:$B$782,K$190)+'СЕТ СН'!$F$12</f>
        <v>160.62644155999999</v>
      </c>
      <c r="L197" s="36">
        <f>SUMIFS(СВЦЭМ!$F$39:$F$782,СВЦЭМ!$A$39:$A$782,$A197,СВЦЭМ!$B$39:$B$782,L$190)+'СЕТ СН'!$F$12</f>
        <v>158.14076329</v>
      </c>
      <c r="M197" s="36">
        <f>SUMIFS(СВЦЭМ!$F$39:$F$782,СВЦЭМ!$A$39:$A$782,$A197,СВЦЭМ!$B$39:$B$782,M$190)+'СЕТ СН'!$F$12</f>
        <v>158.99491551</v>
      </c>
      <c r="N197" s="36">
        <f>SUMIFS(СВЦЭМ!$F$39:$F$782,СВЦЭМ!$A$39:$A$782,$A197,СВЦЭМ!$B$39:$B$782,N$190)+'СЕТ СН'!$F$12</f>
        <v>162.52071869</v>
      </c>
      <c r="O197" s="36">
        <f>SUMIFS(СВЦЭМ!$F$39:$F$782,СВЦЭМ!$A$39:$A$782,$A197,СВЦЭМ!$B$39:$B$782,O$190)+'СЕТ СН'!$F$12</f>
        <v>168.74097128</v>
      </c>
      <c r="P197" s="36">
        <f>SUMIFS(СВЦЭМ!$F$39:$F$782,СВЦЭМ!$A$39:$A$782,$A197,СВЦЭМ!$B$39:$B$782,P$190)+'СЕТ СН'!$F$12</f>
        <v>174.13507647</v>
      </c>
      <c r="Q197" s="36">
        <f>SUMIFS(СВЦЭМ!$F$39:$F$782,СВЦЭМ!$A$39:$A$782,$A197,СВЦЭМ!$B$39:$B$782,Q$190)+'СЕТ СН'!$F$12</f>
        <v>177.48955275</v>
      </c>
      <c r="R197" s="36">
        <f>SUMIFS(СВЦЭМ!$F$39:$F$782,СВЦЭМ!$A$39:$A$782,$A197,СВЦЭМ!$B$39:$B$782,R$190)+'СЕТ СН'!$F$12</f>
        <v>175.78188157</v>
      </c>
      <c r="S197" s="36">
        <f>SUMIFS(СВЦЭМ!$F$39:$F$782,СВЦЭМ!$A$39:$A$782,$A197,СВЦЭМ!$B$39:$B$782,S$190)+'СЕТ СН'!$F$12</f>
        <v>170.02002658999999</v>
      </c>
      <c r="T197" s="36">
        <f>SUMIFS(СВЦЭМ!$F$39:$F$782,СВЦЭМ!$A$39:$A$782,$A197,СВЦЭМ!$B$39:$B$782,T$190)+'СЕТ СН'!$F$12</f>
        <v>161.70926808999999</v>
      </c>
      <c r="U197" s="36">
        <f>SUMIFS(СВЦЭМ!$F$39:$F$782,СВЦЭМ!$A$39:$A$782,$A197,СВЦЭМ!$B$39:$B$782,U$190)+'СЕТ СН'!$F$12</f>
        <v>155.84606984999999</v>
      </c>
      <c r="V197" s="36">
        <f>SUMIFS(СВЦЭМ!$F$39:$F$782,СВЦЭМ!$A$39:$A$782,$A197,СВЦЭМ!$B$39:$B$782,V$190)+'СЕТ СН'!$F$12</f>
        <v>156.88237679</v>
      </c>
      <c r="W197" s="36">
        <f>SUMIFS(СВЦЭМ!$F$39:$F$782,СВЦЭМ!$A$39:$A$782,$A197,СВЦЭМ!$B$39:$B$782,W$190)+'СЕТ СН'!$F$12</f>
        <v>160.40915072999999</v>
      </c>
      <c r="X197" s="36">
        <f>SUMIFS(СВЦЭМ!$F$39:$F$782,СВЦЭМ!$A$39:$A$782,$A197,СВЦЭМ!$B$39:$B$782,X$190)+'СЕТ СН'!$F$12</f>
        <v>162.46398529999999</v>
      </c>
      <c r="Y197" s="36">
        <f>SUMIFS(СВЦЭМ!$F$39:$F$782,СВЦЭМ!$A$39:$A$782,$A197,СВЦЭМ!$B$39:$B$782,Y$190)+'СЕТ СН'!$F$12</f>
        <v>165.42497533</v>
      </c>
    </row>
    <row r="198" spans="1:25" ht="15.75" x14ac:dyDescent="0.2">
      <c r="A198" s="35">
        <f t="shared" si="5"/>
        <v>44263</v>
      </c>
      <c r="B198" s="36">
        <f>SUMIFS(СВЦЭМ!$F$39:$F$782,СВЦЭМ!$A$39:$A$782,$A198,СВЦЭМ!$B$39:$B$782,B$190)+'СЕТ СН'!$F$12</f>
        <v>168.60593689999999</v>
      </c>
      <c r="C198" s="36">
        <f>SUMIFS(СВЦЭМ!$F$39:$F$782,СВЦЭМ!$A$39:$A$782,$A198,СВЦЭМ!$B$39:$B$782,C$190)+'СЕТ СН'!$F$12</f>
        <v>178.75894984999999</v>
      </c>
      <c r="D198" s="36">
        <f>SUMIFS(СВЦЭМ!$F$39:$F$782,СВЦЭМ!$A$39:$A$782,$A198,СВЦЭМ!$B$39:$B$782,D$190)+'СЕТ СН'!$F$12</f>
        <v>185.20732025000001</v>
      </c>
      <c r="E198" s="36">
        <f>SUMIFS(СВЦЭМ!$F$39:$F$782,СВЦЭМ!$A$39:$A$782,$A198,СВЦЭМ!$B$39:$B$782,E$190)+'СЕТ СН'!$F$12</f>
        <v>184.62929675000001</v>
      </c>
      <c r="F198" s="36">
        <f>SUMIFS(СВЦЭМ!$F$39:$F$782,СВЦЭМ!$A$39:$A$782,$A198,СВЦЭМ!$B$39:$B$782,F$190)+'СЕТ СН'!$F$12</f>
        <v>184.52499269</v>
      </c>
      <c r="G198" s="36">
        <f>SUMIFS(СВЦЭМ!$F$39:$F$782,СВЦЭМ!$A$39:$A$782,$A198,СВЦЭМ!$B$39:$B$782,G$190)+'СЕТ СН'!$F$12</f>
        <v>183.97577713000001</v>
      </c>
      <c r="H198" s="36">
        <f>SUMIFS(СВЦЭМ!$F$39:$F$782,СВЦЭМ!$A$39:$A$782,$A198,СВЦЭМ!$B$39:$B$782,H$190)+'СЕТ СН'!$F$12</f>
        <v>184.22921210999999</v>
      </c>
      <c r="I198" s="36">
        <f>SUMIFS(СВЦЭМ!$F$39:$F$782,СВЦЭМ!$A$39:$A$782,$A198,СВЦЭМ!$B$39:$B$782,I$190)+'СЕТ СН'!$F$12</f>
        <v>181.13929178999999</v>
      </c>
      <c r="J198" s="36">
        <f>SUMIFS(СВЦЭМ!$F$39:$F$782,СВЦЭМ!$A$39:$A$782,$A198,СВЦЭМ!$B$39:$B$782,J$190)+'СЕТ СН'!$F$12</f>
        <v>172.45686889999999</v>
      </c>
      <c r="K198" s="36">
        <f>SUMIFS(СВЦЭМ!$F$39:$F$782,СВЦЭМ!$A$39:$A$782,$A198,СВЦЭМ!$B$39:$B$782,K$190)+'СЕТ СН'!$F$12</f>
        <v>165.44107475000001</v>
      </c>
      <c r="L198" s="36">
        <f>SUMIFS(СВЦЭМ!$F$39:$F$782,СВЦЭМ!$A$39:$A$782,$A198,СВЦЭМ!$B$39:$B$782,L$190)+'СЕТ СН'!$F$12</f>
        <v>163.38650286000001</v>
      </c>
      <c r="M198" s="36">
        <f>SUMIFS(СВЦЭМ!$F$39:$F$782,СВЦЭМ!$A$39:$A$782,$A198,СВЦЭМ!$B$39:$B$782,M$190)+'СЕТ СН'!$F$12</f>
        <v>163.04050136000001</v>
      </c>
      <c r="N198" s="36">
        <f>SUMIFS(СВЦЭМ!$F$39:$F$782,СВЦЭМ!$A$39:$A$782,$A198,СВЦЭМ!$B$39:$B$782,N$190)+'СЕТ СН'!$F$12</f>
        <v>163.65700146</v>
      </c>
      <c r="O198" s="36">
        <f>SUMIFS(СВЦЭМ!$F$39:$F$782,СВЦЭМ!$A$39:$A$782,$A198,СВЦЭМ!$B$39:$B$782,O$190)+'СЕТ СН'!$F$12</f>
        <v>171.24770670000001</v>
      </c>
      <c r="P198" s="36">
        <f>SUMIFS(СВЦЭМ!$F$39:$F$782,СВЦЭМ!$A$39:$A$782,$A198,СВЦЭМ!$B$39:$B$782,P$190)+'СЕТ СН'!$F$12</f>
        <v>173.27462609</v>
      </c>
      <c r="Q198" s="36">
        <f>SUMIFS(СВЦЭМ!$F$39:$F$782,СВЦЭМ!$A$39:$A$782,$A198,СВЦЭМ!$B$39:$B$782,Q$190)+'СЕТ СН'!$F$12</f>
        <v>176.61991316000001</v>
      </c>
      <c r="R198" s="36">
        <f>SUMIFS(СВЦЭМ!$F$39:$F$782,СВЦЭМ!$A$39:$A$782,$A198,СВЦЭМ!$B$39:$B$782,R$190)+'СЕТ СН'!$F$12</f>
        <v>177.81851828000001</v>
      </c>
      <c r="S198" s="36">
        <f>SUMIFS(СВЦЭМ!$F$39:$F$782,СВЦЭМ!$A$39:$A$782,$A198,СВЦЭМ!$B$39:$B$782,S$190)+'СЕТ СН'!$F$12</f>
        <v>171.39482938</v>
      </c>
      <c r="T198" s="36">
        <f>SUMIFS(СВЦЭМ!$F$39:$F$782,СВЦЭМ!$A$39:$A$782,$A198,СВЦЭМ!$B$39:$B$782,T$190)+'СЕТ СН'!$F$12</f>
        <v>161.23550889000001</v>
      </c>
      <c r="U198" s="36">
        <f>SUMIFS(СВЦЭМ!$F$39:$F$782,СВЦЭМ!$A$39:$A$782,$A198,СВЦЭМ!$B$39:$B$782,U$190)+'СЕТ СН'!$F$12</f>
        <v>154.76732150999999</v>
      </c>
      <c r="V198" s="36">
        <f>SUMIFS(СВЦЭМ!$F$39:$F$782,СВЦЭМ!$A$39:$A$782,$A198,СВЦЭМ!$B$39:$B$782,V$190)+'СЕТ СН'!$F$12</f>
        <v>156.10797894999999</v>
      </c>
      <c r="W198" s="36">
        <f>SUMIFS(СВЦЭМ!$F$39:$F$782,СВЦЭМ!$A$39:$A$782,$A198,СВЦЭМ!$B$39:$B$782,W$190)+'СЕТ СН'!$F$12</f>
        <v>159.51485876999999</v>
      </c>
      <c r="X198" s="36">
        <f>SUMIFS(СВЦЭМ!$F$39:$F$782,СВЦЭМ!$A$39:$A$782,$A198,СВЦЭМ!$B$39:$B$782,X$190)+'СЕТ СН'!$F$12</f>
        <v>161.47729846999999</v>
      </c>
      <c r="Y198" s="36">
        <f>SUMIFS(СВЦЭМ!$F$39:$F$782,СВЦЭМ!$A$39:$A$782,$A198,СВЦЭМ!$B$39:$B$782,Y$190)+'СЕТ СН'!$F$12</f>
        <v>164.20087796999999</v>
      </c>
    </row>
    <row r="199" spans="1:25" ht="15.75" x14ac:dyDescent="0.2">
      <c r="A199" s="35">
        <f t="shared" si="5"/>
        <v>44264</v>
      </c>
      <c r="B199" s="36">
        <f>SUMIFS(СВЦЭМ!$F$39:$F$782,СВЦЭМ!$A$39:$A$782,$A199,СВЦЭМ!$B$39:$B$782,B$190)+'СЕТ СН'!$F$12</f>
        <v>163.31116134999999</v>
      </c>
      <c r="C199" s="36">
        <f>SUMIFS(СВЦЭМ!$F$39:$F$782,СВЦЭМ!$A$39:$A$782,$A199,СВЦЭМ!$B$39:$B$782,C$190)+'СЕТ СН'!$F$12</f>
        <v>172.09027209999999</v>
      </c>
      <c r="D199" s="36">
        <f>SUMIFS(СВЦЭМ!$F$39:$F$782,СВЦЭМ!$A$39:$A$782,$A199,СВЦЭМ!$B$39:$B$782,D$190)+'СЕТ СН'!$F$12</f>
        <v>182.5450922</v>
      </c>
      <c r="E199" s="36">
        <f>SUMIFS(СВЦЭМ!$F$39:$F$782,СВЦЭМ!$A$39:$A$782,$A199,СВЦЭМ!$B$39:$B$782,E$190)+'СЕТ СН'!$F$12</f>
        <v>183.23087389</v>
      </c>
      <c r="F199" s="36">
        <f>SUMIFS(СВЦЭМ!$F$39:$F$782,СВЦЭМ!$A$39:$A$782,$A199,СВЦЭМ!$B$39:$B$782,F$190)+'СЕТ СН'!$F$12</f>
        <v>184.11148005999999</v>
      </c>
      <c r="G199" s="36">
        <f>SUMIFS(СВЦЭМ!$F$39:$F$782,СВЦЭМ!$A$39:$A$782,$A199,СВЦЭМ!$B$39:$B$782,G$190)+'СЕТ СН'!$F$12</f>
        <v>182.19335491000001</v>
      </c>
      <c r="H199" s="36">
        <f>SUMIFS(СВЦЭМ!$F$39:$F$782,СВЦЭМ!$A$39:$A$782,$A199,СВЦЭМ!$B$39:$B$782,H$190)+'СЕТ СН'!$F$12</f>
        <v>176.33148220000001</v>
      </c>
      <c r="I199" s="36">
        <f>SUMIFS(СВЦЭМ!$F$39:$F$782,СВЦЭМ!$A$39:$A$782,$A199,СВЦЭМ!$B$39:$B$782,I$190)+'СЕТ СН'!$F$12</f>
        <v>171.29737925000001</v>
      </c>
      <c r="J199" s="36">
        <f>SUMIFS(СВЦЭМ!$F$39:$F$782,СВЦЭМ!$A$39:$A$782,$A199,СВЦЭМ!$B$39:$B$782,J$190)+'СЕТ СН'!$F$12</f>
        <v>163.97622143999999</v>
      </c>
      <c r="K199" s="36">
        <f>SUMIFS(СВЦЭМ!$F$39:$F$782,СВЦЭМ!$A$39:$A$782,$A199,СВЦЭМ!$B$39:$B$782,K$190)+'СЕТ СН'!$F$12</f>
        <v>161.24461926999999</v>
      </c>
      <c r="L199" s="36">
        <f>SUMIFS(СВЦЭМ!$F$39:$F$782,СВЦЭМ!$A$39:$A$782,$A199,СВЦЭМ!$B$39:$B$782,L$190)+'СЕТ СН'!$F$12</f>
        <v>161.18769702</v>
      </c>
      <c r="M199" s="36">
        <f>SUMIFS(СВЦЭМ!$F$39:$F$782,СВЦЭМ!$A$39:$A$782,$A199,СВЦЭМ!$B$39:$B$782,M$190)+'СЕТ СН'!$F$12</f>
        <v>162.83996238</v>
      </c>
      <c r="N199" s="36">
        <f>SUMIFS(СВЦЭМ!$F$39:$F$782,СВЦЭМ!$A$39:$A$782,$A199,СВЦЭМ!$B$39:$B$782,N$190)+'СЕТ СН'!$F$12</f>
        <v>165.57616407</v>
      </c>
      <c r="O199" s="36">
        <f>SUMIFS(СВЦЭМ!$F$39:$F$782,СВЦЭМ!$A$39:$A$782,$A199,СВЦЭМ!$B$39:$B$782,O$190)+'СЕТ СН'!$F$12</f>
        <v>171.66789771000001</v>
      </c>
      <c r="P199" s="36">
        <f>SUMIFS(СВЦЭМ!$F$39:$F$782,СВЦЭМ!$A$39:$A$782,$A199,СВЦЭМ!$B$39:$B$782,P$190)+'СЕТ СН'!$F$12</f>
        <v>172.52671433</v>
      </c>
      <c r="Q199" s="36">
        <f>SUMIFS(СВЦЭМ!$F$39:$F$782,СВЦЭМ!$A$39:$A$782,$A199,СВЦЭМ!$B$39:$B$782,Q$190)+'СЕТ СН'!$F$12</f>
        <v>173.11657249999999</v>
      </c>
      <c r="R199" s="36">
        <f>SUMIFS(СВЦЭМ!$F$39:$F$782,СВЦЭМ!$A$39:$A$782,$A199,СВЦЭМ!$B$39:$B$782,R$190)+'СЕТ СН'!$F$12</f>
        <v>174.12382707</v>
      </c>
      <c r="S199" s="36">
        <f>SUMIFS(СВЦЭМ!$F$39:$F$782,СВЦЭМ!$A$39:$A$782,$A199,СВЦЭМ!$B$39:$B$782,S$190)+'СЕТ СН'!$F$12</f>
        <v>171.53387979999999</v>
      </c>
      <c r="T199" s="36">
        <f>SUMIFS(СВЦЭМ!$F$39:$F$782,СВЦЭМ!$A$39:$A$782,$A199,СВЦЭМ!$B$39:$B$782,T$190)+'СЕТ СН'!$F$12</f>
        <v>162.48189639</v>
      </c>
      <c r="U199" s="36">
        <f>SUMIFS(СВЦЭМ!$F$39:$F$782,СВЦЭМ!$A$39:$A$782,$A199,СВЦЭМ!$B$39:$B$782,U$190)+'СЕТ СН'!$F$12</f>
        <v>156.24630184</v>
      </c>
      <c r="V199" s="36">
        <f>SUMIFS(СВЦЭМ!$F$39:$F$782,СВЦЭМ!$A$39:$A$782,$A199,СВЦЭМ!$B$39:$B$782,V$190)+'СЕТ СН'!$F$12</f>
        <v>156.79765595999999</v>
      </c>
      <c r="W199" s="36">
        <f>SUMIFS(СВЦЭМ!$F$39:$F$782,СВЦЭМ!$A$39:$A$782,$A199,СВЦЭМ!$B$39:$B$782,W$190)+'СЕТ СН'!$F$12</f>
        <v>160.02840750999999</v>
      </c>
      <c r="X199" s="36">
        <f>SUMIFS(СВЦЭМ!$F$39:$F$782,СВЦЭМ!$A$39:$A$782,$A199,СВЦЭМ!$B$39:$B$782,X$190)+'СЕТ СН'!$F$12</f>
        <v>164.34952175000001</v>
      </c>
      <c r="Y199" s="36">
        <f>SUMIFS(СВЦЭМ!$F$39:$F$782,СВЦЭМ!$A$39:$A$782,$A199,СВЦЭМ!$B$39:$B$782,Y$190)+'СЕТ СН'!$F$12</f>
        <v>167.30264012999999</v>
      </c>
    </row>
    <row r="200" spans="1:25" ht="15.75" x14ac:dyDescent="0.2">
      <c r="A200" s="35">
        <f t="shared" si="5"/>
        <v>44265</v>
      </c>
      <c r="B200" s="36">
        <f>SUMIFS(СВЦЭМ!$F$39:$F$782,СВЦЭМ!$A$39:$A$782,$A200,СВЦЭМ!$B$39:$B$782,B$190)+'СЕТ СН'!$F$12</f>
        <v>168.7360588</v>
      </c>
      <c r="C200" s="36">
        <f>SUMIFS(СВЦЭМ!$F$39:$F$782,СВЦЭМ!$A$39:$A$782,$A200,СВЦЭМ!$B$39:$B$782,C$190)+'СЕТ СН'!$F$12</f>
        <v>175.46683485</v>
      </c>
      <c r="D200" s="36">
        <f>SUMIFS(СВЦЭМ!$F$39:$F$782,СВЦЭМ!$A$39:$A$782,$A200,СВЦЭМ!$B$39:$B$782,D$190)+'СЕТ СН'!$F$12</f>
        <v>184.38534505999999</v>
      </c>
      <c r="E200" s="36">
        <f>SUMIFS(СВЦЭМ!$F$39:$F$782,СВЦЭМ!$A$39:$A$782,$A200,СВЦЭМ!$B$39:$B$782,E$190)+'СЕТ СН'!$F$12</f>
        <v>184.15114667</v>
      </c>
      <c r="F200" s="36">
        <f>SUMIFS(СВЦЭМ!$F$39:$F$782,СВЦЭМ!$A$39:$A$782,$A200,СВЦЭМ!$B$39:$B$782,F$190)+'СЕТ СН'!$F$12</f>
        <v>184.92687941</v>
      </c>
      <c r="G200" s="36">
        <f>SUMIFS(СВЦЭМ!$F$39:$F$782,СВЦЭМ!$A$39:$A$782,$A200,СВЦЭМ!$B$39:$B$782,G$190)+'СЕТ СН'!$F$12</f>
        <v>185.10375511000001</v>
      </c>
      <c r="H200" s="36">
        <f>SUMIFS(СВЦЭМ!$F$39:$F$782,СВЦЭМ!$A$39:$A$782,$A200,СВЦЭМ!$B$39:$B$782,H$190)+'СЕТ СН'!$F$12</f>
        <v>180.90698627</v>
      </c>
      <c r="I200" s="36">
        <f>SUMIFS(СВЦЭМ!$F$39:$F$782,СВЦЭМ!$A$39:$A$782,$A200,СВЦЭМ!$B$39:$B$782,I$190)+'СЕТ СН'!$F$12</f>
        <v>175.19512288999999</v>
      </c>
      <c r="J200" s="36">
        <f>SUMIFS(СВЦЭМ!$F$39:$F$782,СВЦЭМ!$A$39:$A$782,$A200,СВЦЭМ!$B$39:$B$782,J$190)+'СЕТ СН'!$F$12</f>
        <v>169.13572228000001</v>
      </c>
      <c r="K200" s="36">
        <f>SUMIFS(СВЦЭМ!$F$39:$F$782,СВЦЭМ!$A$39:$A$782,$A200,СВЦЭМ!$B$39:$B$782,K$190)+'СЕТ СН'!$F$12</f>
        <v>162.23007315999999</v>
      </c>
      <c r="L200" s="36">
        <f>SUMIFS(СВЦЭМ!$F$39:$F$782,СВЦЭМ!$A$39:$A$782,$A200,СВЦЭМ!$B$39:$B$782,L$190)+'СЕТ СН'!$F$12</f>
        <v>160.82428085999999</v>
      </c>
      <c r="M200" s="36">
        <f>SUMIFS(СВЦЭМ!$F$39:$F$782,СВЦЭМ!$A$39:$A$782,$A200,СВЦЭМ!$B$39:$B$782,M$190)+'СЕТ СН'!$F$12</f>
        <v>162.67476876000001</v>
      </c>
      <c r="N200" s="36">
        <f>SUMIFS(СВЦЭМ!$F$39:$F$782,СВЦЭМ!$A$39:$A$782,$A200,СВЦЭМ!$B$39:$B$782,N$190)+'СЕТ СН'!$F$12</f>
        <v>163.32411721</v>
      </c>
      <c r="O200" s="36">
        <f>SUMIFS(СВЦЭМ!$F$39:$F$782,СВЦЭМ!$A$39:$A$782,$A200,СВЦЭМ!$B$39:$B$782,O$190)+'СЕТ СН'!$F$12</f>
        <v>163.38868773999999</v>
      </c>
      <c r="P200" s="36">
        <f>SUMIFS(СВЦЭМ!$F$39:$F$782,СВЦЭМ!$A$39:$A$782,$A200,СВЦЭМ!$B$39:$B$782,P$190)+'СЕТ СН'!$F$12</f>
        <v>171.04817586999999</v>
      </c>
      <c r="Q200" s="36">
        <f>SUMIFS(СВЦЭМ!$F$39:$F$782,СВЦЭМ!$A$39:$A$782,$A200,СВЦЭМ!$B$39:$B$782,Q$190)+'СЕТ СН'!$F$12</f>
        <v>177.25281146</v>
      </c>
      <c r="R200" s="36">
        <f>SUMIFS(СВЦЭМ!$F$39:$F$782,СВЦЭМ!$A$39:$A$782,$A200,СВЦЭМ!$B$39:$B$782,R$190)+'СЕТ СН'!$F$12</f>
        <v>176.69116054</v>
      </c>
      <c r="S200" s="36">
        <f>SUMIFS(СВЦЭМ!$F$39:$F$782,СВЦЭМ!$A$39:$A$782,$A200,СВЦЭМ!$B$39:$B$782,S$190)+'СЕТ СН'!$F$12</f>
        <v>173.12485702999999</v>
      </c>
      <c r="T200" s="36">
        <f>SUMIFS(СВЦЭМ!$F$39:$F$782,СВЦЭМ!$A$39:$A$782,$A200,СВЦЭМ!$B$39:$B$782,T$190)+'СЕТ СН'!$F$12</f>
        <v>161.59041318000001</v>
      </c>
      <c r="U200" s="36">
        <f>SUMIFS(СВЦЭМ!$F$39:$F$782,СВЦЭМ!$A$39:$A$782,$A200,СВЦЭМ!$B$39:$B$782,U$190)+'СЕТ СН'!$F$12</f>
        <v>154.97848601999999</v>
      </c>
      <c r="V200" s="36">
        <f>SUMIFS(СВЦЭМ!$F$39:$F$782,СВЦЭМ!$A$39:$A$782,$A200,СВЦЭМ!$B$39:$B$782,V$190)+'СЕТ СН'!$F$12</f>
        <v>154.92685542000001</v>
      </c>
      <c r="W200" s="36">
        <f>SUMIFS(СВЦЭМ!$F$39:$F$782,СВЦЭМ!$A$39:$A$782,$A200,СВЦЭМ!$B$39:$B$782,W$190)+'СЕТ СН'!$F$12</f>
        <v>157.67215662000001</v>
      </c>
      <c r="X200" s="36">
        <f>SUMIFS(СВЦЭМ!$F$39:$F$782,СВЦЭМ!$A$39:$A$782,$A200,СВЦЭМ!$B$39:$B$782,X$190)+'СЕТ СН'!$F$12</f>
        <v>161.54648330000001</v>
      </c>
      <c r="Y200" s="36">
        <f>SUMIFS(СВЦЭМ!$F$39:$F$782,СВЦЭМ!$A$39:$A$782,$A200,СВЦЭМ!$B$39:$B$782,Y$190)+'СЕТ СН'!$F$12</f>
        <v>167.08702715000001</v>
      </c>
    </row>
    <row r="201" spans="1:25" ht="15.75" x14ac:dyDescent="0.2">
      <c r="A201" s="35">
        <f t="shared" si="5"/>
        <v>44266</v>
      </c>
      <c r="B201" s="36">
        <f>SUMIFS(СВЦЭМ!$F$39:$F$782,СВЦЭМ!$A$39:$A$782,$A201,СВЦЭМ!$B$39:$B$782,B$190)+'СЕТ СН'!$F$12</f>
        <v>167.23737159000001</v>
      </c>
      <c r="C201" s="36">
        <f>SUMIFS(СВЦЭМ!$F$39:$F$782,СВЦЭМ!$A$39:$A$782,$A201,СВЦЭМ!$B$39:$B$782,C$190)+'СЕТ СН'!$F$12</f>
        <v>174.62757196000001</v>
      </c>
      <c r="D201" s="36">
        <f>SUMIFS(СВЦЭМ!$F$39:$F$782,СВЦЭМ!$A$39:$A$782,$A201,СВЦЭМ!$B$39:$B$782,D$190)+'СЕТ СН'!$F$12</f>
        <v>179.53930414999999</v>
      </c>
      <c r="E201" s="36">
        <f>SUMIFS(СВЦЭМ!$F$39:$F$782,СВЦЭМ!$A$39:$A$782,$A201,СВЦЭМ!$B$39:$B$782,E$190)+'СЕТ СН'!$F$12</f>
        <v>179.75112246</v>
      </c>
      <c r="F201" s="36">
        <f>SUMIFS(СВЦЭМ!$F$39:$F$782,СВЦЭМ!$A$39:$A$782,$A201,СВЦЭМ!$B$39:$B$782,F$190)+'СЕТ СН'!$F$12</f>
        <v>179.77245078999999</v>
      </c>
      <c r="G201" s="36">
        <f>SUMIFS(СВЦЭМ!$F$39:$F$782,СВЦЭМ!$A$39:$A$782,$A201,СВЦЭМ!$B$39:$B$782,G$190)+'СЕТ СН'!$F$12</f>
        <v>182.02216344999999</v>
      </c>
      <c r="H201" s="36">
        <f>SUMIFS(СВЦЭМ!$F$39:$F$782,СВЦЭМ!$A$39:$A$782,$A201,СВЦЭМ!$B$39:$B$782,H$190)+'СЕТ СН'!$F$12</f>
        <v>182.83857313999999</v>
      </c>
      <c r="I201" s="36">
        <f>SUMIFS(СВЦЭМ!$F$39:$F$782,СВЦЭМ!$A$39:$A$782,$A201,СВЦЭМ!$B$39:$B$782,I$190)+'СЕТ СН'!$F$12</f>
        <v>172.20468786999999</v>
      </c>
      <c r="J201" s="36">
        <f>SUMIFS(СВЦЭМ!$F$39:$F$782,СВЦЭМ!$A$39:$A$782,$A201,СВЦЭМ!$B$39:$B$782,J$190)+'СЕТ СН'!$F$12</f>
        <v>163.38770822999999</v>
      </c>
      <c r="K201" s="36">
        <f>SUMIFS(СВЦЭМ!$F$39:$F$782,СВЦЭМ!$A$39:$A$782,$A201,СВЦЭМ!$B$39:$B$782,K$190)+'СЕТ СН'!$F$12</f>
        <v>159.16182218</v>
      </c>
      <c r="L201" s="36">
        <f>SUMIFS(СВЦЭМ!$F$39:$F$782,СВЦЭМ!$A$39:$A$782,$A201,СВЦЭМ!$B$39:$B$782,L$190)+'СЕТ СН'!$F$12</f>
        <v>158.24622219</v>
      </c>
      <c r="M201" s="36">
        <f>SUMIFS(СВЦЭМ!$F$39:$F$782,СВЦЭМ!$A$39:$A$782,$A201,СВЦЭМ!$B$39:$B$782,M$190)+'СЕТ СН'!$F$12</f>
        <v>159.22192994</v>
      </c>
      <c r="N201" s="36">
        <f>SUMIFS(СВЦЭМ!$F$39:$F$782,СВЦЭМ!$A$39:$A$782,$A201,СВЦЭМ!$B$39:$B$782,N$190)+'СЕТ СН'!$F$12</f>
        <v>162.04699962000001</v>
      </c>
      <c r="O201" s="36">
        <f>SUMIFS(СВЦЭМ!$F$39:$F$782,СВЦЭМ!$A$39:$A$782,$A201,СВЦЭМ!$B$39:$B$782,O$190)+'СЕТ СН'!$F$12</f>
        <v>167.87119537000001</v>
      </c>
      <c r="P201" s="36">
        <f>SUMIFS(СВЦЭМ!$F$39:$F$782,СВЦЭМ!$A$39:$A$782,$A201,СВЦЭМ!$B$39:$B$782,P$190)+'СЕТ СН'!$F$12</f>
        <v>172.05978221999999</v>
      </c>
      <c r="Q201" s="36">
        <f>SUMIFS(СВЦЭМ!$F$39:$F$782,СВЦЭМ!$A$39:$A$782,$A201,СВЦЭМ!$B$39:$B$782,Q$190)+'СЕТ СН'!$F$12</f>
        <v>179.52650528000001</v>
      </c>
      <c r="R201" s="36">
        <f>SUMIFS(СВЦЭМ!$F$39:$F$782,СВЦЭМ!$A$39:$A$782,$A201,СВЦЭМ!$B$39:$B$782,R$190)+'СЕТ СН'!$F$12</f>
        <v>177.23189590000001</v>
      </c>
      <c r="S201" s="36">
        <f>SUMIFS(СВЦЭМ!$F$39:$F$782,СВЦЭМ!$A$39:$A$782,$A201,СВЦЭМ!$B$39:$B$782,S$190)+'СЕТ СН'!$F$12</f>
        <v>168.8367025</v>
      </c>
      <c r="T201" s="36">
        <f>SUMIFS(СВЦЭМ!$F$39:$F$782,СВЦЭМ!$A$39:$A$782,$A201,СВЦЭМ!$B$39:$B$782,T$190)+'СЕТ СН'!$F$12</f>
        <v>154.69071916999999</v>
      </c>
      <c r="U201" s="36">
        <f>SUMIFS(СВЦЭМ!$F$39:$F$782,СВЦЭМ!$A$39:$A$782,$A201,СВЦЭМ!$B$39:$B$782,U$190)+'СЕТ СН'!$F$12</f>
        <v>149.79571619000001</v>
      </c>
      <c r="V201" s="36">
        <f>SUMIFS(СВЦЭМ!$F$39:$F$782,СВЦЭМ!$A$39:$A$782,$A201,СВЦЭМ!$B$39:$B$782,V$190)+'СЕТ СН'!$F$12</f>
        <v>152.02318806</v>
      </c>
      <c r="W201" s="36">
        <f>SUMIFS(СВЦЭМ!$F$39:$F$782,СВЦЭМ!$A$39:$A$782,$A201,СВЦЭМ!$B$39:$B$782,W$190)+'СЕТ СН'!$F$12</f>
        <v>154.62191189000001</v>
      </c>
      <c r="X201" s="36">
        <f>SUMIFS(СВЦЭМ!$F$39:$F$782,СВЦЭМ!$A$39:$A$782,$A201,СВЦЭМ!$B$39:$B$782,X$190)+'СЕТ СН'!$F$12</f>
        <v>157.65408274000001</v>
      </c>
      <c r="Y201" s="36">
        <f>SUMIFS(СВЦЭМ!$F$39:$F$782,СВЦЭМ!$A$39:$A$782,$A201,СВЦЭМ!$B$39:$B$782,Y$190)+'СЕТ СН'!$F$12</f>
        <v>159.89850355999999</v>
      </c>
    </row>
    <row r="202" spans="1:25" ht="15.75" x14ac:dyDescent="0.2">
      <c r="A202" s="35">
        <f t="shared" si="5"/>
        <v>44267</v>
      </c>
      <c r="B202" s="36">
        <f>SUMIFS(СВЦЭМ!$F$39:$F$782,СВЦЭМ!$A$39:$A$782,$A202,СВЦЭМ!$B$39:$B$782,B$190)+'СЕТ СН'!$F$12</f>
        <v>168.82213403</v>
      </c>
      <c r="C202" s="36">
        <f>SUMIFS(СВЦЭМ!$F$39:$F$782,СВЦЭМ!$A$39:$A$782,$A202,СВЦЭМ!$B$39:$B$782,C$190)+'СЕТ СН'!$F$12</f>
        <v>180.34999740999999</v>
      </c>
      <c r="D202" s="36">
        <f>SUMIFS(СВЦЭМ!$F$39:$F$782,СВЦЭМ!$A$39:$A$782,$A202,СВЦЭМ!$B$39:$B$782,D$190)+'СЕТ СН'!$F$12</f>
        <v>181.16154447</v>
      </c>
      <c r="E202" s="36">
        <f>SUMIFS(СВЦЭМ!$F$39:$F$782,СВЦЭМ!$A$39:$A$782,$A202,СВЦЭМ!$B$39:$B$782,E$190)+'СЕТ СН'!$F$12</f>
        <v>180.79685368</v>
      </c>
      <c r="F202" s="36">
        <f>SUMIFS(СВЦЭМ!$F$39:$F$782,СВЦЭМ!$A$39:$A$782,$A202,СВЦЭМ!$B$39:$B$782,F$190)+'СЕТ СН'!$F$12</f>
        <v>180.48937989000001</v>
      </c>
      <c r="G202" s="36">
        <f>SUMIFS(СВЦЭМ!$F$39:$F$782,СВЦЭМ!$A$39:$A$782,$A202,СВЦЭМ!$B$39:$B$782,G$190)+'СЕТ СН'!$F$12</f>
        <v>181.31092412000001</v>
      </c>
      <c r="H202" s="36">
        <f>SUMIFS(СВЦЭМ!$F$39:$F$782,СВЦЭМ!$A$39:$A$782,$A202,СВЦЭМ!$B$39:$B$782,H$190)+'СЕТ СН'!$F$12</f>
        <v>180.94637843000001</v>
      </c>
      <c r="I202" s="36">
        <f>SUMIFS(СВЦЭМ!$F$39:$F$782,СВЦЭМ!$A$39:$A$782,$A202,СВЦЭМ!$B$39:$B$782,I$190)+'СЕТ СН'!$F$12</f>
        <v>169.70980033000001</v>
      </c>
      <c r="J202" s="36">
        <f>SUMIFS(СВЦЭМ!$F$39:$F$782,СВЦЭМ!$A$39:$A$782,$A202,СВЦЭМ!$B$39:$B$782,J$190)+'СЕТ СН'!$F$12</f>
        <v>160.35275472000001</v>
      </c>
      <c r="K202" s="36">
        <f>SUMIFS(СВЦЭМ!$F$39:$F$782,СВЦЭМ!$A$39:$A$782,$A202,СВЦЭМ!$B$39:$B$782,K$190)+'СЕТ СН'!$F$12</f>
        <v>153.91782491999999</v>
      </c>
      <c r="L202" s="36">
        <f>SUMIFS(СВЦЭМ!$F$39:$F$782,СВЦЭМ!$A$39:$A$782,$A202,СВЦЭМ!$B$39:$B$782,L$190)+'СЕТ СН'!$F$12</f>
        <v>154.03112102</v>
      </c>
      <c r="M202" s="36">
        <f>SUMIFS(СВЦЭМ!$F$39:$F$782,СВЦЭМ!$A$39:$A$782,$A202,СВЦЭМ!$B$39:$B$782,M$190)+'СЕТ СН'!$F$12</f>
        <v>155.12713837999999</v>
      </c>
      <c r="N202" s="36">
        <f>SUMIFS(СВЦЭМ!$F$39:$F$782,СВЦЭМ!$A$39:$A$782,$A202,СВЦЭМ!$B$39:$B$782,N$190)+'СЕТ СН'!$F$12</f>
        <v>156.03715661000001</v>
      </c>
      <c r="O202" s="36">
        <f>SUMIFS(СВЦЭМ!$F$39:$F$782,СВЦЭМ!$A$39:$A$782,$A202,СВЦЭМ!$B$39:$B$782,O$190)+'СЕТ СН'!$F$12</f>
        <v>159.50121555000001</v>
      </c>
      <c r="P202" s="36">
        <f>SUMIFS(СВЦЭМ!$F$39:$F$782,СВЦЭМ!$A$39:$A$782,$A202,СВЦЭМ!$B$39:$B$782,P$190)+'СЕТ СН'!$F$12</f>
        <v>167.24732929999999</v>
      </c>
      <c r="Q202" s="36">
        <f>SUMIFS(СВЦЭМ!$F$39:$F$782,СВЦЭМ!$A$39:$A$782,$A202,СВЦЭМ!$B$39:$B$782,Q$190)+'СЕТ СН'!$F$12</f>
        <v>175.28586483999999</v>
      </c>
      <c r="R202" s="36">
        <f>SUMIFS(СВЦЭМ!$F$39:$F$782,СВЦЭМ!$A$39:$A$782,$A202,СВЦЭМ!$B$39:$B$782,R$190)+'СЕТ СН'!$F$12</f>
        <v>175.56891995000001</v>
      </c>
      <c r="S202" s="36">
        <f>SUMIFS(СВЦЭМ!$F$39:$F$782,СВЦЭМ!$A$39:$A$782,$A202,СВЦЭМ!$B$39:$B$782,S$190)+'СЕТ СН'!$F$12</f>
        <v>168.65724596999999</v>
      </c>
      <c r="T202" s="36">
        <f>SUMIFS(СВЦЭМ!$F$39:$F$782,СВЦЭМ!$A$39:$A$782,$A202,СВЦЭМ!$B$39:$B$782,T$190)+'СЕТ СН'!$F$12</f>
        <v>156.34149857</v>
      </c>
      <c r="U202" s="36">
        <f>SUMIFS(СВЦЭМ!$F$39:$F$782,СВЦЭМ!$A$39:$A$782,$A202,СВЦЭМ!$B$39:$B$782,U$190)+'СЕТ СН'!$F$12</f>
        <v>151.98851594999999</v>
      </c>
      <c r="V202" s="36">
        <f>SUMIFS(СВЦЭМ!$F$39:$F$782,СВЦЭМ!$A$39:$A$782,$A202,СВЦЭМ!$B$39:$B$782,V$190)+'СЕТ СН'!$F$12</f>
        <v>152.63751418000001</v>
      </c>
      <c r="W202" s="36">
        <f>SUMIFS(СВЦЭМ!$F$39:$F$782,СВЦЭМ!$A$39:$A$782,$A202,СВЦЭМ!$B$39:$B$782,W$190)+'СЕТ СН'!$F$12</f>
        <v>154.81943057999999</v>
      </c>
      <c r="X202" s="36">
        <f>SUMIFS(СВЦЭМ!$F$39:$F$782,СВЦЭМ!$A$39:$A$782,$A202,СВЦЭМ!$B$39:$B$782,X$190)+'СЕТ СН'!$F$12</f>
        <v>157.82425541999999</v>
      </c>
      <c r="Y202" s="36">
        <f>SUMIFS(СВЦЭМ!$F$39:$F$782,СВЦЭМ!$A$39:$A$782,$A202,СВЦЭМ!$B$39:$B$782,Y$190)+'СЕТ СН'!$F$12</f>
        <v>160.62962003999999</v>
      </c>
    </row>
    <row r="203" spans="1:25" ht="15.75" x14ac:dyDescent="0.2">
      <c r="A203" s="35">
        <f t="shared" si="5"/>
        <v>44268</v>
      </c>
      <c r="B203" s="36">
        <f>SUMIFS(СВЦЭМ!$F$39:$F$782,СВЦЭМ!$A$39:$A$782,$A203,СВЦЭМ!$B$39:$B$782,B$190)+'СЕТ СН'!$F$12</f>
        <v>180.62122044</v>
      </c>
      <c r="C203" s="36">
        <f>SUMIFS(СВЦЭМ!$F$39:$F$782,СВЦЭМ!$A$39:$A$782,$A203,СВЦЭМ!$B$39:$B$782,C$190)+'СЕТ СН'!$F$12</f>
        <v>185.43433604000001</v>
      </c>
      <c r="D203" s="36">
        <f>SUMIFS(СВЦЭМ!$F$39:$F$782,СВЦЭМ!$A$39:$A$782,$A203,СВЦЭМ!$B$39:$B$782,D$190)+'СЕТ СН'!$F$12</f>
        <v>181.20807945000001</v>
      </c>
      <c r="E203" s="36">
        <f>SUMIFS(СВЦЭМ!$F$39:$F$782,СВЦЭМ!$A$39:$A$782,$A203,СВЦЭМ!$B$39:$B$782,E$190)+'СЕТ СН'!$F$12</f>
        <v>180.40516787999999</v>
      </c>
      <c r="F203" s="36">
        <f>SUMIFS(СВЦЭМ!$F$39:$F$782,СВЦЭМ!$A$39:$A$782,$A203,СВЦЭМ!$B$39:$B$782,F$190)+'СЕТ СН'!$F$12</f>
        <v>180.56849588</v>
      </c>
      <c r="G203" s="36">
        <f>SUMIFS(СВЦЭМ!$F$39:$F$782,СВЦЭМ!$A$39:$A$782,$A203,СВЦЭМ!$B$39:$B$782,G$190)+'СЕТ СН'!$F$12</f>
        <v>181.61939088</v>
      </c>
      <c r="H203" s="36">
        <f>SUMIFS(СВЦЭМ!$F$39:$F$782,СВЦЭМ!$A$39:$A$782,$A203,СВЦЭМ!$B$39:$B$782,H$190)+'СЕТ СН'!$F$12</f>
        <v>183.11127338</v>
      </c>
      <c r="I203" s="36">
        <f>SUMIFS(СВЦЭМ!$F$39:$F$782,СВЦЭМ!$A$39:$A$782,$A203,СВЦЭМ!$B$39:$B$782,I$190)+'СЕТ СН'!$F$12</f>
        <v>179.44532330000001</v>
      </c>
      <c r="J203" s="36">
        <f>SUMIFS(СВЦЭМ!$F$39:$F$782,СВЦЭМ!$A$39:$A$782,$A203,СВЦЭМ!$B$39:$B$782,J$190)+'СЕТ СН'!$F$12</f>
        <v>167.10717145000001</v>
      </c>
      <c r="K203" s="36">
        <f>SUMIFS(СВЦЭМ!$F$39:$F$782,СВЦЭМ!$A$39:$A$782,$A203,СВЦЭМ!$B$39:$B$782,K$190)+'СЕТ СН'!$F$12</f>
        <v>160.00877685</v>
      </c>
      <c r="L203" s="36">
        <f>SUMIFS(СВЦЭМ!$F$39:$F$782,СВЦЭМ!$A$39:$A$782,$A203,СВЦЭМ!$B$39:$B$782,L$190)+'СЕТ СН'!$F$12</f>
        <v>159.95206166</v>
      </c>
      <c r="M203" s="36">
        <f>SUMIFS(СВЦЭМ!$F$39:$F$782,СВЦЭМ!$A$39:$A$782,$A203,СВЦЭМ!$B$39:$B$782,M$190)+'СЕТ СН'!$F$12</f>
        <v>160.85322048</v>
      </c>
      <c r="N203" s="36">
        <f>SUMIFS(СВЦЭМ!$F$39:$F$782,СВЦЭМ!$A$39:$A$782,$A203,СВЦЭМ!$B$39:$B$782,N$190)+'СЕТ СН'!$F$12</f>
        <v>163.99575275999999</v>
      </c>
      <c r="O203" s="36">
        <f>SUMIFS(СВЦЭМ!$F$39:$F$782,СВЦЭМ!$A$39:$A$782,$A203,СВЦЭМ!$B$39:$B$782,O$190)+'СЕТ СН'!$F$12</f>
        <v>170.60730684000001</v>
      </c>
      <c r="P203" s="36">
        <f>SUMIFS(СВЦЭМ!$F$39:$F$782,СВЦЭМ!$A$39:$A$782,$A203,СВЦЭМ!$B$39:$B$782,P$190)+'СЕТ СН'!$F$12</f>
        <v>178.12938618999999</v>
      </c>
      <c r="Q203" s="36">
        <f>SUMIFS(СВЦЭМ!$F$39:$F$782,СВЦЭМ!$A$39:$A$782,$A203,СВЦЭМ!$B$39:$B$782,Q$190)+'СЕТ СН'!$F$12</f>
        <v>173.50943616999999</v>
      </c>
      <c r="R203" s="36">
        <f>SUMIFS(СВЦЭМ!$F$39:$F$782,СВЦЭМ!$A$39:$A$782,$A203,СВЦЭМ!$B$39:$B$782,R$190)+'СЕТ СН'!$F$12</f>
        <v>168.64540586000001</v>
      </c>
      <c r="S203" s="36">
        <f>SUMIFS(СВЦЭМ!$F$39:$F$782,СВЦЭМ!$A$39:$A$782,$A203,СВЦЭМ!$B$39:$B$782,S$190)+'СЕТ СН'!$F$12</f>
        <v>161.83298189999999</v>
      </c>
      <c r="T203" s="36">
        <f>SUMIFS(СВЦЭМ!$F$39:$F$782,СВЦЭМ!$A$39:$A$782,$A203,СВЦЭМ!$B$39:$B$782,T$190)+'СЕТ СН'!$F$12</f>
        <v>151.20554518</v>
      </c>
      <c r="U203" s="36">
        <f>SUMIFS(СВЦЭМ!$F$39:$F$782,СВЦЭМ!$A$39:$A$782,$A203,СВЦЭМ!$B$39:$B$782,U$190)+'СЕТ СН'!$F$12</f>
        <v>145.92667481999999</v>
      </c>
      <c r="V203" s="36">
        <f>SUMIFS(СВЦЭМ!$F$39:$F$782,СВЦЭМ!$A$39:$A$782,$A203,СВЦЭМ!$B$39:$B$782,V$190)+'СЕТ СН'!$F$12</f>
        <v>146.51296794999999</v>
      </c>
      <c r="W203" s="36">
        <f>SUMIFS(СВЦЭМ!$F$39:$F$782,СВЦЭМ!$A$39:$A$782,$A203,СВЦЭМ!$B$39:$B$782,W$190)+'СЕТ СН'!$F$12</f>
        <v>148.37183734000001</v>
      </c>
      <c r="X203" s="36">
        <f>SUMIFS(СВЦЭМ!$F$39:$F$782,СВЦЭМ!$A$39:$A$782,$A203,СВЦЭМ!$B$39:$B$782,X$190)+'СЕТ СН'!$F$12</f>
        <v>150.92859973</v>
      </c>
      <c r="Y203" s="36">
        <f>SUMIFS(СВЦЭМ!$F$39:$F$782,СВЦЭМ!$A$39:$A$782,$A203,СВЦЭМ!$B$39:$B$782,Y$190)+'СЕТ СН'!$F$12</f>
        <v>155.76928778000001</v>
      </c>
    </row>
    <row r="204" spans="1:25" ht="15.75" x14ac:dyDescent="0.2">
      <c r="A204" s="35">
        <f t="shared" si="5"/>
        <v>44269</v>
      </c>
      <c r="B204" s="36">
        <f>SUMIFS(СВЦЭМ!$F$39:$F$782,СВЦЭМ!$A$39:$A$782,$A204,СВЦЭМ!$B$39:$B$782,B$190)+'СЕТ СН'!$F$12</f>
        <v>164.51335349999999</v>
      </c>
      <c r="C204" s="36">
        <f>SUMIFS(СВЦЭМ!$F$39:$F$782,СВЦЭМ!$A$39:$A$782,$A204,СВЦЭМ!$B$39:$B$782,C$190)+'СЕТ СН'!$F$12</f>
        <v>171.32168200000001</v>
      </c>
      <c r="D204" s="36">
        <f>SUMIFS(СВЦЭМ!$F$39:$F$782,СВЦЭМ!$A$39:$A$782,$A204,СВЦЭМ!$B$39:$B$782,D$190)+'СЕТ СН'!$F$12</f>
        <v>176.39303745999999</v>
      </c>
      <c r="E204" s="36">
        <f>SUMIFS(СВЦЭМ!$F$39:$F$782,СВЦЭМ!$A$39:$A$782,$A204,СВЦЭМ!$B$39:$B$782,E$190)+'СЕТ СН'!$F$12</f>
        <v>179.17309791</v>
      </c>
      <c r="F204" s="36">
        <f>SUMIFS(СВЦЭМ!$F$39:$F$782,СВЦЭМ!$A$39:$A$782,$A204,СВЦЭМ!$B$39:$B$782,F$190)+'СЕТ СН'!$F$12</f>
        <v>179.38020871000001</v>
      </c>
      <c r="G204" s="36">
        <f>SUMIFS(СВЦЭМ!$F$39:$F$782,СВЦЭМ!$A$39:$A$782,$A204,СВЦЭМ!$B$39:$B$782,G$190)+'СЕТ СН'!$F$12</f>
        <v>179.16602519</v>
      </c>
      <c r="H204" s="36">
        <f>SUMIFS(СВЦЭМ!$F$39:$F$782,СВЦЭМ!$A$39:$A$782,$A204,СВЦЭМ!$B$39:$B$782,H$190)+'СЕТ СН'!$F$12</f>
        <v>180.65119068999999</v>
      </c>
      <c r="I204" s="36">
        <f>SUMIFS(СВЦЭМ!$F$39:$F$782,СВЦЭМ!$A$39:$A$782,$A204,СВЦЭМ!$B$39:$B$782,I$190)+'СЕТ СН'!$F$12</f>
        <v>175.58001676999999</v>
      </c>
      <c r="J204" s="36">
        <f>SUMIFS(СВЦЭМ!$F$39:$F$782,СВЦЭМ!$A$39:$A$782,$A204,СВЦЭМ!$B$39:$B$782,J$190)+'СЕТ СН'!$F$12</f>
        <v>162.95527501000001</v>
      </c>
      <c r="K204" s="36">
        <f>SUMIFS(СВЦЭМ!$F$39:$F$782,СВЦЭМ!$A$39:$A$782,$A204,СВЦЭМ!$B$39:$B$782,K$190)+'СЕТ СН'!$F$12</f>
        <v>157.69632415999999</v>
      </c>
      <c r="L204" s="36">
        <f>SUMIFS(СВЦЭМ!$F$39:$F$782,СВЦЭМ!$A$39:$A$782,$A204,СВЦЭМ!$B$39:$B$782,L$190)+'СЕТ СН'!$F$12</f>
        <v>153.77300790000001</v>
      </c>
      <c r="M204" s="36">
        <f>SUMIFS(СВЦЭМ!$F$39:$F$782,СВЦЭМ!$A$39:$A$782,$A204,СВЦЭМ!$B$39:$B$782,M$190)+'СЕТ СН'!$F$12</f>
        <v>155.442981</v>
      </c>
      <c r="N204" s="36">
        <f>SUMIFS(СВЦЭМ!$F$39:$F$782,СВЦЭМ!$A$39:$A$782,$A204,СВЦЭМ!$B$39:$B$782,N$190)+'СЕТ СН'!$F$12</f>
        <v>158.44112018000001</v>
      </c>
      <c r="O204" s="36">
        <f>SUMIFS(СВЦЭМ!$F$39:$F$782,СВЦЭМ!$A$39:$A$782,$A204,СВЦЭМ!$B$39:$B$782,O$190)+'СЕТ СН'!$F$12</f>
        <v>165.4384178</v>
      </c>
      <c r="P204" s="36">
        <f>SUMIFS(СВЦЭМ!$F$39:$F$782,СВЦЭМ!$A$39:$A$782,$A204,СВЦЭМ!$B$39:$B$782,P$190)+'СЕТ СН'!$F$12</f>
        <v>172.43900943</v>
      </c>
      <c r="Q204" s="36">
        <f>SUMIFS(СВЦЭМ!$F$39:$F$782,СВЦЭМ!$A$39:$A$782,$A204,СВЦЭМ!$B$39:$B$782,Q$190)+'СЕТ СН'!$F$12</f>
        <v>174.09014403</v>
      </c>
      <c r="R204" s="36">
        <f>SUMIFS(СВЦЭМ!$F$39:$F$782,СВЦЭМ!$A$39:$A$782,$A204,СВЦЭМ!$B$39:$B$782,R$190)+'СЕТ СН'!$F$12</f>
        <v>172.13285536999999</v>
      </c>
      <c r="S204" s="36">
        <f>SUMIFS(СВЦЭМ!$F$39:$F$782,СВЦЭМ!$A$39:$A$782,$A204,СВЦЭМ!$B$39:$B$782,S$190)+'СЕТ СН'!$F$12</f>
        <v>166.99123485999999</v>
      </c>
      <c r="T204" s="36">
        <f>SUMIFS(СВЦЭМ!$F$39:$F$782,СВЦЭМ!$A$39:$A$782,$A204,СВЦЭМ!$B$39:$B$782,T$190)+'СЕТ СН'!$F$12</f>
        <v>154.9691383</v>
      </c>
      <c r="U204" s="36">
        <f>SUMIFS(СВЦЭМ!$F$39:$F$782,СВЦЭМ!$A$39:$A$782,$A204,СВЦЭМ!$B$39:$B$782,U$190)+'СЕТ СН'!$F$12</f>
        <v>147.83656579999999</v>
      </c>
      <c r="V204" s="36">
        <f>SUMIFS(СВЦЭМ!$F$39:$F$782,СВЦЭМ!$A$39:$A$782,$A204,СВЦЭМ!$B$39:$B$782,V$190)+'СЕТ СН'!$F$12</f>
        <v>147.88409798000001</v>
      </c>
      <c r="W204" s="36">
        <f>SUMIFS(СВЦЭМ!$F$39:$F$782,СВЦЭМ!$A$39:$A$782,$A204,СВЦЭМ!$B$39:$B$782,W$190)+'СЕТ СН'!$F$12</f>
        <v>150.90246913999999</v>
      </c>
      <c r="X204" s="36">
        <f>SUMIFS(СВЦЭМ!$F$39:$F$782,СВЦЭМ!$A$39:$A$782,$A204,СВЦЭМ!$B$39:$B$782,X$190)+'СЕТ СН'!$F$12</f>
        <v>153.50226054999999</v>
      </c>
      <c r="Y204" s="36">
        <f>SUMIFS(СВЦЭМ!$F$39:$F$782,СВЦЭМ!$A$39:$A$782,$A204,СВЦЭМ!$B$39:$B$782,Y$190)+'СЕТ СН'!$F$12</f>
        <v>156.08012456</v>
      </c>
    </row>
    <row r="205" spans="1:25" ht="15.75" x14ac:dyDescent="0.2">
      <c r="A205" s="35">
        <f t="shared" si="5"/>
        <v>44270</v>
      </c>
      <c r="B205" s="36">
        <f>SUMIFS(СВЦЭМ!$F$39:$F$782,СВЦЭМ!$A$39:$A$782,$A205,СВЦЭМ!$B$39:$B$782,B$190)+'СЕТ СН'!$F$12</f>
        <v>173.47763724000001</v>
      </c>
      <c r="C205" s="36">
        <f>SUMIFS(СВЦЭМ!$F$39:$F$782,СВЦЭМ!$A$39:$A$782,$A205,СВЦЭМ!$B$39:$B$782,C$190)+'СЕТ СН'!$F$12</f>
        <v>180.40317322999999</v>
      </c>
      <c r="D205" s="36">
        <f>SUMIFS(СВЦЭМ!$F$39:$F$782,СВЦЭМ!$A$39:$A$782,$A205,СВЦЭМ!$B$39:$B$782,D$190)+'СЕТ СН'!$F$12</f>
        <v>179.73404876000001</v>
      </c>
      <c r="E205" s="36">
        <f>SUMIFS(СВЦЭМ!$F$39:$F$782,СВЦЭМ!$A$39:$A$782,$A205,СВЦЭМ!$B$39:$B$782,E$190)+'СЕТ СН'!$F$12</f>
        <v>179.29015948</v>
      </c>
      <c r="F205" s="36">
        <f>SUMIFS(СВЦЭМ!$F$39:$F$782,СВЦЭМ!$A$39:$A$782,$A205,СВЦЭМ!$B$39:$B$782,F$190)+'СЕТ СН'!$F$12</f>
        <v>180.18448488000001</v>
      </c>
      <c r="G205" s="36">
        <f>SUMIFS(СВЦЭМ!$F$39:$F$782,СВЦЭМ!$A$39:$A$782,$A205,СВЦЭМ!$B$39:$B$782,G$190)+'СЕТ СН'!$F$12</f>
        <v>181.10749630000001</v>
      </c>
      <c r="H205" s="36">
        <f>SUMIFS(СВЦЭМ!$F$39:$F$782,СВЦЭМ!$A$39:$A$782,$A205,СВЦЭМ!$B$39:$B$782,H$190)+'СЕТ СН'!$F$12</f>
        <v>181.50514901</v>
      </c>
      <c r="I205" s="36">
        <f>SUMIFS(СВЦЭМ!$F$39:$F$782,СВЦЭМ!$A$39:$A$782,$A205,СВЦЭМ!$B$39:$B$782,I$190)+'СЕТ СН'!$F$12</f>
        <v>171.55154665000001</v>
      </c>
      <c r="J205" s="36">
        <f>SUMIFS(СВЦЭМ!$F$39:$F$782,СВЦЭМ!$A$39:$A$782,$A205,СВЦЭМ!$B$39:$B$782,J$190)+'СЕТ СН'!$F$12</f>
        <v>161.71586235000001</v>
      </c>
      <c r="K205" s="36">
        <f>SUMIFS(СВЦЭМ!$F$39:$F$782,СВЦЭМ!$A$39:$A$782,$A205,СВЦЭМ!$B$39:$B$782,K$190)+'СЕТ СН'!$F$12</f>
        <v>156.37690606999999</v>
      </c>
      <c r="L205" s="36">
        <f>SUMIFS(СВЦЭМ!$F$39:$F$782,СВЦЭМ!$A$39:$A$782,$A205,СВЦЭМ!$B$39:$B$782,L$190)+'СЕТ СН'!$F$12</f>
        <v>154.53826512000001</v>
      </c>
      <c r="M205" s="36">
        <f>SUMIFS(СВЦЭМ!$F$39:$F$782,СВЦЭМ!$A$39:$A$782,$A205,СВЦЭМ!$B$39:$B$782,M$190)+'СЕТ СН'!$F$12</f>
        <v>156.97309670000001</v>
      </c>
      <c r="N205" s="36">
        <f>SUMIFS(СВЦЭМ!$F$39:$F$782,СВЦЭМ!$A$39:$A$782,$A205,СВЦЭМ!$B$39:$B$782,N$190)+'СЕТ СН'!$F$12</f>
        <v>158.82947035999999</v>
      </c>
      <c r="O205" s="36">
        <f>SUMIFS(СВЦЭМ!$F$39:$F$782,СВЦЭМ!$A$39:$A$782,$A205,СВЦЭМ!$B$39:$B$782,O$190)+'СЕТ СН'!$F$12</f>
        <v>164.16098425000001</v>
      </c>
      <c r="P205" s="36">
        <f>SUMIFS(СВЦЭМ!$F$39:$F$782,СВЦЭМ!$A$39:$A$782,$A205,СВЦЭМ!$B$39:$B$782,P$190)+'СЕТ СН'!$F$12</f>
        <v>171.92025322999999</v>
      </c>
      <c r="Q205" s="36">
        <f>SUMIFS(СВЦЭМ!$F$39:$F$782,СВЦЭМ!$A$39:$A$782,$A205,СВЦЭМ!$B$39:$B$782,Q$190)+'СЕТ СН'!$F$12</f>
        <v>175.18911094000001</v>
      </c>
      <c r="R205" s="36">
        <f>SUMIFS(СВЦЭМ!$F$39:$F$782,СВЦЭМ!$A$39:$A$782,$A205,СВЦЭМ!$B$39:$B$782,R$190)+'СЕТ СН'!$F$12</f>
        <v>172.44706156999999</v>
      </c>
      <c r="S205" s="36">
        <f>SUMIFS(СВЦЭМ!$F$39:$F$782,СВЦЭМ!$A$39:$A$782,$A205,СВЦЭМ!$B$39:$B$782,S$190)+'СЕТ СН'!$F$12</f>
        <v>164.68001108000001</v>
      </c>
      <c r="T205" s="36">
        <f>SUMIFS(СВЦЭМ!$F$39:$F$782,СВЦЭМ!$A$39:$A$782,$A205,СВЦЭМ!$B$39:$B$782,T$190)+'СЕТ СН'!$F$12</f>
        <v>148.53137889999999</v>
      </c>
      <c r="U205" s="36">
        <f>SUMIFS(СВЦЭМ!$F$39:$F$782,СВЦЭМ!$A$39:$A$782,$A205,СВЦЭМ!$B$39:$B$782,U$190)+'СЕТ СН'!$F$12</f>
        <v>142.07675845</v>
      </c>
      <c r="V205" s="36">
        <f>SUMIFS(СВЦЭМ!$F$39:$F$782,СВЦЭМ!$A$39:$A$782,$A205,СВЦЭМ!$B$39:$B$782,V$190)+'СЕТ СН'!$F$12</f>
        <v>142.01892518</v>
      </c>
      <c r="W205" s="36">
        <f>SUMIFS(СВЦЭМ!$F$39:$F$782,СВЦЭМ!$A$39:$A$782,$A205,СВЦЭМ!$B$39:$B$782,W$190)+'СЕТ СН'!$F$12</f>
        <v>142.99459533999999</v>
      </c>
      <c r="X205" s="36">
        <f>SUMIFS(СВЦЭМ!$F$39:$F$782,СВЦЭМ!$A$39:$A$782,$A205,СВЦЭМ!$B$39:$B$782,X$190)+'СЕТ СН'!$F$12</f>
        <v>142.55688807000001</v>
      </c>
      <c r="Y205" s="36">
        <f>SUMIFS(СВЦЭМ!$F$39:$F$782,СВЦЭМ!$A$39:$A$782,$A205,СВЦЭМ!$B$39:$B$782,Y$190)+'СЕТ СН'!$F$12</f>
        <v>144.24490574999999</v>
      </c>
    </row>
    <row r="206" spans="1:25" ht="15.75" x14ac:dyDescent="0.2">
      <c r="A206" s="35">
        <f t="shared" si="5"/>
        <v>44271</v>
      </c>
      <c r="B206" s="36">
        <f>SUMIFS(СВЦЭМ!$F$39:$F$782,СВЦЭМ!$A$39:$A$782,$A206,СВЦЭМ!$B$39:$B$782,B$190)+'СЕТ СН'!$F$12</f>
        <v>157.73243617</v>
      </c>
      <c r="C206" s="36">
        <f>SUMIFS(СВЦЭМ!$F$39:$F$782,СВЦЭМ!$A$39:$A$782,$A206,СВЦЭМ!$B$39:$B$782,C$190)+'СЕТ СН'!$F$12</f>
        <v>173.47897673</v>
      </c>
      <c r="D206" s="36">
        <f>SUMIFS(СВЦЭМ!$F$39:$F$782,СВЦЭМ!$A$39:$A$782,$A206,СВЦЭМ!$B$39:$B$782,D$190)+'СЕТ СН'!$F$12</f>
        <v>179.63176497000001</v>
      </c>
      <c r="E206" s="36">
        <f>SUMIFS(СВЦЭМ!$F$39:$F$782,СВЦЭМ!$A$39:$A$782,$A206,СВЦЭМ!$B$39:$B$782,E$190)+'СЕТ СН'!$F$12</f>
        <v>179.96021406</v>
      </c>
      <c r="F206" s="36">
        <f>SUMIFS(СВЦЭМ!$F$39:$F$782,СВЦЭМ!$A$39:$A$782,$A206,СВЦЭМ!$B$39:$B$782,F$190)+'СЕТ СН'!$F$12</f>
        <v>178.67484543</v>
      </c>
      <c r="G206" s="36">
        <f>SUMIFS(СВЦЭМ!$F$39:$F$782,СВЦЭМ!$A$39:$A$782,$A206,СВЦЭМ!$B$39:$B$782,G$190)+'СЕТ СН'!$F$12</f>
        <v>179.81861348000001</v>
      </c>
      <c r="H206" s="36">
        <f>SUMIFS(СВЦЭМ!$F$39:$F$782,СВЦЭМ!$A$39:$A$782,$A206,СВЦЭМ!$B$39:$B$782,H$190)+'СЕТ СН'!$F$12</f>
        <v>184.14412263</v>
      </c>
      <c r="I206" s="36">
        <f>SUMIFS(СВЦЭМ!$F$39:$F$782,СВЦЭМ!$A$39:$A$782,$A206,СВЦЭМ!$B$39:$B$782,I$190)+'СЕТ СН'!$F$12</f>
        <v>174.77557876</v>
      </c>
      <c r="J206" s="36">
        <f>SUMIFS(СВЦЭМ!$F$39:$F$782,СВЦЭМ!$A$39:$A$782,$A206,СВЦЭМ!$B$39:$B$782,J$190)+'СЕТ СН'!$F$12</f>
        <v>167.10289961000001</v>
      </c>
      <c r="K206" s="36">
        <f>SUMIFS(СВЦЭМ!$F$39:$F$782,СВЦЭМ!$A$39:$A$782,$A206,СВЦЭМ!$B$39:$B$782,K$190)+'СЕТ СН'!$F$12</f>
        <v>163.66357912999999</v>
      </c>
      <c r="L206" s="36">
        <f>SUMIFS(СВЦЭМ!$F$39:$F$782,СВЦЭМ!$A$39:$A$782,$A206,СВЦЭМ!$B$39:$B$782,L$190)+'СЕТ СН'!$F$12</f>
        <v>162.85321386999999</v>
      </c>
      <c r="M206" s="36">
        <f>SUMIFS(СВЦЭМ!$F$39:$F$782,СВЦЭМ!$A$39:$A$782,$A206,СВЦЭМ!$B$39:$B$782,M$190)+'СЕТ СН'!$F$12</f>
        <v>161.59839224999999</v>
      </c>
      <c r="N206" s="36">
        <f>SUMIFS(СВЦЭМ!$F$39:$F$782,СВЦЭМ!$A$39:$A$782,$A206,СВЦЭМ!$B$39:$B$782,N$190)+'СЕТ СН'!$F$12</f>
        <v>161.14377794000001</v>
      </c>
      <c r="O206" s="36">
        <f>SUMIFS(СВЦЭМ!$F$39:$F$782,СВЦЭМ!$A$39:$A$782,$A206,СВЦЭМ!$B$39:$B$782,O$190)+'СЕТ СН'!$F$12</f>
        <v>166.18652349999999</v>
      </c>
      <c r="P206" s="36">
        <f>SUMIFS(СВЦЭМ!$F$39:$F$782,СВЦЭМ!$A$39:$A$782,$A206,СВЦЭМ!$B$39:$B$782,P$190)+'СЕТ СН'!$F$12</f>
        <v>172.90396412000001</v>
      </c>
      <c r="Q206" s="36">
        <f>SUMIFS(СВЦЭМ!$F$39:$F$782,СВЦЭМ!$A$39:$A$782,$A206,СВЦЭМ!$B$39:$B$782,Q$190)+'СЕТ СН'!$F$12</f>
        <v>173.92419752000001</v>
      </c>
      <c r="R206" s="36">
        <f>SUMIFS(СВЦЭМ!$F$39:$F$782,СВЦЭМ!$A$39:$A$782,$A206,СВЦЭМ!$B$39:$B$782,R$190)+'СЕТ СН'!$F$12</f>
        <v>172.08046744000001</v>
      </c>
      <c r="S206" s="36">
        <f>SUMIFS(СВЦЭМ!$F$39:$F$782,СВЦЭМ!$A$39:$A$782,$A206,СВЦЭМ!$B$39:$B$782,S$190)+'СЕТ СН'!$F$12</f>
        <v>170.49170844</v>
      </c>
      <c r="T206" s="36">
        <f>SUMIFS(СВЦЭМ!$F$39:$F$782,СВЦЭМ!$A$39:$A$782,$A206,СВЦЭМ!$B$39:$B$782,T$190)+'СЕТ СН'!$F$12</f>
        <v>158.97703637999999</v>
      </c>
      <c r="U206" s="36">
        <f>SUMIFS(СВЦЭМ!$F$39:$F$782,СВЦЭМ!$A$39:$A$782,$A206,СВЦЭМ!$B$39:$B$782,U$190)+'СЕТ СН'!$F$12</f>
        <v>153.10697991999999</v>
      </c>
      <c r="V206" s="36">
        <f>SUMIFS(СВЦЭМ!$F$39:$F$782,СВЦЭМ!$A$39:$A$782,$A206,СВЦЭМ!$B$39:$B$782,V$190)+'СЕТ СН'!$F$12</f>
        <v>154.13805640999999</v>
      </c>
      <c r="W206" s="36">
        <f>SUMIFS(СВЦЭМ!$F$39:$F$782,СВЦЭМ!$A$39:$A$782,$A206,СВЦЭМ!$B$39:$B$782,W$190)+'СЕТ СН'!$F$12</f>
        <v>156.93802579000001</v>
      </c>
      <c r="X206" s="36">
        <f>SUMIFS(СВЦЭМ!$F$39:$F$782,СВЦЭМ!$A$39:$A$782,$A206,СВЦЭМ!$B$39:$B$782,X$190)+'СЕТ СН'!$F$12</f>
        <v>159.69264842000001</v>
      </c>
      <c r="Y206" s="36">
        <f>SUMIFS(СВЦЭМ!$F$39:$F$782,СВЦЭМ!$A$39:$A$782,$A206,СВЦЭМ!$B$39:$B$782,Y$190)+'СЕТ СН'!$F$12</f>
        <v>160.24762365999999</v>
      </c>
    </row>
    <row r="207" spans="1:25" ht="15.75" x14ac:dyDescent="0.2">
      <c r="A207" s="35">
        <f t="shared" si="5"/>
        <v>44272</v>
      </c>
      <c r="B207" s="36">
        <f>SUMIFS(СВЦЭМ!$F$39:$F$782,СВЦЭМ!$A$39:$A$782,$A207,СВЦЭМ!$B$39:$B$782,B$190)+'СЕТ СН'!$F$12</f>
        <v>178.66455293999999</v>
      </c>
      <c r="C207" s="36">
        <f>SUMIFS(СВЦЭМ!$F$39:$F$782,СВЦЭМ!$A$39:$A$782,$A207,СВЦЭМ!$B$39:$B$782,C$190)+'СЕТ СН'!$F$12</f>
        <v>183.78146637</v>
      </c>
      <c r="D207" s="36">
        <f>SUMIFS(СВЦЭМ!$F$39:$F$782,СВЦЭМ!$A$39:$A$782,$A207,СВЦЭМ!$B$39:$B$782,D$190)+'СЕТ СН'!$F$12</f>
        <v>180.8831313</v>
      </c>
      <c r="E207" s="36">
        <f>SUMIFS(СВЦЭМ!$F$39:$F$782,СВЦЭМ!$A$39:$A$782,$A207,СВЦЭМ!$B$39:$B$782,E$190)+'СЕТ СН'!$F$12</f>
        <v>179.95492623000001</v>
      </c>
      <c r="F207" s="36">
        <f>SUMIFS(СВЦЭМ!$F$39:$F$782,СВЦЭМ!$A$39:$A$782,$A207,СВЦЭМ!$B$39:$B$782,F$190)+'СЕТ СН'!$F$12</f>
        <v>180.50084136000001</v>
      </c>
      <c r="G207" s="36">
        <f>SUMIFS(СВЦЭМ!$F$39:$F$782,СВЦЭМ!$A$39:$A$782,$A207,СВЦЭМ!$B$39:$B$782,G$190)+'СЕТ СН'!$F$12</f>
        <v>182.02485045</v>
      </c>
      <c r="H207" s="36">
        <f>SUMIFS(СВЦЭМ!$F$39:$F$782,СВЦЭМ!$A$39:$A$782,$A207,СВЦЭМ!$B$39:$B$782,H$190)+'СЕТ СН'!$F$12</f>
        <v>184.35615039000001</v>
      </c>
      <c r="I207" s="36">
        <f>SUMIFS(СВЦЭМ!$F$39:$F$782,СВЦЭМ!$A$39:$A$782,$A207,СВЦЭМ!$B$39:$B$782,I$190)+'СЕТ СН'!$F$12</f>
        <v>178.10219713000001</v>
      </c>
      <c r="J207" s="36">
        <f>SUMIFS(СВЦЭМ!$F$39:$F$782,СВЦЭМ!$A$39:$A$782,$A207,СВЦЭМ!$B$39:$B$782,J$190)+'СЕТ СН'!$F$12</f>
        <v>171.04919674000001</v>
      </c>
      <c r="K207" s="36">
        <f>SUMIFS(СВЦЭМ!$F$39:$F$782,СВЦЭМ!$A$39:$A$782,$A207,СВЦЭМ!$B$39:$B$782,K$190)+'СЕТ СН'!$F$12</f>
        <v>169.37482152999999</v>
      </c>
      <c r="L207" s="36">
        <f>SUMIFS(СВЦЭМ!$F$39:$F$782,СВЦЭМ!$A$39:$A$782,$A207,СВЦЭМ!$B$39:$B$782,L$190)+'СЕТ СН'!$F$12</f>
        <v>168.50818140999999</v>
      </c>
      <c r="M207" s="36">
        <f>SUMIFS(СВЦЭМ!$F$39:$F$782,СВЦЭМ!$A$39:$A$782,$A207,СВЦЭМ!$B$39:$B$782,M$190)+'СЕТ СН'!$F$12</f>
        <v>168.87961290999999</v>
      </c>
      <c r="N207" s="36">
        <f>SUMIFS(СВЦЭМ!$F$39:$F$782,СВЦЭМ!$A$39:$A$782,$A207,СВЦЭМ!$B$39:$B$782,N$190)+'СЕТ СН'!$F$12</f>
        <v>169.46006005999999</v>
      </c>
      <c r="O207" s="36">
        <f>SUMIFS(СВЦЭМ!$F$39:$F$782,СВЦЭМ!$A$39:$A$782,$A207,СВЦЭМ!$B$39:$B$782,O$190)+'СЕТ СН'!$F$12</f>
        <v>172.63571494999999</v>
      </c>
      <c r="P207" s="36">
        <f>SUMIFS(СВЦЭМ!$F$39:$F$782,СВЦЭМ!$A$39:$A$782,$A207,СВЦЭМ!$B$39:$B$782,P$190)+'СЕТ СН'!$F$12</f>
        <v>179.77034351</v>
      </c>
      <c r="Q207" s="36">
        <f>SUMIFS(СВЦЭМ!$F$39:$F$782,СВЦЭМ!$A$39:$A$782,$A207,СВЦЭМ!$B$39:$B$782,Q$190)+'СЕТ СН'!$F$12</f>
        <v>185.13536428</v>
      </c>
      <c r="R207" s="36">
        <f>SUMIFS(СВЦЭМ!$F$39:$F$782,СВЦЭМ!$A$39:$A$782,$A207,СВЦЭМ!$B$39:$B$782,R$190)+'СЕТ СН'!$F$12</f>
        <v>181.69797272</v>
      </c>
      <c r="S207" s="36">
        <f>SUMIFS(СВЦЭМ!$F$39:$F$782,СВЦЭМ!$A$39:$A$782,$A207,СВЦЭМ!$B$39:$B$782,S$190)+'СЕТ СН'!$F$12</f>
        <v>177.47564765000001</v>
      </c>
      <c r="T207" s="36">
        <f>SUMIFS(СВЦЭМ!$F$39:$F$782,СВЦЭМ!$A$39:$A$782,$A207,СВЦЭМ!$B$39:$B$782,T$190)+'СЕТ СН'!$F$12</f>
        <v>167.45121778000001</v>
      </c>
      <c r="U207" s="36">
        <f>SUMIFS(СВЦЭМ!$F$39:$F$782,СВЦЭМ!$A$39:$A$782,$A207,СВЦЭМ!$B$39:$B$782,U$190)+'СЕТ СН'!$F$12</f>
        <v>162.04348655999999</v>
      </c>
      <c r="V207" s="36">
        <f>SUMIFS(СВЦЭМ!$F$39:$F$782,СВЦЭМ!$A$39:$A$782,$A207,СВЦЭМ!$B$39:$B$782,V$190)+'СЕТ СН'!$F$12</f>
        <v>161.18538826</v>
      </c>
      <c r="W207" s="36">
        <f>SUMIFS(СВЦЭМ!$F$39:$F$782,СВЦЭМ!$A$39:$A$782,$A207,СВЦЭМ!$B$39:$B$782,W$190)+'СЕТ СН'!$F$12</f>
        <v>162.79753432000001</v>
      </c>
      <c r="X207" s="36">
        <f>SUMIFS(СВЦЭМ!$F$39:$F$782,СВЦЭМ!$A$39:$A$782,$A207,СВЦЭМ!$B$39:$B$782,X$190)+'СЕТ СН'!$F$12</f>
        <v>165.23246132</v>
      </c>
      <c r="Y207" s="36">
        <f>SUMIFS(СВЦЭМ!$F$39:$F$782,СВЦЭМ!$A$39:$A$782,$A207,СВЦЭМ!$B$39:$B$782,Y$190)+'СЕТ СН'!$F$12</f>
        <v>166.50280633</v>
      </c>
    </row>
    <row r="208" spans="1:25" ht="15.75" x14ac:dyDescent="0.2">
      <c r="A208" s="35">
        <f t="shared" si="5"/>
        <v>44273</v>
      </c>
      <c r="B208" s="36">
        <f>SUMIFS(СВЦЭМ!$F$39:$F$782,СВЦЭМ!$A$39:$A$782,$A208,СВЦЭМ!$B$39:$B$782,B$190)+'СЕТ СН'!$F$12</f>
        <v>169.53405794</v>
      </c>
      <c r="C208" s="36">
        <f>SUMIFS(СВЦЭМ!$F$39:$F$782,СВЦЭМ!$A$39:$A$782,$A208,СВЦЭМ!$B$39:$B$782,C$190)+'СЕТ СН'!$F$12</f>
        <v>182.20537401000001</v>
      </c>
      <c r="D208" s="36">
        <f>SUMIFS(СВЦЭМ!$F$39:$F$782,СВЦЭМ!$A$39:$A$782,$A208,СВЦЭМ!$B$39:$B$782,D$190)+'СЕТ СН'!$F$12</f>
        <v>194.24540426999999</v>
      </c>
      <c r="E208" s="36">
        <f>SUMIFS(СВЦЭМ!$F$39:$F$782,СВЦЭМ!$A$39:$A$782,$A208,СВЦЭМ!$B$39:$B$782,E$190)+'СЕТ СН'!$F$12</f>
        <v>194.80711966999999</v>
      </c>
      <c r="F208" s="36">
        <f>SUMIFS(СВЦЭМ!$F$39:$F$782,СВЦЭМ!$A$39:$A$782,$A208,СВЦЭМ!$B$39:$B$782,F$190)+'СЕТ СН'!$F$12</f>
        <v>195.66389472</v>
      </c>
      <c r="G208" s="36">
        <f>SUMIFS(СВЦЭМ!$F$39:$F$782,СВЦЭМ!$A$39:$A$782,$A208,СВЦЭМ!$B$39:$B$782,G$190)+'СЕТ СН'!$F$12</f>
        <v>194.97598214999999</v>
      </c>
      <c r="H208" s="36">
        <f>SUMIFS(СВЦЭМ!$F$39:$F$782,СВЦЭМ!$A$39:$A$782,$A208,СВЦЭМ!$B$39:$B$782,H$190)+'СЕТ СН'!$F$12</f>
        <v>187.53100108999999</v>
      </c>
      <c r="I208" s="36">
        <f>SUMIFS(СВЦЭМ!$F$39:$F$782,СВЦЭМ!$A$39:$A$782,$A208,СВЦЭМ!$B$39:$B$782,I$190)+'СЕТ СН'!$F$12</f>
        <v>175.98087942000001</v>
      </c>
      <c r="J208" s="36">
        <f>SUMIFS(СВЦЭМ!$F$39:$F$782,СВЦЭМ!$A$39:$A$782,$A208,СВЦЭМ!$B$39:$B$782,J$190)+'СЕТ СН'!$F$12</f>
        <v>168.74888823000001</v>
      </c>
      <c r="K208" s="36">
        <f>SUMIFS(СВЦЭМ!$F$39:$F$782,СВЦЭМ!$A$39:$A$782,$A208,СВЦЭМ!$B$39:$B$782,K$190)+'СЕТ СН'!$F$12</f>
        <v>164.33084441</v>
      </c>
      <c r="L208" s="36">
        <f>SUMIFS(СВЦЭМ!$F$39:$F$782,СВЦЭМ!$A$39:$A$782,$A208,СВЦЭМ!$B$39:$B$782,L$190)+'СЕТ СН'!$F$12</f>
        <v>164.2831109</v>
      </c>
      <c r="M208" s="36">
        <f>SUMIFS(СВЦЭМ!$F$39:$F$782,СВЦЭМ!$A$39:$A$782,$A208,СВЦЭМ!$B$39:$B$782,M$190)+'СЕТ СН'!$F$12</f>
        <v>165.47155613000001</v>
      </c>
      <c r="N208" s="36">
        <f>SUMIFS(СВЦЭМ!$F$39:$F$782,СВЦЭМ!$A$39:$A$782,$A208,СВЦЭМ!$B$39:$B$782,N$190)+'СЕТ СН'!$F$12</f>
        <v>166.70045766000001</v>
      </c>
      <c r="O208" s="36">
        <f>SUMIFS(СВЦЭМ!$F$39:$F$782,СВЦЭМ!$A$39:$A$782,$A208,СВЦЭМ!$B$39:$B$782,O$190)+'СЕТ СН'!$F$12</f>
        <v>169.46917739</v>
      </c>
      <c r="P208" s="36">
        <f>SUMIFS(СВЦЭМ!$F$39:$F$782,СВЦЭМ!$A$39:$A$782,$A208,СВЦЭМ!$B$39:$B$782,P$190)+'СЕТ СН'!$F$12</f>
        <v>176.59556307</v>
      </c>
      <c r="Q208" s="36">
        <f>SUMIFS(СВЦЭМ!$F$39:$F$782,СВЦЭМ!$A$39:$A$782,$A208,СВЦЭМ!$B$39:$B$782,Q$190)+'СЕТ СН'!$F$12</f>
        <v>181.72660970999999</v>
      </c>
      <c r="R208" s="36">
        <f>SUMIFS(СВЦЭМ!$F$39:$F$782,СВЦЭМ!$A$39:$A$782,$A208,СВЦЭМ!$B$39:$B$782,R$190)+'СЕТ СН'!$F$12</f>
        <v>179.17368135000001</v>
      </c>
      <c r="S208" s="36">
        <f>SUMIFS(СВЦЭМ!$F$39:$F$782,СВЦЭМ!$A$39:$A$782,$A208,СВЦЭМ!$B$39:$B$782,S$190)+'СЕТ СН'!$F$12</f>
        <v>176.61888246000001</v>
      </c>
      <c r="T208" s="36">
        <f>SUMIFS(СВЦЭМ!$F$39:$F$782,СВЦЭМ!$A$39:$A$782,$A208,СВЦЭМ!$B$39:$B$782,T$190)+'СЕТ СН'!$F$12</f>
        <v>163.64985669000001</v>
      </c>
      <c r="U208" s="36">
        <f>SUMIFS(СВЦЭМ!$F$39:$F$782,СВЦЭМ!$A$39:$A$782,$A208,СВЦЭМ!$B$39:$B$782,U$190)+'СЕТ СН'!$F$12</f>
        <v>158.54806281</v>
      </c>
      <c r="V208" s="36">
        <f>SUMIFS(СВЦЭМ!$F$39:$F$782,СВЦЭМ!$A$39:$A$782,$A208,СВЦЭМ!$B$39:$B$782,V$190)+'СЕТ СН'!$F$12</f>
        <v>159.5910907</v>
      </c>
      <c r="W208" s="36">
        <f>SUMIFS(СВЦЭМ!$F$39:$F$782,СВЦЭМ!$A$39:$A$782,$A208,СВЦЭМ!$B$39:$B$782,W$190)+'СЕТ СН'!$F$12</f>
        <v>160.82272422</v>
      </c>
      <c r="X208" s="36">
        <f>SUMIFS(СВЦЭМ!$F$39:$F$782,СВЦЭМ!$A$39:$A$782,$A208,СВЦЭМ!$B$39:$B$782,X$190)+'СЕТ СН'!$F$12</f>
        <v>161.90749542</v>
      </c>
      <c r="Y208" s="36">
        <f>SUMIFS(СВЦЭМ!$F$39:$F$782,СВЦЭМ!$A$39:$A$782,$A208,СВЦЭМ!$B$39:$B$782,Y$190)+'СЕТ СН'!$F$12</f>
        <v>163.82973081</v>
      </c>
    </row>
    <row r="209" spans="1:25" ht="15.75" x14ac:dyDescent="0.2">
      <c r="A209" s="35">
        <f t="shared" si="5"/>
        <v>44274</v>
      </c>
      <c r="B209" s="36">
        <f>SUMIFS(СВЦЭМ!$F$39:$F$782,СВЦЭМ!$A$39:$A$782,$A209,СВЦЭМ!$B$39:$B$782,B$190)+'СЕТ СН'!$F$12</f>
        <v>162.12505135999999</v>
      </c>
      <c r="C209" s="36">
        <f>SUMIFS(СВЦЭМ!$F$39:$F$782,СВЦЭМ!$A$39:$A$782,$A209,СВЦЭМ!$B$39:$B$782,C$190)+'СЕТ СН'!$F$12</f>
        <v>173.45978492</v>
      </c>
      <c r="D209" s="36">
        <f>SUMIFS(СВЦЭМ!$F$39:$F$782,СВЦЭМ!$A$39:$A$782,$A209,СВЦЭМ!$B$39:$B$782,D$190)+'СЕТ СН'!$F$12</f>
        <v>186.26723056</v>
      </c>
      <c r="E209" s="36">
        <f>SUMIFS(СВЦЭМ!$F$39:$F$782,СВЦЭМ!$A$39:$A$782,$A209,СВЦЭМ!$B$39:$B$782,E$190)+'СЕТ СН'!$F$12</f>
        <v>186.84046769</v>
      </c>
      <c r="F209" s="36">
        <f>SUMIFS(СВЦЭМ!$F$39:$F$782,СВЦЭМ!$A$39:$A$782,$A209,СВЦЭМ!$B$39:$B$782,F$190)+'СЕТ СН'!$F$12</f>
        <v>190.58428207</v>
      </c>
      <c r="G209" s="36">
        <f>SUMIFS(СВЦЭМ!$F$39:$F$782,СВЦЭМ!$A$39:$A$782,$A209,СВЦЭМ!$B$39:$B$782,G$190)+'СЕТ СН'!$F$12</f>
        <v>187.32068537000001</v>
      </c>
      <c r="H209" s="36">
        <f>SUMIFS(СВЦЭМ!$F$39:$F$782,СВЦЭМ!$A$39:$A$782,$A209,СВЦЭМ!$B$39:$B$782,H$190)+'СЕТ СН'!$F$12</f>
        <v>177.40552446000001</v>
      </c>
      <c r="I209" s="36">
        <f>SUMIFS(СВЦЭМ!$F$39:$F$782,СВЦЭМ!$A$39:$A$782,$A209,СВЦЭМ!$B$39:$B$782,I$190)+'СЕТ СН'!$F$12</f>
        <v>168.44413843999999</v>
      </c>
      <c r="J209" s="36">
        <f>SUMIFS(СВЦЭМ!$F$39:$F$782,СВЦЭМ!$A$39:$A$782,$A209,СВЦЭМ!$B$39:$B$782,J$190)+'СЕТ СН'!$F$12</f>
        <v>160.47194397999999</v>
      </c>
      <c r="K209" s="36">
        <f>SUMIFS(СВЦЭМ!$F$39:$F$782,СВЦЭМ!$A$39:$A$782,$A209,СВЦЭМ!$B$39:$B$782,K$190)+'СЕТ СН'!$F$12</f>
        <v>156.38145316999999</v>
      </c>
      <c r="L209" s="36">
        <f>SUMIFS(СВЦЭМ!$F$39:$F$782,СВЦЭМ!$A$39:$A$782,$A209,СВЦЭМ!$B$39:$B$782,L$190)+'СЕТ СН'!$F$12</f>
        <v>155.19998774999999</v>
      </c>
      <c r="M209" s="36">
        <f>SUMIFS(СВЦЭМ!$F$39:$F$782,СВЦЭМ!$A$39:$A$782,$A209,СВЦЭМ!$B$39:$B$782,M$190)+'СЕТ СН'!$F$12</f>
        <v>156.40931347</v>
      </c>
      <c r="N209" s="36">
        <f>SUMIFS(СВЦЭМ!$F$39:$F$782,СВЦЭМ!$A$39:$A$782,$A209,СВЦЭМ!$B$39:$B$782,N$190)+'СЕТ СН'!$F$12</f>
        <v>159.50231943</v>
      </c>
      <c r="O209" s="36">
        <f>SUMIFS(СВЦЭМ!$F$39:$F$782,СВЦЭМ!$A$39:$A$782,$A209,СВЦЭМ!$B$39:$B$782,O$190)+'СЕТ СН'!$F$12</f>
        <v>160.33739489999999</v>
      </c>
      <c r="P209" s="36">
        <f>SUMIFS(СВЦЭМ!$F$39:$F$782,СВЦЭМ!$A$39:$A$782,$A209,СВЦЭМ!$B$39:$B$782,P$190)+'СЕТ СН'!$F$12</f>
        <v>167.25337909999999</v>
      </c>
      <c r="Q209" s="36">
        <f>SUMIFS(СВЦЭМ!$F$39:$F$782,СВЦЭМ!$A$39:$A$782,$A209,СВЦЭМ!$B$39:$B$782,Q$190)+'СЕТ СН'!$F$12</f>
        <v>173.34292185999999</v>
      </c>
      <c r="R209" s="36">
        <f>SUMIFS(СВЦЭМ!$F$39:$F$782,СВЦЭМ!$A$39:$A$782,$A209,СВЦЭМ!$B$39:$B$782,R$190)+'СЕТ СН'!$F$12</f>
        <v>174.42716433999999</v>
      </c>
      <c r="S209" s="36">
        <f>SUMIFS(СВЦЭМ!$F$39:$F$782,СВЦЭМ!$A$39:$A$782,$A209,СВЦЭМ!$B$39:$B$782,S$190)+'СЕТ СН'!$F$12</f>
        <v>172.70905099999999</v>
      </c>
      <c r="T209" s="36">
        <f>SUMIFS(СВЦЭМ!$F$39:$F$782,СВЦЭМ!$A$39:$A$782,$A209,СВЦЭМ!$B$39:$B$782,T$190)+'СЕТ СН'!$F$12</f>
        <v>160.59707298999999</v>
      </c>
      <c r="U209" s="36">
        <f>SUMIFS(СВЦЭМ!$F$39:$F$782,СВЦЭМ!$A$39:$A$782,$A209,СВЦЭМ!$B$39:$B$782,U$190)+'СЕТ СН'!$F$12</f>
        <v>153.71273883000001</v>
      </c>
      <c r="V209" s="36">
        <f>SUMIFS(СВЦЭМ!$F$39:$F$782,СВЦЭМ!$A$39:$A$782,$A209,СВЦЭМ!$B$39:$B$782,V$190)+'СЕТ СН'!$F$12</f>
        <v>152.73681137</v>
      </c>
      <c r="W209" s="36">
        <f>SUMIFS(СВЦЭМ!$F$39:$F$782,СВЦЭМ!$A$39:$A$782,$A209,СВЦЭМ!$B$39:$B$782,W$190)+'СЕТ СН'!$F$12</f>
        <v>153.56971227</v>
      </c>
      <c r="X209" s="36">
        <f>SUMIFS(СВЦЭМ!$F$39:$F$782,СВЦЭМ!$A$39:$A$782,$A209,СВЦЭМ!$B$39:$B$782,X$190)+'СЕТ СН'!$F$12</f>
        <v>157.66185462000001</v>
      </c>
      <c r="Y209" s="36">
        <f>SUMIFS(СВЦЭМ!$F$39:$F$782,СВЦЭМ!$A$39:$A$782,$A209,СВЦЭМ!$B$39:$B$782,Y$190)+'СЕТ СН'!$F$12</f>
        <v>159.88636510000001</v>
      </c>
    </row>
    <row r="210" spans="1:25" ht="15.75" x14ac:dyDescent="0.2">
      <c r="A210" s="35">
        <f t="shared" si="5"/>
        <v>44275</v>
      </c>
      <c r="B210" s="36">
        <f>SUMIFS(СВЦЭМ!$F$39:$F$782,СВЦЭМ!$A$39:$A$782,$A210,СВЦЭМ!$B$39:$B$782,B$190)+'СЕТ СН'!$F$12</f>
        <v>163.44875243999999</v>
      </c>
      <c r="C210" s="36">
        <f>SUMIFS(СВЦЭМ!$F$39:$F$782,СВЦЭМ!$A$39:$A$782,$A210,СВЦЭМ!$B$39:$B$782,C$190)+'СЕТ СН'!$F$12</f>
        <v>175.48432826999999</v>
      </c>
      <c r="D210" s="36">
        <f>SUMIFS(СВЦЭМ!$F$39:$F$782,СВЦЭМ!$A$39:$A$782,$A210,СВЦЭМ!$B$39:$B$782,D$190)+'СЕТ СН'!$F$12</f>
        <v>187.18139550999999</v>
      </c>
      <c r="E210" s="36">
        <f>SUMIFS(СВЦЭМ!$F$39:$F$782,СВЦЭМ!$A$39:$A$782,$A210,СВЦЭМ!$B$39:$B$782,E$190)+'СЕТ СН'!$F$12</f>
        <v>188.48354983999999</v>
      </c>
      <c r="F210" s="36">
        <f>SUMIFS(СВЦЭМ!$F$39:$F$782,СВЦЭМ!$A$39:$A$782,$A210,СВЦЭМ!$B$39:$B$782,F$190)+'СЕТ СН'!$F$12</f>
        <v>191.59796162999999</v>
      </c>
      <c r="G210" s="36">
        <f>SUMIFS(СВЦЭМ!$F$39:$F$782,СВЦЭМ!$A$39:$A$782,$A210,СВЦЭМ!$B$39:$B$782,G$190)+'СЕТ СН'!$F$12</f>
        <v>189.44634027999999</v>
      </c>
      <c r="H210" s="36">
        <f>SUMIFS(СВЦЭМ!$F$39:$F$782,СВЦЭМ!$A$39:$A$782,$A210,СВЦЭМ!$B$39:$B$782,H$190)+'СЕТ СН'!$F$12</f>
        <v>186.80819299000001</v>
      </c>
      <c r="I210" s="36">
        <f>SUMIFS(СВЦЭМ!$F$39:$F$782,СВЦЭМ!$A$39:$A$782,$A210,СВЦЭМ!$B$39:$B$782,I$190)+'СЕТ СН'!$F$12</f>
        <v>180.90890622000001</v>
      </c>
      <c r="J210" s="36">
        <f>SUMIFS(СВЦЭМ!$F$39:$F$782,СВЦЭМ!$A$39:$A$782,$A210,СВЦЭМ!$B$39:$B$782,J$190)+'СЕТ СН'!$F$12</f>
        <v>166.38441746000001</v>
      </c>
      <c r="K210" s="36">
        <f>SUMIFS(СВЦЭМ!$F$39:$F$782,СВЦЭМ!$A$39:$A$782,$A210,СВЦЭМ!$B$39:$B$782,K$190)+'СЕТ СН'!$F$12</f>
        <v>159.44452892000001</v>
      </c>
      <c r="L210" s="36">
        <f>SUMIFS(СВЦЭМ!$F$39:$F$782,СВЦЭМ!$A$39:$A$782,$A210,СВЦЭМ!$B$39:$B$782,L$190)+'СЕТ СН'!$F$12</f>
        <v>158.35244469</v>
      </c>
      <c r="M210" s="36">
        <f>SUMIFS(СВЦЭМ!$F$39:$F$782,СВЦЭМ!$A$39:$A$782,$A210,СВЦЭМ!$B$39:$B$782,M$190)+'СЕТ СН'!$F$12</f>
        <v>159.90093949999999</v>
      </c>
      <c r="N210" s="36">
        <f>SUMIFS(СВЦЭМ!$F$39:$F$782,СВЦЭМ!$A$39:$A$782,$A210,СВЦЭМ!$B$39:$B$782,N$190)+'СЕТ СН'!$F$12</f>
        <v>163.21743291000001</v>
      </c>
      <c r="O210" s="36">
        <f>SUMIFS(СВЦЭМ!$F$39:$F$782,СВЦЭМ!$A$39:$A$782,$A210,СВЦЭМ!$B$39:$B$782,O$190)+'СЕТ СН'!$F$12</f>
        <v>165.54763265</v>
      </c>
      <c r="P210" s="36">
        <f>SUMIFS(СВЦЭМ!$F$39:$F$782,СВЦЭМ!$A$39:$A$782,$A210,СВЦЭМ!$B$39:$B$782,P$190)+'СЕТ СН'!$F$12</f>
        <v>171.64622797000001</v>
      </c>
      <c r="Q210" s="36">
        <f>SUMIFS(СВЦЭМ!$F$39:$F$782,СВЦЭМ!$A$39:$A$782,$A210,СВЦЭМ!$B$39:$B$782,Q$190)+'СЕТ СН'!$F$12</f>
        <v>176.62215309999999</v>
      </c>
      <c r="R210" s="36">
        <f>SUMIFS(СВЦЭМ!$F$39:$F$782,СВЦЭМ!$A$39:$A$782,$A210,СВЦЭМ!$B$39:$B$782,R$190)+'СЕТ СН'!$F$12</f>
        <v>176.58586975</v>
      </c>
      <c r="S210" s="36">
        <f>SUMIFS(СВЦЭМ!$F$39:$F$782,СВЦЭМ!$A$39:$A$782,$A210,СВЦЭМ!$B$39:$B$782,S$190)+'СЕТ СН'!$F$12</f>
        <v>172.27883205000001</v>
      </c>
      <c r="T210" s="36">
        <f>SUMIFS(СВЦЭМ!$F$39:$F$782,СВЦЭМ!$A$39:$A$782,$A210,СВЦЭМ!$B$39:$B$782,T$190)+'СЕТ СН'!$F$12</f>
        <v>161.36492335</v>
      </c>
      <c r="U210" s="36">
        <f>SUMIFS(СВЦЭМ!$F$39:$F$782,СВЦЭМ!$A$39:$A$782,$A210,СВЦЭМ!$B$39:$B$782,U$190)+'СЕТ СН'!$F$12</f>
        <v>154.49191227</v>
      </c>
      <c r="V210" s="36">
        <f>SUMIFS(СВЦЭМ!$F$39:$F$782,СВЦЭМ!$A$39:$A$782,$A210,СВЦЭМ!$B$39:$B$782,V$190)+'СЕТ СН'!$F$12</f>
        <v>152.42175631000001</v>
      </c>
      <c r="W210" s="36">
        <f>SUMIFS(СВЦЭМ!$F$39:$F$782,СВЦЭМ!$A$39:$A$782,$A210,СВЦЭМ!$B$39:$B$782,W$190)+'СЕТ СН'!$F$12</f>
        <v>152.79910175000001</v>
      </c>
      <c r="X210" s="36">
        <f>SUMIFS(СВЦЭМ!$F$39:$F$782,СВЦЭМ!$A$39:$A$782,$A210,СВЦЭМ!$B$39:$B$782,X$190)+'СЕТ СН'!$F$12</f>
        <v>156.44739371</v>
      </c>
      <c r="Y210" s="36">
        <f>SUMIFS(СВЦЭМ!$F$39:$F$782,СВЦЭМ!$A$39:$A$782,$A210,СВЦЭМ!$B$39:$B$782,Y$190)+'СЕТ СН'!$F$12</f>
        <v>161.75682132</v>
      </c>
    </row>
    <row r="211" spans="1:25" ht="15.75" x14ac:dyDescent="0.2">
      <c r="A211" s="35">
        <f t="shared" si="5"/>
        <v>44276</v>
      </c>
      <c r="B211" s="36">
        <f>SUMIFS(СВЦЭМ!$F$39:$F$782,СВЦЭМ!$A$39:$A$782,$A211,СВЦЭМ!$B$39:$B$782,B$190)+'СЕТ СН'!$F$12</f>
        <v>174.20586184999999</v>
      </c>
      <c r="C211" s="36">
        <f>SUMIFS(СВЦЭМ!$F$39:$F$782,СВЦЭМ!$A$39:$A$782,$A211,СВЦЭМ!$B$39:$B$782,C$190)+'СЕТ СН'!$F$12</f>
        <v>184.50080577</v>
      </c>
      <c r="D211" s="36">
        <f>SUMIFS(СВЦЭМ!$F$39:$F$782,СВЦЭМ!$A$39:$A$782,$A211,СВЦЭМ!$B$39:$B$782,D$190)+'СЕТ СН'!$F$12</f>
        <v>195.42588756000001</v>
      </c>
      <c r="E211" s="36">
        <f>SUMIFS(СВЦЭМ!$F$39:$F$782,СВЦЭМ!$A$39:$A$782,$A211,СВЦЭМ!$B$39:$B$782,E$190)+'СЕТ СН'!$F$12</f>
        <v>195.57475929</v>
      </c>
      <c r="F211" s="36">
        <f>SUMIFS(СВЦЭМ!$F$39:$F$782,СВЦЭМ!$A$39:$A$782,$A211,СВЦЭМ!$B$39:$B$782,F$190)+'СЕТ СН'!$F$12</f>
        <v>195.61392960000001</v>
      </c>
      <c r="G211" s="36">
        <f>SUMIFS(СВЦЭМ!$F$39:$F$782,СВЦЭМ!$A$39:$A$782,$A211,СВЦЭМ!$B$39:$B$782,G$190)+'СЕТ СН'!$F$12</f>
        <v>196.21256771</v>
      </c>
      <c r="H211" s="36">
        <f>SUMIFS(СВЦЭМ!$F$39:$F$782,СВЦЭМ!$A$39:$A$782,$A211,СВЦЭМ!$B$39:$B$782,H$190)+'СЕТ СН'!$F$12</f>
        <v>191.72051905000001</v>
      </c>
      <c r="I211" s="36">
        <f>SUMIFS(СВЦЭМ!$F$39:$F$782,СВЦЭМ!$A$39:$A$782,$A211,СВЦЭМ!$B$39:$B$782,I$190)+'СЕТ СН'!$F$12</f>
        <v>180.33493664</v>
      </c>
      <c r="J211" s="36">
        <f>SUMIFS(СВЦЭМ!$F$39:$F$782,СВЦЭМ!$A$39:$A$782,$A211,СВЦЭМ!$B$39:$B$782,J$190)+'СЕТ СН'!$F$12</f>
        <v>173.03256751000001</v>
      </c>
      <c r="K211" s="36">
        <f>SUMIFS(СВЦЭМ!$F$39:$F$782,СВЦЭМ!$A$39:$A$782,$A211,СВЦЭМ!$B$39:$B$782,K$190)+'СЕТ СН'!$F$12</f>
        <v>163.86768569</v>
      </c>
      <c r="L211" s="36">
        <f>SUMIFS(СВЦЭМ!$F$39:$F$782,СВЦЭМ!$A$39:$A$782,$A211,СВЦЭМ!$B$39:$B$782,L$190)+'СЕТ СН'!$F$12</f>
        <v>159.42853056000001</v>
      </c>
      <c r="M211" s="36">
        <f>SUMIFS(СВЦЭМ!$F$39:$F$782,СВЦЭМ!$A$39:$A$782,$A211,СВЦЭМ!$B$39:$B$782,M$190)+'СЕТ СН'!$F$12</f>
        <v>159.90330277000001</v>
      </c>
      <c r="N211" s="36">
        <f>SUMIFS(СВЦЭМ!$F$39:$F$782,СВЦЭМ!$A$39:$A$782,$A211,СВЦЭМ!$B$39:$B$782,N$190)+'СЕТ СН'!$F$12</f>
        <v>162.46325227</v>
      </c>
      <c r="O211" s="36">
        <f>SUMIFS(СВЦЭМ!$F$39:$F$782,СВЦЭМ!$A$39:$A$782,$A211,СВЦЭМ!$B$39:$B$782,O$190)+'СЕТ СН'!$F$12</f>
        <v>164.28893418000001</v>
      </c>
      <c r="P211" s="36">
        <f>SUMIFS(СВЦЭМ!$F$39:$F$782,СВЦЭМ!$A$39:$A$782,$A211,СВЦЭМ!$B$39:$B$782,P$190)+'СЕТ СН'!$F$12</f>
        <v>171.20533222</v>
      </c>
      <c r="Q211" s="36">
        <f>SUMIFS(СВЦЭМ!$F$39:$F$782,СВЦЭМ!$A$39:$A$782,$A211,СВЦЭМ!$B$39:$B$782,Q$190)+'СЕТ СН'!$F$12</f>
        <v>175.28207660999999</v>
      </c>
      <c r="R211" s="36">
        <f>SUMIFS(СВЦЭМ!$F$39:$F$782,СВЦЭМ!$A$39:$A$782,$A211,СВЦЭМ!$B$39:$B$782,R$190)+'СЕТ СН'!$F$12</f>
        <v>171.08363242999999</v>
      </c>
      <c r="S211" s="36">
        <f>SUMIFS(СВЦЭМ!$F$39:$F$782,СВЦЭМ!$A$39:$A$782,$A211,СВЦЭМ!$B$39:$B$782,S$190)+'СЕТ СН'!$F$12</f>
        <v>169.72309892000001</v>
      </c>
      <c r="T211" s="36">
        <f>SUMIFS(СВЦЭМ!$F$39:$F$782,СВЦЭМ!$A$39:$A$782,$A211,СВЦЭМ!$B$39:$B$782,T$190)+'СЕТ СН'!$F$12</f>
        <v>161.31745083000001</v>
      </c>
      <c r="U211" s="36">
        <f>SUMIFS(СВЦЭМ!$F$39:$F$782,СВЦЭМ!$A$39:$A$782,$A211,СВЦЭМ!$B$39:$B$782,U$190)+'СЕТ СН'!$F$12</f>
        <v>153.30090403</v>
      </c>
      <c r="V211" s="36">
        <f>SUMIFS(СВЦЭМ!$F$39:$F$782,СВЦЭМ!$A$39:$A$782,$A211,СВЦЭМ!$B$39:$B$782,V$190)+'СЕТ СН'!$F$12</f>
        <v>155.31211983</v>
      </c>
      <c r="W211" s="36">
        <f>SUMIFS(СВЦЭМ!$F$39:$F$782,СВЦЭМ!$A$39:$A$782,$A211,СВЦЭМ!$B$39:$B$782,W$190)+'СЕТ СН'!$F$12</f>
        <v>157.51126002000001</v>
      </c>
      <c r="X211" s="36">
        <f>SUMIFS(СВЦЭМ!$F$39:$F$782,СВЦЭМ!$A$39:$A$782,$A211,СВЦЭМ!$B$39:$B$782,X$190)+'СЕТ СН'!$F$12</f>
        <v>161.32414030999999</v>
      </c>
      <c r="Y211" s="36">
        <f>SUMIFS(СВЦЭМ!$F$39:$F$782,СВЦЭМ!$A$39:$A$782,$A211,СВЦЭМ!$B$39:$B$782,Y$190)+'СЕТ СН'!$F$12</f>
        <v>166.23812488999999</v>
      </c>
    </row>
    <row r="212" spans="1:25" ht="15.75" x14ac:dyDescent="0.2">
      <c r="A212" s="35">
        <f t="shared" si="5"/>
        <v>44277</v>
      </c>
      <c r="B212" s="36">
        <f>SUMIFS(СВЦЭМ!$F$39:$F$782,СВЦЭМ!$A$39:$A$782,$A212,СВЦЭМ!$B$39:$B$782,B$190)+'СЕТ СН'!$F$12</f>
        <v>166.38567981</v>
      </c>
      <c r="C212" s="36">
        <f>SUMIFS(СВЦЭМ!$F$39:$F$782,СВЦЭМ!$A$39:$A$782,$A212,СВЦЭМ!$B$39:$B$782,C$190)+'СЕТ СН'!$F$12</f>
        <v>174.14282872000001</v>
      </c>
      <c r="D212" s="36">
        <f>SUMIFS(СВЦЭМ!$F$39:$F$782,СВЦЭМ!$A$39:$A$782,$A212,СВЦЭМ!$B$39:$B$782,D$190)+'СЕТ СН'!$F$12</f>
        <v>183.81026668999999</v>
      </c>
      <c r="E212" s="36">
        <f>SUMIFS(СВЦЭМ!$F$39:$F$782,СВЦЭМ!$A$39:$A$782,$A212,СВЦЭМ!$B$39:$B$782,E$190)+'СЕТ СН'!$F$12</f>
        <v>184.15276433</v>
      </c>
      <c r="F212" s="36">
        <f>SUMIFS(СВЦЭМ!$F$39:$F$782,СВЦЭМ!$A$39:$A$782,$A212,СВЦЭМ!$B$39:$B$782,F$190)+'СЕТ СН'!$F$12</f>
        <v>183.75427497000001</v>
      </c>
      <c r="G212" s="36">
        <f>SUMIFS(СВЦЭМ!$F$39:$F$782,СВЦЭМ!$A$39:$A$782,$A212,СВЦЭМ!$B$39:$B$782,G$190)+'СЕТ СН'!$F$12</f>
        <v>179.04807077999999</v>
      </c>
      <c r="H212" s="36">
        <f>SUMIFS(СВЦЭМ!$F$39:$F$782,СВЦЭМ!$A$39:$A$782,$A212,СВЦЭМ!$B$39:$B$782,H$190)+'СЕТ СН'!$F$12</f>
        <v>175.52904484999999</v>
      </c>
      <c r="I212" s="36">
        <f>SUMIFS(СВЦЭМ!$F$39:$F$782,СВЦЭМ!$A$39:$A$782,$A212,СВЦЭМ!$B$39:$B$782,I$190)+'СЕТ СН'!$F$12</f>
        <v>166.02274876999999</v>
      </c>
      <c r="J212" s="36">
        <f>SUMIFS(СВЦЭМ!$F$39:$F$782,СВЦЭМ!$A$39:$A$782,$A212,СВЦЭМ!$B$39:$B$782,J$190)+'СЕТ СН'!$F$12</f>
        <v>159.92677326</v>
      </c>
      <c r="K212" s="36">
        <f>SUMIFS(СВЦЭМ!$F$39:$F$782,СВЦЭМ!$A$39:$A$782,$A212,СВЦЭМ!$B$39:$B$782,K$190)+'СЕТ СН'!$F$12</f>
        <v>160.00042303999999</v>
      </c>
      <c r="L212" s="36">
        <f>SUMIFS(СВЦЭМ!$F$39:$F$782,СВЦЭМ!$A$39:$A$782,$A212,СВЦЭМ!$B$39:$B$782,L$190)+'СЕТ СН'!$F$12</f>
        <v>161.91765871000001</v>
      </c>
      <c r="M212" s="36">
        <f>SUMIFS(СВЦЭМ!$F$39:$F$782,СВЦЭМ!$A$39:$A$782,$A212,СВЦЭМ!$B$39:$B$782,M$190)+'СЕТ СН'!$F$12</f>
        <v>160.80160429</v>
      </c>
      <c r="N212" s="36">
        <f>SUMIFS(СВЦЭМ!$F$39:$F$782,СВЦЭМ!$A$39:$A$782,$A212,СВЦЭМ!$B$39:$B$782,N$190)+'СЕТ СН'!$F$12</f>
        <v>162.79670695999999</v>
      </c>
      <c r="O212" s="36">
        <f>SUMIFS(СВЦЭМ!$F$39:$F$782,СВЦЭМ!$A$39:$A$782,$A212,СВЦЭМ!$B$39:$B$782,O$190)+'СЕТ СН'!$F$12</f>
        <v>171.45459607999999</v>
      </c>
      <c r="P212" s="36">
        <f>SUMIFS(СВЦЭМ!$F$39:$F$782,СВЦЭМ!$A$39:$A$782,$A212,СВЦЭМ!$B$39:$B$782,P$190)+'СЕТ СН'!$F$12</f>
        <v>181.69483449000001</v>
      </c>
      <c r="Q212" s="36">
        <f>SUMIFS(СВЦЭМ!$F$39:$F$782,СВЦЭМ!$A$39:$A$782,$A212,СВЦЭМ!$B$39:$B$782,Q$190)+'СЕТ СН'!$F$12</f>
        <v>184.14796949999999</v>
      </c>
      <c r="R212" s="36">
        <f>SUMIFS(СВЦЭМ!$F$39:$F$782,СВЦЭМ!$A$39:$A$782,$A212,СВЦЭМ!$B$39:$B$782,R$190)+'СЕТ СН'!$F$12</f>
        <v>183.37016614000001</v>
      </c>
      <c r="S212" s="36">
        <f>SUMIFS(СВЦЭМ!$F$39:$F$782,СВЦЭМ!$A$39:$A$782,$A212,СВЦЭМ!$B$39:$B$782,S$190)+'СЕТ СН'!$F$12</f>
        <v>178.36554122000001</v>
      </c>
      <c r="T212" s="36">
        <f>SUMIFS(СВЦЭМ!$F$39:$F$782,СВЦЭМ!$A$39:$A$782,$A212,СВЦЭМ!$B$39:$B$782,T$190)+'СЕТ СН'!$F$12</f>
        <v>165.61537426999999</v>
      </c>
      <c r="U212" s="36">
        <f>SUMIFS(СВЦЭМ!$F$39:$F$782,СВЦЭМ!$A$39:$A$782,$A212,СВЦЭМ!$B$39:$B$782,U$190)+'СЕТ СН'!$F$12</f>
        <v>158.89553036000001</v>
      </c>
      <c r="V212" s="36">
        <f>SUMIFS(СВЦЭМ!$F$39:$F$782,СВЦЭМ!$A$39:$A$782,$A212,СВЦЭМ!$B$39:$B$782,V$190)+'СЕТ СН'!$F$12</f>
        <v>154.88614924999999</v>
      </c>
      <c r="W212" s="36">
        <f>SUMIFS(СВЦЭМ!$F$39:$F$782,СВЦЭМ!$A$39:$A$782,$A212,СВЦЭМ!$B$39:$B$782,W$190)+'СЕТ СН'!$F$12</f>
        <v>155.08517638999999</v>
      </c>
      <c r="X212" s="36">
        <f>SUMIFS(СВЦЭМ!$F$39:$F$782,СВЦЭМ!$A$39:$A$782,$A212,СВЦЭМ!$B$39:$B$782,X$190)+'СЕТ СН'!$F$12</f>
        <v>158.20792614000001</v>
      </c>
      <c r="Y212" s="36">
        <f>SUMIFS(СВЦЭМ!$F$39:$F$782,СВЦЭМ!$A$39:$A$782,$A212,СВЦЭМ!$B$39:$B$782,Y$190)+'СЕТ СН'!$F$12</f>
        <v>161.15746496</v>
      </c>
    </row>
    <row r="213" spans="1:25" ht="15.75" x14ac:dyDescent="0.2">
      <c r="A213" s="35">
        <f t="shared" si="5"/>
        <v>44278</v>
      </c>
      <c r="B213" s="36">
        <f>SUMIFS(СВЦЭМ!$F$39:$F$782,СВЦЭМ!$A$39:$A$782,$A213,СВЦЭМ!$B$39:$B$782,B$190)+'СЕТ СН'!$F$12</f>
        <v>162.06152244</v>
      </c>
      <c r="C213" s="36">
        <f>SUMIFS(СВЦЭМ!$F$39:$F$782,СВЦЭМ!$A$39:$A$782,$A213,СВЦЭМ!$B$39:$B$782,C$190)+'СЕТ СН'!$F$12</f>
        <v>172.41577981</v>
      </c>
      <c r="D213" s="36">
        <f>SUMIFS(СВЦЭМ!$F$39:$F$782,СВЦЭМ!$A$39:$A$782,$A213,СВЦЭМ!$B$39:$B$782,D$190)+'СЕТ СН'!$F$12</f>
        <v>181.11746712999999</v>
      </c>
      <c r="E213" s="36">
        <f>SUMIFS(СВЦЭМ!$F$39:$F$782,СВЦЭМ!$A$39:$A$782,$A213,СВЦЭМ!$B$39:$B$782,E$190)+'СЕТ СН'!$F$12</f>
        <v>182.30122634</v>
      </c>
      <c r="F213" s="36">
        <f>SUMIFS(СВЦЭМ!$F$39:$F$782,СВЦЭМ!$A$39:$A$782,$A213,СВЦЭМ!$B$39:$B$782,F$190)+'СЕТ СН'!$F$12</f>
        <v>181.11511361999999</v>
      </c>
      <c r="G213" s="36">
        <f>SUMIFS(СВЦЭМ!$F$39:$F$782,СВЦЭМ!$A$39:$A$782,$A213,СВЦЭМ!$B$39:$B$782,G$190)+'СЕТ СН'!$F$12</f>
        <v>177.69187496999999</v>
      </c>
      <c r="H213" s="36">
        <f>SUMIFS(СВЦЭМ!$F$39:$F$782,СВЦЭМ!$A$39:$A$782,$A213,СВЦЭМ!$B$39:$B$782,H$190)+'СЕТ СН'!$F$12</f>
        <v>174.31299372999999</v>
      </c>
      <c r="I213" s="36">
        <f>SUMIFS(СВЦЭМ!$F$39:$F$782,СВЦЭМ!$A$39:$A$782,$A213,СВЦЭМ!$B$39:$B$782,I$190)+'СЕТ СН'!$F$12</f>
        <v>164.06381529999999</v>
      </c>
      <c r="J213" s="36">
        <f>SUMIFS(СВЦЭМ!$F$39:$F$782,СВЦЭМ!$A$39:$A$782,$A213,СВЦЭМ!$B$39:$B$782,J$190)+'СЕТ СН'!$F$12</f>
        <v>156.14614745</v>
      </c>
      <c r="K213" s="36">
        <f>SUMIFS(СВЦЭМ!$F$39:$F$782,СВЦЭМ!$A$39:$A$782,$A213,СВЦЭМ!$B$39:$B$782,K$190)+'СЕТ СН'!$F$12</f>
        <v>152.16881909</v>
      </c>
      <c r="L213" s="36">
        <f>SUMIFS(СВЦЭМ!$F$39:$F$782,СВЦЭМ!$A$39:$A$782,$A213,СВЦЭМ!$B$39:$B$782,L$190)+'СЕТ СН'!$F$12</f>
        <v>158.78600127000001</v>
      </c>
      <c r="M213" s="36">
        <f>SUMIFS(СВЦЭМ!$F$39:$F$782,СВЦЭМ!$A$39:$A$782,$A213,СВЦЭМ!$B$39:$B$782,M$190)+'СЕТ СН'!$F$12</f>
        <v>160.99042936999999</v>
      </c>
      <c r="N213" s="36">
        <f>SUMIFS(СВЦЭМ!$F$39:$F$782,СВЦЭМ!$A$39:$A$782,$A213,СВЦЭМ!$B$39:$B$782,N$190)+'СЕТ СН'!$F$12</f>
        <v>168.02171859000001</v>
      </c>
      <c r="O213" s="36">
        <f>SUMIFS(СВЦЭМ!$F$39:$F$782,СВЦЭМ!$A$39:$A$782,$A213,СВЦЭМ!$B$39:$B$782,O$190)+'СЕТ СН'!$F$12</f>
        <v>173.46888935000001</v>
      </c>
      <c r="P213" s="36">
        <f>SUMIFS(СВЦЭМ!$F$39:$F$782,СВЦЭМ!$A$39:$A$782,$A213,СВЦЭМ!$B$39:$B$782,P$190)+'СЕТ СН'!$F$12</f>
        <v>177.69614977000001</v>
      </c>
      <c r="Q213" s="36">
        <f>SUMIFS(СВЦЭМ!$F$39:$F$782,СВЦЭМ!$A$39:$A$782,$A213,СВЦЭМ!$B$39:$B$782,Q$190)+'СЕТ СН'!$F$12</f>
        <v>180.64575927999999</v>
      </c>
      <c r="R213" s="36">
        <f>SUMIFS(СВЦЭМ!$F$39:$F$782,СВЦЭМ!$A$39:$A$782,$A213,СВЦЭМ!$B$39:$B$782,R$190)+'СЕТ СН'!$F$12</f>
        <v>179.0151783</v>
      </c>
      <c r="S213" s="36">
        <f>SUMIFS(СВЦЭМ!$F$39:$F$782,СВЦЭМ!$A$39:$A$782,$A213,СВЦЭМ!$B$39:$B$782,S$190)+'СЕТ СН'!$F$12</f>
        <v>173.02761384999999</v>
      </c>
      <c r="T213" s="36">
        <f>SUMIFS(СВЦЭМ!$F$39:$F$782,СВЦЭМ!$A$39:$A$782,$A213,СВЦЭМ!$B$39:$B$782,T$190)+'СЕТ СН'!$F$12</f>
        <v>159.84835401999999</v>
      </c>
      <c r="U213" s="36">
        <f>SUMIFS(СВЦЭМ!$F$39:$F$782,СВЦЭМ!$A$39:$A$782,$A213,СВЦЭМ!$B$39:$B$782,U$190)+'СЕТ СН'!$F$12</f>
        <v>152.01960247</v>
      </c>
      <c r="V213" s="36">
        <f>SUMIFS(СВЦЭМ!$F$39:$F$782,СВЦЭМ!$A$39:$A$782,$A213,СВЦЭМ!$B$39:$B$782,V$190)+'СЕТ СН'!$F$12</f>
        <v>154.36691438</v>
      </c>
      <c r="W213" s="36">
        <f>SUMIFS(СВЦЭМ!$F$39:$F$782,СВЦЭМ!$A$39:$A$782,$A213,СВЦЭМ!$B$39:$B$782,W$190)+'СЕТ СН'!$F$12</f>
        <v>151.68455527</v>
      </c>
      <c r="X213" s="36">
        <f>SUMIFS(СВЦЭМ!$F$39:$F$782,СВЦЭМ!$A$39:$A$782,$A213,СВЦЭМ!$B$39:$B$782,X$190)+'СЕТ СН'!$F$12</f>
        <v>154.11548822</v>
      </c>
      <c r="Y213" s="36">
        <f>SUMIFS(СВЦЭМ!$F$39:$F$782,СВЦЭМ!$A$39:$A$782,$A213,СВЦЭМ!$B$39:$B$782,Y$190)+'СЕТ СН'!$F$12</f>
        <v>157.37990553</v>
      </c>
    </row>
    <row r="214" spans="1:25" ht="15.75" x14ac:dyDescent="0.2">
      <c r="A214" s="35">
        <f t="shared" si="5"/>
        <v>44279</v>
      </c>
      <c r="B214" s="36">
        <f>SUMIFS(СВЦЭМ!$F$39:$F$782,СВЦЭМ!$A$39:$A$782,$A214,СВЦЭМ!$B$39:$B$782,B$190)+'СЕТ СН'!$F$12</f>
        <v>164.16171011</v>
      </c>
      <c r="C214" s="36">
        <f>SUMIFS(СВЦЭМ!$F$39:$F$782,СВЦЭМ!$A$39:$A$782,$A214,СВЦЭМ!$B$39:$B$782,C$190)+'СЕТ СН'!$F$12</f>
        <v>172.63924759</v>
      </c>
      <c r="D214" s="36">
        <f>SUMIFS(СВЦЭМ!$F$39:$F$782,СВЦЭМ!$A$39:$A$782,$A214,СВЦЭМ!$B$39:$B$782,D$190)+'СЕТ СН'!$F$12</f>
        <v>181.86744444000001</v>
      </c>
      <c r="E214" s="36">
        <f>SUMIFS(СВЦЭМ!$F$39:$F$782,СВЦЭМ!$A$39:$A$782,$A214,СВЦЭМ!$B$39:$B$782,E$190)+'СЕТ СН'!$F$12</f>
        <v>183.49972803</v>
      </c>
      <c r="F214" s="36">
        <f>SUMIFS(СВЦЭМ!$F$39:$F$782,СВЦЭМ!$A$39:$A$782,$A214,СВЦЭМ!$B$39:$B$782,F$190)+'СЕТ СН'!$F$12</f>
        <v>182.94188908999999</v>
      </c>
      <c r="G214" s="36">
        <f>SUMIFS(СВЦЭМ!$F$39:$F$782,СВЦЭМ!$A$39:$A$782,$A214,СВЦЭМ!$B$39:$B$782,G$190)+'СЕТ СН'!$F$12</f>
        <v>179.00097224000001</v>
      </c>
      <c r="H214" s="36">
        <f>SUMIFS(СВЦЭМ!$F$39:$F$782,СВЦЭМ!$A$39:$A$782,$A214,СВЦЭМ!$B$39:$B$782,H$190)+'СЕТ СН'!$F$12</f>
        <v>174.85196271000001</v>
      </c>
      <c r="I214" s="36">
        <f>SUMIFS(СВЦЭМ!$F$39:$F$782,СВЦЭМ!$A$39:$A$782,$A214,СВЦЭМ!$B$39:$B$782,I$190)+'СЕТ СН'!$F$12</f>
        <v>166.38223022</v>
      </c>
      <c r="J214" s="36">
        <f>SUMIFS(СВЦЭМ!$F$39:$F$782,СВЦЭМ!$A$39:$A$782,$A214,СВЦЭМ!$B$39:$B$782,J$190)+'СЕТ СН'!$F$12</f>
        <v>157.85122332</v>
      </c>
      <c r="K214" s="36">
        <f>SUMIFS(СВЦЭМ!$F$39:$F$782,СВЦЭМ!$A$39:$A$782,$A214,СВЦЭМ!$B$39:$B$782,K$190)+'СЕТ СН'!$F$12</f>
        <v>153.31698072</v>
      </c>
      <c r="L214" s="36">
        <f>SUMIFS(СВЦЭМ!$F$39:$F$782,СВЦЭМ!$A$39:$A$782,$A214,СВЦЭМ!$B$39:$B$782,L$190)+'СЕТ СН'!$F$12</f>
        <v>157.59331535999999</v>
      </c>
      <c r="M214" s="36">
        <f>SUMIFS(СВЦЭМ!$F$39:$F$782,СВЦЭМ!$A$39:$A$782,$A214,СВЦЭМ!$B$39:$B$782,M$190)+'СЕТ СН'!$F$12</f>
        <v>156.02181166</v>
      </c>
      <c r="N214" s="36">
        <f>SUMIFS(СВЦЭМ!$F$39:$F$782,СВЦЭМ!$A$39:$A$782,$A214,СВЦЭМ!$B$39:$B$782,N$190)+'СЕТ СН'!$F$12</f>
        <v>159.26425656999999</v>
      </c>
      <c r="O214" s="36">
        <f>SUMIFS(СВЦЭМ!$F$39:$F$782,СВЦЭМ!$A$39:$A$782,$A214,СВЦЭМ!$B$39:$B$782,O$190)+'СЕТ СН'!$F$12</f>
        <v>166.11676664000001</v>
      </c>
      <c r="P214" s="36">
        <f>SUMIFS(СВЦЭМ!$F$39:$F$782,СВЦЭМ!$A$39:$A$782,$A214,СВЦЭМ!$B$39:$B$782,P$190)+'СЕТ СН'!$F$12</f>
        <v>172.66853985</v>
      </c>
      <c r="Q214" s="36">
        <f>SUMIFS(СВЦЭМ!$F$39:$F$782,СВЦЭМ!$A$39:$A$782,$A214,СВЦЭМ!$B$39:$B$782,Q$190)+'СЕТ СН'!$F$12</f>
        <v>176.49632248</v>
      </c>
      <c r="R214" s="36">
        <f>SUMIFS(СВЦЭМ!$F$39:$F$782,СВЦЭМ!$A$39:$A$782,$A214,СВЦЭМ!$B$39:$B$782,R$190)+'СЕТ СН'!$F$12</f>
        <v>174.63279233</v>
      </c>
      <c r="S214" s="36">
        <f>SUMIFS(СВЦЭМ!$F$39:$F$782,СВЦЭМ!$A$39:$A$782,$A214,СВЦЭМ!$B$39:$B$782,S$190)+'СЕТ СН'!$F$12</f>
        <v>167.20992853000001</v>
      </c>
      <c r="T214" s="36">
        <f>SUMIFS(СВЦЭМ!$F$39:$F$782,СВЦЭМ!$A$39:$A$782,$A214,СВЦЭМ!$B$39:$B$782,T$190)+'СЕТ СН'!$F$12</f>
        <v>153.76477779000001</v>
      </c>
      <c r="U214" s="36">
        <f>SUMIFS(СВЦЭМ!$F$39:$F$782,СВЦЭМ!$A$39:$A$782,$A214,СВЦЭМ!$B$39:$B$782,U$190)+'СЕТ СН'!$F$12</f>
        <v>146.80299550999999</v>
      </c>
      <c r="V214" s="36">
        <f>SUMIFS(СВЦЭМ!$F$39:$F$782,СВЦЭМ!$A$39:$A$782,$A214,СВЦЭМ!$B$39:$B$782,V$190)+'СЕТ СН'!$F$12</f>
        <v>148.47007568999999</v>
      </c>
      <c r="W214" s="36">
        <f>SUMIFS(СВЦЭМ!$F$39:$F$782,СВЦЭМ!$A$39:$A$782,$A214,СВЦЭМ!$B$39:$B$782,W$190)+'СЕТ СН'!$F$12</f>
        <v>146.71194220999999</v>
      </c>
      <c r="X214" s="36">
        <f>SUMIFS(СВЦЭМ!$F$39:$F$782,СВЦЭМ!$A$39:$A$782,$A214,СВЦЭМ!$B$39:$B$782,X$190)+'СЕТ СН'!$F$12</f>
        <v>147.95242827999999</v>
      </c>
      <c r="Y214" s="36">
        <f>SUMIFS(СВЦЭМ!$F$39:$F$782,СВЦЭМ!$A$39:$A$782,$A214,СВЦЭМ!$B$39:$B$782,Y$190)+'СЕТ СН'!$F$12</f>
        <v>150.42817919999999</v>
      </c>
    </row>
    <row r="215" spans="1:25" ht="15.75" x14ac:dyDescent="0.2">
      <c r="A215" s="35">
        <f t="shared" si="5"/>
        <v>44280</v>
      </c>
      <c r="B215" s="36">
        <f>SUMIFS(СВЦЭМ!$F$39:$F$782,СВЦЭМ!$A$39:$A$782,$A215,СВЦЭМ!$B$39:$B$782,B$190)+'СЕТ СН'!$F$12</f>
        <v>159.90006471999999</v>
      </c>
      <c r="C215" s="36">
        <f>SUMIFS(СВЦЭМ!$F$39:$F$782,СВЦЭМ!$A$39:$A$782,$A215,СВЦЭМ!$B$39:$B$782,C$190)+'СЕТ СН'!$F$12</f>
        <v>167.45142788000001</v>
      </c>
      <c r="D215" s="36">
        <f>SUMIFS(СВЦЭМ!$F$39:$F$782,СВЦЭМ!$A$39:$A$782,$A215,СВЦЭМ!$B$39:$B$782,D$190)+'СЕТ СН'!$F$12</f>
        <v>178.06226543</v>
      </c>
      <c r="E215" s="36">
        <f>SUMIFS(СВЦЭМ!$F$39:$F$782,СВЦЭМ!$A$39:$A$782,$A215,СВЦЭМ!$B$39:$B$782,E$190)+'СЕТ СН'!$F$12</f>
        <v>179.93279863999999</v>
      </c>
      <c r="F215" s="36">
        <f>SUMIFS(СВЦЭМ!$F$39:$F$782,СВЦЭМ!$A$39:$A$782,$A215,СВЦЭМ!$B$39:$B$782,F$190)+'СЕТ СН'!$F$12</f>
        <v>180.36290843</v>
      </c>
      <c r="G215" s="36">
        <f>SUMIFS(СВЦЭМ!$F$39:$F$782,СВЦЭМ!$A$39:$A$782,$A215,СВЦЭМ!$B$39:$B$782,G$190)+'СЕТ СН'!$F$12</f>
        <v>177.00312521000001</v>
      </c>
      <c r="H215" s="36">
        <f>SUMIFS(СВЦЭМ!$F$39:$F$782,СВЦЭМ!$A$39:$A$782,$A215,СВЦЭМ!$B$39:$B$782,H$190)+'СЕТ СН'!$F$12</f>
        <v>170.17884677999999</v>
      </c>
      <c r="I215" s="36">
        <f>SUMIFS(СВЦЭМ!$F$39:$F$782,СВЦЭМ!$A$39:$A$782,$A215,СВЦЭМ!$B$39:$B$782,I$190)+'СЕТ СН'!$F$12</f>
        <v>159.64083600000001</v>
      </c>
      <c r="J215" s="36">
        <f>SUMIFS(СВЦЭМ!$F$39:$F$782,СВЦЭМ!$A$39:$A$782,$A215,СВЦЭМ!$B$39:$B$782,J$190)+'СЕТ СН'!$F$12</f>
        <v>152.49606883999999</v>
      </c>
      <c r="K215" s="36">
        <f>SUMIFS(СВЦЭМ!$F$39:$F$782,СВЦЭМ!$A$39:$A$782,$A215,СВЦЭМ!$B$39:$B$782,K$190)+'СЕТ СН'!$F$12</f>
        <v>151.18429018</v>
      </c>
      <c r="L215" s="36">
        <f>SUMIFS(СВЦЭМ!$F$39:$F$782,СВЦЭМ!$A$39:$A$782,$A215,СВЦЭМ!$B$39:$B$782,L$190)+'СЕТ СН'!$F$12</f>
        <v>154.53598034000001</v>
      </c>
      <c r="M215" s="36">
        <f>SUMIFS(СВЦЭМ!$F$39:$F$782,СВЦЭМ!$A$39:$A$782,$A215,СВЦЭМ!$B$39:$B$782,M$190)+'СЕТ СН'!$F$12</f>
        <v>154.4333699</v>
      </c>
      <c r="N215" s="36">
        <f>SUMIFS(СВЦЭМ!$F$39:$F$782,СВЦЭМ!$A$39:$A$782,$A215,СВЦЭМ!$B$39:$B$782,N$190)+'СЕТ СН'!$F$12</f>
        <v>157.84474377999999</v>
      </c>
      <c r="O215" s="36">
        <f>SUMIFS(СВЦЭМ!$F$39:$F$782,СВЦЭМ!$A$39:$A$782,$A215,СВЦЭМ!$B$39:$B$782,O$190)+'СЕТ СН'!$F$12</f>
        <v>163.69031892999999</v>
      </c>
      <c r="P215" s="36">
        <f>SUMIFS(СВЦЭМ!$F$39:$F$782,СВЦЭМ!$A$39:$A$782,$A215,СВЦЭМ!$B$39:$B$782,P$190)+'СЕТ СН'!$F$12</f>
        <v>171.73701728</v>
      </c>
      <c r="Q215" s="36">
        <f>SUMIFS(СВЦЭМ!$F$39:$F$782,СВЦЭМ!$A$39:$A$782,$A215,СВЦЭМ!$B$39:$B$782,Q$190)+'СЕТ СН'!$F$12</f>
        <v>176.48055524</v>
      </c>
      <c r="R215" s="36">
        <f>SUMIFS(СВЦЭМ!$F$39:$F$782,СВЦЭМ!$A$39:$A$782,$A215,СВЦЭМ!$B$39:$B$782,R$190)+'СЕТ СН'!$F$12</f>
        <v>174.91459742000001</v>
      </c>
      <c r="S215" s="36">
        <f>SUMIFS(СВЦЭМ!$F$39:$F$782,СВЦЭМ!$A$39:$A$782,$A215,СВЦЭМ!$B$39:$B$782,S$190)+'СЕТ СН'!$F$12</f>
        <v>167.77366361</v>
      </c>
      <c r="T215" s="36">
        <f>SUMIFS(СВЦЭМ!$F$39:$F$782,СВЦЭМ!$A$39:$A$782,$A215,СВЦЭМ!$B$39:$B$782,T$190)+'СЕТ СН'!$F$12</f>
        <v>154.48737118</v>
      </c>
      <c r="U215" s="36">
        <f>SUMIFS(СВЦЭМ!$F$39:$F$782,СВЦЭМ!$A$39:$A$782,$A215,СВЦЭМ!$B$39:$B$782,U$190)+'СЕТ СН'!$F$12</f>
        <v>147.45666489999999</v>
      </c>
      <c r="V215" s="36">
        <f>SUMIFS(СВЦЭМ!$F$39:$F$782,СВЦЭМ!$A$39:$A$782,$A215,СВЦЭМ!$B$39:$B$782,V$190)+'СЕТ СН'!$F$12</f>
        <v>147.76769050999999</v>
      </c>
      <c r="W215" s="36">
        <f>SUMIFS(СВЦЭМ!$F$39:$F$782,СВЦЭМ!$A$39:$A$782,$A215,СВЦЭМ!$B$39:$B$782,W$190)+'СЕТ СН'!$F$12</f>
        <v>145.94544464000001</v>
      </c>
      <c r="X215" s="36">
        <f>SUMIFS(СВЦЭМ!$F$39:$F$782,СВЦЭМ!$A$39:$A$782,$A215,СВЦЭМ!$B$39:$B$782,X$190)+'СЕТ СН'!$F$12</f>
        <v>149.86920201000001</v>
      </c>
      <c r="Y215" s="36">
        <f>SUMIFS(СВЦЭМ!$F$39:$F$782,СВЦЭМ!$A$39:$A$782,$A215,СВЦЭМ!$B$39:$B$782,Y$190)+'СЕТ СН'!$F$12</f>
        <v>154.85063395</v>
      </c>
    </row>
    <row r="216" spans="1:25" ht="15.75" x14ac:dyDescent="0.2">
      <c r="A216" s="35">
        <f t="shared" si="5"/>
        <v>44281</v>
      </c>
      <c r="B216" s="36">
        <f>SUMIFS(СВЦЭМ!$F$39:$F$782,СВЦЭМ!$A$39:$A$782,$A216,СВЦЭМ!$B$39:$B$782,B$190)+'СЕТ СН'!$F$12</f>
        <v>168.33515932</v>
      </c>
      <c r="C216" s="36">
        <f>SUMIFS(СВЦЭМ!$F$39:$F$782,СВЦЭМ!$A$39:$A$782,$A216,СВЦЭМ!$B$39:$B$782,C$190)+'СЕТ СН'!$F$12</f>
        <v>178.78234429</v>
      </c>
      <c r="D216" s="36">
        <f>SUMIFS(СВЦЭМ!$F$39:$F$782,СВЦЭМ!$A$39:$A$782,$A216,СВЦЭМ!$B$39:$B$782,D$190)+'СЕТ СН'!$F$12</f>
        <v>190.13442230000001</v>
      </c>
      <c r="E216" s="36">
        <f>SUMIFS(СВЦЭМ!$F$39:$F$782,СВЦЭМ!$A$39:$A$782,$A216,СВЦЭМ!$B$39:$B$782,E$190)+'СЕТ СН'!$F$12</f>
        <v>192.60905457000001</v>
      </c>
      <c r="F216" s="36">
        <f>SUMIFS(СВЦЭМ!$F$39:$F$782,СВЦЭМ!$A$39:$A$782,$A216,СВЦЭМ!$B$39:$B$782,F$190)+'СЕТ СН'!$F$12</f>
        <v>192.09923866</v>
      </c>
      <c r="G216" s="36">
        <f>SUMIFS(СВЦЭМ!$F$39:$F$782,СВЦЭМ!$A$39:$A$782,$A216,СВЦЭМ!$B$39:$B$782,G$190)+'СЕТ СН'!$F$12</f>
        <v>189.58738735</v>
      </c>
      <c r="H216" s="36">
        <f>SUMIFS(СВЦЭМ!$F$39:$F$782,СВЦЭМ!$A$39:$A$782,$A216,СВЦЭМ!$B$39:$B$782,H$190)+'СЕТ СН'!$F$12</f>
        <v>182.63392374</v>
      </c>
      <c r="I216" s="36">
        <f>SUMIFS(СВЦЭМ!$F$39:$F$782,СВЦЭМ!$A$39:$A$782,$A216,СВЦЭМ!$B$39:$B$782,I$190)+'СЕТ СН'!$F$12</f>
        <v>170.04052123</v>
      </c>
      <c r="J216" s="36">
        <f>SUMIFS(СВЦЭМ!$F$39:$F$782,СВЦЭМ!$A$39:$A$782,$A216,СВЦЭМ!$B$39:$B$782,J$190)+'СЕТ СН'!$F$12</f>
        <v>162.87682591999999</v>
      </c>
      <c r="K216" s="36">
        <f>SUMIFS(СВЦЭМ!$F$39:$F$782,СВЦЭМ!$A$39:$A$782,$A216,СВЦЭМ!$B$39:$B$782,K$190)+'СЕТ СН'!$F$12</f>
        <v>159.75395338999999</v>
      </c>
      <c r="L216" s="36">
        <f>SUMIFS(СВЦЭМ!$F$39:$F$782,СВЦЭМ!$A$39:$A$782,$A216,СВЦЭМ!$B$39:$B$782,L$190)+'СЕТ СН'!$F$12</f>
        <v>158.40521733</v>
      </c>
      <c r="M216" s="36">
        <f>SUMIFS(СВЦЭМ!$F$39:$F$782,СВЦЭМ!$A$39:$A$782,$A216,СВЦЭМ!$B$39:$B$782,M$190)+'СЕТ СН'!$F$12</f>
        <v>158.31262869</v>
      </c>
      <c r="N216" s="36">
        <f>SUMIFS(СВЦЭМ!$F$39:$F$782,СВЦЭМ!$A$39:$A$782,$A216,СВЦЭМ!$B$39:$B$782,N$190)+'СЕТ СН'!$F$12</f>
        <v>157.89645250000001</v>
      </c>
      <c r="O216" s="36">
        <f>SUMIFS(СВЦЭМ!$F$39:$F$782,СВЦЭМ!$A$39:$A$782,$A216,СВЦЭМ!$B$39:$B$782,O$190)+'СЕТ СН'!$F$12</f>
        <v>162.46815932000001</v>
      </c>
      <c r="P216" s="36">
        <f>SUMIFS(СВЦЭМ!$F$39:$F$782,СВЦЭМ!$A$39:$A$782,$A216,СВЦЭМ!$B$39:$B$782,P$190)+'СЕТ СН'!$F$12</f>
        <v>166.91856693</v>
      </c>
      <c r="Q216" s="36">
        <f>SUMIFS(СВЦЭМ!$F$39:$F$782,СВЦЭМ!$A$39:$A$782,$A216,СВЦЭМ!$B$39:$B$782,Q$190)+'СЕТ СН'!$F$12</f>
        <v>171.19942893999999</v>
      </c>
      <c r="R216" s="36">
        <f>SUMIFS(СВЦЭМ!$F$39:$F$782,СВЦЭМ!$A$39:$A$782,$A216,СВЦЭМ!$B$39:$B$782,R$190)+'СЕТ СН'!$F$12</f>
        <v>169.27281146999999</v>
      </c>
      <c r="S216" s="36">
        <f>SUMIFS(СВЦЭМ!$F$39:$F$782,СВЦЭМ!$A$39:$A$782,$A216,СВЦЭМ!$B$39:$B$782,S$190)+'СЕТ СН'!$F$12</f>
        <v>163.84799692999999</v>
      </c>
      <c r="T216" s="36">
        <f>SUMIFS(СВЦЭМ!$F$39:$F$782,СВЦЭМ!$A$39:$A$782,$A216,СВЦЭМ!$B$39:$B$782,T$190)+'СЕТ СН'!$F$12</f>
        <v>153.19219996000001</v>
      </c>
      <c r="U216" s="36">
        <f>SUMIFS(СВЦЭМ!$F$39:$F$782,СВЦЭМ!$A$39:$A$782,$A216,СВЦЭМ!$B$39:$B$782,U$190)+'СЕТ СН'!$F$12</f>
        <v>147.40333502999999</v>
      </c>
      <c r="V216" s="36">
        <f>SUMIFS(СВЦЭМ!$F$39:$F$782,СВЦЭМ!$A$39:$A$782,$A216,СВЦЭМ!$B$39:$B$782,V$190)+'СЕТ СН'!$F$12</f>
        <v>146.43500761000001</v>
      </c>
      <c r="W216" s="36">
        <f>SUMIFS(СВЦЭМ!$F$39:$F$782,СВЦЭМ!$A$39:$A$782,$A216,СВЦЭМ!$B$39:$B$782,W$190)+'СЕТ СН'!$F$12</f>
        <v>144.74076823999999</v>
      </c>
      <c r="X216" s="36">
        <f>SUMIFS(СВЦЭМ!$F$39:$F$782,СВЦЭМ!$A$39:$A$782,$A216,СВЦЭМ!$B$39:$B$782,X$190)+'СЕТ СН'!$F$12</f>
        <v>148.75933771999999</v>
      </c>
      <c r="Y216" s="36">
        <f>SUMIFS(СВЦЭМ!$F$39:$F$782,СВЦЭМ!$A$39:$A$782,$A216,СВЦЭМ!$B$39:$B$782,Y$190)+'СЕТ СН'!$F$12</f>
        <v>153.69858396999999</v>
      </c>
    </row>
    <row r="217" spans="1:25" ht="15.75" x14ac:dyDescent="0.2">
      <c r="A217" s="35">
        <f t="shared" si="5"/>
        <v>44282</v>
      </c>
      <c r="B217" s="36">
        <f>SUMIFS(СВЦЭМ!$F$39:$F$782,СВЦЭМ!$A$39:$A$782,$A217,СВЦЭМ!$B$39:$B$782,B$190)+'СЕТ СН'!$F$12</f>
        <v>147.73768773</v>
      </c>
      <c r="C217" s="36">
        <f>SUMIFS(СВЦЭМ!$F$39:$F$782,СВЦЭМ!$A$39:$A$782,$A217,СВЦЭМ!$B$39:$B$782,C$190)+'СЕТ СН'!$F$12</f>
        <v>158.82251410000001</v>
      </c>
      <c r="D217" s="36">
        <f>SUMIFS(СВЦЭМ!$F$39:$F$782,СВЦЭМ!$A$39:$A$782,$A217,СВЦЭМ!$B$39:$B$782,D$190)+'СЕТ СН'!$F$12</f>
        <v>168.71682952</v>
      </c>
      <c r="E217" s="36">
        <f>SUMIFS(СВЦЭМ!$F$39:$F$782,СВЦЭМ!$A$39:$A$782,$A217,СВЦЭМ!$B$39:$B$782,E$190)+'СЕТ СН'!$F$12</f>
        <v>171.66995907</v>
      </c>
      <c r="F217" s="36">
        <f>SUMIFS(СВЦЭМ!$F$39:$F$782,СВЦЭМ!$A$39:$A$782,$A217,СВЦЭМ!$B$39:$B$782,F$190)+'СЕТ СН'!$F$12</f>
        <v>174.50173445999999</v>
      </c>
      <c r="G217" s="36">
        <f>SUMIFS(СВЦЭМ!$F$39:$F$782,СВЦЭМ!$A$39:$A$782,$A217,СВЦЭМ!$B$39:$B$782,G$190)+'СЕТ СН'!$F$12</f>
        <v>170.58666527</v>
      </c>
      <c r="H217" s="36">
        <f>SUMIFS(СВЦЭМ!$F$39:$F$782,СВЦЭМ!$A$39:$A$782,$A217,СВЦЭМ!$B$39:$B$782,H$190)+'СЕТ СН'!$F$12</f>
        <v>167.25536312</v>
      </c>
      <c r="I217" s="36">
        <f>SUMIFS(СВЦЭМ!$F$39:$F$782,СВЦЭМ!$A$39:$A$782,$A217,СВЦЭМ!$B$39:$B$782,I$190)+'СЕТ СН'!$F$12</f>
        <v>159.86313286000001</v>
      </c>
      <c r="J217" s="36">
        <f>SUMIFS(СВЦЭМ!$F$39:$F$782,СВЦЭМ!$A$39:$A$782,$A217,СВЦЭМ!$B$39:$B$782,J$190)+'СЕТ СН'!$F$12</f>
        <v>151.47450204</v>
      </c>
      <c r="K217" s="36">
        <f>SUMIFS(СВЦЭМ!$F$39:$F$782,СВЦЭМ!$A$39:$A$782,$A217,СВЦЭМ!$B$39:$B$782,K$190)+'СЕТ СН'!$F$12</f>
        <v>146.28807282</v>
      </c>
      <c r="L217" s="36">
        <f>SUMIFS(СВЦЭМ!$F$39:$F$782,СВЦЭМ!$A$39:$A$782,$A217,СВЦЭМ!$B$39:$B$782,L$190)+'СЕТ СН'!$F$12</f>
        <v>148.98488559</v>
      </c>
      <c r="M217" s="36">
        <f>SUMIFS(СВЦЭМ!$F$39:$F$782,СВЦЭМ!$A$39:$A$782,$A217,СВЦЭМ!$B$39:$B$782,M$190)+'СЕТ СН'!$F$12</f>
        <v>148.88182565</v>
      </c>
      <c r="N217" s="36">
        <f>SUMIFS(СВЦЭМ!$F$39:$F$782,СВЦЭМ!$A$39:$A$782,$A217,СВЦЭМ!$B$39:$B$782,N$190)+'СЕТ СН'!$F$12</f>
        <v>150.34374441</v>
      </c>
      <c r="O217" s="36">
        <f>SUMIFS(СВЦЭМ!$F$39:$F$782,СВЦЭМ!$A$39:$A$782,$A217,СВЦЭМ!$B$39:$B$782,O$190)+'СЕТ СН'!$F$12</f>
        <v>153.27985075000001</v>
      </c>
      <c r="P217" s="36">
        <f>SUMIFS(СВЦЭМ!$F$39:$F$782,СВЦЭМ!$A$39:$A$782,$A217,СВЦЭМ!$B$39:$B$782,P$190)+'СЕТ СН'!$F$12</f>
        <v>161.22249593999999</v>
      </c>
      <c r="Q217" s="36">
        <f>SUMIFS(СВЦЭМ!$F$39:$F$782,СВЦЭМ!$A$39:$A$782,$A217,СВЦЭМ!$B$39:$B$782,Q$190)+'СЕТ СН'!$F$12</f>
        <v>166.06636637</v>
      </c>
      <c r="R217" s="36">
        <f>SUMIFS(СВЦЭМ!$F$39:$F$782,СВЦЭМ!$A$39:$A$782,$A217,СВЦЭМ!$B$39:$B$782,R$190)+'СЕТ СН'!$F$12</f>
        <v>164.19973677999999</v>
      </c>
      <c r="S217" s="36">
        <f>SUMIFS(СВЦЭМ!$F$39:$F$782,СВЦЭМ!$A$39:$A$782,$A217,СВЦЭМ!$B$39:$B$782,S$190)+'СЕТ СН'!$F$12</f>
        <v>158.90736921000001</v>
      </c>
      <c r="T217" s="36">
        <f>SUMIFS(СВЦЭМ!$F$39:$F$782,СВЦЭМ!$A$39:$A$782,$A217,СВЦЭМ!$B$39:$B$782,T$190)+'СЕТ СН'!$F$12</f>
        <v>147.44879696000001</v>
      </c>
      <c r="U217" s="36">
        <f>SUMIFS(СВЦЭМ!$F$39:$F$782,СВЦЭМ!$A$39:$A$782,$A217,СВЦЭМ!$B$39:$B$782,U$190)+'СЕТ СН'!$F$12</f>
        <v>142.16353113</v>
      </c>
      <c r="V217" s="36">
        <f>SUMIFS(СВЦЭМ!$F$39:$F$782,СВЦЭМ!$A$39:$A$782,$A217,СВЦЭМ!$B$39:$B$782,V$190)+'СЕТ СН'!$F$12</f>
        <v>142.04764320000001</v>
      </c>
      <c r="W217" s="36">
        <f>SUMIFS(СВЦЭМ!$F$39:$F$782,СВЦЭМ!$A$39:$A$782,$A217,СВЦЭМ!$B$39:$B$782,W$190)+'СЕТ СН'!$F$12</f>
        <v>139.04899463999999</v>
      </c>
      <c r="X217" s="36">
        <f>SUMIFS(СВЦЭМ!$F$39:$F$782,СВЦЭМ!$A$39:$A$782,$A217,СВЦЭМ!$B$39:$B$782,X$190)+'СЕТ СН'!$F$12</f>
        <v>142.20978453999999</v>
      </c>
      <c r="Y217" s="36">
        <f>SUMIFS(СВЦЭМ!$F$39:$F$782,СВЦЭМ!$A$39:$A$782,$A217,СВЦЭМ!$B$39:$B$782,Y$190)+'СЕТ СН'!$F$12</f>
        <v>145.30512583000001</v>
      </c>
    </row>
    <row r="218" spans="1:25" ht="15.75" x14ac:dyDescent="0.2">
      <c r="A218" s="35">
        <f t="shared" si="5"/>
        <v>44283</v>
      </c>
      <c r="B218" s="36">
        <f>SUMIFS(СВЦЭМ!$F$39:$F$782,СВЦЭМ!$A$39:$A$782,$A218,СВЦЭМ!$B$39:$B$782,B$190)+'СЕТ СН'!$F$12</f>
        <v>151.71922387000001</v>
      </c>
      <c r="C218" s="36">
        <f>SUMIFS(СВЦЭМ!$F$39:$F$782,СВЦЭМ!$A$39:$A$782,$A218,СВЦЭМ!$B$39:$B$782,C$190)+'СЕТ СН'!$F$12</f>
        <v>165.09329095999999</v>
      </c>
      <c r="D218" s="36">
        <f>SUMIFS(СВЦЭМ!$F$39:$F$782,СВЦЭМ!$A$39:$A$782,$A218,СВЦЭМ!$B$39:$B$782,D$190)+'СЕТ СН'!$F$12</f>
        <v>170.8403922</v>
      </c>
      <c r="E218" s="36">
        <f>SUMIFS(СВЦЭМ!$F$39:$F$782,СВЦЭМ!$A$39:$A$782,$A218,СВЦЭМ!$B$39:$B$782,E$190)+'СЕТ СН'!$F$12</f>
        <v>171.33473441000001</v>
      </c>
      <c r="F218" s="36">
        <f>SUMIFS(СВЦЭМ!$F$39:$F$782,СВЦЭМ!$A$39:$A$782,$A218,СВЦЭМ!$B$39:$B$782,F$190)+'СЕТ СН'!$F$12</f>
        <v>169.57828787</v>
      </c>
      <c r="G218" s="36">
        <f>SUMIFS(СВЦЭМ!$F$39:$F$782,СВЦЭМ!$A$39:$A$782,$A218,СВЦЭМ!$B$39:$B$782,G$190)+'СЕТ СН'!$F$12</f>
        <v>164.78181301999999</v>
      </c>
      <c r="H218" s="36">
        <f>SUMIFS(СВЦЭМ!$F$39:$F$782,СВЦЭМ!$A$39:$A$782,$A218,СВЦЭМ!$B$39:$B$782,H$190)+'СЕТ СН'!$F$12</f>
        <v>161.58252214999999</v>
      </c>
      <c r="I218" s="36">
        <f>SUMIFS(СВЦЭМ!$F$39:$F$782,СВЦЭМ!$A$39:$A$782,$A218,СВЦЭМ!$B$39:$B$782,I$190)+'СЕТ СН'!$F$12</f>
        <v>156.40194353000001</v>
      </c>
      <c r="J218" s="36">
        <f>SUMIFS(СВЦЭМ!$F$39:$F$782,СВЦЭМ!$A$39:$A$782,$A218,СВЦЭМ!$B$39:$B$782,J$190)+'СЕТ СН'!$F$12</f>
        <v>142.69787559</v>
      </c>
      <c r="K218" s="36">
        <f>SUMIFS(СВЦЭМ!$F$39:$F$782,СВЦЭМ!$A$39:$A$782,$A218,СВЦЭМ!$B$39:$B$782,K$190)+'СЕТ СН'!$F$12</f>
        <v>140.07744436999999</v>
      </c>
      <c r="L218" s="36">
        <f>SUMIFS(СВЦЭМ!$F$39:$F$782,СВЦЭМ!$A$39:$A$782,$A218,СВЦЭМ!$B$39:$B$782,L$190)+'СЕТ СН'!$F$12</f>
        <v>146.37512493</v>
      </c>
      <c r="M218" s="36">
        <f>SUMIFS(СВЦЭМ!$F$39:$F$782,СВЦЭМ!$A$39:$A$782,$A218,СВЦЭМ!$B$39:$B$782,M$190)+'СЕТ СН'!$F$12</f>
        <v>152.00489313</v>
      </c>
      <c r="N218" s="36">
        <f>SUMIFS(СВЦЭМ!$F$39:$F$782,СВЦЭМ!$A$39:$A$782,$A218,СВЦЭМ!$B$39:$B$782,N$190)+'СЕТ СН'!$F$12</f>
        <v>157.92284968000001</v>
      </c>
      <c r="O218" s="36">
        <f>SUMIFS(СВЦЭМ!$F$39:$F$782,СВЦЭМ!$A$39:$A$782,$A218,СВЦЭМ!$B$39:$B$782,O$190)+'СЕТ СН'!$F$12</f>
        <v>162.31164905</v>
      </c>
      <c r="P218" s="36">
        <f>SUMIFS(СВЦЭМ!$F$39:$F$782,СВЦЭМ!$A$39:$A$782,$A218,СВЦЭМ!$B$39:$B$782,P$190)+'СЕТ СН'!$F$12</f>
        <v>168.97485576</v>
      </c>
      <c r="Q218" s="36">
        <f>SUMIFS(СВЦЭМ!$F$39:$F$782,СВЦЭМ!$A$39:$A$782,$A218,СВЦЭМ!$B$39:$B$782,Q$190)+'СЕТ СН'!$F$12</f>
        <v>173.33559410999999</v>
      </c>
      <c r="R218" s="36">
        <f>SUMIFS(СВЦЭМ!$F$39:$F$782,СВЦЭМ!$A$39:$A$782,$A218,СВЦЭМ!$B$39:$B$782,R$190)+'СЕТ СН'!$F$12</f>
        <v>171.51212430999999</v>
      </c>
      <c r="S218" s="36">
        <f>SUMIFS(СВЦЭМ!$F$39:$F$782,СВЦЭМ!$A$39:$A$782,$A218,СВЦЭМ!$B$39:$B$782,S$190)+'СЕТ СН'!$F$12</f>
        <v>165.80506462</v>
      </c>
      <c r="T218" s="36">
        <f>SUMIFS(СВЦЭМ!$F$39:$F$782,СВЦЭМ!$A$39:$A$782,$A218,СВЦЭМ!$B$39:$B$782,T$190)+'СЕТ СН'!$F$12</f>
        <v>155.10103219999999</v>
      </c>
      <c r="U218" s="36">
        <f>SUMIFS(СВЦЭМ!$F$39:$F$782,СВЦЭМ!$A$39:$A$782,$A218,СВЦЭМ!$B$39:$B$782,U$190)+'СЕТ СН'!$F$12</f>
        <v>150.43057676999999</v>
      </c>
      <c r="V218" s="36">
        <f>SUMIFS(СВЦЭМ!$F$39:$F$782,СВЦЭМ!$A$39:$A$782,$A218,СВЦЭМ!$B$39:$B$782,V$190)+'СЕТ СН'!$F$12</f>
        <v>151.30316873000001</v>
      </c>
      <c r="W218" s="36">
        <f>SUMIFS(СВЦЭМ!$F$39:$F$782,СВЦЭМ!$A$39:$A$782,$A218,СВЦЭМ!$B$39:$B$782,W$190)+'СЕТ СН'!$F$12</f>
        <v>147.21171100999999</v>
      </c>
      <c r="X218" s="36">
        <f>SUMIFS(СВЦЭМ!$F$39:$F$782,СВЦЭМ!$A$39:$A$782,$A218,СВЦЭМ!$B$39:$B$782,X$190)+'СЕТ СН'!$F$12</f>
        <v>145.39827933999999</v>
      </c>
      <c r="Y218" s="36">
        <f>SUMIFS(СВЦЭМ!$F$39:$F$782,СВЦЭМ!$A$39:$A$782,$A218,СВЦЭМ!$B$39:$B$782,Y$190)+'СЕТ СН'!$F$12</f>
        <v>144.66013993999999</v>
      </c>
    </row>
    <row r="219" spans="1:25" ht="15.75" x14ac:dyDescent="0.2">
      <c r="A219" s="35">
        <f t="shared" si="5"/>
        <v>44284</v>
      </c>
      <c r="B219" s="36">
        <f>SUMIFS(СВЦЭМ!$F$39:$F$782,СВЦЭМ!$A$39:$A$782,$A219,СВЦЭМ!$B$39:$B$782,B$190)+'СЕТ СН'!$F$12</f>
        <v>159.14034230999999</v>
      </c>
      <c r="C219" s="36">
        <f>SUMIFS(СВЦЭМ!$F$39:$F$782,СВЦЭМ!$A$39:$A$782,$A219,СВЦЭМ!$B$39:$B$782,C$190)+'СЕТ СН'!$F$12</f>
        <v>172.50107746</v>
      </c>
      <c r="D219" s="36">
        <f>SUMIFS(СВЦЭМ!$F$39:$F$782,СВЦЭМ!$A$39:$A$782,$A219,СВЦЭМ!$B$39:$B$782,D$190)+'СЕТ СН'!$F$12</f>
        <v>180.51559197</v>
      </c>
      <c r="E219" s="36">
        <f>SUMIFS(СВЦЭМ!$F$39:$F$782,СВЦЭМ!$A$39:$A$782,$A219,СВЦЭМ!$B$39:$B$782,E$190)+'СЕТ СН'!$F$12</f>
        <v>183.65515310000001</v>
      </c>
      <c r="F219" s="36">
        <f>SUMIFS(СВЦЭМ!$F$39:$F$782,СВЦЭМ!$A$39:$A$782,$A219,СВЦЭМ!$B$39:$B$782,F$190)+'СЕТ СН'!$F$12</f>
        <v>182.63434097000001</v>
      </c>
      <c r="G219" s="36">
        <f>SUMIFS(СВЦЭМ!$F$39:$F$782,СВЦЭМ!$A$39:$A$782,$A219,СВЦЭМ!$B$39:$B$782,G$190)+'СЕТ СН'!$F$12</f>
        <v>175.71384064</v>
      </c>
      <c r="H219" s="36">
        <f>SUMIFS(СВЦЭМ!$F$39:$F$782,СВЦЭМ!$A$39:$A$782,$A219,СВЦЭМ!$B$39:$B$782,H$190)+'СЕТ СН'!$F$12</f>
        <v>168.85881522</v>
      </c>
      <c r="I219" s="36">
        <f>SUMIFS(СВЦЭМ!$F$39:$F$782,СВЦЭМ!$A$39:$A$782,$A219,СВЦЭМ!$B$39:$B$782,I$190)+'СЕТ СН'!$F$12</f>
        <v>160.14806264000001</v>
      </c>
      <c r="J219" s="36">
        <f>SUMIFS(СВЦЭМ!$F$39:$F$782,СВЦЭМ!$A$39:$A$782,$A219,СВЦЭМ!$B$39:$B$782,J$190)+'СЕТ СН'!$F$12</f>
        <v>151.34420739000001</v>
      </c>
      <c r="K219" s="36">
        <f>SUMIFS(СВЦЭМ!$F$39:$F$782,СВЦЭМ!$A$39:$A$782,$A219,СВЦЭМ!$B$39:$B$782,K$190)+'СЕТ СН'!$F$12</f>
        <v>148.58929355000001</v>
      </c>
      <c r="L219" s="36">
        <f>SUMIFS(СВЦЭМ!$F$39:$F$782,СВЦЭМ!$A$39:$A$782,$A219,СВЦЭМ!$B$39:$B$782,L$190)+'СЕТ СН'!$F$12</f>
        <v>148.70977177</v>
      </c>
      <c r="M219" s="36">
        <f>SUMIFS(СВЦЭМ!$F$39:$F$782,СВЦЭМ!$A$39:$A$782,$A219,СВЦЭМ!$B$39:$B$782,M$190)+'СЕТ СН'!$F$12</f>
        <v>148.59067385</v>
      </c>
      <c r="N219" s="36">
        <f>SUMIFS(СВЦЭМ!$F$39:$F$782,СВЦЭМ!$A$39:$A$782,$A219,СВЦЭМ!$B$39:$B$782,N$190)+'СЕТ СН'!$F$12</f>
        <v>149.76185881999999</v>
      </c>
      <c r="O219" s="36">
        <f>SUMIFS(СВЦЭМ!$F$39:$F$782,СВЦЭМ!$A$39:$A$782,$A219,СВЦЭМ!$B$39:$B$782,O$190)+'СЕТ СН'!$F$12</f>
        <v>154.98557342999999</v>
      </c>
      <c r="P219" s="36">
        <f>SUMIFS(СВЦЭМ!$F$39:$F$782,СВЦЭМ!$A$39:$A$782,$A219,СВЦЭМ!$B$39:$B$782,P$190)+'СЕТ СН'!$F$12</f>
        <v>162.80576518000001</v>
      </c>
      <c r="Q219" s="36">
        <f>SUMIFS(СВЦЭМ!$F$39:$F$782,СВЦЭМ!$A$39:$A$782,$A219,СВЦЭМ!$B$39:$B$782,Q$190)+'СЕТ СН'!$F$12</f>
        <v>166.68380725</v>
      </c>
      <c r="R219" s="36">
        <f>SUMIFS(СВЦЭМ!$F$39:$F$782,СВЦЭМ!$A$39:$A$782,$A219,СВЦЭМ!$B$39:$B$782,R$190)+'СЕТ СН'!$F$12</f>
        <v>165.05113513000001</v>
      </c>
      <c r="S219" s="36">
        <f>SUMIFS(СВЦЭМ!$F$39:$F$782,СВЦЭМ!$A$39:$A$782,$A219,СВЦЭМ!$B$39:$B$782,S$190)+'СЕТ СН'!$F$12</f>
        <v>160.17584232999999</v>
      </c>
      <c r="T219" s="36">
        <f>SUMIFS(СВЦЭМ!$F$39:$F$782,СВЦЭМ!$A$39:$A$782,$A219,СВЦЭМ!$B$39:$B$782,T$190)+'СЕТ СН'!$F$12</f>
        <v>149.19959438999999</v>
      </c>
      <c r="U219" s="36">
        <f>SUMIFS(СВЦЭМ!$F$39:$F$782,СВЦЭМ!$A$39:$A$782,$A219,СВЦЭМ!$B$39:$B$782,U$190)+'СЕТ СН'!$F$12</f>
        <v>144.52951096000001</v>
      </c>
      <c r="V219" s="36">
        <f>SUMIFS(СВЦЭМ!$F$39:$F$782,СВЦЭМ!$A$39:$A$782,$A219,СВЦЭМ!$B$39:$B$782,V$190)+'СЕТ СН'!$F$12</f>
        <v>144.72921449</v>
      </c>
      <c r="W219" s="36">
        <f>SUMIFS(СВЦЭМ!$F$39:$F$782,СВЦЭМ!$A$39:$A$782,$A219,СВЦЭМ!$B$39:$B$782,W$190)+'СЕТ СН'!$F$12</f>
        <v>144.74487966999999</v>
      </c>
      <c r="X219" s="36">
        <f>SUMIFS(СВЦЭМ!$F$39:$F$782,СВЦЭМ!$A$39:$A$782,$A219,СВЦЭМ!$B$39:$B$782,X$190)+'СЕТ СН'!$F$12</f>
        <v>148.11498728999999</v>
      </c>
      <c r="Y219" s="36">
        <f>SUMIFS(СВЦЭМ!$F$39:$F$782,СВЦЭМ!$A$39:$A$782,$A219,СВЦЭМ!$B$39:$B$782,Y$190)+'СЕТ СН'!$F$12</f>
        <v>147.17377446</v>
      </c>
    </row>
    <row r="220" spans="1:25" ht="15.75" x14ac:dyDescent="0.2">
      <c r="A220" s="35">
        <f t="shared" si="5"/>
        <v>44285</v>
      </c>
      <c r="B220" s="36">
        <f>SUMIFS(СВЦЭМ!$F$39:$F$782,СВЦЭМ!$A$39:$A$782,$A220,СВЦЭМ!$B$39:$B$782,B$190)+'СЕТ СН'!$F$12</f>
        <v>157.22419665999999</v>
      </c>
      <c r="C220" s="36">
        <f>SUMIFS(СВЦЭМ!$F$39:$F$782,СВЦЭМ!$A$39:$A$782,$A220,СВЦЭМ!$B$39:$B$782,C$190)+'СЕТ СН'!$F$12</f>
        <v>168.33660158999999</v>
      </c>
      <c r="D220" s="36">
        <f>SUMIFS(СВЦЭМ!$F$39:$F$782,СВЦЭМ!$A$39:$A$782,$A220,СВЦЭМ!$B$39:$B$782,D$190)+'СЕТ СН'!$F$12</f>
        <v>168.07864828000001</v>
      </c>
      <c r="E220" s="36">
        <f>SUMIFS(СВЦЭМ!$F$39:$F$782,СВЦЭМ!$A$39:$A$782,$A220,СВЦЭМ!$B$39:$B$782,E$190)+'СЕТ СН'!$F$12</f>
        <v>167.92546929</v>
      </c>
      <c r="F220" s="36">
        <f>SUMIFS(СВЦЭМ!$F$39:$F$782,СВЦЭМ!$A$39:$A$782,$A220,СВЦЭМ!$B$39:$B$782,F$190)+'СЕТ СН'!$F$12</f>
        <v>167.71333586</v>
      </c>
      <c r="G220" s="36">
        <f>SUMIFS(СВЦЭМ!$F$39:$F$782,СВЦЭМ!$A$39:$A$782,$A220,СВЦЭМ!$B$39:$B$782,G$190)+'СЕТ СН'!$F$12</f>
        <v>167.98344298000001</v>
      </c>
      <c r="H220" s="36">
        <f>SUMIFS(СВЦЭМ!$F$39:$F$782,СВЦЭМ!$A$39:$A$782,$A220,СВЦЭМ!$B$39:$B$782,H$190)+'СЕТ СН'!$F$12</f>
        <v>166.56909213</v>
      </c>
      <c r="I220" s="36">
        <f>SUMIFS(СВЦЭМ!$F$39:$F$782,СВЦЭМ!$A$39:$A$782,$A220,СВЦЭМ!$B$39:$B$782,I$190)+'СЕТ СН'!$F$12</f>
        <v>159.60664194</v>
      </c>
      <c r="J220" s="36">
        <f>SUMIFS(СВЦЭМ!$F$39:$F$782,СВЦЭМ!$A$39:$A$782,$A220,СВЦЭМ!$B$39:$B$782,J$190)+'СЕТ СН'!$F$12</f>
        <v>153.63981833</v>
      </c>
      <c r="K220" s="36">
        <f>SUMIFS(СВЦЭМ!$F$39:$F$782,СВЦЭМ!$A$39:$A$782,$A220,СВЦЭМ!$B$39:$B$782,K$190)+'СЕТ СН'!$F$12</f>
        <v>151.16596555999999</v>
      </c>
      <c r="L220" s="36">
        <f>SUMIFS(СВЦЭМ!$F$39:$F$782,СВЦЭМ!$A$39:$A$782,$A220,СВЦЭМ!$B$39:$B$782,L$190)+'СЕТ СН'!$F$12</f>
        <v>155.7561255</v>
      </c>
      <c r="M220" s="36">
        <f>SUMIFS(СВЦЭМ!$F$39:$F$782,СВЦЭМ!$A$39:$A$782,$A220,СВЦЭМ!$B$39:$B$782,M$190)+'СЕТ СН'!$F$12</f>
        <v>160.196898</v>
      </c>
      <c r="N220" s="36">
        <f>SUMIFS(СВЦЭМ!$F$39:$F$782,СВЦЭМ!$A$39:$A$782,$A220,СВЦЭМ!$B$39:$B$782,N$190)+'СЕТ СН'!$F$12</f>
        <v>162.5128536</v>
      </c>
      <c r="O220" s="36">
        <f>SUMIFS(СВЦЭМ!$F$39:$F$782,СВЦЭМ!$A$39:$A$782,$A220,СВЦЭМ!$B$39:$B$782,O$190)+'СЕТ СН'!$F$12</f>
        <v>169.27446376</v>
      </c>
      <c r="P220" s="36">
        <f>SUMIFS(СВЦЭМ!$F$39:$F$782,СВЦЭМ!$A$39:$A$782,$A220,СВЦЭМ!$B$39:$B$782,P$190)+'СЕТ СН'!$F$12</f>
        <v>177.3115325</v>
      </c>
      <c r="Q220" s="36">
        <f>SUMIFS(СВЦЭМ!$F$39:$F$782,СВЦЭМ!$A$39:$A$782,$A220,СВЦЭМ!$B$39:$B$782,Q$190)+'СЕТ СН'!$F$12</f>
        <v>179.32679942999999</v>
      </c>
      <c r="R220" s="36">
        <f>SUMIFS(СВЦЭМ!$F$39:$F$782,СВЦЭМ!$A$39:$A$782,$A220,СВЦЭМ!$B$39:$B$782,R$190)+'СЕТ СН'!$F$12</f>
        <v>175.28760616</v>
      </c>
      <c r="S220" s="36">
        <f>SUMIFS(СВЦЭМ!$F$39:$F$782,СВЦЭМ!$A$39:$A$782,$A220,СВЦЭМ!$B$39:$B$782,S$190)+'СЕТ СН'!$F$12</f>
        <v>170.81288724999999</v>
      </c>
      <c r="T220" s="36">
        <f>SUMIFS(СВЦЭМ!$F$39:$F$782,СВЦЭМ!$A$39:$A$782,$A220,СВЦЭМ!$B$39:$B$782,T$190)+'СЕТ СН'!$F$12</f>
        <v>161.08586579000001</v>
      </c>
      <c r="U220" s="36">
        <f>SUMIFS(СВЦЭМ!$F$39:$F$782,СВЦЭМ!$A$39:$A$782,$A220,СВЦЭМ!$B$39:$B$782,U$190)+'СЕТ СН'!$F$12</f>
        <v>154.97525481</v>
      </c>
      <c r="V220" s="36">
        <f>SUMIFS(СВЦЭМ!$F$39:$F$782,СВЦЭМ!$A$39:$A$782,$A220,СВЦЭМ!$B$39:$B$782,V$190)+'СЕТ СН'!$F$12</f>
        <v>153.61333081999999</v>
      </c>
      <c r="W220" s="36">
        <f>SUMIFS(СВЦЭМ!$F$39:$F$782,СВЦЭМ!$A$39:$A$782,$A220,СВЦЭМ!$B$39:$B$782,W$190)+'СЕТ СН'!$F$12</f>
        <v>155.08899377</v>
      </c>
      <c r="X220" s="36">
        <f>SUMIFS(СВЦЭМ!$F$39:$F$782,СВЦЭМ!$A$39:$A$782,$A220,СВЦЭМ!$B$39:$B$782,X$190)+'СЕТ СН'!$F$12</f>
        <v>158.16084898</v>
      </c>
      <c r="Y220" s="36">
        <f>SUMIFS(СВЦЭМ!$F$39:$F$782,СВЦЭМ!$A$39:$A$782,$A220,СВЦЭМ!$B$39:$B$782,Y$190)+'СЕТ СН'!$F$12</f>
        <v>157.02932084</v>
      </c>
    </row>
    <row r="221" spans="1:25" ht="15.75" x14ac:dyDescent="0.2">
      <c r="A221" s="35">
        <f t="shared" si="5"/>
        <v>44286</v>
      </c>
      <c r="B221" s="36">
        <f>SUMIFS(СВЦЭМ!$F$39:$F$782,СВЦЭМ!$A$39:$A$782,$A221,СВЦЭМ!$B$39:$B$782,B$190)+'СЕТ СН'!$F$12</f>
        <v>170.38936455000001</v>
      </c>
      <c r="C221" s="36">
        <f>SUMIFS(СВЦЭМ!$F$39:$F$782,СВЦЭМ!$A$39:$A$782,$A221,СВЦЭМ!$B$39:$B$782,C$190)+'СЕТ СН'!$F$12</f>
        <v>174.37515558999999</v>
      </c>
      <c r="D221" s="36">
        <f>SUMIFS(СВЦЭМ!$F$39:$F$782,СВЦЭМ!$A$39:$A$782,$A221,СВЦЭМ!$B$39:$B$782,D$190)+'СЕТ СН'!$F$12</f>
        <v>170.10407812</v>
      </c>
      <c r="E221" s="36">
        <f>SUMIFS(СВЦЭМ!$F$39:$F$782,СВЦЭМ!$A$39:$A$782,$A221,СВЦЭМ!$B$39:$B$782,E$190)+'СЕТ СН'!$F$12</f>
        <v>169.91689812000001</v>
      </c>
      <c r="F221" s="36">
        <f>SUMIFS(СВЦЭМ!$F$39:$F$782,СВЦЭМ!$A$39:$A$782,$A221,СВЦЭМ!$B$39:$B$782,F$190)+'СЕТ СН'!$F$12</f>
        <v>169.90038053999999</v>
      </c>
      <c r="G221" s="36">
        <f>SUMIFS(СВЦЭМ!$F$39:$F$782,СВЦЭМ!$A$39:$A$782,$A221,СВЦЭМ!$B$39:$B$782,G$190)+'СЕТ СН'!$F$12</f>
        <v>170.05105897000001</v>
      </c>
      <c r="H221" s="36">
        <f>SUMIFS(СВЦЭМ!$F$39:$F$782,СВЦЭМ!$A$39:$A$782,$A221,СВЦЭМ!$B$39:$B$782,H$190)+'СЕТ СН'!$F$12</f>
        <v>172.60186045</v>
      </c>
      <c r="I221" s="36">
        <f>SUMIFS(СВЦЭМ!$F$39:$F$782,СВЦЭМ!$A$39:$A$782,$A221,СВЦЭМ!$B$39:$B$782,I$190)+'СЕТ СН'!$F$12</f>
        <v>165.52485636</v>
      </c>
      <c r="J221" s="36">
        <f>SUMIFS(СВЦЭМ!$F$39:$F$782,СВЦЭМ!$A$39:$A$782,$A221,СВЦЭМ!$B$39:$B$782,J$190)+'СЕТ СН'!$F$12</f>
        <v>155.77504830000001</v>
      </c>
      <c r="K221" s="36">
        <f>SUMIFS(СВЦЭМ!$F$39:$F$782,СВЦЭМ!$A$39:$A$782,$A221,СВЦЭМ!$B$39:$B$782,K$190)+'СЕТ СН'!$F$12</f>
        <v>150.93159557999999</v>
      </c>
      <c r="L221" s="36">
        <f>SUMIFS(СВЦЭМ!$F$39:$F$782,СВЦЭМ!$A$39:$A$782,$A221,СВЦЭМ!$B$39:$B$782,L$190)+'СЕТ СН'!$F$12</f>
        <v>151.64073374</v>
      </c>
      <c r="M221" s="36">
        <f>SUMIFS(СВЦЭМ!$F$39:$F$782,СВЦЭМ!$A$39:$A$782,$A221,СВЦЭМ!$B$39:$B$782,M$190)+'СЕТ СН'!$F$12</f>
        <v>153.81278004000001</v>
      </c>
      <c r="N221" s="36">
        <f>SUMIFS(СВЦЭМ!$F$39:$F$782,СВЦЭМ!$A$39:$A$782,$A221,СВЦЭМ!$B$39:$B$782,N$190)+'СЕТ СН'!$F$12</f>
        <v>159.09313514999999</v>
      </c>
      <c r="O221" s="36">
        <f>SUMIFS(СВЦЭМ!$F$39:$F$782,СВЦЭМ!$A$39:$A$782,$A221,СВЦЭМ!$B$39:$B$782,O$190)+'СЕТ СН'!$F$12</f>
        <v>164.76685570999999</v>
      </c>
      <c r="P221" s="36">
        <f>SUMIFS(СВЦЭМ!$F$39:$F$782,СВЦЭМ!$A$39:$A$782,$A221,СВЦЭМ!$B$39:$B$782,P$190)+'СЕТ СН'!$F$12</f>
        <v>173.01887262</v>
      </c>
      <c r="Q221" s="36">
        <f>SUMIFS(СВЦЭМ!$F$39:$F$782,СВЦЭМ!$A$39:$A$782,$A221,СВЦЭМ!$B$39:$B$782,Q$190)+'СЕТ СН'!$F$12</f>
        <v>177.35992404999999</v>
      </c>
      <c r="R221" s="36">
        <f>SUMIFS(СВЦЭМ!$F$39:$F$782,СВЦЭМ!$A$39:$A$782,$A221,СВЦЭМ!$B$39:$B$782,R$190)+'СЕТ СН'!$F$12</f>
        <v>175.83556365999999</v>
      </c>
      <c r="S221" s="36">
        <f>SUMIFS(СВЦЭМ!$F$39:$F$782,СВЦЭМ!$A$39:$A$782,$A221,СВЦЭМ!$B$39:$B$782,S$190)+'СЕТ СН'!$F$12</f>
        <v>171.12780878999999</v>
      </c>
      <c r="T221" s="36">
        <f>SUMIFS(СВЦЭМ!$F$39:$F$782,СВЦЭМ!$A$39:$A$782,$A221,СВЦЭМ!$B$39:$B$782,T$190)+'СЕТ СН'!$F$12</f>
        <v>159.29325772999999</v>
      </c>
      <c r="U221" s="36">
        <f>SUMIFS(СВЦЭМ!$F$39:$F$782,СВЦЭМ!$A$39:$A$782,$A221,СВЦЭМ!$B$39:$B$782,U$190)+'СЕТ СН'!$F$12</f>
        <v>152.73259737000001</v>
      </c>
      <c r="V221" s="36">
        <f>SUMIFS(СВЦЭМ!$F$39:$F$782,СВЦЭМ!$A$39:$A$782,$A221,СВЦЭМ!$B$39:$B$782,V$190)+'СЕТ СН'!$F$12</f>
        <v>155.97967951999999</v>
      </c>
      <c r="W221" s="36">
        <f>SUMIFS(СВЦЭМ!$F$39:$F$782,СВЦЭМ!$A$39:$A$782,$A221,СВЦЭМ!$B$39:$B$782,W$190)+'СЕТ СН'!$F$12</f>
        <v>155.67728693999999</v>
      </c>
      <c r="X221" s="36">
        <f>SUMIFS(СВЦЭМ!$F$39:$F$782,СВЦЭМ!$A$39:$A$782,$A221,СВЦЭМ!$B$39:$B$782,X$190)+'СЕТ СН'!$F$12</f>
        <v>161.15025115</v>
      </c>
      <c r="Y221" s="36">
        <f>SUMIFS(СВЦЭМ!$F$39:$F$782,СВЦЭМ!$A$39:$A$782,$A221,СВЦЭМ!$B$39:$B$782,Y$190)+'СЕТ СН'!$F$12</f>
        <v>162.16307379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44257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44258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44259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44260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44261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44262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44263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44264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44265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44266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44267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44268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44269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44270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44271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44272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44273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44274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44275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44276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44277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44278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44279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44280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44281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44282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44283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44284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44285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44286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44257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44258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44259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44260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44261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44262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44263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44264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44265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44266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44267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44268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44269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44270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44271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44272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44273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44274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44275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44276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44277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44278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44279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44280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44281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44282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44283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44284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44285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44286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44257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44258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44259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44260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44261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44262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44263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44264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44265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44266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44267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44268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44269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44270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44271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44272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44273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44274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44275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44276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44277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44278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44279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44280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44281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44282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44283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44284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44285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44286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44257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44258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44259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44260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44261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44262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44263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44264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44265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44266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44267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44268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44269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44270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44271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44272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44273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44274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44275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44276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44277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44278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44279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44280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44281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44282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44283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44284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44285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44286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44257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44258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44259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44260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44261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44262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44263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44264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44265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44266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44267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44268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44269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44270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44271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44272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44273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44274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44275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44276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44277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44278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44279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44280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44281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44282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44283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44284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44285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44286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44257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44258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44259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44260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44261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44262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44263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44264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44265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44266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44267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44268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44269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44270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44271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44272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44273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44274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44275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44276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44277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44278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44279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44280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44281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44282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44283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44284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44285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44286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554743.53184776183</v>
      </c>
      <c r="O439" s="136"/>
      <c r="P439" s="135">
        <f>СВЦЭМ!$D$12+'СЕТ СН'!$F$10-'СЕТ СН'!$G$22</f>
        <v>554743.53184776183</v>
      </c>
      <c r="Q439" s="136"/>
      <c r="R439" s="135">
        <f>СВЦЭМ!$D$12+'СЕТ СН'!$F$10-'СЕТ СН'!$H$22</f>
        <v>554743.53184776183</v>
      </c>
      <c r="S439" s="136"/>
      <c r="T439" s="135">
        <f>СВЦЭМ!$D$12+'СЕТ СН'!$F$10-'СЕТ СН'!$I$22</f>
        <v>554743.53184776183</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0"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марте 2021г.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01.03.2021</v>
      </c>
      <c r="B12" s="36">
        <f>SUMIFS(СВЦЭМ!$D$39:$D$782,СВЦЭМ!$A$39:$A$782,$A12,СВЦЭМ!$B$39:$B$782,B$11)+'СЕТ СН'!$F$11+СВЦЭМ!$D$10+'СЕТ СН'!$F$6-'СЕТ СН'!$F$23</f>
        <v>1194.5277818299999</v>
      </c>
      <c r="C12" s="36">
        <f>SUMIFS(СВЦЭМ!$D$39:$D$782,СВЦЭМ!$A$39:$A$782,$A12,СВЦЭМ!$B$39:$B$782,C$11)+'СЕТ СН'!$F$11+СВЦЭМ!$D$10+'СЕТ СН'!$F$6-'СЕТ СН'!$F$23</f>
        <v>1230.1516938999998</v>
      </c>
      <c r="D12" s="36">
        <f>SUMIFS(СВЦЭМ!$D$39:$D$782,СВЦЭМ!$A$39:$A$782,$A12,СВЦЭМ!$B$39:$B$782,D$11)+'СЕТ СН'!$F$11+СВЦЭМ!$D$10+'СЕТ СН'!$F$6-'СЕТ СН'!$F$23</f>
        <v>1285.1461874499998</v>
      </c>
      <c r="E12" s="36">
        <f>SUMIFS(СВЦЭМ!$D$39:$D$782,СВЦЭМ!$A$39:$A$782,$A12,СВЦЭМ!$B$39:$B$782,E$11)+'СЕТ СН'!$F$11+СВЦЭМ!$D$10+'СЕТ СН'!$F$6-'СЕТ СН'!$F$23</f>
        <v>1295.7830255299998</v>
      </c>
      <c r="F12" s="36">
        <f>SUMIFS(СВЦЭМ!$D$39:$D$782,СВЦЭМ!$A$39:$A$782,$A12,СВЦЭМ!$B$39:$B$782,F$11)+'СЕТ СН'!$F$11+СВЦЭМ!$D$10+'СЕТ СН'!$F$6-'СЕТ СН'!$F$23</f>
        <v>1292.1719262199999</v>
      </c>
      <c r="G12" s="36">
        <f>SUMIFS(СВЦЭМ!$D$39:$D$782,СВЦЭМ!$A$39:$A$782,$A12,СВЦЭМ!$B$39:$B$782,G$11)+'СЕТ СН'!$F$11+СВЦЭМ!$D$10+'СЕТ СН'!$F$6-'СЕТ СН'!$F$23</f>
        <v>1268.1162439699999</v>
      </c>
      <c r="H12" s="36">
        <f>SUMIFS(СВЦЭМ!$D$39:$D$782,СВЦЭМ!$A$39:$A$782,$A12,СВЦЭМ!$B$39:$B$782,H$11)+'СЕТ СН'!$F$11+СВЦЭМ!$D$10+'СЕТ СН'!$F$6-'СЕТ СН'!$F$23</f>
        <v>1238.0994284599999</v>
      </c>
      <c r="I12" s="36">
        <f>SUMIFS(СВЦЭМ!$D$39:$D$782,СВЦЭМ!$A$39:$A$782,$A12,СВЦЭМ!$B$39:$B$782,I$11)+'СЕТ СН'!$F$11+СВЦЭМ!$D$10+'СЕТ СН'!$F$6-'СЕТ СН'!$F$23</f>
        <v>1186.4888623099998</v>
      </c>
      <c r="J12" s="36">
        <f>SUMIFS(СВЦЭМ!$D$39:$D$782,СВЦЭМ!$A$39:$A$782,$A12,СВЦЭМ!$B$39:$B$782,J$11)+'СЕТ СН'!$F$11+СВЦЭМ!$D$10+'СЕТ СН'!$F$6-'СЕТ СН'!$F$23</f>
        <v>1142.0083966199998</v>
      </c>
      <c r="K12" s="36">
        <f>SUMIFS(СВЦЭМ!$D$39:$D$782,СВЦЭМ!$A$39:$A$782,$A12,СВЦЭМ!$B$39:$B$782,K$11)+'СЕТ СН'!$F$11+СВЦЭМ!$D$10+'СЕТ СН'!$F$6-'СЕТ СН'!$F$23</f>
        <v>1116.1749363299998</v>
      </c>
      <c r="L12" s="36">
        <f>SUMIFS(СВЦЭМ!$D$39:$D$782,СВЦЭМ!$A$39:$A$782,$A12,СВЦЭМ!$B$39:$B$782,L$11)+'СЕТ СН'!$F$11+СВЦЭМ!$D$10+'СЕТ СН'!$F$6-'СЕТ СН'!$F$23</f>
        <v>1108.7133654199999</v>
      </c>
      <c r="M12" s="36">
        <f>SUMIFS(СВЦЭМ!$D$39:$D$782,СВЦЭМ!$A$39:$A$782,$A12,СВЦЭМ!$B$39:$B$782,M$11)+'СЕТ СН'!$F$11+СВЦЭМ!$D$10+'СЕТ СН'!$F$6-'СЕТ СН'!$F$23</f>
        <v>1114.6606646600001</v>
      </c>
      <c r="N12" s="36">
        <f>SUMIFS(СВЦЭМ!$D$39:$D$782,СВЦЭМ!$A$39:$A$782,$A12,СВЦЭМ!$B$39:$B$782,N$11)+'СЕТ СН'!$F$11+СВЦЭМ!$D$10+'СЕТ СН'!$F$6-'СЕТ СН'!$F$23</f>
        <v>1115.3677368699998</v>
      </c>
      <c r="O12" s="36">
        <f>SUMIFS(СВЦЭМ!$D$39:$D$782,СВЦЭМ!$A$39:$A$782,$A12,СВЦЭМ!$B$39:$B$782,O$11)+'СЕТ СН'!$F$11+СВЦЭМ!$D$10+'СЕТ СН'!$F$6-'СЕТ СН'!$F$23</f>
        <v>1166.94408707</v>
      </c>
      <c r="P12" s="36">
        <f>SUMIFS(СВЦЭМ!$D$39:$D$782,СВЦЭМ!$A$39:$A$782,$A12,СВЦЭМ!$B$39:$B$782,P$11)+'СЕТ СН'!$F$11+СВЦЭМ!$D$10+'СЕТ СН'!$F$6-'СЕТ СН'!$F$23</f>
        <v>1180.0753634299999</v>
      </c>
      <c r="Q12" s="36">
        <f>SUMIFS(СВЦЭМ!$D$39:$D$782,СВЦЭМ!$A$39:$A$782,$A12,СВЦЭМ!$B$39:$B$782,Q$11)+'СЕТ СН'!$F$11+СВЦЭМ!$D$10+'СЕТ СН'!$F$6-'СЕТ СН'!$F$23</f>
        <v>1208.4315031599999</v>
      </c>
      <c r="R12" s="36">
        <f>SUMIFS(СВЦЭМ!$D$39:$D$782,СВЦЭМ!$A$39:$A$782,$A12,СВЦЭМ!$B$39:$B$782,R$11)+'СЕТ СН'!$F$11+СВЦЭМ!$D$10+'СЕТ СН'!$F$6-'СЕТ СН'!$F$23</f>
        <v>1215.51462077</v>
      </c>
      <c r="S12" s="36">
        <f>SUMIFS(СВЦЭМ!$D$39:$D$782,СВЦЭМ!$A$39:$A$782,$A12,СВЦЭМ!$B$39:$B$782,S$11)+'СЕТ СН'!$F$11+СВЦЭМ!$D$10+'СЕТ СН'!$F$6-'СЕТ СН'!$F$23</f>
        <v>1177.6495676899999</v>
      </c>
      <c r="T12" s="36">
        <f>SUMIFS(СВЦЭМ!$D$39:$D$782,СВЦЭМ!$A$39:$A$782,$A12,СВЦЭМ!$B$39:$B$782,T$11)+'СЕТ СН'!$F$11+СВЦЭМ!$D$10+'СЕТ СН'!$F$6-'СЕТ СН'!$F$23</f>
        <v>1135.9483364199998</v>
      </c>
      <c r="U12" s="36">
        <f>SUMIFS(СВЦЭМ!$D$39:$D$782,СВЦЭМ!$A$39:$A$782,$A12,СВЦЭМ!$B$39:$B$782,U$11)+'СЕТ СН'!$F$11+СВЦЭМ!$D$10+'СЕТ СН'!$F$6-'СЕТ СН'!$F$23</f>
        <v>1098.2021650199999</v>
      </c>
      <c r="V12" s="36">
        <f>SUMIFS(СВЦЭМ!$D$39:$D$782,СВЦЭМ!$A$39:$A$782,$A12,СВЦЭМ!$B$39:$B$782,V$11)+'СЕТ СН'!$F$11+СВЦЭМ!$D$10+'СЕТ СН'!$F$6-'СЕТ СН'!$F$23</f>
        <v>1098.9807059</v>
      </c>
      <c r="W12" s="36">
        <f>SUMIFS(СВЦЭМ!$D$39:$D$782,СВЦЭМ!$A$39:$A$782,$A12,СВЦЭМ!$B$39:$B$782,W$11)+'СЕТ СН'!$F$11+СВЦЭМ!$D$10+'СЕТ СН'!$F$6-'СЕТ СН'!$F$23</f>
        <v>1125.9879521999999</v>
      </c>
      <c r="X12" s="36">
        <f>SUMIFS(СВЦЭМ!$D$39:$D$782,СВЦЭМ!$A$39:$A$782,$A12,СВЦЭМ!$B$39:$B$782,X$11)+'СЕТ СН'!$F$11+СВЦЭМ!$D$10+'СЕТ СН'!$F$6-'СЕТ СН'!$F$23</f>
        <v>1146.2595993699999</v>
      </c>
      <c r="Y12" s="36">
        <f>SUMIFS(СВЦЭМ!$D$39:$D$782,СВЦЭМ!$A$39:$A$782,$A12,СВЦЭМ!$B$39:$B$782,Y$11)+'СЕТ СН'!$F$11+СВЦЭМ!$D$10+'СЕТ СН'!$F$6-'СЕТ СН'!$F$23</f>
        <v>1159.3516175699999</v>
      </c>
      <c r="AA12" s="45"/>
    </row>
    <row r="13" spans="1:27" ht="15.75" x14ac:dyDescent="0.2">
      <c r="A13" s="35">
        <f>A12+1</f>
        <v>44257</v>
      </c>
      <c r="B13" s="36">
        <f>SUMIFS(СВЦЭМ!$D$39:$D$782,СВЦЭМ!$A$39:$A$782,$A13,СВЦЭМ!$B$39:$B$782,B$11)+'СЕТ СН'!$F$11+СВЦЭМ!$D$10+'СЕТ СН'!$F$6-'СЕТ СН'!$F$23</f>
        <v>1203.5546872</v>
      </c>
      <c r="C13" s="36">
        <f>SUMIFS(СВЦЭМ!$D$39:$D$782,СВЦЭМ!$A$39:$A$782,$A13,СВЦЭМ!$B$39:$B$782,C$11)+'СЕТ СН'!$F$11+СВЦЭМ!$D$10+'СЕТ СН'!$F$6-'СЕТ СН'!$F$23</f>
        <v>1262.6326464699998</v>
      </c>
      <c r="D13" s="36">
        <f>SUMIFS(СВЦЭМ!$D$39:$D$782,СВЦЭМ!$A$39:$A$782,$A13,СВЦЭМ!$B$39:$B$782,D$11)+'СЕТ СН'!$F$11+СВЦЭМ!$D$10+'СЕТ СН'!$F$6-'СЕТ СН'!$F$23</f>
        <v>1255.9666254599999</v>
      </c>
      <c r="E13" s="36">
        <f>SUMIFS(СВЦЭМ!$D$39:$D$782,СВЦЭМ!$A$39:$A$782,$A13,СВЦЭМ!$B$39:$B$782,E$11)+'СЕТ СН'!$F$11+СВЦЭМ!$D$10+'СЕТ СН'!$F$6-'СЕТ СН'!$F$23</f>
        <v>1252.54936862</v>
      </c>
      <c r="F13" s="36">
        <f>SUMIFS(СВЦЭМ!$D$39:$D$782,СВЦЭМ!$A$39:$A$782,$A13,СВЦЭМ!$B$39:$B$782,F$11)+'СЕТ СН'!$F$11+СВЦЭМ!$D$10+'СЕТ СН'!$F$6-'СЕТ СН'!$F$23</f>
        <v>1252.1837681899999</v>
      </c>
      <c r="G13" s="36">
        <f>SUMIFS(СВЦЭМ!$D$39:$D$782,СВЦЭМ!$A$39:$A$782,$A13,СВЦЭМ!$B$39:$B$782,G$11)+'СЕТ СН'!$F$11+СВЦЭМ!$D$10+'СЕТ СН'!$F$6-'СЕТ СН'!$F$23</f>
        <v>1264.38844389</v>
      </c>
      <c r="H13" s="36">
        <f>SUMIFS(СВЦЭМ!$D$39:$D$782,СВЦЭМ!$A$39:$A$782,$A13,СВЦЭМ!$B$39:$B$782,H$11)+'СЕТ СН'!$F$11+СВЦЭМ!$D$10+'СЕТ СН'!$F$6-'СЕТ СН'!$F$23</f>
        <v>1271.9273519899998</v>
      </c>
      <c r="I13" s="36">
        <f>SUMIFS(СВЦЭМ!$D$39:$D$782,СВЦЭМ!$A$39:$A$782,$A13,СВЦЭМ!$B$39:$B$782,I$11)+'СЕТ СН'!$F$11+СВЦЭМ!$D$10+'СЕТ СН'!$F$6-'СЕТ СН'!$F$23</f>
        <v>1225.4602140499999</v>
      </c>
      <c r="J13" s="36">
        <f>SUMIFS(СВЦЭМ!$D$39:$D$782,СВЦЭМ!$A$39:$A$782,$A13,СВЦЭМ!$B$39:$B$782,J$11)+'СЕТ СН'!$F$11+СВЦЭМ!$D$10+'СЕТ СН'!$F$6-'СЕТ СН'!$F$23</f>
        <v>1172.29091178</v>
      </c>
      <c r="K13" s="36">
        <f>SUMIFS(СВЦЭМ!$D$39:$D$782,СВЦЭМ!$A$39:$A$782,$A13,СВЦЭМ!$B$39:$B$782,K$11)+'СЕТ СН'!$F$11+СВЦЭМ!$D$10+'СЕТ СН'!$F$6-'СЕТ СН'!$F$23</f>
        <v>1144.8696549399999</v>
      </c>
      <c r="L13" s="36">
        <f>SUMIFS(СВЦЭМ!$D$39:$D$782,СВЦЭМ!$A$39:$A$782,$A13,СВЦЭМ!$B$39:$B$782,L$11)+'СЕТ СН'!$F$11+СВЦЭМ!$D$10+'СЕТ СН'!$F$6-'СЕТ СН'!$F$23</f>
        <v>1141.25275197</v>
      </c>
      <c r="M13" s="36">
        <f>SUMIFS(СВЦЭМ!$D$39:$D$782,СВЦЭМ!$A$39:$A$782,$A13,СВЦЭМ!$B$39:$B$782,M$11)+'СЕТ СН'!$F$11+СВЦЭМ!$D$10+'СЕТ СН'!$F$6-'СЕТ СН'!$F$23</f>
        <v>1146.6104255899997</v>
      </c>
      <c r="N13" s="36">
        <f>SUMIFS(СВЦЭМ!$D$39:$D$782,СВЦЭМ!$A$39:$A$782,$A13,СВЦЭМ!$B$39:$B$782,N$11)+'СЕТ СН'!$F$11+СВЦЭМ!$D$10+'СЕТ СН'!$F$6-'СЕТ СН'!$F$23</f>
        <v>1157.87025941</v>
      </c>
      <c r="O13" s="36">
        <f>SUMIFS(СВЦЭМ!$D$39:$D$782,СВЦЭМ!$A$39:$A$782,$A13,СВЦЭМ!$B$39:$B$782,O$11)+'СЕТ СН'!$F$11+СВЦЭМ!$D$10+'СЕТ СН'!$F$6-'СЕТ СН'!$F$23</f>
        <v>1200.7742269399998</v>
      </c>
      <c r="P13" s="36">
        <f>SUMIFS(СВЦЭМ!$D$39:$D$782,СВЦЭМ!$A$39:$A$782,$A13,СВЦЭМ!$B$39:$B$782,P$11)+'СЕТ СН'!$F$11+СВЦЭМ!$D$10+'СЕТ СН'!$F$6-'СЕТ СН'!$F$23</f>
        <v>1213.4481197099999</v>
      </c>
      <c r="Q13" s="36">
        <f>SUMIFS(СВЦЭМ!$D$39:$D$782,СВЦЭМ!$A$39:$A$782,$A13,СВЦЭМ!$B$39:$B$782,Q$11)+'СЕТ СН'!$F$11+СВЦЭМ!$D$10+'СЕТ СН'!$F$6-'СЕТ СН'!$F$23</f>
        <v>1232.2534833999998</v>
      </c>
      <c r="R13" s="36">
        <f>SUMIFS(СВЦЭМ!$D$39:$D$782,СВЦЭМ!$A$39:$A$782,$A13,СВЦЭМ!$B$39:$B$782,R$11)+'СЕТ СН'!$F$11+СВЦЭМ!$D$10+'СЕТ СН'!$F$6-'СЕТ СН'!$F$23</f>
        <v>1236.7786576999999</v>
      </c>
      <c r="S13" s="36">
        <f>SUMIFS(СВЦЭМ!$D$39:$D$782,СВЦЭМ!$A$39:$A$782,$A13,СВЦЭМ!$B$39:$B$782,S$11)+'СЕТ СН'!$F$11+СВЦЭМ!$D$10+'СЕТ СН'!$F$6-'СЕТ СН'!$F$23</f>
        <v>1204.2429491799999</v>
      </c>
      <c r="T13" s="36">
        <f>SUMIFS(СВЦЭМ!$D$39:$D$782,СВЦЭМ!$A$39:$A$782,$A13,СВЦЭМ!$B$39:$B$782,T$11)+'СЕТ СН'!$F$11+СВЦЭМ!$D$10+'СЕТ СН'!$F$6-'СЕТ СН'!$F$23</f>
        <v>1155.73844601</v>
      </c>
      <c r="U13" s="36">
        <f>SUMIFS(СВЦЭМ!$D$39:$D$782,СВЦЭМ!$A$39:$A$782,$A13,СВЦЭМ!$B$39:$B$782,U$11)+'СЕТ СН'!$F$11+СВЦЭМ!$D$10+'СЕТ СН'!$F$6-'СЕТ СН'!$F$23</f>
        <v>1112.62470551</v>
      </c>
      <c r="V13" s="36">
        <f>SUMIFS(СВЦЭМ!$D$39:$D$782,СВЦЭМ!$A$39:$A$782,$A13,СВЦЭМ!$B$39:$B$782,V$11)+'СЕТ СН'!$F$11+СВЦЭМ!$D$10+'СЕТ СН'!$F$6-'СЕТ СН'!$F$23</f>
        <v>1111.8894049999999</v>
      </c>
      <c r="W13" s="36">
        <f>SUMIFS(СВЦЭМ!$D$39:$D$782,СВЦЭМ!$A$39:$A$782,$A13,СВЦЭМ!$B$39:$B$782,W$11)+'СЕТ СН'!$F$11+СВЦЭМ!$D$10+'СЕТ СН'!$F$6-'СЕТ СН'!$F$23</f>
        <v>1124.34373532</v>
      </c>
      <c r="X13" s="36">
        <f>SUMIFS(СВЦЭМ!$D$39:$D$782,СВЦЭМ!$A$39:$A$782,$A13,СВЦЭМ!$B$39:$B$782,X$11)+'СЕТ СН'!$F$11+СВЦЭМ!$D$10+'СЕТ СН'!$F$6-'СЕТ СН'!$F$23</f>
        <v>1153.1129398799999</v>
      </c>
      <c r="Y13" s="36">
        <f>SUMIFS(СВЦЭМ!$D$39:$D$782,СВЦЭМ!$A$39:$A$782,$A13,СВЦЭМ!$B$39:$B$782,Y$11)+'СЕТ СН'!$F$11+СВЦЭМ!$D$10+'СЕТ СН'!$F$6-'СЕТ СН'!$F$23</f>
        <v>1161.8898420099999</v>
      </c>
    </row>
    <row r="14" spans="1:27" ht="15.75" x14ac:dyDescent="0.2">
      <c r="A14" s="35">
        <f t="shared" ref="A14:A42" si="0">A13+1</f>
        <v>44258</v>
      </c>
      <c r="B14" s="36">
        <f>SUMIFS(СВЦЭМ!$D$39:$D$782,СВЦЭМ!$A$39:$A$782,$A14,СВЦЭМ!$B$39:$B$782,B$11)+'СЕТ СН'!$F$11+СВЦЭМ!$D$10+'СЕТ СН'!$F$6-'СЕТ СН'!$F$23</f>
        <v>1167.3355807399998</v>
      </c>
      <c r="C14" s="36">
        <f>SUMIFS(СВЦЭМ!$D$39:$D$782,СВЦЭМ!$A$39:$A$782,$A14,СВЦЭМ!$B$39:$B$782,C$11)+'СЕТ СН'!$F$11+СВЦЭМ!$D$10+'СЕТ СН'!$F$6-'СЕТ СН'!$F$23</f>
        <v>1232.00170884</v>
      </c>
      <c r="D14" s="36">
        <f>SUMIFS(СВЦЭМ!$D$39:$D$782,СВЦЭМ!$A$39:$A$782,$A14,СВЦЭМ!$B$39:$B$782,D$11)+'СЕТ СН'!$F$11+СВЦЭМ!$D$10+'СЕТ СН'!$F$6-'СЕТ СН'!$F$23</f>
        <v>1260.8108635999999</v>
      </c>
      <c r="E14" s="36">
        <f>SUMIFS(СВЦЭМ!$D$39:$D$782,СВЦЭМ!$A$39:$A$782,$A14,СВЦЭМ!$B$39:$B$782,E$11)+'СЕТ СН'!$F$11+СВЦЭМ!$D$10+'СЕТ СН'!$F$6-'СЕТ СН'!$F$23</f>
        <v>1258.3847119</v>
      </c>
      <c r="F14" s="36">
        <f>SUMIFS(СВЦЭМ!$D$39:$D$782,СВЦЭМ!$A$39:$A$782,$A14,СВЦЭМ!$B$39:$B$782,F$11)+'СЕТ СН'!$F$11+СВЦЭМ!$D$10+'СЕТ СН'!$F$6-'СЕТ СН'!$F$23</f>
        <v>1262.63563692</v>
      </c>
      <c r="G14" s="36">
        <f>SUMIFS(СВЦЭМ!$D$39:$D$782,СВЦЭМ!$A$39:$A$782,$A14,СВЦЭМ!$B$39:$B$782,G$11)+'СЕТ СН'!$F$11+СВЦЭМ!$D$10+'СЕТ СН'!$F$6-'СЕТ СН'!$F$23</f>
        <v>1270.4117390699998</v>
      </c>
      <c r="H14" s="36">
        <f>SUMIFS(СВЦЭМ!$D$39:$D$782,СВЦЭМ!$A$39:$A$782,$A14,СВЦЭМ!$B$39:$B$782,H$11)+'СЕТ СН'!$F$11+СВЦЭМ!$D$10+'СЕТ СН'!$F$6-'СЕТ СН'!$F$23</f>
        <v>1258.22009542</v>
      </c>
      <c r="I14" s="36">
        <f>SUMIFS(СВЦЭМ!$D$39:$D$782,СВЦЭМ!$A$39:$A$782,$A14,СВЦЭМ!$B$39:$B$782,I$11)+'СЕТ СН'!$F$11+СВЦЭМ!$D$10+'СЕТ СН'!$F$6-'СЕТ СН'!$F$23</f>
        <v>1217.5840673199998</v>
      </c>
      <c r="J14" s="36">
        <f>SUMIFS(СВЦЭМ!$D$39:$D$782,СВЦЭМ!$A$39:$A$782,$A14,СВЦЭМ!$B$39:$B$782,J$11)+'СЕТ СН'!$F$11+СВЦЭМ!$D$10+'СЕТ СН'!$F$6-'СЕТ СН'!$F$23</f>
        <v>1163.1637463</v>
      </c>
      <c r="K14" s="36">
        <f>SUMIFS(СВЦЭМ!$D$39:$D$782,СВЦЭМ!$A$39:$A$782,$A14,СВЦЭМ!$B$39:$B$782,K$11)+'СЕТ СН'!$F$11+СВЦЭМ!$D$10+'СЕТ СН'!$F$6-'СЕТ СН'!$F$23</f>
        <v>1139.5361230599999</v>
      </c>
      <c r="L14" s="36">
        <f>SUMIFS(СВЦЭМ!$D$39:$D$782,СВЦЭМ!$A$39:$A$782,$A14,СВЦЭМ!$B$39:$B$782,L$11)+'СЕТ СН'!$F$11+СВЦЭМ!$D$10+'СЕТ СН'!$F$6-'СЕТ СН'!$F$23</f>
        <v>1137.5615614699998</v>
      </c>
      <c r="M14" s="36">
        <f>SUMIFS(СВЦЭМ!$D$39:$D$782,СВЦЭМ!$A$39:$A$782,$A14,СВЦЭМ!$B$39:$B$782,M$11)+'СЕТ СН'!$F$11+СВЦЭМ!$D$10+'СЕТ СН'!$F$6-'СЕТ СН'!$F$23</f>
        <v>1148.7807585099999</v>
      </c>
      <c r="N14" s="36">
        <f>SUMIFS(СВЦЭМ!$D$39:$D$782,СВЦЭМ!$A$39:$A$782,$A14,СВЦЭМ!$B$39:$B$782,N$11)+'СЕТ СН'!$F$11+СВЦЭМ!$D$10+'СЕТ СН'!$F$6-'СЕТ СН'!$F$23</f>
        <v>1129.1592337599998</v>
      </c>
      <c r="O14" s="36">
        <f>SUMIFS(СВЦЭМ!$D$39:$D$782,СВЦЭМ!$A$39:$A$782,$A14,СВЦЭМ!$B$39:$B$782,O$11)+'СЕТ СН'!$F$11+СВЦЭМ!$D$10+'СЕТ СН'!$F$6-'СЕТ СН'!$F$23</f>
        <v>1161.0243873899999</v>
      </c>
      <c r="P14" s="36">
        <f>SUMIFS(СВЦЭМ!$D$39:$D$782,СВЦЭМ!$A$39:$A$782,$A14,СВЦЭМ!$B$39:$B$782,P$11)+'СЕТ СН'!$F$11+СВЦЭМ!$D$10+'СЕТ СН'!$F$6-'СЕТ СН'!$F$23</f>
        <v>1178.3083654499999</v>
      </c>
      <c r="Q14" s="36">
        <f>SUMIFS(СВЦЭМ!$D$39:$D$782,СВЦЭМ!$A$39:$A$782,$A14,СВЦЭМ!$B$39:$B$782,Q$11)+'СЕТ СН'!$F$11+СВЦЭМ!$D$10+'СЕТ СН'!$F$6-'СЕТ СН'!$F$23</f>
        <v>1188.80450148</v>
      </c>
      <c r="R14" s="36">
        <f>SUMIFS(СВЦЭМ!$D$39:$D$782,СВЦЭМ!$A$39:$A$782,$A14,СВЦЭМ!$B$39:$B$782,R$11)+'СЕТ СН'!$F$11+СВЦЭМ!$D$10+'СЕТ СН'!$F$6-'СЕТ СН'!$F$23</f>
        <v>1185.86573817</v>
      </c>
      <c r="S14" s="36">
        <f>SUMIFS(СВЦЭМ!$D$39:$D$782,СВЦЭМ!$A$39:$A$782,$A14,СВЦЭМ!$B$39:$B$782,S$11)+'СЕТ СН'!$F$11+СВЦЭМ!$D$10+'СЕТ СН'!$F$6-'СЕТ СН'!$F$23</f>
        <v>1158.6606933599999</v>
      </c>
      <c r="T14" s="36">
        <f>SUMIFS(СВЦЭМ!$D$39:$D$782,СВЦЭМ!$A$39:$A$782,$A14,СВЦЭМ!$B$39:$B$782,T$11)+'СЕТ СН'!$F$11+СВЦЭМ!$D$10+'СЕТ СН'!$F$6-'СЕТ СН'!$F$23</f>
        <v>1115.67147985</v>
      </c>
      <c r="U14" s="36">
        <f>SUMIFS(СВЦЭМ!$D$39:$D$782,СВЦЭМ!$A$39:$A$782,$A14,СВЦЭМ!$B$39:$B$782,U$11)+'СЕТ СН'!$F$11+СВЦЭМ!$D$10+'СЕТ СН'!$F$6-'СЕТ СН'!$F$23</f>
        <v>1084.9659474</v>
      </c>
      <c r="V14" s="36">
        <f>SUMIFS(СВЦЭМ!$D$39:$D$782,СВЦЭМ!$A$39:$A$782,$A14,СВЦЭМ!$B$39:$B$782,V$11)+'СЕТ СН'!$F$11+СВЦЭМ!$D$10+'СЕТ СН'!$F$6-'СЕТ СН'!$F$23</f>
        <v>1081.55285321</v>
      </c>
      <c r="W14" s="36">
        <f>SUMIFS(СВЦЭМ!$D$39:$D$782,СВЦЭМ!$A$39:$A$782,$A14,СВЦЭМ!$B$39:$B$782,W$11)+'СЕТ СН'!$F$11+СВЦЭМ!$D$10+'СЕТ СН'!$F$6-'СЕТ СН'!$F$23</f>
        <v>1099.0236078299999</v>
      </c>
      <c r="X14" s="36">
        <f>SUMIFS(СВЦЭМ!$D$39:$D$782,СВЦЭМ!$A$39:$A$782,$A14,СВЦЭМ!$B$39:$B$782,X$11)+'СЕТ СН'!$F$11+СВЦЭМ!$D$10+'СЕТ СН'!$F$6-'СЕТ СН'!$F$23</f>
        <v>1115.29677978</v>
      </c>
      <c r="Y14" s="36">
        <f>SUMIFS(СВЦЭМ!$D$39:$D$782,СВЦЭМ!$A$39:$A$782,$A14,СВЦЭМ!$B$39:$B$782,Y$11)+'СЕТ СН'!$F$11+СВЦЭМ!$D$10+'СЕТ СН'!$F$6-'СЕТ СН'!$F$23</f>
        <v>1135.79785904</v>
      </c>
    </row>
    <row r="15" spans="1:27" ht="15.75" x14ac:dyDescent="0.2">
      <c r="A15" s="35">
        <f t="shared" si="0"/>
        <v>44259</v>
      </c>
      <c r="B15" s="36">
        <f>SUMIFS(СВЦЭМ!$D$39:$D$782,СВЦЭМ!$A$39:$A$782,$A15,СВЦЭМ!$B$39:$B$782,B$11)+'СЕТ СН'!$F$11+СВЦЭМ!$D$10+'СЕТ СН'!$F$6-'СЕТ СН'!$F$23</f>
        <v>1117.3563424299998</v>
      </c>
      <c r="C15" s="36">
        <f>SUMIFS(СВЦЭМ!$D$39:$D$782,СВЦЭМ!$A$39:$A$782,$A15,СВЦЭМ!$B$39:$B$782,C$11)+'СЕТ СН'!$F$11+СВЦЭМ!$D$10+'СЕТ СН'!$F$6-'СЕТ СН'!$F$23</f>
        <v>1181.7075296099999</v>
      </c>
      <c r="D15" s="36">
        <f>SUMIFS(СВЦЭМ!$D$39:$D$782,СВЦЭМ!$A$39:$A$782,$A15,СВЦЭМ!$B$39:$B$782,D$11)+'СЕТ СН'!$F$11+СВЦЭМ!$D$10+'СЕТ СН'!$F$6-'СЕТ СН'!$F$23</f>
        <v>1231.2993760899999</v>
      </c>
      <c r="E15" s="36">
        <f>SUMIFS(СВЦЭМ!$D$39:$D$782,СВЦЭМ!$A$39:$A$782,$A15,СВЦЭМ!$B$39:$B$782,E$11)+'СЕТ СН'!$F$11+СВЦЭМ!$D$10+'СЕТ СН'!$F$6-'СЕТ СН'!$F$23</f>
        <v>1239.7378222</v>
      </c>
      <c r="F15" s="36">
        <f>SUMIFS(СВЦЭМ!$D$39:$D$782,СВЦЭМ!$A$39:$A$782,$A15,СВЦЭМ!$B$39:$B$782,F$11)+'СЕТ СН'!$F$11+СВЦЭМ!$D$10+'СЕТ СН'!$F$6-'СЕТ СН'!$F$23</f>
        <v>1250.2313670699998</v>
      </c>
      <c r="G15" s="36">
        <f>SUMIFS(СВЦЭМ!$D$39:$D$782,СВЦЭМ!$A$39:$A$782,$A15,СВЦЭМ!$B$39:$B$782,G$11)+'СЕТ СН'!$F$11+СВЦЭМ!$D$10+'СЕТ СН'!$F$6-'СЕТ СН'!$F$23</f>
        <v>1238.7227021899998</v>
      </c>
      <c r="H15" s="36">
        <f>SUMIFS(СВЦЭМ!$D$39:$D$782,СВЦЭМ!$A$39:$A$782,$A15,СВЦЭМ!$B$39:$B$782,H$11)+'СЕТ СН'!$F$11+СВЦЭМ!$D$10+'СЕТ СН'!$F$6-'СЕТ СН'!$F$23</f>
        <v>1202.7398760799999</v>
      </c>
      <c r="I15" s="36">
        <f>SUMIFS(СВЦЭМ!$D$39:$D$782,СВЦЭМ!$A$39:$A$782,$A15,СВЦЭМ!$B$39:$B$782,I$11)+'СЕТ СН'!$F$11+СВЦЭМ!$D$10+'СЕТ СН'!$F$6-'СЕТ СН'!$F$23</f>
        <v>1160.73923257</v>
      </c>
      <c r="J15" s="36">
        <f>SUMIFS(СВЦЭМ!$D$39:$D$782,СВЦЭМ!$A$39:$A$782,$A15,СВЦЭМ!$B$39:$B$782,J$11)+'СЕТ СН'!$F$11+СВЦЭМ!$D$10+'СЕТ СН'!$F$6-'СЕТ СН'!$F$23</f>
        <v>1121.8058250399999</v>
      </c>
      <c r="K15" s="36">
        <f>SUMIFS(СВЦЭМ!$D$39:$D$782,СВЦЭМ!$A$39:$A$782,$A15,СВЦЭМ!$B$39:$B$782,K$11)+'СЕТ СН'!$F$11+СВЦЭМ!$D$10+'СЕТ СН'!$F$6-'СЕТ СН'!$F$23</f>
        <v>1112.9395795799999</v>
      </c>
      <c r="L15" s="36">
        <f>SUMIFS(СВЦЭМ!$D$39:$D$782,СВЦЭМ!$A$39:$A$782,$A15,СВЦЭМ!$B$39:$B$782,L$11)+'СЕТ СН'!$F$11+СВЦЭМ!$D$10+'СЕТ СН'!$F$6-'СЕТ СН'!$F$23</f>
        <v>1116.9096866699999</v>
      </c>
      <c r="M15" s="36">
        <f>SUMIFS(СВЦЭМ!$D$39:$D$782,СВЦЭМ!$A$39:$A$782,$A15,СВЦЭМ!$B$39:$B$782,M$11)+'СЕТ СН'!$F$11+СВЦЭМ!$D$10+'СЕТ СН'!$F$6-'СЕТ СН'!$F$23</f>
        <v>1121.8800501799999</v>
      </c>
      <c r="N15" s="36">
        <f>SUMIFS(СВЦЭМ!$D$39:$D$782,СВЦЭМ!$A$39:$A$782,$A15,СВЦЭМ!$B$39:$B$782,N$11)+'СЕТ СН'!$F$11+СВЦЭМ!$D$10+'СЕТ СН'!$F$6-'СЕТ СН'!$F$23</f>
        <v>1125.5252663899998</v>
      </c>
      <c r="O15" s="36">
        <f>SUMIFS(СВЦЭМ!$D$39:$D$782,СВЦЭМ!$A$39:$A$782,$A15,СВЦЭМ!$B$39:$B$782,O$11)+'СЕТ СН'!$F$11+СВЦЭМ!$D$10+'СЕТ СН'!$F$6-'СЕТ СН'!$F$23</f>
        <v>1178.1949454999999</v>
      </c>
      <c r="P15" s="36">
        <f>SUMIFS(СВЦЭМ!$D$39:$D$782,СВЦЭМ!$A$39:$A$782,$A15,СВЦЭМ!$B$39:$B$782,P$11)+'СЕТ СН'!$F$11+СВЦЭМ!$D$10+'СЕТ СН'!$F$6-'СЕТ СН'!$F$23</f>
        <v>1225.74448087</v>
      </c>
      <c r="Q15" s="36">
        <f>SUMIFS(СВЦЭМ!$D$39:$D$782,СВЦЭМ!$A$39:$A$782,$A15,СВЦЭМ!$B$39:$B$782,Q$11)+'СЕТ СН'!$F$11+СВЦЭМ!$D$10+'СЕТ СН'!$F$6-'СЕТ СН'!$F$23</f>
        <v>1237.0275298699999</v>
      </c>
      <c r="R15" s="36">
        <f>SUMIFS(СВЦЭМ!$D$39:$D$782,СВЦЭМ!$A$39:$A$782,$A15,СВЦЭМ!$B$39:$B$782,R$11)+'СЕТ СН'!$F$11+СВЦЭМ!$D$10+'СЕТ СН'!$F$6-'СЕТ СН'!$F$23</f>
        <v>1226.3756126399999</v>
      </c>
      <c r="S15" s="36">
        <f>SUMIFS(СВЦЭМ!$D$39:$D$782,СВЦЭМ!$A$39:$A$782,$A15,СВЦЭМ!$B$39:$B$782,S$11)+'СЕТ СН'!$F$11+СВЦЭМ!$D$10+'СЕТ СН'!$F$6-'СЕТ СН'!$F$23</f>
        <v>1191.9557813299998</v>
      </c>
      <c r="T15" s="36">
        <f>SUMIFS(СВЦЭМ!$D$39:$D$782,СВЦЭМ!$A$39:$A$782,$A15,СВЦЭМ!$B$39:$B$782,T$11)+'СЕТ СН'!$F$11+СВЦЭМ!$D$10+'СЕТ СН'!$F$6-'СЕТ СН'!$F$23</f>
        <v>1106.2691957999998</v>
      </c>
      <c r="U15" s="36">
        <f>SUMIFS(СВЦЭМ!$D$39:$D$782,СВЦЭМ!$A$39:$A$782,$A15,СВЦЭМ!$B$39:$B$782,U$11)+'СЕТ СН'!$F$11+СВЦЭМ!$D$10+'СЕТ СН'!$F$6-'СЕТ СН'!$F$23</f>
        <v>1068.61485358</v>
      </c>
      <c r="V15" s="36">
        <f>SUMIFS(СВЦЭМ!$D$39:$D$782,СВЦЭМ!$A$39:$A$782,$A15,СВЦЭМ!$B$39:$B$782,V$11)+'СЕТ СН'!$F$11+СВЦЭМ!$D$10+'СЕТ СН'!$F$6-'СЕТ СН'!$F$23</f>
        <v>1071.92816309</v>
      </c>
      <c r="W15" s="36">
        <f>SUMIFS(СВЦЭМ!$D$39:$D$782,СВЦЭМ!$A$39:$A$782,$A15,СВЦЭМ!$B$39:$B$782,W$11)+'СЕТ СН'!$F$11+СВЦЭМ!$D$10+'СЕТ СН'!$F$6-'СЕТ СН'!$F$23</f>
        <v>1093.72639041</v>
      </c>
      <c r="X15" s="36">
        <f>SUMIFS(СВЦЭМ!$D$39:$D$782,СВЦЭМ!$A$39:$A$782,$A15,СВЦЭМ!$B$39:$B$782,X$11)+'СЕТ СН'!$F$11+СВЦЭМ!$D$10+'СЕТ СН'!$F$6-'СЕТ СН'!$F$23</f>
        <v>1112.4233412399999</v>
      </c>
      <c r="Y15" s="36">
        <f>SUMIFS(СВЦЭМ!$D$39:$D$782,СВЦЭМ!$A$39:$A$782,$A15,СВЦЭМ!$B$39:$B$782,Y$11)+'СЕТ СН'!$F$11+СВЦЭМ!$D$10+'СЕТ СН'!$F$6-'СЕТ СН'!$F$23</f>
        <v>1119.0396595299999</v>
      </c>
    </row>
    <row r="16" spans="1:27" ht="15.75" x14ac:dyDescent="0.2">
      <c r="A16" s="35">
        <f t="shared" si="0"/>
        <v>44260</v>
      </c>
      <c r="B16" s="36">
        <f>SUMIFS(СВЦЭМ!$D$39:$D$782,СВЦЭМ!$A$39:$A$782,$A16,СВЦЭМ!$B$39:$B$782,B$11)+'СЕТ СН'!$F$11+СВЦЭМ!$D$10+'СЕТ СН'!$F$6-'СЕТ СН'!$F$23</f>
        <v>1150.6315870999999</v>
      </c>
      <c r="C16" s="36">
        <f>SUMIFS(СВЦЭМ!$D$39:$D$782,СВЦЭМ!$A$39:$A$782,$A16,СВЦЭМ!$B$39:$B$782,C$11)+'СЕТ СН'!$F$11+СВЦЭМ!$D$10+'СЕТ СН'!$F$6-'СЕТ СН'!$F$23</f>
        <v>1189.9103468399999</v>
      </c>
      <c r="D16" s="36">
        <f>SUMIFS(СВЦЭМ!$D$39:$D$782,СВЦЭМ!$A$39:$A$782,$A16,СВЦЭМ!$B$39:$B$782,D$11)+'СЕТ СН'!$F$11+СВЦЭМ!$D$10+'СЕТ СН'!$F$6-'СЕТ СН'!$F$23</f>
        <v>1218.88640048</v>
      </c>
      <c r="E16" s="36">
        <f>SUMIFS(СВЦЭМ!$D$39:$D$782,СВЦЭМ!$A$39:$A$782,$A16,СВЦЭМ!$B$39:$B$782,E$11)+'СЕТ СН'!$F$11+СВЦЭМ!$D$10+'СЕТ СН'!$F$6-'СЕТ СН'!$F$23</f>
        <v>1226.5470589699999</v>
      </c>
      <c r="F16" s="36">
        <f>SUMIFS(СВЦЭМ!$D$39:$D$782,СВЦЭМ!$A$39:$A$782,$A16,СВЦЭМ!$B$39:$B$782,F$11)+'СЕТ СН'!$F$11+СВЦЭМ!$D$10+'СЕТ СН'!$F$6-'СЕТ СН'!$F$23</f>
        <v>1261.2941528899999</v>
      </c>
      <c r="G16" s="36">
        <f>SUMIFS(СВЦЭМ!$D$39:$D$782,СВЦЭМ!$A$39:$A$782,$A16,СВЦЭМ!$B$39:$B$782,G$11)+'СЕТ СН'!$F$11+СВЦЭМ!$D$10+'СЕТ СН'!$F$6-'СЕТ СН'!$F$23</f>
        <v>1260.4679380799998</v>
      </c>
      <c r="H16" s="36">
        <f>SUMIFS(СВЦЭМ!$D$39:$D$782,СВЦЭМ!$A$39:$A$782,$A16,СВЦЭМ!$B$39:$B$782,H$11)+'СЕТ СН'!$F$11+СВЦЭМ!$D$10+'СЕТ СН'!$F$6-'СЕТ СН'!$F$23</f>
        <v>1240.65398648</v>
      </c>
      <c r="I16" s="36">
        <f>SUMIFS(СВЦЭМ!$D$39:$D$782,СВЦЭМ!$A$39:$A$782,$A16,СВЦЭМ!$B$39:$B$782,I$11)+'СЕТ СН'!$F$11+СВЦЭМ!$D$10+'СЕТ СН'!$F$6-'СЕТ СН'!$F$23</f>
        <v>1193.14021912</v>
      </c>
      <c r="J16" s="36">
        <f>SUMIFS(СВЦЭМ!$D$39:$D$782,СВЦЭМ!$A$39:$A$782,$A16,СВЦЭМ!$B$39:$B$782,J$11)+'СЕТ СН'!$F$11+СВЦЭМ!$D$10+'СЕТ СН'!$F$6-'СЕТ СН'!$F$23</f>
        <v>1150.8248915699999</v>
      </c>
      <c r="K16" s="36">
        <f>SUMIFS(СВЦЭМ!$D$39:$D$782,СВЦЭМ!$A$39:$A$782,$A16,СВЦЭМ!$B$39:$B$782,K$11)+'СЕТ СН'!$F$11+СВЦЭМ!$D$10+'СЕТ СН'!$F$6-'СЕТ СН'!$F$23</f>
        <v>1117.2240432599999</v>
      </c>
      <c r="L16" s="36">
        <f>SUMIFS(СВЦЭМ!$D$39:$D$782,СВЦЭМ!$A$39:$A$782,$A16,СВЦЭМ!$B$39:$B$782,L$11)+'СЕТ СН'!$F$11+СВЦЭМ!$D$10+'СЕТ СН'!$F$6-'СЕТ СН'!$F$23</f>
        <v>1110.6334021299999</v>
      </c>
      <c r="M16" s="36">
        <f>SUMIFS(СВЦЭМ!$D$39:$D$782,СВЦЭМ!$A$39:$A$782,$A16,СВЦЭМ!$B$39:$B$782,M$11)+'СЕТ СН'!$F$11+СВЦЭМ!$D$10+'СЕТ СН'!$F$6-'СЕТ СН'!$F$23</f>
        <v>1109.4675133200001</v>
      </c>
      <c r="N16" s="36">
        <f>SUMIFS(СВЦЭМ!$D$39:$D$782,СВЦЭМ!$A$39:$A$782,$A16,СВЦЭМ!$B$39:$B$782,N$11)+'СЕТ СН'!$F$11+СВЦЭМ!$D$10+'СЕТ СН'!$F$6-'СЕТ СН'!$F$23</f>
        <v>1126.7590194299999</v>
      </c>
      <c r="O16" s="36">
        <f>SUMIFS(СВЦЭМ!$D$39:$D$782,СВЦЭМ!$A$39:$A$782,$A16,СВЦЭМ!$B$39:$B$782,O$11)+'СЕТ СН'!$F$11+СВЦЭМ!$D$10+'СЕТ СН'!$F$6-'СЕТ СН'!$F$23</f>
        <v>1177.37664088</v>
      </c>
      <c r="P16" s="36">
        <f>SUMIFS(СВЦЭМ!$D$39:$D$782,СВЦЭМ!$A$39:$A$782,$A16,СВЦЭМ!$B$39:$B$782,P$11)+'СЕТ СН'!$F$11+СВЦЭМ!$D$10+'СЕТ СН'!$F$6-'СЕТ СН'!$F$23</f>
        <v>1202.0655168799999</v>
      </c>
      <c r="Q16" s="36">
        <f>SUMIFS(СВЦЭМ!$D$39:$D$782,СВЦЭМ!$A$39:$A$782,$A16,СВЦЭМ!$B$39:$B$782,Q$11)+'СЕТ СН'!$F$11+СВЦЭМ!$D$10+'СЕТ СН'!$F$6-'СЕТ СН'!$F$23</f>
        <v>1219.9762470199998</v>
      </c>
      <c r="R16" s="36">
        <f>SUMIFS(СВЦЭМ!$D$39:$D$782,СВЦЭМ!$A$39:$A$782,$A16,СВЦЭМ!$B$39:$B$782,R$11)+'СЕТ СН'!$F$11+СВЦЭМ!$D$10+'СЕТ СН'!$F$6-'СЕТ СН'!$F$23</f>
        <v>1218.5044896699999</v>
      </c>
      <c r="S16" s="36">
        <f>SUMIFS(СВЦЭМ!$D$39:$D$782,СВЦЭМ!$A$39:$A$782,$A16,СВЦЭМ!$B$39:$B$782,S$11)+'СЕТ СН'!$F$11+СВЦЭМ!$D$10+'СЕТ СН'!$F$6-'СЕТ СН'!$F$23</f>
        <v>1180.44408032</v>
      </c>
      <c r="T16" s="36">
        <f>SUMIFS(СВЦЭМ!$D$39:$D$782,СВЦЭМ!$A$39:$A$782,$A16,СВЦЭМ!$B$39:$B$782,T$11)+'СЕТ СН'!$F$11+СВЦЭМ!$D$10+'СЕТ СН'!$F$6-'СЕТ СН'!$F$23</f>
        <v>1127.4761650399998</v>
      </c>
      <c r="U16" s="36">
        <f>SUMIFS(СВЦЭМ!$D$39:$D$782,СВЦЭМ!$A$39:$A$782,$A16,СВЦЭМ!$B$39:$B$782,U$11)+'СЕТ СН'!$F$11+СВЦЭМ!$D$10+'СЕТ СН'!$F$6-'СЕТ СН'!$F$23</f>
        <v>1087.16481828</v>
      </c>
      <c r="V16" s="36">
        <f>SUMIFS(СВЦЭМ!$D$39:$D$782,СВЦЭМ!$A$39:$A$782,$A16,СВЦЭМ!$B$39:$B$782,V$11)+'СЕТ СН'!$F$11+СВЦЭМ!$D$10+'СЕТ СН'!$F$6-'СЕТ СН'!$F$23</f>
        <v>1108.2048846199998</v>
      </c>
      <c r="W16" s="36">
        <f>SUMIFS(СВЦЭМ!$D$39:$D$782,СВЦЭМ!$A$39:$A$782,$A16,СВЦЭМ!$B$39:$B$782,W$11)+'СЕТ СН'!$F$11+СВЦЭМ!$D$10+'СЕТ СН'!$F$6-'СЕТ СН'!$F$23</f>
        <v>1117.2465832299999</v>
      </c>
      <c r="X16" s="36">
        <f>SUMIFS(СВЦЭМ!$D$39:$D$782,СВЦЭМ!$A$39:$A$782,$A16,СВЦЭМ!$B$39:$B$782,X$11)+'СЕТ СН'!$F$11+СВЦЭМ!$D$10+'СЕТ СН'!$F$6-'СЕТ СН'!$F$23</f>
        <v>1141.13690557</v>
      </c>
      <c r="Y16" s="36">
        <f>SUMIFS(СВЦЭМ!$D$39:$D$782,СВЦЭМ!$A$39:$A$782,$A16,СВЦЭМ!$B$39:$B$782,Y$11)+'СЕТ СН'!$F$11+СВЦЭМ!$D$10+'СЕТ СН'!$F$6-'СЕТ СН'!$F$23</f>
        <v>1146.5922339599999</v>
      </c>
    </row>
    <row r="17" spans="1:25" ht="15.75" x14ac:dyDescent="0.2">
      <c r="A17" s="35">
        <f t="shared" si="0"/>
        <v>44261</v>
      </c>
      <c r="B17" s="36">
        <f>SUMIFS(СВЦЭМ!$D$39:$D$782,СВЦЭМ!$A$39:$A$782,$A17,СВЦЭМ!$B$39:$B$782,B$11)+'СЕТ СН'!$F$11+СВЦЭМ!$D$10+'СЕТ СН'!$F$6-'СЕТ СН'!$F$23</f>
        <v>1202.1938095999999</v>
      </c>
      <c r="C17" s="36">
        <f>SUMIFS(СВЦЭМ!$D$39:$D$782,СВЦЭМ!$A$39:$A$782,$A17,СВЦЭМ!$B$39:$B$782,C$11)+'СЕТ СН'!$F$11+СВЦЭМ!$D$10+'СЕТ СН'!$F$6-'СЕТ СН'!$F$23</f>
        <v>1273.5646845499998</v>
      </c>
      <c r="D17" s="36">
        <f>SUMIFS(СВЦЭМ!$D$39:$D$782,СВЦЭМ!$A$39:$A$782,$A17,СВЦЭМ!$B$39:$B$782,D$11)+'СЕТ СН'!$F$11+СВЦЭМ!$D$10+'СЕТ СН'!$F$6-'СЕТ СН'!$F$23</f>
        <v>1285.0656807</v>
      </c>
      <c r="E17" s="36">
        <f>SUMIFS(СВЦЭМ!$D$39:$D$782,СВЦЭМ!$A$39:$A$782,$A17,СВЦЭМ!$B$39:$B$782,E$11)+'СЕТ СН'!$F$11+СВЦЭМ!$D$10+'СЕТ СН'!$F$6-'СЕТ СН'!$F$23</f>
        <v>1298.2529388799999</v>
      </c>
      <c r="F17" s="36">
        <f>SUMIFS(СВЦЭМ!$D$39:$D$782,СВЦЭМ!$A$39:$A$782,$A17,СВЦЭМ!$B$39:$B$782,F$11)+'СЕТ СН'!$F$11+СВЦЭМ!$D$10+'СЕТ СН'!$F$6-'СЕТ СН'!$F$23</f>
        <v>1303.91444043</v>
      </c>
      <c r="G17" s="36">
        <f>SUMIFS(СВЦЭМ!$D$39:$D$782,СВЦЭМ!$A$39:$A$782,$A17,СВЦЭМ!$B$39:$B$782,G$11)+'СЕТ СН'!$F$11+СВЦЭМ!$D$10+'СЕТ СН'!$F$6-'СЕТ СН'!$F$23</f>
        <v>1301.1457590799998</v>
      </c>
      <c r="H17" s="36">
        <f>SUMIFS(СВЦЭМ!$D$39:$D$782,СВЦЭМ!$A$39:$A$782,$A17,СВЦЭМ!$B$39:$B$782,H$11)+'СЕТ СН'!$F$11+СВЦЭМ!$D$10+'СЕТ СН'!$F$6-'СЕТ СН'!$F$23</f>
        <v>1306.1429581299999</v>
      </c>
      <c r="I17" s="36">
        <f>SUMIFS(СВЦЭМ!$D$39:$D$782,СВЦЭМ!$A$39:$A$782,$A17,СВЦЭМ!$B$39:$B$782,I$11)+'СЕТ СН'!$F$11+СВЦЭМ!$D$10+'СЕТ СН'!$F$6-'СЕТ СН'!$F$23</f>
        <v>1267.61160051</v>
      </c>
      <c r="J17" s="36">
        <f>SUMIFS(СВЦЭМ!$D$39:$D$782,СВЦЭМ!$A$39:$A$782,$A17,СВЦЭМ!$B$39:$B$782,J$11)+'СЕТ СН'!$F$11+СВЦЭМ!$D$10+'СЕТ СН'!$F$6-'СЕТ СН'!$F$23</f>
        <v>1188.0612903599999</v>
      </c>
      <c r="K17" s="36">
        <f>SUMIFS(СВЦЭМ!$D$39:$D$782,СВЦЭМ!$A$39:$A$782,$A17,СВЦЭМ!$B$39:$B$782,K$11)+'СЕТ СН'!$F$11+СВЦЭМ!$D$10+'СЕТ СН'!$F$6-'СЕТ СН'!$F$23</f>
        <v>1124.5938460099999</v>
      </c>
      <c r="L17" s="36">
        <f>SUMIFS(СВЦЭМ!$D$39:$D$782,СВЦЭМ!$A$39:$A$782,$A17,СВЦЭМ!$B$39:$B$782,L$11)+'СЕТ СН'!$F$11+СВЦЭМ!$D$10+'СЕТ СН'!$F$6-'СЕТ СН'!$F$23</f>
        <v>1092.3337068799999</v>
      </c>
      <c r="M17" s="36">
        <f>SUMIFS(СВЦЭМ!$D$39:$D$782,СВЦЭМ!$A$39:$A$782,$A17,СВЦЭМ!$B$39:$B$782,M$11)+'СЕТ СН'!$F$11+СВЦЭМ!$D$10+'СЕТ СН'!$F$6-'СЕТ СН'!$F$23</f>
        <v>1091.34649479</v>
      </c>
      <c r="N17" s="36">
        <f>SUMIFS(СВЦЭМ!$D$39:$D$782,СВЦЭМ!$A$39:$A$782,$A17,СВЦЭМ!$B$39:$B$782,N$11)+'СЕТ СН'!$F$11+СВЦЭМ!$D$10+'СЕТ СН'!$F$6-'СЕТ СН'!$F$23</f>
        <v>1103.0339960399999</v>
      </c>
      <c r="O17" s="36">
        <f>SUMIFS(СВЦЭМ!$D$39:$D$782,СВЦЭМ!$A$39:$A$782,$A17,СВЦЭМ!$B$39:$B$782,O$11)+'СЕТ СН'!$F$11+СВЦЭМ!$D$10+'СЕТ СН'!$F$6-'СЕТ СН'!$F$23</f>
        <v>1153.8851313399998</v>
      </c>
      <c r="P17" s="36">
        <f>SUMIFS(СВЦЭМ!$D$39:$D$782,СВЦЭМ!$A$39:$A$782,$A17,СВЦЭМ!$B$39:$B$782,P$11)+'СЕТ СН'!$F$11+СВЦЭМ!$D$10+'СЕТ СН'!$F$6-'СЕТ СН'!$F$23</f>
        <v>1170.9066478099999</v>
      </c>
      <c r="Q17" s="36">
        <f>SUMIFS(СВЦЭМ!$D$39:$D$782,СВЦЭМ!$A$39:$A$782,$A17,СВЦЭМ!$B$39:$B$782,Q$11)+'СЕТ СН'!$F$11+СВЦЭМ!$D$10+'СЕТ СН'!$F$6-'СЕТ СН'!$F$23</f>
        <v>1192.2274128299998</v>
      </c>
      <c r="R17" s="36">
        <f>SUMIFS(СВЦЭМ!$D$39:$D$782,СВЦЭМ!$A$39:$A$782,$A17,СВЦЭМ!$B$39:$B$782,R$11)+'СЕТ СН'!$F$11+СВЦЭМ!$D$10+'СЕТ СН'!$F$6-'СЕТ СН'!$F$23</f>
        <v>1183.43138944</v>
      </c>
      <c r="S17" s="36">
        <f>SUMIFS(СВЦЭМ!$D$39:$D$782,СВЦЭМ!$A$39:$A$782,$A17,СВЦЭМ!$B$39:$B$782,S$11)+'СЕТ СН'!$F$11+СВЦЭМ!$D$10+'СЕТ СН'!$F$6-'СЕТ СН'!$F$23</f>
        <v>1137.0193936899998</v>
      </c>
      <c r="T17" s="36">
        <f>SUMIFS(СВЦЭМ!$D$39:$D$782,СВЦЭМ!$A$39:$A$782,$A17,СВЦЭМ!$B$39:$B$782,T$11)+'СЕТ СН'!$F$11+СВЦЭМ!$D$10+'СЕТ СН'!$F$6-'СЕТ СН'!$F$23</f>
        <v>1091.5649737900001</v>
      </c>
      <c r="U17" s="36">
        <f>SUMIFS(СВЦЭМ!$D$39:$D$782,СВЦЭМ!$A$39:$A$782,$A17,СВЦЭМ!$B$39:$B$782,U$11)+'СЕТ СН'!$F$11+СВЦЭМ!$D$10+'СЕТ СН'!$F$6-'СЕТ СН'!$F$23</f>
        <v>1065.22179594</v>
      </c>
      <c r="V17" s="36">
        <f>SUMIFS(СВЦЭМ!$D$39:$D$782,СВЦЭМ!$A$39:$A$782,$A17,СВЦЭМ!$B$39:$B$782,V$11)+'СЕТ СН'!$F$11+СВЦЭМ!$D$10+'СЕТ СН'!$F$6-'СЕТ СН'!$F$23</f>
        <v>1068.38266789</v>
      </c>
      <c r="W17" s="36">
        <f>SUMIFS(СВЦЭМ!$D$39:$D$782,СВЦЭМ!$A$39:$A$782,$A17,СВЦЭМ!$B$39:$B$782,W$11)+'СЕТ СН'!$F$11+СВЦЭМ!$D$10+'СЕТ СН'!$F$6-'СЕТ СН'!$F$23</f>
        <v>1075.7901943300001</v>
      </c>
      <c r="X17" s="36">
        <f>SUMIFS(СВЦЭМ!$D$39:$D$782,СВЦЭМ!$A$39:$A$782,$A17,СВЦЭМ!$B$39:$B$782,X$11)+'СЕТ СН'!$F$11+СВЦЭМ!$D$10+'СЕТ СН'!$F$6-'СЕТ СН'!$F$23</f>
        <v>1100.6274282499999</v>
      </c>
      <c r="Y17" s="36">
        <f>SUMIFS(СВЦЭМ!$D$39:$D$782,СВЦЭМ!$A$39:$A$782,$A17,СВЦЭМ!$B$39:$B$782,Y$11)+'СЕТ СН'!$F$11+СВЦЭМ!$D$10+'СЕТ СН'!$F$6-'СЕТ СН'!$F$23</f>
        <v>1123.2586118500001</v>
      </c>
    </row>
    <row r="18" spans="1:25" ht="15.75" x14ac:dyDescent="0.2">
      <c r="A18" s="35">
        <f t="shared" si="0"/>
        <v>44262</v>
      </c>
      <c r="B18" s="36">
        <f>SUMIFS(СВЦЭМ!$D$39:$D$782,СВЦЭМ!$A$39:$A$782,$A18,СВЦЭМ!$B$39:$B$782,B$11)+'СЕТ СН'!$F$11+СВЦЭМ!$D$10+'СЕТ СН'!$F$6-'СЕТ СН'!$F$23</f>
        <v>1158.2006078499999</v>
      </c>
      <c r="C18" s="36">
        <f>SUMIFS(СВЦЭМ!$D$39:$D$782,СВЦЭМ!$A$39:$A$782,$A18,СВЦЭМ!$B$39:$B$782,C$11)+'СЕТ СН'!$F$11+СВЦЭМ!$D$10+'СЕТ СН'!$F$6-'СЕТ СН'!$F$23</f>
        <v>1221.9833936599998</v>
      </c>
      <c r="D18" s="36">
        <f>SUMIFS(СВЦЭМ!$D$39:$D$782,СВЦЭМ!$A$39:$A$782,$A18,СВЦЭМ!$B$39:$B$782,D$11)+'СЕТ СН'!$F$11+СВЦЭМ!$D$10+'СЕТ СН'!$F$6-'СЕТ СН'!$F$23</f>
        <v>1257.1669928499998</v>
      </c>
      <c r="E18" s="36">
        <f>SUMIFS(СВЦЭМ!$D$39:$D$782,СВЦЭМ!$A$39:$A$782,$A18,СВЦЭМ!$B$39:$B$782,E$11)+'СЕТ СН'!$F$11+СВЦЭМ!$D$10+'СЕТ СН'!$F$6-'СЕТ СН'!$F$23</f>
        <v>1268.1853910999998</v>
      </c>
      <c r="F18" s="36">
        <f>SUMIFS(СВЦЭМ!$D$39:$D$782,СВЦЭМ!$A$39:$A$782,$A18,СВЦЭМ!$B$39:$B$782,F$11)+'СЕТ СН'!$F$11+СВЦЭМ!$D$10+'СЕТ СН'!$F$6-'СЕТ СН'!$F$23</f>
        <v>1274.6927188499999</v>
      </c>
      <c r="G18" s="36">
        <f>SUMIFS(СВЦЭМ!$D$39:$D$782,СВЦЭМ!$A$39:$A$782,$A18,СВЦЭМ!$B$39:$B$782,G$11)+'СЕТ СН'!$F$11+СВЦЭМ!$D$10+'СЕТ СН'!$F$6-'СЕТ СН'!$F$23</f>
        <v>1275.8735076999999</v>
      </c>
      <c r="H18" s="36">
        <f>SUMIFS(СВЦЭМ!$D$39:$D$782,СВЦЭМ!$A$39:$A$782,$A18,СВЦЭМ!$B$39:$B$782,H$11)+'СЕТ СН'!$F$11+СВЦЭМ!$D$10+'СЕТ СН'!$F$6-'СЕТ СН'!$F$23</f>
        <v>1257.9708352099999</v>
      </c>
      <c r="I18" s="36">
        <f>SUMIFS(СВЦЭМ!$D$39:$D$782,СВЦЭМ!$A$39:$A$782,$A18,СВЦЭМ!$B$39:$B$782,I$11)+'СЕТ СН'!$F$11+СВЦЭМ!$D$10+'СЕТ СН'!$F$6-'СЕТ СН'!$F$23</f>
        <v>1221.84097561</v>
      </c>
      <c r="J18" s="36">
        <f>SUMIFS(СВЦЭМ!$D$39:$D$782,СВЦЭМ!$A$39:$A$782,$A18,СВЦЭМ!$B$39:$B$782,J$11)+'СЕТ СН'!$F$11+СВЦЭМ!$D$10+'СЕТ СН'!$F$6-'СЕТ СН'!$F$23</f>
        <v>1162.5801270099998</v>
      </c>
      <c r="K18" s="36">
        <f>SUMIFS(СВЦЭМ!$D$39:$D$782,СВЦЭМ!$A$39:$A$782,$A18,СВЦЭМ!$B$39:$B$782,K$11)+'СЕТ СН'!$F$11+СВЦЭМ!$D$10+'СЕТ СН'!$F$6-'СЕТ СН'!$F$23</f>
        <v>1121.4933393199999</v>
      </c>
      <c r="L18" s="36">
        <f>SUMIFS(СВЦЭМ!$D$39:$D$782,СВЦЭМ!$A$39:$A$782,$A18,СВЦЭМ!$B$39:$B$782,L$11)+'СЕТ СН'!$F$11+СВЦЭМ!$D$10+'СЕТ СН'!$F$6-'СЕТ СН'!$F$23</f>
        <v>1106.09925387</v>
      </c>
      <c r="M18" s="36">
        <f>SUMIFS(СВЦЭМ!$D$39:$D$782,СВЦЭМ!$A$39:$A$782,$A18,СВЦЭМ!$B$39:$B$782,M$11)+'СЕТ СН'!$F$11+СВЦЭМ!$D$10+'СЕТ СН'!$F$6-'СЕТ СН'!$F$23</f>
        <v>1111.3891147699999</v>
      </c>
      <c r="N18" s="36">
        <f>SUMIFS(СВЦЭМ!$D$39:$D$782,СВЦЭМ!$A$39:$A$782,$A18,СВЦЭМ!$B$39:$B$782,N$11)+'СЕТ СН'!$F$11+СВЦЭМ!$D$10+'СЕТ СН'!$F$6-'СЕТ СН'!$F$23</f>
        <v>1133.2248109099999</v>
      </c>
      <c r="O18" s="36">
        <f>SUMIFS(СВЦЭМ!$D$39:$D$782,СВЦЭМ!$A$39:$A$782,$A18,СВЦЭМ!$B$39:$B$782,O$11)+'СЕТ СН'!$F$11+СВЦЭМ!$D$10+'СЕТ СН'!$F$6-'СЕТ СН'!$F$23</f>
        <v>1171.7475356999998</v>
      </c>
      <c r="P18" s="36">
        <f>SUMIFS(СВЦЭМ!$D$39:$D$782,СВЦЭМ!$A$39:$A$782,$A18,СВЦЭМ!$B$39:$B$782,P$11)+'СЕТ СН'!$F$11+СВЦЭМ!$D$10+'СЕТ СН'!$F$6-'СЕТ СН'!$F$23</f>
        <v>1205.1538365699998</v>
      </c>
      <c r="Q18" s="36">
        <f>SUMIFS(СВЦЭМ!$D$39:$D$782,СВЦЭМ!$A$39:$A$782,$A18,СВЦЭМ!$B$39:$B$782,Q$11)+'СЕТ СН'!$F$11+СВЦЭМ!$D$10+'СЕТ СН'!$F$6-'СЕТ СН'!$F$23</f>
        <v>1225.9284859499999</v>
      </c>
      <c r="R18" s="36">
        <f>SUMIFS(СВЦЭМ!$D$39:$D$782,СВЦЭМ!$A$39:$A$782,$A18,СВЦЭМ!$B$39:$B$782,R$11)+'СЕТ СН'!$F$11+СВЦЭМ!$D$10+'СЕТ СН'!$F$6-'СЕТ СН'!$F$23</f>
        <v>1215.3526859699998</v>
      </c>
      <c r="S18" s="36">
        <f>SUMIFS(СВЦЭМ!$D$39:$D$782,СВЦЭМ!$A$39:$A$782,$A18,СВЦЭМ!$B$39:$B$782,S$11)+'СЕТ СН'!$F$11+СВЦЭМ!$D$10+'СЕТ СН'!$F$6-'СЕТ СН'!$F$23</f>
        <v>1179.6688692399998</v>
      </c>
      <c r="T18" s="36">
        <f>SUMIFS(СВЦЭМ!$D$39:$D$782,СВЦЭМ!$A$39:$A$782,$A18,СВЦЭМ!$B$39:$B$782,T$11)+'СЕТ СН'!$F$11+СВЦЭМ!$D$10+'СЕТ СН'!$F$6-'СЕТ СН'!$F$23</f>
        <v>1128.1994059699998</v>
      </c>
      <c r="U18" s="36">
        <f>SUMIFS(СВЦЭМ!$D$39:$D$782,СВЦЭМ!$A$39:$A$782,$A18,СВЦЭМ!$B$39:$B$782,U$11)+'СЕТ СН'!$F$11+СВЦЭМ!$D$10+'СЕТ СН'!$F$6-'СЕТ СН'!$F$23</f>
        <v>1091.8879589999999</v>
      </c>
      <c r="V18" s="36">
        <f>SUMIFS(СВЦЭМ!$D$39:$D$782,СВЦЭМ!$A$39:$A$782,$A18,СВЦЭМ!$B$39:$B$782,V$11)+'СЕТ СН'!$F$11+СВЦЭМ!$D$10+'СЕТ СН'!$F$6-'СЕТ СН'!$F$23</f>
        <v>1098.30592458</v>
      </c>
      <c r="W18" s="36">
        <f>SUMIFS(СВЦЭМ!$D$39:$D$782,СВЦЭМ!$A$39:$A$782,$A18,СВЦЭМ!$B$39:$B$782,W$11)+'СЕТ СН'!$F$11+СВЦЭМ!$D$10+'СЕТ СН'!$F$6-'СЕТ СН'!$F$23</f>
        <v>1120.1476327399998</v>
      </c>
      <c r="X18" s="36">
        <f>SUMIFS(СВЦЭМ!$D$39:$D$782,СВЦЭМ!$A$39:$A$782,$A18,СВЦЭМ!$B$39:$B$782,X$11)+'СЕТ СН'!$F$11+СВЦЭМ!$D$10+'СЕТ СН'!$F$6-'СЕТ СН'!$F$23</f>
        <v>1132.8734545999998</v>
      </c>
      <c r="Y18" s="36">
        <f>SUMIFS(СВЦЭМ!$D$39:$D$782,СВЦЭМ!$A$39:$A$782,$A18,СВЦЭМ!$B$39:$B$782,Y$11)+'СЕТ СН'!$F$11+СВЦЭМ!$D$10+'СЕТ СН'!$F$6-'СЕТ СН'!$F$23</f>
        <v>1151.2111993399999</v>
      </c>
    </row>
    <row r="19" spans="1:25" ht="15.75" x14ac:dyDescent="0.2">
      <c r="A19" s="35">
        <f t="shared" si="0"/>
        <v>44263</v>
      </c>
      <c r="B19" s="36">
        <f>SUMIFS(СВЦЭМ!$D$39:$D$782,СВЦЭМ!$A$39:$A$782,$A19,СВЦЭМ!$B$39:$B$782,B$11)+'СЕТ СН'!$F$11+СВЦЭМ!$D$10+'СЕТ СН'!$F$6-'СЕТ СН'!$F$23</f>
        <v>1170.91125255</v>
      </c>
      <c r="C19" s="36">
        <f>SUMIFS(СВЦЭМ!$D$39:$D$782,СВЦЭМ!$A$39:$A$782,$A19,СВЦЭМ!$B$39:$B$782,C$11)+'СЕТ СН'!$F$11+СВЦЭМ!$D$10+'СЕТ СН'!$F$6-'СЕТ СН'!$F$23</f>
        <v>1233.7900050999999</v>
      </c>
      <c r="D19" s="36">
        <f>SUMIFS(СВЦЭМ!$D$39:$D$782,СВЦЭМ!$A$39:$A$782,$A19,СВЦЭМ!$B$39:$B$782,D$11)+'СЕТ СН'!$F$11+СВЦЭМ!$D$10+'СЕТ СН'!$F$6-'СЕТ СН'!$F$23</f>
        <v>1273.7254891599998</v>
      </c>
      <c r="E19" s="36">
        <f>SUMIFS(СВЦЭМ!$D$39:$D$782,СВЦЭМ!$A$39:$A$782,$A19,СВЦЭМ!$B$39:$B$782,E$11)+'СЕТ СН'!$F$11+СВЦЭМ!$D$10+'СЕТ СН'!$F$6-'СЕТ СН'!$F$23</f>
        <v>1270.1457245499998</v>
      </c>
      <c r="F19" s="36">
        <f>SUMIFS(СВЦЭМ!$D$39:$D$782,СВЦЭМ!$A$39:$A$782,$A19,СВЦЭМ!$B$39:$B$782,F$11)+'СЕТ СН'!$F$11+СВЦЭМ!$D$10+'СЕТ СН'!$F$6-'СЕТ СН'!$F$23</f>
        <v>1269.4997577399999</v>
      </c>
      <c r="G19" s="36">
        <f>SUMIFS(СВЦЭМ!$D$39:$D$782,СВЦЭМ!$A$39:$A$782,$A19,СВЦЭМ!$B$39:$B$782,G$11)+'СЕТ СН'!$F$11+СВЦЭМ!$D$10+'СЕТ СН'!$F$6-'СЕТ СН'!$F$23</f>
        <v>1266.0984039699999</v>
      </c>
      <c r="H19" s="36">
        <f>SUMIFS(СВЦЭМ!$D$39:$D$782,СВЦЭМ!$A$39:$A$782,$A19,СВЦЭМ!$B$39:$B$782,H$11)+'СЕТ СН'!$F$11+СВЦЭМ!$D$10+'СЕТ СН'!$F$6-'СЕТ СН'!$F$23</f>
        <v>1267.6679553399999</v>
      </c>
      <c r="I19" s="36">
        <f>SUMIFS(СВЦЭМ!$D$39:$D$782,СВЦЭМ!$A$39:$A$782,$A19,СВЦЭМ!$B$39:$B$782,I$11)+'СЕТ СН'!$F$11+СВЦЭМ!$D$10+'СЕТ СН'!$F$6-'СЕТ СН'!$F$23</f>
        <v>1248.53173081</v>
      </c>
      <c r="J19" s="36">
        <f>SUMIFS(СВЦЭМ!$D$39:$D$782,СВЦЭМ!$A$39:$A$782,$A19,СВЦЭМ!$B$39:$B$782,J$11)+'СЕТ СН'!$F$11+СВЦЭМ!$D$10+'СЕТ СН'!$F$6-'СЕТ СН'!$F$23</f>
        <v>1194.7605080799999</v>
      </c>
      <c r="K19" s="36">
        <f>SUMIFS(СВЦЭМ!$D$39:$D$782,СВЦЭМ!$A$39:$A$782,$A19,СВЦЭМ!$B$39:$B$782,K$11)+'СЕТ СН'!$F$11+СВЦЭМ!$D$10+'СЕТ СН'!$F$6-'СЕТ СН'!$F$23</f>
        <v>1151.3109048499998</v>
      </c>
      <c r="L19" s="36">
        <f>SUMIFS(СВЦЭМ!$D$39:$D$782,СВЦЭМ!$A$39:$A$782,$A19,СВЦЭМ!$B$39:$B$782,L$11)+'СЕТ СН'!$F$11+СВЦЭМ!$D$10+'СЕТ СН'!$F$6-'СЕТ СН'!$F$23</f>
        <v>1138.5867097799999</v>
      </c>
      <c r="M19" s="36">
        <f>SUMIFS(СВЦЭМ!$D$39:$D$782,СВЦЭМ!$A$39:$A$782,$A19,СВЦЭМ!$B$39:$B$782,M$11)+'СЕТ СН'!$F$11+СВЦЭМ!$D$10+'СЕТ СН'!$F$6-'СЕТ СН'!$F$23</f>
        <v>1136.4438835399999</v>
      </c>
      <c r="N19" s="36">
        <f>SUMIFS(СВЦЭМ!$D$39:$D$782,СВЦЭМ!$A$39:$A$782,$A19,СВЦЭМ!$B$39:$B$782,N$11)+'СЕТ СН'!$F$11+СВЦЭМ!$D$10+'СЕТ СН'!$F$6-'СЕТ СН'!$F$23</f>
        <v>1140.2619380399999</v>
      </c>
      <c r="O19" s="36">
        <f>SUMIFS(СВЦЭМ!$D$39:$D$782,СВЦЭМ!$A$39:$A$782,$A19,СВЦЭМ!$B$39:$B$782,O$11)+'СЕТ СН'!$F$11+СВЦЭМ!$D$10+'СЕТ СН'!$F$6-'СЕТ СН'!$F$23</f>
        <v>1187.2720304099998</v>
      </c>
      <c r="P19" s="36">
        <f>SUMIFS(СВЦЭМ!$D$39:$D$782,СВЦЭМ!$A$39:$A$782,$A19,СВЦЭМ!$B$39:$B$782,P$11)+'СЕТ СН'!$F$11+СВЦЭМ!$D$10+'СЕТ СН'!$F$6-'СЕТ СН'!$F$23</f>
        <v>1199.8249704599998</v>
      </c>
      <c r="Q19" s="36">
        <f>SUMIFS(СВЦЭМ!$D$39:$D$782,СВЦЭМ!$A$39:$A$782,$A19,СВЦЭМ!$B$39:$B$782,Q$11)+'СЕТ СН'!$F$11+СВЦЭМ!$D$10+'СЕТ СН'!$F$6-'СЕТ СН'!$F$23</f>
        <v>1220.5427099899998</v>
      </c>
      <c r="R19" s="36">
        <f>SUMIFS(СВЦЭМ!$D$39:$D$782,СВЦЭМ!$A$39:$A$782,$A19,СВЦЭМ!$B$39:$B$782,R$11)+'СЕТ СН'!$F$11+СВЦЭМ!$D$10+'СЕТ СН'!$F$6-'СЕТ СН'!$F$23</f>
        <v>1227.96580651</v>
      </c>
      <c r="S19" s="36">
        <f>SUMIFS(СВЦЭМ!$D$39:$D$782,СВЦЭМ!$A$39:$A$782,$A19,СВЦЭМ!$B$39:$B$782,S$11)+'СЕТ СН'!$F$11+СВЦЭМ!$D$10+'СЕТ СН'!$F$6-'СЕТ СН'!$F$23</f>
        <v>1188.1831777599998</v>
      </c>
      <c r="T19" s="36">
        <f>SUMIFS(СВЦЭМ!$D$39:$D$782,СВЦЭМ!$A$39:$A$782,$A19,СВЦЭМ!$B$39:$B$782,T$11)+'СЕТ СН'!$F$11+СВЦЭМ!$D$10+'СЕТ СН'!$F$6-'СЕТ СН'!$F$23</f>
        <v>1125.2653619</v>
      </c>
      <c r="U19" s="36">
        <f>SUMIFS(СВЦЭМ!$D$39:$D$782,СВЦЭМ!$A$39:$A$782,$A19,СВЦЭМ!$B$39:$B$782,U$11)+'СЕТ СН'!$F$11+СВЦЭМ!$D$10+'СЕТ СН'!$F$6-'СЕТ СН'!$F$23</f>
        <v>1085.2071490199999</v>
      </c>
      <c r="V19" s="36">
        <f>SUMIFS(СВЦЭМ!$D$39:$D$782,СВЦЭМ!$A$39:$A$782,$A19,СВЦЭМ!$B$39:$B$782,V$11)+'СЕТ СН'!$F$11+СВЦЭМ!$D$10+'СЕТ СН'!$F$6-'СЕТ СН'!$F$23</f>
        <v>1093.50999153</v>
      </c>
      <c r="W19" s="36">
        <f>SUMIFS(СВЦЭМ!$D$39:$D$782,СВЦЭМ!$A$39:$A$782,$A19,СВЦЭМ!$B$39:$B$782,W$11)+'СЕТ СН'!$F$11+СВЦЭМ!$D$10+'СЕТ СН'!$F$6-'СЕТ СН'!$F$23</f>
        <v>1114.6091819299997</v>
      </c>
      <c r="X19" s="36">
        <f>SUMIFS(СВЦЭМ!$D$39:$D$782,СВЦЭМ!$A$39:$A$782,$A19,СВЦЭМ!$B$39:$B$782,X$11)+'СЕТ СН'!$F$11+СВЦЭМ!$D$10+'СЕТ СН'!$F$6-'СЕТ СН'!$F$23</f>
        <v>1126.7627919499998</v>
      </c>
      <c r="Y19" s="36">
        <f>SUMIFS(СВЦЭМ!$D$39:$D$782,СВЦЭМ!$A$39:$A$782,$A19,СВЦЭМ!$B$39:$B$782,Y$11)+'СЕТ СН'!$F$11+СВЦЭМ!$D$10+'СЕТ СН'!$F$6-'СЕТ СН'!$F$23</f>
        <v>1143.6302264999999</v>
      </c>
    </row>
    <row r="20" spans="1:25" ht="15.75" x14ac:dyDescent="0.2">
      <c r="A20" s="35">
        <f t="shared" si="0"/>
        <v>44264</v>
      </c>
      <c r="B20" s="36">
        <f>SUMIFS(СВЦЭМ!$D$39:$D$782,СВЦЭМ!$A$39:$A$782,$A20,СВЦЭМ!$B$39:$B$782,B$11)+'СЕТ СН'!$F$11+СВЦЭМ!$D$10+'СЕТ СН'!$F$6-'СЕТ СН'!$F$23</f>
        <v>1138.1201113099999</v>
      </c>
      <c r="C20" s="36">
        <f>SUMIFS(СВЦЭМ!$D$39:$D$782,СВЦЭМ!$A$39:$A$782,$A20,СВЦЭМ!$B$39:$B$782,C$11)+'СЕТ СН'!$F$11+СВЦЭМ!$D$10+'СЕТ СН'!$F$6-'СЕТ СН'!$F$23</f>
        <v>1192.49013281</v>
      </c>
      <c r="D20" s="36">
        <f>SUMIFS(СВЦЭМ!$D$39:$D$782,СВЦЭМ!$A$39:$A$782,$A20,СВЦЭМ!$B$39:$B$782,D$11)+'СЕТ СН'!$F$11+СВЦЭМ!$D$10+'СЕТ СН'!$F$6-'СЕТ СН'!$F$23</f>
        <v>1257.2380110299998</v>
      </c>
      <c r="E20" s="36">
        <f>SUMIFS(СВЦЭМ!$D$39:$D$782,СВЦЭМ!$A$39:$A$782,$A20,СВЦЭМ!$B$39:$B$782,E$11)+'СЕТ СН'!$F$11+СВЦЭМ!$D$10+'СЕТ СН'!$F$6-'СЕТ СН'!$F$23</f>
        <v>1261.48513428</v>
      </c>
      <c r="F20" s="36">
        <f>SUMIFS(СВЦЭМ!$D$39:$D$782,СВЦЭМ!$A$39:$A$782,$A20,СВЦЭМ!$B$39:$B$782,F$11)+'СЕТ СН'!$F$11+СВЦЭМ!$D$10+'СЕТ СН'!$F$6-'СЕТ СН'!$F$23</f>
        <v>1266.9388274799999</v>
      </c>
      <c r="G20" s="36">
        <f>SUMIFS(СВЦЭМ!$D$39:$D$782,СВЦЭМ!$A$39:$A$782,$A20,СВЦЭМ!$B$39:$B$782,G$11)+'СЕТ СН'!$F$11+СВЦЭМ!$D$10+'СЕТ СН'!$F$6-'СЕТ СН'!$F$23</f>
        <v>1255.0596624299999</v>
      </c>
      <c r="H20" s="36">
        <f>SUMIFS(СВЦЭМ!$D$39:$D$782,СВЦЭМ!$A$39:$A$782,$A20,СВЦЭМ!$B$39:$B$782,H$11)+'СЕТ СН'!$F$11+СВЦЭМ!$D$10+'СЕТ СН'!$F$6-'СЕТ СН'!$F$23</f>
        <v>1218.7564245799999</v>
      </c>
      <c r="I20" s="36">
        <f>SUMIFS(СВЦЭМ!$D$39:$D$782,СВЦЭМ!$A$39:$A$782,$A20,СВЦЭМ!$B$39:$B$782,I$11)+'СЕТ СН'!$F$11+СВЦЭМ!$D$10+'СЕТ СН'!$F$6-'СЕТ СН'!$F$23</f>
        <v>1187.5796581</v>
      </c>
      <c r="J20" s="36">
        <f>SUMIFS(СВЦЭМ!$D$39:$D$782,СВЦЭМ!$A$39:$A$782,$A20,СВЦЭМ!$B$39:$B$782,J$11)+'СЕТ СН'!$F$11+СВЦЭМ!$D$10+'СЕТ СН'!$F$6-'СЕТ СН'!$F$23</f>
        <v>1142.2389033699999</v>
      </c>
      <c r="K20" s="36">
        <f>SUMIFS(СВЦЭМ!$D$39:$D$782,СВЦЭМ!$A$39:$A$782,$A20,СВЦЭМ!$B$39:$B$782,K$11)+'СЕТ СН'!$F$11+СВЦЭМ!$D$10+'СЕТ СН'!$F$6-'СЕТ СН'!$F$23</f>
        <v>1125.3217834599998</v>
      </c>
      <c r="L20" s="36">
        <f>SUMIFS(СВЦЭМ!$D$39:$D$782,СВЦЭМ!$A$39:$A$782,$A20,СВЦЭМ!$B$39:$B$782,L$11)+'СЕТ СН'!$F$11+СВЦЭМ!$D$10+'СЕТ СН'!$F$6-'СЕТ СН'!$F$23</f>
        <v>1124.96925756</v>
      </c>
      <c r="M20" s="36">
        <f>SUMIFS(СВЦЭМ!$D$39:$D$782,СВЦЭМ!$A$39:$A$782,$A20,СВЦЭМ!$B$39:$B$782,M$11)+'СЕТ СН'!$F$11+СВЦЭМ!$D$10+'СЕТ СН'!$F$6-'СЕТ СН'!$F$23</f>
        <v>1135.2019229999999</v>
      </c>
      <c r="N20" s="36">
        <f>SUMIFS(СВЦЭМ!$D$39:$D$782,СВЦЭМ!$A$39:$A$782,$A20,СВЦЭМ!$B$39:$B$782,N$11)+'СЕТ СН'!$F$11+СВЦЭМ!$D$10+'СЕТ СН'!$F$6-'СЕТ СН'!$F$23</f>
        <v>1152.1475282299998</v>
      </c>
      <c r="O20" s="36">
        <f>SUMIFS(СВЦЭМ!$D$39:$D$782,СВЦЭМ!$A$39:$A$782,$A20,СВЦЭМ!$B$39:$B$782,O$11)+'СЕТ СН'!$F$11+СВЦЭМ!$D$10+'СЕТ СН'!$F$6-'СЕТ СН'!$F$23</f>
        <v>1189.87432066</v>
      </c>
      <c r="P20" s="36">
        <f>SUMIFS(СВЦЭМ!$D$39:$D$782,СВЦЭМ!$A$39:$A$782,$A20,СВЦЭМ!$B$39:$B$782,P$11)+'СЕТ СН'!$F$11+СВЦЭМ!$D$10+'СЕТ СН'!$F$6-'СЕТ СН'!$F$23</f>
        <v>1195.1930687099998</v>
      </c>
      <c r="Q20" s="36">
        <f>SUMIFS(СВЦЭМ!$D$39:$D$782,СВЦЭМ!$A$39:$A$782,$A20,СВЦЭМ!$B$39:$B$782,Q$11)+'СЕТ СН'!$F$11+СВЦЭМ!$D$10+'СЕТ СН'!$F$6-'СЕТ СН'!$F$23</f>
        <v>1198.84612677</v>
      </c>
      <c r="R20" s="36">
        <f>SUMIFS(СВЦЭМ!$D$39:$D$782,СВЦЭМ!$A$39:$A$782,$A20,СВЦЭМ!$B$39:$B$782,R$11)+'СЕТ СН'!$F$11+СВЦЭМ!$D$10+'СЕТ СН'!$F$6-'СЕТ СН'!$F$23</f>
        <v>1205.0841677799999</v>
      </c>
      <c r="S20" s="36">
        <f>SUMIFS(СВЦЭМ!$D$39:$D$782,СВЦЭМ!$A$39:$A$782,$A20,СВЦЭМ!$B$39:$B$782,S$11)+'СЕТ СН'!$F$11+СВЦЭМ!$D$10+'СЕТ СН'!$F$6-'СЕТ СН'!$F$23</f>
        <v>1189.0443326299999</v>
      </c>
      <c r="T20" s="36">
        <f>SUMIFS(СВЦЭМ!$D$39:$D$782,СВЦЭМ!$A$39:$A$782,$A20,СВЦЭМ!$B$39:$B$782,T$11)+'СЕТ СН'!$F$11+СВЦЭМ!$D$10+'СЕТ СН'!$F$6-'СЕТ СН'!$F$23</f>
        <v>1132.9843800399999</v>
      </c>
      <c r="U20" s="36">
        <f>SUMIFS(СВЦЭМ!$D$39:$D$782,СВЦЭМ!$A$39:$A$782,$A20,СВЦЭМ!$B$39:$B$782,U$11)+'СЕТ СН'!$F$11+СВЦЭМ!$D$10+'СЕТ СН'!$F$6-'СЕТ СН'!$F$23</f>
        <v>1094.3666407799999</v>
      </c>
      <c r="V20" s="36">
        <f>SUMIFS(СВЦЭМ!$D$39:$D$782,СВЦЭМ!$A$39:$A$782,$A20,СВЦЭМ!$B$39:$B$782,V$11)+'СЕТ СН'!$F$11+СВЦЭМ!$D$10+'СЕТ СН'!$F$6-'СЕТ СН'!$F$23</f>
        <v>1097.78123891</v>
      </c>
      <c r="W20" s="36">
        <f>SUMIFS(СВЦЭМ!$D$39:$D$782,СВЦЭМ!$A$39:$A$782,$A20,СВЦЭМ!$B$39:$B$782,W$11)+'СЕТ СН'!$F$11+СВЦЭМ!$D$10+'СЕТ СН'!$F$6-'СЕТ СН'!$F$23</f>
        <v>1117.7896470999999</v>
      </c>
      <c r="X20" s="36">
        <f>SUMIFS(СВЦЭМ!$D$39:$D$782,СВЦЭМ!$A$39:$A$782,$A20,СВЦЭМ!$B$39:$B$782,X$11)+'СЕТ СН'!$F$11+СВЦЭМ!$D$10+'СЕТ СН'!$F$6-'СЕТ СН'!$F$23</f>
        <v>1144.55079421</v>
      </c>
      <c r="Y20" s="36">
        <f>SUMIFS(СВЦЭМ!$D$39:$D$782,СВЦЭМ!$A$39:$A$782,$A20,СВЦЭМ!$B$39:$B$782,Y$11)+'СЕТ СН'!$F$11+СВЦЭМ!$D$10+'СЕТ СН'!$F$6-'СЕТ СН'!$F$23</f>
        <v>1162.83978888</v>
      </c>
    </row>
    <row r="21" spans="1:25" ht="15.75" x14ac:dyDescent="0.2">
      <c r="A21" s="35">
        <f t="shared" si="0"/>
        <v>44265</v>
      </c>
      <c r="B21" s="36">
        <f>SUMIFS(СВЦЭМ!$D$39:$D$782,СВЦЭМ!$A$39:$A$782,$A21,СВЦЭМ!$B$39:$B$782,B$11)+'СЕТ СН'!$F$11+СВЦЭМ!$D$10+'СЕТ СН'!$F$6-'СЕТ СН'!$F$23</f>
        <v>1171.7171121599999</v>
      </c>
      <c r="C21" s="36">
        <f>SUMIFS(СВЦЭМ!$D$39:$D$782,СВЦЭМ!$A$39:$A$782,$A21,СВЦЭМ!$B$39:$B$782,C$11)+'СЕТ СН'!$F$11+СВЦЭМ!$D$10+'СЕТ СН'!$F$6-'СЕТ СН'!$F$23</f>
        <v>1213.4015661799999</v>
      </c>
      <c r="D21" s="36">
        <f>SUMIFS(СВЦЭМ!$D$39:$D$782,СВЦЭМ!$A$39:$A$782,$A21,СВЦЭМ!$B$39:$B$782,D$11)+'СЕТ СН'!$F$11+СВЦЭМ!$D$10+'СЕТ СН'!$F$6-'СЕТ СН'!$F$23</f>
        <v>1268.6349042499999</v>
      </c>
      <c r="E21" s="36">
        <f>SUMIFS(СВЦЭМ!$D$39:$D$782,СВЦЭМ!$A$39:$A$782,$A21,СВЦЭМ!$B$39:$B$782,E$11)+'СЕТ СН'!$F$11+СВЦЭМ!$D$10+'СЕТ СН'!$F$6-'СЕТ СН'!$F$23</f>
        <v>1267.1844872699999</v>
      </c>
      <c r="F21" s="36">
        <f>SUMIFS(СВЦЭМ!$D$39:$D$782,СВЦЭМ!$A$39:$A$782,$A21,СВЦЭМ!$B$39:$B$782,F$11)+'СЕТ СН'!$F$11+СВЦЭМ!$D$10+'СЕТ СН'!$F$6-'СЕТ СН'!$F$23</f>
        <v>1271.9886874699998</v>
      </c>
      <c r="G21" s="36">
        <f>SUMIFS(СВЦЭМ!$D$39:$D$782,СВЦЭМ!$A$39:$A$782,$A21,СВЦЭМ!$B$39:$B$782,G$11)+'СЕТ СН'!$F$11+СВЦЭМ!$D$10+'СЕТ СН'!$F$6-'СЕТ СН'!$F$23</f>
        <v>1273.0840985799998</v>
      </c>
      <c r="H21" s="36">
        <f>SUMIFS(СВЦЭМ!$D$39:$D$782,СВЦЭМ!$A$39:$A$782,$A21,СВЦЭМ!$B$39:$B$782,H$11)+'СЕТ СН'!$F$11+СВЦЭМ!$D$10+'СЕТ СН'!$F$6-'СЕТ СН'!$F$23</f>
        <v>1247.0930365499999</v>
      </c>
      <c r="I21" s="36">
        <f>SUMIFS(СВЦЭМ!$D$39:$D$782,СВЦЭМ!$A$39:$A$782,$A21,СВЦЭМ!$B$39:$B$782,I$11)+'СЕТ СН'!$F$11+СВЦЭМ!$D$10+'СЕТ СН'!$F$6-'СЕТ СН'!$F$23</f>
        <v>1211.7188234099999</v>
      </c>
      <c r="J21" s="36">
        <f>SUMIFS(СВЦЭМ!$D$39:$D$782,СВЦЭМ!$A$39:$A$782,$A21,СВЦЭМ!$B$39:$B$782,J$11)+'СЕТ СН'!$F$11+СВЦЭМ!$D$10+'СЕТ СН'!$F$6-'СЕТ СН'!$F$23</f>
        <v>1174.1922730799999</v>
      </c>
      <c r="K21" s="36">
        <f>SUMIFS(СВЦЭМ!$D$39:$D$782,СВЦЭМ!$A$39:$A$782,$A21,СВЦЭМ!$B$39:$B$782,K$11)+'СЕТ СН'!$F$11+СВЦЭМ!$D$10+'СЕТ СН'!$F$6-'СЕТ СН'!$F$23</f>
        <v>1131.4248104000001</v>
      </c>
      <c r="L21" s="36">
        <f>SUMIFS(СВЦЭМ!$D$39:$D$782,СВЦЭМ!$A$39:$A$782,$A21,СВЦЭМ!$B$39:$B$782,L$11)+'СЕТ СН'!$F$11+СВЦЭМ!$D$10+'СЕТ СН'!$F$6-'СЕТ СН'!$F$23</f>
        <v>1122.7185803699999</v>
      </c>
      <c r="M21" s="36">
        <f>SUMIFS(СВЦЭМ!$D$39:$D$782,СВЦЭМ!$A$39:$A$782,$A21,СВЦЭМ!$B$39:$B$782,M$11)+'СЕТ СН'!$F$11+СВЦЭМ!$D$10+'СЕТ СН'!$F$6-'СЕТ СН'!$F$23</f>
        <v>1134.1788603499999</v>
      </c>
      <c r="N21" s="36">
        <f>SUMIFS(СВЦЭМ!$D$39:$D$782,СВЦЭМ!$A$39:$A$782,$A21,СВЦЭМ!$B$39:$B$782,N$11)+'СЕТ СН'!$F$11+СВЦЭМ!$D$10+'СЕТ СН'!$F$6-'СЕТ СН'!$F$23</f>
        <v>1138.20034844</v>
      </c>
      <c r="O21" s="36">
        <f>SUMIFS(СВЦЭМ!$D$39:$D$782,СВЦЭМ!$A$39:$A$782,$A21,СВЦЭМ!$B$39:$B$782,O$11)+'СЕТ СН'!$F$11+СВЦЭМ!$D$10+'СЕТ СН'!$F$6-'СЕТ СН'!$F$23</f>
        <v>1138.60024099</v>
      </c>
      <c r="P21" s="36">
        <f>SUMIFS(СВЦЭМ!$D$39:$D$782,СВЦЭМ!$A$39:$A$782,$A21,СВЦЭМ!$B$39:$B$782,P$11)+'СЕТ СН'!$F$11+СВЦЭМ!$D$10+'СЕТ СН'!$F$6-'СЕТ СН'!$F$23</f>
        <v>1186.0363135099999</v>
      </c>
      <c r="Q21" s="36">
        <f>SUMIFS(СВЦЭМ!$D$39:$D$782,СВЦЭМ!$A$39:$A$782,$A21,СВЦЭМ!$B$39:$B$782,Q$11)+'СЕТ СН'!$F$11+СВЦЭМ!$D$10+'СЕТ СН'!$F$6-'СЕТ СН'!$F$23</f>
        <v>1224.46232044</v>
      </c>
      <c r="R21" s="36">
        <f>SUMIFS(СВЦЭМ!$D$39:$D$782,СВЦЭМ!$A$39:$A$782,$A21,СВЦЭМ!$B$39:$B$782,R$11)+'СЕТ СН'!$F$11+СВЦЭМ!$D$10+'СЕТ СН'!$F$6-'СЕТ СН'!$F$23</f>
        <v>1220.9839530299998</v>
      </c>
      <c r="S21" s="36">
        <f>SUMIFS(СВЦЭМ!$D$39:$D$782,СВЦЭМ!$A$39:$A$782,$A21,СВЦЭМ!$B$39:$B$782,S$11)+'СЕТ СН'!$F$11+СВЦЭМ!$D$10+'СЕТ СН'!$F$6-'СЕТ СН'!$F$23</f>
        <v>1198.8974337999998</v>
      </c>
      <c r="T21" s="36">
        <f>SUMIFS(СВЦЭМ!$D$39:$D$782,СВЦЭМ!$A$39:$A$782,$A21,СВЦЭМ!$B$39:$B$782,T$11)+'СЕТ СН'!$F$11+СВЦЭМ!$D$10+'СЕТ СН'!$F$6-'СЕТ СН'!$F$23</f>
        <v>1127.4633240999999</v>
      </c>
      <c r="U21" s="36">
        <f>SUMIFS(СВЦЭМ!$D$39:$D$782,СВЦЭМ!$A$39:$A$782,$A21,СВЦЭМ!$B$39:$B$782,U$11)+'СЕТ СН'!$F$11+СВЦЭМ!$D$10+'СЕТ СН'!$F$6-'СЕТ СН'!$F$23</f>
        <v>1086.5149146199999</v>
      </c>
      <c r="V21" s="36">
        <f>SUMIFS(СВЦЭМ!$D$39:$D$782,СВЦЭМ!$A$39:$A$782,$A21,СВЦЭМ!$B$39:$B$782,V$11)+'СЕТ СН'!$F$11+СВЦЭМ!$D$10+'СЕТ СН'!$F$6-'СЕТ СН'!$F$23</f>
        <v>1086.1951604799999</v>
      </c>
      <c r="W21" s="36">
        <f>SUMIFS(СВЦЭМ!$D$39:$D$782,СВЦЭМ!$A$39:$A$782,$A21,СВЦЭМ!$B$39:$B$782,W$11)+'СЕТ СН'!$F$11+СВЦЭМ!$D$10+'СЕТ СН'!$F$6-'СЕТ СН'!$F$23</f>
        <v>1103.19711996</v>
      </c>
      <c r="X21" s="36">
        <f>SUMIFS(СВЦЭМ!$D$39:$D$782,СВЦЭМ!$A$39:$A$782,$A21,СВЦЭМ!$B$39:$B$782,X$11)+'СЕТ СН'!$F$11+СВЦЭМ!$D$10+'СЕТ СН'!$F$6-'СЕТ СН'!$F$23</f>
        <v>1127.1912614199998</v>
      </c>
      <c r="Y21" s="36">
        <f>SUMIFS(СВЦЭМ!$D$39:$D$782,СВЦЭМ!$A$39:$A$782,$A21,СВЦЭМ!$B$39:$B$782,Y$11)+'СЕТ СН'!$F$11+СВЦЭМ!$D$10+'СЕТ СН'!$F$6-'СЕТ СН'!$F$23</f>
        <v>1161.5044734199998</v>
      </c>
    </row>
    <row r="22" spans="1:25" ht="15.75" x14ac:dyDescent="0.2">
      <c r="A22" s="35">
        <f t="shared" si="0"/>
        <v>44266</v>
      </c>
      <c r="B22" s="36">
        <f>SUMIFS(СВЦЭМ!$D$39:$D$782,СВЦЭМ!$A$39:$A$782,$A22,СВЦЭМ!$B$39:$B$782,B$11)+'СЕТ СН'!$F$11+СВЦЭМ!$D$10+'СЕТ СН'!$F$6-'СЕТ СН'!$F$23</f>
        <v>1162.4355734599999</v>
      </c>
      <c r="C22" s="36">
        <f>SUMIFS(СВЦЭМ!$D$39:$D$782,СВЦЭМ!$A$39:$A$782,$A22,СВЦЭМ!$B$39:$B$782,C$11)+'СЕТ СН'!$F$11+СВЦЭМ!$D$10+'СЕТ СН'!$F$6-'СЕТ СН'!$F$23</f>
        <v>1208.2039165899998</v>
      </c>
      <c r="D22" s="36">
        <f>SUMIFS(СВЦЭМ!$D$39:$D$782,СВЦЭМ!$A$39:$A$782,$A22,СВЦЭМ!$B$39:$B$782,D$11)+'СЕТ СН'!$F$11+СВЦЭМ!$D$10+'СЕТ СН'!$F$6-'СЕТ СН'!$F$23</f>
        <v>1238.62282719</v>
      </c>
      <c r="E22" s="36">
        <f>SUMIFS(СВЦЭМ!$D$39:$D$782,СВЦЭМ!$A$39:$A$782,$A22,СВЦЭМ!$B$39:$B$782,E$11)+'СЕТ СН'!$F$11+СВЦЭМ!$D$10+'СЕТ СН'!$F$6-'СЕТ СН'!$F$23</f>
        <v>1239.9346418299999</v>
      </c>
      <c r="F22" s="36">
        <f>SUMIFS(СВЦЭМ!$D$39:$D$782,СВЦЭМ!$A$39:$A$782,$A22,СВЦЭМ!$B$39:$B$782,F$11)+'СЕТ СН'!$F$11+СВЦЭМ!$D$10+'СЕТ СН'!$F$6-'СЕТ СН'!$F$23</f>
        <v>1240.0667305899999</v>
      </c>
      <c r="G22" s="36">
        <f>SUMIFS(СВЦЭМ!$D$39:$D$782,СВЦЭМ!$A$39:$A$782,$A22,СВЦЭМ!$B$39:$B$782,G$11)+'СЕТ СН'!$F$11+СВЦЭМ!$D$10+'СЕТ СН'!$F$6-'СЕТ СН'!$F$23</f>
        <v>1253.99945443</v>
      </c>
      <c r="H22" s="36">
        <f>SUMIFS(СВЦЭМ!$D$39:$D$782,СВЦЭМ!$A$39:$A$782,$A22,СВЦЭМ!$B$39:$B$782,H$11)+'СЕТ СН'!$F$11+СВЦЭМ!$D$10+'СЕТ СН'!$F$6-'СЕТ СН'!$F$23</f>
        <v>1259.05557157</v>
      </c>
      <c r="I22" s="36">
        <f>SUMIFS(СВЦЭМ!$D$39:$D$782,СВЦЭМ!$A$39:$A$782,$A22,СВЦЭМ!$B$39:$B$782,I$11)+'СЕТ СН'!$F$11+СВЦЭМ!$D$10+'СЕТ СН'!$F$6-'СЕТ СН'!$F$23</f>
        <v>1193.19872257</v>
      </c>
      <c r="J22" s="36">
        <f>SUMIFS(СВЦЭМ!$D$39:$D$782,СВЦЭМ!$A$39:$A$782,$A22,СВЦЭМ!$B$39:$B$782,J$11)+'СЕТ СН'!$F$11+СВЦЭМ!$D$10+'СЕТ СН'!$F$6-'СЕТ СН'!$F$23</f>
        <v>1138.5941747699999</v>
      </c>
      <c r="K22" s="36">
        <f>SUMIFS(СВЦЭМ!$D$39:$D$782,СВЦЭМ!$A$39:$A$782,$A22,СВЦЭМ!$B$39:$B$782,K$11)+'СЕТ СН'!$F$11+СВЦЭМ!$D$10+'СЕТ СН'!$F$6-'СЕТ СН'!$F$23</f>
        <v>1112.4227865400001</v>
      </c>
      <c r="L22" s="36">
        <f>SUMIFS(СВЦЭМ!$D$39:$D$782,СВЦЭМ!$A$39:$A$782,$A22,СВЦЭМ!$B$39:$B$782,L$11)+'СЕТ СН'!$F$11+СВЦЭМ!$D$10+'СЕТ СН'!$F$6-'СЕТ СН'!$F$23</f>
        <v>1106.7523727199998</v>
      </c>
      <c r="M22" s="36">
        <f>SUMIFS(СВЦЭМ!$D$39:$D$782,СВЦЭМ!$A$39:$A$782,$A22,СВЦЭМ!$B$39:$B$782,M$11)+'СЕТ СН'!$F$11+СВЦЭМ!$D$10+'СЕТ СН'!$F$6-'СЕТ СН'!$F$23</f>
        <v>1112.79504071</v>
      </c>
      <c r="N22" s="36">
        <f>SUMIFS(СВЦЭМ!$D$39:$D$782,СВЦЭМ!$A$39:$A$782,$A22,СВЦЭМ!$B$39:$B$782,N$11)+'СЕТ СН'!$F$11+СВЦЭМ!$D$10+'СЕТ СН'!$F$6-'СЕТ СН'!$F$23</f>
        <v>1130.2910153299999</v>
      </c>
      <c r="O22" s="36">
        <f>SUMIFS(СВЦЭМ!$D$39:$D$782,СВЦЭМ!$A$39:$A$782,$A22,СВЦЭМ!$B$39:$B$782,O$11)+'СЕТ СН'!$F$11+СВЦЭМ!$D$10+'СЕТ СН'!$F$6-'СЕТ СН'!$F$23</f>
        <v>1166.3609154999999</v>
      </c>
      <c r="P22" s="36">
        <f>SUMIFS(СВЦЭМ!$D$39:$D$782,СВЦЭМ!$A$39:$A$782,$A22,СВЦЭМ!$B$39:$B$782,P$11)+'СЕТ СН'!$F$11+СВЦЭМ!$D$10+'СЕТ СН'!$F$6-'СЕТ СН'!$F$23</f>
        <v>1192.3013055499998</v>
      </c>
      <c r="Q22" s="36">
        <f>SUMIFS(СВЦЭМ!$D$39:$D$782,СВЦЭМ!$A$39:$A$782,$A22,СВЦЭМ!$B$39:$B$782,Q$11)+'СЕТ СН'!$F$11+СВЦЭМ!$D$10+'СЕТ СН'!$F$6-'СЕТ СН'!$F$23</f>
        <v>1238.5435623199999</v>
      </c>
      <c r="R22" s="36">
        <f>SUMIFS(СВЦЭМ!$D$39:$D$782,СВЦЭМ!$A$39:$A$782,$A22,СВЦЭМ!$B$39:$B$782,R$11)+'СЕТ СН'!$F$11+СВЦЭМ!$D$10+'СЕТ СН'!$F$6-'СЕТ СН'!$F$23</f>
        <v>1224.3327880299998</v>
      </c>
      <c r="S22" s="36">
        <f>SUMIFS(СВЦЭМ!$D$39:$D$782,СВЦЭМ!$A$39:$A$782,$A22,СВЦЭМ!$B$39:$B$782,S$11)+'СЕТ СН'!$F$11+СВЦЭМ!$D$10+'СЕТ СН'!$F$6-'СЕТ СН'!$F$23</f>
        <v>1172.3404098899998</v>
      </c>
      <c r="T22" s="36">
        <f>SUMIFS(СВЦЭМ!$D$39:$D$782,СВЦЭМ!$A$39:$A$782,$A22,СВЦЭМ!$B$39:$B$782,T$11)+'СЕТ СН'!$F$11+СВЦЭМ!$D$10+'СЕТ СН'!$F$6-'СЕТ СН'!$F$23</f>
        <v>1084.7327420899999</v>
      </c>
      <c r="U22" s="36">
        <f>SUMIFS(СВЦЭМ!$D$39:$D$782,СВЦЭМ!$A$39:$A$782,$A22,СВЦЭМ!$B$39:$B$782,U$11)+'СЕТ СН'!$F$11+СВЦЭМ!$D$10+'СЕТ СН'!$F$6-'СЕТ СН'!$F$23</f>
        <v>1054.41743741</v>
      </c>
      <c r="V22" s="36">
        <f>SUMIFS(СВЦЭМ!$D$39:$D$782,СВЦЭМ!$A$39:$A$782,$A22,СВЦЭМ!$B$39:$B$782,V$11)+'СЕТ СН'!$F$11+СВЦЭМ!$D$10+'СЕТ СН'!$F$6-'СЕТ СН'!$F$23</f>
        <v>1068.21242155</v>
      </c>
      <c r="W22" s="36">
        <f>SUMIFS(СВЦЭМ!$D$39:$D$782,СВЦЭМ!$A$39:$A$782,$A22,СВЦЭМ!$B$39:$B$782,W$11)+'СЕТ СН'!$F$11+СВЦЭМ!$D$10+'СЕТ СН'!$F$6-'СЕТ СН'!$F$23</f>
        <v>1084.30661085</v>
      </c>
      <c r="X22" s="36">
        <f>SUMIFS(СВЦЭМ!$D$39:$D$782,СВЦЭМ!$A$39:$A$782,$A22,СВЦЭМ!$B$39:$B$782,X$11)+'СЕТ СН'!$F$11+СВЦЭМ!$D$10+'СЕТ СН'!$F$6-'СЕТ СН'!$F$23</f>
        <v>1103.0851864399999</v>
      </c>
      <c r="Y22" s="36">
        <f>SUMIFS(СВЦЭМ!$D$39:$D$782,СВЦЭМ!$A$39:$A$782,$A22,СВЦЭМ!$B$39:$B$782,Y$11)+'СЕТ СН'!$F$11+СВЦЭМ!$D$10+'СЕТ СН'!$F$6-'СЕТ СН'!$F$23</f>
        <v>1116.9851373099998</v>
      </c>
    </row>
    <row r="23" spans="1:25" ht="15.75" x14ac:dyDescent="0.2">
      <c r="A23" s="35">
        <f t="shared" si="0"/>
        <v>44267</v>
      </c>
      <c r="B23" s="36">
        <f>SUMIFS(СВЦЭМ!$D$39:$D$782,СВЦЭМ!$A$39:$A$782,$A23,СВЦЭМ!$B$39:$B$782,B$11)+'СЕТ СН'!$F$11+СВЦЭМ!$D$10+'СЕТ СН'!$F$6-'СЕТ СН'!$F$23</f>
        <v>1172.2501857299999</v>
      </c>
      <c r="C23" s="36">
        <f>SUMIFS(СВЦЭМ!$D$39:$D$782,СВЦЭМ!$A$39:$A$782,$A23,СВЦЭМ!$B$39:$B$782,C$11)+'СЕТ СН'!$F$11+СВЦЭМ!$D$10+'СЕТ СН'!$F$6-'СЕТ СН'!$F$23</f>
        <v>1243.64354181</v>
      </c>
      <c r="D23" s="36">
        <f>SUMIFS(СВЦЭМ!$D$39:$D$782,СВЦЭМ!$A$39:$A$782,$A23,СВЦЭМ!$B$39:$B$782,D$11)+'СЕТ СН'!$F$11+СВЦЭМ!$D$10+'СЕТ СН'!$F$6-'СЕТ СН'!$F$23</f>
        <v>1248.66954414</v>
      </c>
      <c r="E23" s="36">
        <f>SUMIFS(СВЦЭМ!$D$39:$D$782,СВЦЭМ!$A$39:$A$782,$A23,СВЦЭМ!$B$39:$B$782,E$11)+'СЕТ СН'!$F$11+СВЦЭМ!$D$10+'СЕТ СН'!$F$6-'СЕТ СН'!$F$23</f>
        <v>1246.410973</v>
      </c>
      <c r="F23" s="36">
        <f>SUMIFS(СВЦЭМ!$D$39:$D$782,СВЦЭМ!$A$39:$A$782,$A23,СВЦЭМ!$B$39:$B$782,F$11)+'СЕТ СН'!$F$11+СВЦЭМ!$D$10+'СЕТ СН'!$F$6-'СЕТ СН'!$F$23</f>
        <v>1244.50675325</v>
      </c>
      <c r="G23" s="36">
        <f>SUMIFS(СВЦЭМ!$D$39:$D$782,СВЦЭМ!$A$39:$A$782,$A23,СВЦЭМ!$B$39:$B$782,G$11)+'СЕТ СН'!$F$11+СВЦЭМ!$D$10+'СЕТ СН'!$F$6-'СЕТ СН'!$F$23</f>
        <v>1249.5946691499998</v>
      </c>
      <c r="H23" s="36">
        <f>SUMIFS(СВЦЭМ!$D$39:$D$782,СВЦЭМ!$A$39:$A$782,$A23,СВЦЭМ!$B$39:$B$782,H$11)+'СЕТ СН'!$F$11+СВЦЭМ!$D$10+'СЕТ СН'!$F$6-'СЕТ СН'!$F$23</f>
        <v>1247.3369966199998</v>
      </c>
      <c r="I23" s="36">
        <f>SUMIFS(СВЦЭМ!$D$39:$D$782,СВЦЭМ!$A$39:$A$782,$A23,СВЦЭМ!$B$39:$B$782,I$11)+'СЕТ СН'!$F$11+СВЦЭМ!$D$10+'СЕТ СН'!$F$6-'СЕТ СН'!$F$23</f>
        <v>1177.7476030599998</v>
      </c>
      <c r="J23" s="36">
        <f>SUMIFS(СВЦЭМ!$D$39:$D$782,СВЦЭМ!$A$39:$A$782,$A23,СВЦЭМ!$B$39:$B$782,J$11)+'СЕТ СН'!$F$11+СВЦЭМ!$D$10+'СЕТ СН'!$F$6-'СЕТ СН'!$F$23</f>
        <v>1119.7983658799999</v>
      </c>
      <c r="K23" s="36">
        <f>SUMIFS(СВЦЭМ!$D$39:$D$782,СВЦЭМ!$A$39:$A$782,$A23,СВЦЭМ!$B$39:$B$782,K$11)+'СЕТ СН'!$F$11+СВЦЭМ!$D$10+'СЕТ СН'!$F$6-'СЕТ СН'!$F$23</f>
        <v>1079.9461209599999</v>
      </c>
      <c r="L23" s="36">
        <f>SUMIFS(СВЦЭМ!$D$39:$D$782,СВЦЭМ!$A$39:$A$782,$A23,СВЦЭМ!$B$39:$B$782,L$11)+'СЕТ СН'!$F$11+СВЦЭМ!$D$10+'СЕТ СН'!$F$6-'СЕТ СН'!$F$23</f>
        <v>1080.6477764599999</v>
      </c>
      <c r="M23" s="36">
        <f>SUMIFS(СВЦЭМ!$D$39:$D$782,СВЦЭМ!$A$39:$A$782,$A23,СВЦЭМ!$B$39:$B$782,M$11)+'СЕТ СН'!$F$11+СВЦЭМ!$D$10+'СЕТ СН'!$F$6-'СЕТ СН'!$F$23</f>
        <v>1087.4355354499999</v>
      </c>
      <c r="N23" s="36">
        <f>SUMIFS(СВЦЭМ!$D$39:$D$782,СВЦЭМ!$A$39:$A$782,$A23,СВЦЭМ!$B$39:$B$782,N$11)+'СЕТ СН'!$F$11+СВЦЭМ!$D$10+'СЕТ СН'!$F$6-'СЕТ СН'!$F$23</f>
        <v>1093.07138083</v>
      </c>
      <c r="O23" s="36">
        <f>SUMIFS(СВЦЭМ!$D$39:$D$782,СВЦЭМ!$A$39:$A$782,$A23,СВЦЭМ!$B$39:$B$782,O$11)+'СЕТ СН'!$F$11+СВЦЭМ!$D$10+'СЕТ СН'!$F$6-'СЕТ СН'!$F$23</f>
        <v>1114.5246879499998</v>
      </c>
      <c r="P23" s="36">
        <f>SUMIFS(СВЦЭМ!$D$39:$D$782,СВЦЭМ!$A$39:$A$782,$A23,СВЦЭМ!$B$39:$B$782,P$11)+'СЕТ СН'!$F$11+СВЦЭМ!$D$10+'СЕТ СН'!$F$6-'СЕТ СН'!$F$23</f>
        <v>1162.49724266</v>
      </c>
      <c r="Q23" s="36">
        <f>SUMIFS(СВЦЭМ!$D$39:$D$782,СВЦЭМ!$A$39:$A$782,$A23,СВЦЭМ!$B$39:$B$782,Q$11)+'СЕТ СН'!$F$11+СВЦЭМ!$D$10+'СЕТ СН'!$F$6-'СЕТ СН'!$F$23</f>
        <v>1212.2807985099998</v>
      </c>
      <c r="R23" s="36">
        <f>SUMIFS(СВЦЭМ!$D$39:$D$782,СВЦЭМ!$A$39:$A$782,$A23,СВЦЭМ!$B$39:$B$782,R$11)+'СЕТ СН'!$F$11+СВЦЭМ!$D$10+'СЕТ СН'!$F$6-'СЕТ СН'!$F$23</f>
        <v>1214.03379073</v>
      </c>
      <c r="S23" s="36">
        <f>SUMIFS(СВЦЭМ!$D$39:$D$782,СВЦЭМ!$A$39:$A$782,$A23,СВЦЭМ!$B$39:$B$782,S$11)+'СЕТ СН'!$F$11+СВЦЭМ!$D$10+'СЕТ СН'!$F$6-'СЕТ СН'!$F$23</f>
        <v>1171.22901542</v>
      </c>
      <c r="T23" s="36">
        <f>SUMIFS(СВЦЭМ!$D$39:$D$782,СВЦЭМ!$A$39:$A$782,$A23,СВЦЭМ!$B$39:$B$782,T$11)+'СЕТ СН'!$F$11+СВЦЭМ!$D$10+'СЕТ СН'!$F$6-'СЕТ СН'!$F$23</f>
        <v>1094.9562048400001</v>
      </c>
      <c r="U23" s="36">
        <f>SUMIFS(СВЦЭМ!$D$39:$D$782,СВЦЭМ!$A$39:$A$782,$A23,СВЦЭМ!$B$39:$B$782,U$11)+'СЕТ СН'!$F$11+СВЦЭМ!$D$10+'СЕТ СН'!$F$6-'СЕТ СН'!$F$23</f>
        <v>1067.99769326</v>
      </c>
      <c r="V23" s="36">
        <f>SUMIFS(СВЦЭМ!$D$39:$D$782,СВЦЭМ!$A$39:$A$782,$A23,СВЦЭМ!$B$39:$B$782,V$11)+'СЕТ СН'!$F$11+СВЦЭМ!$D$10+'СЕТ СН'!$F$6-'СЕТ СН'!$F$23</f>
        <v>1072.01701241</v>
      </c>
      <c r="W23" s="36">
        <f>SUMIFS(СВЦЭМ!$D$39:$D$782,СВЦЭМ!$A$39:$A$782,$A23,СВЦЭМ!$B$39:$B$782,W$11)+'СЕТ СН'!$F$11+СВЦЭМ!$D$10+'СЕТ СН'!$F$6-'СЕТ СН'!$F$23</f>
        <v>1085.52986637</v>
      </c>
      <c r="X23" s="36">
        <f>SUMIFS(СВЦЭМ!$D$39:$D$782,СВЦЭМ!$A$39:$A$782,$A23,СВЦЭМ!$B$39:$B$782,X$11)+'СЕТ СН'!$F$11+СВЦЭМ!$D$10+'СЕТ СН'!$F$6-'СЕТ СН'!$F$23</f>
        <v>1104.1390850099999</v>
      </c>
      <c r="Y23" s="36">
        <f>SUMIFS(СВЦЭМ!$D$39:$D$782,СВЦЭМ!$A$39:$A$782,$A23,СВЦЭМ!$B$39:$B$782,Y$11)+'СЕТ СН'!$F$11+СВЦЭМ!$D$10+'СЕТ СН'!$F$6-'СЕТ СН'!$F$23</f>
        <v>1121.5130239799998</v>
      </c>
    </row>
    <row r="24" spans="1:25" ht="15.75" x14ac:dyDescent="0.2">
      <c r="A24" s="35">
        <f t="shared" si="0"/>
        <v>44268</v>
      </c>
      <c r="B24" s="36">
        <f>SUMIFS(СВЦЭМ!$D$39:$D$782,СВЦЭМ!$A$39:$A$782,$A24,СВЦЭМ!$B$39:$B$782,B$11)+'СЕТ СН'!$F$11+СВЦЭМ!$D$10+'СЕТ СН'!$F$6-'СЕТ СН'!$F$23</f>
        <v>1245.3232565799999</v>
      </c>
      <c r="C24" s="36">
        <f>SUMIFS(СВЦЭМ!$D$39:$D$782,СВЦЭМ!$A$39:$A$782,$A24,СВЦЭМ!$B$39:$B$782,C$11)+'СЕТ СН'!$F$11+СВЦЭМ!$D$10+'СЕТ СН'!$F$6-'СЕТ СН'!$F$23</f>
        <v>1275.1314235</v>
      </c>
      <c r="D24" s="36">
        <f>SUMIFS(СВЦЭМ!$D$39:$D$782,СВЦЭМ!$A$39:$A$782,$A24,СВЦЭМ!$B$39:$B$782,D$11)+'СЕТ СН'!$F$11+СВЦЭМ!$D$10+'СЕТ СН'!$F$6-'СЕТ СН'!$F$23</f>
        <v>1248.9577405599998</v>
      </c>
      <c r="E24" s="36">
        <f>SUMIFS(СВЦЭМ!$D$39:$D$782,СВЦЭМ!$A$39:$A$782,$A24,СВЦЭМ!$B$39:$B$782,E$11)+'СЕТ СН'!$F$11+СВЦЭМ!$D$10+'СЕТ СН'!$F$6-'СЕТ СН'!$F$23</f>
        <v>1243.9852187699998</v>
      </c>
      <c r="F24" s="36">
        <f>SUMIFS(СВЦЭМ!$D$39:$D$782,СВЦЭМ!$A$39:$A$782,$A24,СВЦЭМ!$B$39:$B$782,F$11)+'СЕТ СН'!$F$11+СВЦЭМ!$D$10+'СЕТ СН'!$F$6-'СЕТ СН'!$F$23</f>
        <v>1244.9967274799999</v>
      </c>
      <c r="G24" s="36">
        <f>SUMIFS(СВЦЭМ!$D$39:$D$782,СВЦЭМ!$A$39:$A$782,$A24,СВЦЭМ!$B$39:$B$782,G$11)+'СЕТ СН'!$F$11+СВЦЭМ!$D$10+'СЕТ СН'!$F$6-'СЕТ СН'!$F$23</f>
        <v>1251.50503854</v>
      </c>
      <c r="H24" s="36">
        <f>SUMIFS(СВЦЭМ!$D$39:$D$782,СВЦЭМ!$A$39:$A$782,$A24,СВЦЭМ!$B$39:$B$782,H$11)+'СЕТ СН'!$F$11+СВЦЭМ!$D$10+'СЕТ СН'!$F$6-'СЕТ СН'!$F$23</f>
        <v>1260.7444348399999</v>
      </c>
      <c r="I24" s="36">
        <f>SUMIFS(СВЦЭМ!$D$39:$D$782,СВЦЭМ!$A$39:$A$782,$A24,СВЦЭМ!$B$39:$B$782,I$11)+'СЕТ СН'!$F$11+СВЦЭМ!$D$10+'СЕТ СН'!$F$6-'СЕТ СН'!$F$23</f>
        <v>1238.0407931799998</v>
      </c>
      <c r="J24" s="36">
        <f>SUMIFS(СВЦЭМ!$D$39:$D$782,СВЦЭМ!$A$39:$A$782,$A24,СВЦЭМ!$B$39:$B$782,J$11)+'СЕТ СН'!$F$11+СВЦЭМ!$D$10+'СЕТ СН'!$F$6-'СЕТ СН'!$F$23</f>
        <v>1161.6292293299998</v>
      </c>
      <c r="K24" s="36">
        <f>SUMIFS(СВЦЭМ!$D$39:$D$782,СВЦЭМ!$A$39:$A$782,$A24,СВЦЭМ!$B$39:$B$782,K$11)+'СЕТ СН'!$F$11+СВЦЭМ!$D$10+'СЕТ СН'!$F$6-'СЕТ СН'!$F$23</f>
        <v>1117.6680722199999</v>
      </c>
      <c r="L24" s="36">
        <f>SUMIFS(СВЦЭМ!$D$39:$D$782,СВЦЭМ!$A$39:$A$782,$A24,СВЦЭМ!$B$39:$B$782,L$11)+'СЕТ СН'!$F$11+СВЦЭМ!$D$10+'СЕТ СН'!$F$6-'СЕТ СН'!$F$23</f>
        <v>1117.31682862</v>
      </c>
      <c r="M24" s="36">
        <f>SUMIFS(СВЦЭМ!$D$39:$D$782,СВЦЭМ!$A$39:$A$782,$A24,СВЦЭМ!$B$39:$B$782,M$11)+'СЕТ СН'!$F$11+СВЦЭМ!$D$10+'СЕТ СН'!$F$6-'СЕТ СН'!$F$23</f>
        <v>1122.89780673</v>
      </c>
      <c r="N24" s="36">
        <f>SUMIFS(СВЦЭМ!$D$39:$D$782,СВЦЭМ!$A$39:$A$782,$A24,СВЦЭМ!$B$39:$B$782,N$11)+'СЕТ СН'!$F$11+СВЦЭМ!$D$10+'СЕТ СН'!$F$6-'СЕТ СН'!$F$23</f>
        <v>1142.3598630199999</v>
      </c>
      <c r="O24" s="36">
        <f>SUMIFS(СВЦЭМ!$D$39:$D$782,СВЦЭМ!$A$39:$A$782,$A24,СВЦЭМ!$B$39:$B$782,O$11)+'СЕТ СН'!$F$11+СВЦЭМ!$D$10+'СЕТ СН'!$F$6-'СЕТ СН'!$F$23</f>
        <v>1183.3059619999999</v>
      </c>
      <c r="P24" s="36">
        <f>SUMIFS(СВЦЭМ!$D$39:$D$782,СВЦЭМ!$A$39:$A$782,$A24,СВЦЭМ!$B$39:$B$782,P$11)+'СЕТ СН'!$F$11+СВЦЭМ!$D$10+'СЕТ СН'!$F$6-'СЕТ СН'!$F$23</f>
        <v>1229.8910464599999</v>
      </c>
      <c r="Q24" s="36">
        <f>SUMIFS(СВЦЭМ!$D$39:$D$782,СВЦЭМ!$A$39:$A$782,$A24,СВЦЭМ!$B$39:$B$782,Q$11)+'СЕТ СН'!$F$11+СВЦЭМ!$D$10+'СЕТ СН'!$F$6-'СЕТ СН'!$F$23</f>
        <v>1201.27917572</v>
      </c>
      <c r="R24" s="36">
        <f>SUMIFS(СВЦЭМ!$D$39:$D$782,СВЦЭМ!$A$39:$A$782,$A24,СВЦЭМ!$B$39:$B$782,R$11)+'СЕТ СН'!$F$11+СВЦЭМ!$D$10+'СЕТ СН'!$F$6-'СЕТ СН'!$F$23</f>
        <v>1171.1556882499999</v>
      </c>
      <c r="S24" s="36">
        <f>SUMIFS(СВЦЭМ!$D$39:$D$782,СВЦЭМ!$A$39:$A$782,$A24,СВЦЭМ!$B$39:$B$782,S$11)+'СЕТ СН'!$F$11+СВЦЭМ!$D$10+'СЕТ СН'!$F$6-'СЕТ СН'!$F$23</f>
        <v>1128.9655794999999</v>
      </c>
      <c r="T24" s="36">
        <f>SUMIFS(СВЦЭМ!$D$39:$D$782,СВЦЭМ!$A$39:$A$782,$A24,СВЦЭМ!$B$39:$B$782,T$11)+'СЕТ СН'!$F$11+СВЦЭМ!$D$10+'СЕТ СН'!$F$6-'СЕТ СН'!$F$23</f>
        <v>1063.14866712</v>
      </c>
      <c r="U24" s="36">
        <f>SUMIFS(СВЦЭМ!$D$39:$D$782,СВЦЭМ!$A$39:$A$782,$A24,СВЦЭМ!$B$39:$B$782,U$11)+'СЕТ СН'!$F$11+СВЦЭМ!$D$10+'СЕТ СН'!$F$6-'СЕТ СН'!$F$23</f>
        <v>1030.45602848</v>
      </c>
      <c r="V24" s="36">
        <f>SUMIFS(СВЦЭМ!$D$39:$D$782,СВЦЭМ!$A$39:$A$782,$A24,СВЦЭМ!$B$39:$B$782,V$11)+'СЕТ СН'!$F$11+СВЦЭМ!$D$10+'СЕТ СН'!$F$6-'СЕТ СН'!$F$23</f>
        <v>1034.0870078600001</v>
      </c>
      <c r="W24" s="36">
        <f>SUMIFS(СВЦЭМ!$D$39:$D$782,СВЦЭМ!$A$39:$A$782,$A24,СВЦЭМ!$B$39:$B$782,W$11)+'СЕТ СН'!$F$11+СВЦЭМ!$D$10+'СЕТ СН'!$F$6-'СЕТ СН'!$F$23</f>
        <v>1045.5991953400001</v>
      </c>
      <c r="X24" s="36">
        <f>SUMIFS(СВЦЭМ!$D$39:$D$782,СВЦЭМ!$A$39:$A$782,$A24,СВЦЭМ!$B$39:$B$782,X$11)+'СЕТ СН'!$F$11+СВЦЭМ!$D$10+'СЕТ СН'!$F$6-'СЕТ СН'!$F$23</f>
        <v>1061.43351274</v>
      </c>
      <c r="Y24" s="36">
        <f>SUMIFS(СВЦЭМ!$D$39:$D$782,СВЦЭМ!$A$39:$A$782,$A24,СВЦЭМ!$B$39:$B$782,Y$11)+'СЕТ СН'!$F$11+СВЦЭМ!$D$10+'СЕТ СН'!$F$6-'СЕТ СН'!$F$23</f>
        <v>1091.4124389599999</v>
      </c>
    </row>
    <row r="25" spans="1:25" ht="15.75" x14ac:dyDescent="0.2">
      <c r="A25" s="35">
        <f t="shared" si="0"/>
        <v>44269</v>
      </c>
      <c r="B25" s="36">
        <f>SUMIFS(СВЦЭМ!$D$39:$D$782,СВЦЭМ!$A$39:$A$782,$A25,СВЦЭМ!$B$39:$B$782,B$11)+'СЕТ СН'!$F$11+СВЦЭМ!$D$10+'СЕТ СН'!$F$6-'СЕТ СН'!$F$23</f>
        <v>1145.5654226899999</v>
      </c>
      <c r="C25" s="36">
        <f>SUMIFS(СВЦЭМ!$D$39:$D$782,СВЦЭМ!$A$39:$A$782,$A25,СВЦЭМ!$B$39:$B$782,C$11)+'СЕТ СН'!$F$11+СВЦЭМ!$D$10+'СЕТ СН'!$F$6-'СЕТ СН'!$F$23</f>
        <v>1187.7301677599999</v>
      </c>
      <c r="D25" s="36">
        <f>SUMIFS(СВЦЭМ!$D$39:$D$782,СВЦЭМ!$A$39:$A$782,$A25,СВЦЭМ!$B$39:$B$782,D$11)+'СЕТ СН'!$F$11+СВЦЭМ!$D$10+'СЕТ СН'!$F$6-'СЕТ СН'!$F$23</f>
        <v>1219.1376432499999</v>
      </c>
      <c r="E25" s="36">
        <f>SUMIFS(СВЦЭМ!$D$39:$D$782,СВЦЭМ!$A$39:$A$782,$A25,СВЦЭМ!$B$39:$B$782,E$11)+'СЕТ СН'!$F$11+СВЦЭМ!$D$10+'СЕТ СН'!$F$6-'СЕТ СН'!$F$23</f>
        <v>1236.3548707099999</v>
      </c>
      <c r="F25" s="36">
        <f>SUMIFS(СВЦЭМ!$D$39:$D$782,СВЦЭМ!$A$39:$A$782,$A25,СВЦЭМ!$B$39:$B$782,F$11)+'СЕТ СН'!$F$11+СВЦЭМ!$D$10+'СЕТ СН'!$F$6-'СЕТ СН'!$F$23</f>
        <v>1237.6375311899999</v>
      </c>
      <c r="G25" s="36">
        <f>SUMIFS(СВЦЭМ!$D$39:$D$782,СВЦЭМ!$A$39:$A$782,$A25,СВЦЭМ!$B$39:$B$782,G$11)+'СЕТ СН'!$F$11+СВЦЭМ!$D$10+'СЕТ СН'!$F$6-'СЕТ СН'!$F$23</f>
        <v>1236.3110685199999</v>
      </c>
      <c r="H25" s="36">
        <f>SUMIFS(СВЦЭМ!$D$39:$D$782,СВЦЭМ!$A$39:$A$782,$A25,СВЦЭМ!$B$39:$B$782,H$11)+'СЕТ СН'!$F$11+СВЦЭМ!$D$10+'СЕТ СН'!$F$6-'СЕТ СН'!$F$23</f>
        <v>1245.50886571</v>
      </c>
      <c r="I25" s="36">
        <f>SUMIFS(СВЦЭМ!$D$39:$D$782,СВЦЭМ!$A$39:$A$782,$A25,СВЦЭМ!$B$39:$B$782,I$11)+'СЕТ СН'!$F$11+СВЦЭМ!$D$10+'СЕТ СН'!$F$6-'СЕТ СН'!$F$23</f>
        <v>1214.1025145699998</v>
      </c>
      <c r="J25" s="36">
        <f>SUMIFS(СВЦЭМ!$D$39:$D$782,СВЦЭМ!$A$39:$A$782,$A25,СВЦЭМ!$B$39:$B$782,J$11)+'СЕТ СН'!$F$11+СВЦЭМ!$D$10+'СЕТ СН'!$F$6-'СЕТ СН'!$F$23</f>
        <v>1135.9160671399998</v>
      </c>
      <c r="K25" s="36">
        <f>SUMIFS(СВЦЭМ!$D$39:$D$782,СВЦЭМ!$A$39:$A$782,$A25,СВЦЭМ!$B$39:$B$782,K$11)+'СЕТ СН'!$F$11+СВЦЭМ!$D$10+'СЕТ СН'!$F$6-'СЕТ СН'!$F$23</f>
        <v>1103.3467923000001</v>
      </c>
      <c r="L25" s="36">
        <f>SUMIFS(СВЦЭМ!$D$39:$D$782,СВЦЭМ!$A$39:$A$782,$A25,СВЦЭМ!$B$39:$B$782,L$11)+'СЕТ СН'!$F$11+СВЦЭМ!$D$10+'СЕТ СН'!$F$6-'СЕТ СН'!$F$23</f>
        <v>1079.04925286</v>
      </c>
      <c r="M25" s="36">
        <f>SUMIFS(СВЦЭМ!$D$39:$D$782,СВЦЭМ!$A$39:$A$782,$A25,СВЦЭМ!$B$39:$B$782,M$11)+'СЕТ СН'!$F$11+СВЦЭМ!$D$10+'СЕТ СН'!$F$6-'СЕТ СН'!$F$23</f>
        <v>1089.3915843499999</v>
      </c>
      <c r="N25" s="36">
        <f>SUMIFS(СВЦЭМ!$D$39:$D$782,СВЦЭМ!$A$39:$A$782,$A25,СВЦЭМ!$B$39:$B$782,N$11)+'СЕТ СН'!$F$11+СВЦЭМ!$D$10+'СЕТ СН'!$F$6-'СЕТ СН'!$F$23</f>
        <v>1107.95939789</v>
      </c>
      <c r="O25" s="36">
        <f>SUMIFS(СВЦЭМ!$D$39:$D$782,СВЦЭМ!$A$39:$A$782,$A25,СВЦЭМ!$B$39:$B$782,O$11)+'СЕТ СН'!$F$11+СВЦЭМ!$D$10+'СЕТ СН'!$F$6-'СЕТ СН'!$F$23</f>
        <v>1151.2944500899998</v>
      </c>
      <c r="P25" s="36">
        <f>SUMIFS(СВЦЭМ!$D$39:$D$782,СВЦЭМ!$A$39:$A$782,$A25,СВЦЭМ!$B$39:$B$782,P$11)+'СЕТ СН'!$F$11+СВЦЭМ!$D$10+'СЕТ СН'!$F$6-'СЕТ СН'!$F$23</f>
        <v>1194.6499023899999</v>
      </c>
      <c r="Q25" s="36">
        <f>SUMIFS(СВЦЭМ!$D$39:$D$782,СВЦЭМ!$A$39:$A$782,$A25,СВЦЭМ!$B$39:$B$782,Q$11)+'СЕТ СН'!$F$11+СВЦЭМ!$D$10+'СЕТ СН'!$F$6-'СЕТ СН'!$F$23</f>
        <v>1204.87556488</v>
      </c>
      <c r="R25" s="36">
        <f>SUMIFS(СВЦЭМ!$D$39:$D$782,СВЦЭМ!$A$39:$A$782,$A25,СВЦЭМ!$B$39:$B$782,R$11)+'СЕТ СН'!$F$11+СВЦЭМ!$D$10+'СЕТ СН'!$F$6-'СЕТ СН'!$F$23</f>
        <v>1192.75385581</v>
      </c>
      <c r="S25" s="36">
        <f>SUMIFS(СВЦЭМ!$D$39:$D$782,СВЦЭМ!$A$39:$A$782,$A25,СВЦЭМ!$B$39:$B$782,S$11)+'СЕТ СН'!$F$11+СВЦЭМ!$D$10+'СЕТ СН'!$F$6-'СЕТ СН'!$F$23</f>
        <v>1160.91122101</v>
      </c>
      <c r="T25" s="36">
        <f>SUMIFS(СВЦЭМ!$D$39:$D$782,СВЦЭМ!$A$39:$A$782,$A25,СВЦЭМ!$B$39:$B$782,T$11)+'СЕТ СН'!$F$11+СВЦЭМ!$D$10+'СЕТ СН'!$F$6-'СЕТ СН'!$F$23</f>
        <v>1086.4570231499999</v>
      </c>
      <c r="U25" s="36">
        <f>SUMIFS(СВЦЭМ!$D$39:$D$782,СВЦЭМ!$A$39:$A$782,$A25,СВЦЭМ!$B$39:$B$782,U$11)+'СЕТ СН'!$F$11+СВЦЭМ!$D$10+'СЕТ СН'!$F$6-'СЕТ СН'!$F$23</f>
        <v>1042.2841983999999</v>
      </c>
      <c r="V25" s="36">
        <f>SUMIFS(СВЦЭМ!$D$39:$D$782,СВЦЭМ!$A$39:$A$782,$A25,СВЦЭМ!$B$39:$B$782,V$11)+'СЕТ СН'!$F$11+СВЦЭМ!$D$10+'СЕТ СН'!$F$6-'СЕТ СН'!$F$23</f>
        <v>1042.5785705399999</v>
      </c>
      <c r="W25" s="36">
        <f>SUMIFS(СВЦЭМ!$D$39:$D$782,СВЦЭМ!$A$39:$A$782,$A25,СВЦЭМ!$B$39:$B$782,W$11)+'СЕТ СН'!$F$11+СВЦЭМ!$D$10+'СЕТ СН'!$F$6-'СЕТ СН'!$F$23</f>
        <v>1061.27168308</v>
      </c>
      <c r="X25" s="36">
        <f>SUMIFS(СВЦЭМ!$D$39:$D$782,СВЦЭМ!$A$39:$A$782,$A25,СВЦЭМ!$B$39:$B$782,X$11)+'СЕТ СН'!$F$11+СВЦЭМ!$D$10+'СЕТ СН'!$F$6-'СЕТ СН'!$F$23</f>
        <v>1077.3724840499999</v>
      </c>
      <c r="Y25" s="36">
        <f>SUMIFS(СВЦЭМ!$D$39:$D$782,СВЦЭМ!$A$39:$A$782,$A25,СВЦЭМ!$B$39:$B$782,Y$11)+'СЕТ СН'!$F$11+СВЦЭМ!$D$10+'СЕТ СН'!$F$6-'СЕТ СН'!$F$23</f>
        <v>1093.3374861499999</v>
      </c>
    </row>
    <row r="26" spans="1:25" ht="15.75" x14ac:dyDescent="0.2">
      <c r="A26" s="35">
        <f t="shared" si="0"/>
        <v>44270</v>
      </c>
      <c r="B26" s="36">
        <f>SUMIFS(СВЦЭМ!$D$39:$D$782,СВЦЭМ!$A$39:$A$782,$A26,СВЦЭМ!$B$39:$B$782,B$11)+'СЕТ СН'!$F$11+СВЦЭМ!$D$10+'СЕТ СН'!$F$6-'СЕТ СН'!$F$23</f>
        <v>1201.0822413799999</v>
      </c>
      <c r="C26" s="36">
        <f>SUMIFS(СВЦЭМ!$D$39:$D$782,СВЦЭМ!$A$39:$A$782,$A26,СВЦЭМ!$B$39:$B$782,C$11)+'СЕТ СН'!$F$11+СВЦЭМ!$D$10+'СЕТ СН'!$F$6-'СЕТ СН'!$F$23</f>
        <v>1243.97286566</v>
      </c>
      <c r="D26" s="36">
        <f>SUMIFS(СВЦЭМ!$D$39:$D$782,СВЦЭМ!$A$39:$A$782,$A26,СВЦЭМ!$B$39:$B$782,D$11)+'СЕТ СН'!$F$11+СВЦЭМ!$D$10+'СЕТ СН'!$F$6-'СЕТ СН'!$F$23</f>
        <v>1239.8289024599999</v>
      </c>
      <c r="E26" s="36">
        <f>SUMIFS(СВЦЭМ!$D$39:$D$782,СВЦЭМ!$A$39:$A$782,$A26,СВЦЭМ!$B$39:$B$782,E$11)+'СЕТ СН'!$F$11+СВЦЭМ!$D$10+'СЕТ СН'!$F$6-'СЕТ СН'!$F$23</f>
        <v>1237.0798461699999</v>
      </c>
      <c r="F26" s="36">
        <f>SUMIFS(СВЦЭМ!$D$39:$D$782,СВЦЭМ!$A$39:$A$782,$A26,СВЦЭМ!$B$39:$B$782,F$11)+'СЕТ СН'!$F$11+СВЦЭМ!$D$10+'СЕТ СН'!$F$6-'СЕТ СН'!$F$23</f>
        <v>1242.6185040799999</v>
      </c>
      <c r="G26" s="36">
        <f>SUMIFS(СВЦЭМ!$D$39:$D$782,СВЦЭМ!$A$39:$A$782,$A26,СВЦЭМ!$B$39:$B$782,G$11)+'СЕТ СН'!$F$11+СВЦЭМ!$D$10+'СЕТ СН'!$F$6-'СЕТ СН'!$F$23</f>
        <v>1248.3348177399998</v>
      </c>
      <c r="H26" s="36">
        <f>SUMIFS(СВЦЭМ!$D$39:$D$782,СВЦЭМ!$A$39:$A$782,$A26,СВЦЭМ!$B$39:$B$782,H$11)+'СЕТ СН'!$F$11+СВЦЭМ!$D$10+'СЕТ СН'!$F$6-'СЕТ СН'!$F$23</f>
        <v>1250.7975257999999</v>
      </c>
      <c r="I26" s="36">
        <f>SUMIFS(СВЦЭМ!$D$39:$D$782,СВЦЭМ!$A$39:$A$782,$A26,СВЦЭМ!$B$39:$B$782,I$11)+'СЕТ СН'!$F$11+СВЦЭМ!$D$10+'СЕТ СН'!$F$6-'СЕТ СН'!$F$23</f>
        <v>1189.15374542</v>
      </c>
      <c r="J26" s="36">
        <f>SUMIFS(СВЦЭМ!$D$39:$D$782,СВЦЭМ!$A$39:$A$782,$A26,СВЦЭМ!$B$39:$B$782,J$11)+'СЕТ СН'!$F$11+СВЦЭМ!$D$10+'СЕТ СН'!$F$6-'СЕТ СН'!$F$23</f>
        <v>1128.2402449799999</v>
      </c>
      <c r="K26" s="36">
        <f>SUMIFS(СВЦЭМ!$D$39:$D$782,СВЦЭМ!$A$39:$A$782,$A26,СВЦЭМ!$B$39:$B$782,K$11)+'СЕТ СН'!$F$11+СВЦЭМ!$D$10+'СЕТ СН'!$F$6-'СЕТ СН'!$F$23</f>
        <v>1095.17548745</v>
      </c>
      <c r="L26" s="36">
        <f>SUMIFS(СВЦЭМ!$D$39:$D$782,СВЦЭМ!$A$39:$A$782,$A26,СВЦЭМ!$B$39:$B$782,L$11)+'СЕТ СН'!$F$11+СВЦЭМ!$D$10+'СЕТ СН'!$F$6-'СЕТ СН'!$F$23</f>
        <v>1083.78857702</v>
      </c>
      <c r="M26" s="36">
        <f>SUMIFS(СВЦЭМ!$D$39:$D$782,СВЦЭМ!$A$39:$A$782,$A26,СВЦЭМ!$B$39:$B$782,M$11)+'СЕТ СН'!$F$11+СВЦЭМ!$D$10+'СЕТ СН'!$F$6-'СЕТ СН'!$F$23</f>
        <v>1098.8677631599999</v>
      </c>
      <c r="N26" s="36">
        <f>SUMIFS(СВЦЭМ!$D$39:$D$782,СВЦЭМ!$A$39:$A$782,$A26,СВЦЭМ!$B$39:$B$782,N$11)+'СЕТ СН'!$F$11+СВЦЭМ!$D$10+'СЕТ СН'!$F$6-'СЕТ СН'!$F$23</f>
        <v>1110.36449434</v>
      </c>
      <c r="O26" s="36">
        <f>SUMIFS(СВЦЭМ!$D$39:$D$782,СВЦЭМ!$A$39:$A$782,$A26,СВЦЭМ!$B$39:$B$782,O$11)+'СЕТ СН'!$F$11+СВЦЭМ!$D$10+'СЕТ СН'!$F$6-'СЕТ СН'!$F$23</f>
        <v>1143.3831602099999</v>
      </c>
      <c r="P26" s="36">
        <f>SUMIFS(СВЦЭМ!$D$39:$D$782,СВЦЭМ!$A$39:$A$782,$A26,СВЦЭМ!$B$39:$B$782,P$11)+'СЕТ СН'!$F$11+СВЦЭМ!$D$10+'СЕТ СН'!$F$6-'СЕТ СН'!$F$23</f>
        <v>1191.43718683</v>
      </c>
      <c r="Q26" s="36">
        <f>SUMIFS(СВЦЭМ!$D$39:$D$782,СВЦЭМ!$A$39:$A$782,$A26,СВЦЭМ!$B$39:$B$782,Q$11)+'СЕТ СН'!$F$11+СВЦЭМ!$D$10+'СЕТ СН'!$F$6-'СЕТ СН'!$F$23</f>
        <v>1211.6815907399998</v>
      </c>
      <c r="R26" s="36">
        <f>SUMIFS(СВЦЭМ!$D$39:$D$782,СВЦЭМ!$A$39:$A$782,$A26,СВЦЭМ!$B$39:$B$782,R$11)+'СЕТ СН'!$F$11+СВЦЭМ!$D$10+'СЕТ СН'!$F$6-'СЕТ СН'!$F$23</f>
        <v>1194.69977017</v>
      </c>
      <c r="S26" s="36">
        <f>SUMIFS(СВЦЭМ!$D$39:$D$782,СВЦЭМ!$A$39:$A$782,$A26,СВЦЭМ!$B$39:$B$782,S$11)+'СЕТ СН'!$F$11+СВЦЭМ!$D$10+'СЕТ СН'!$F$6-'СЕТ СН'!$F$23</f>
        <v>1146.5975518399998</v>
      </c>
      <c r="T26" s="36">
        <f>SUMIFS(СВЦЭМ!$D$39:$D$782,СВЦЭМ!$A$39:$A$782,$A26,СВЦЭМ!$B$39:$B$782,T$11)+'СЕТ СН'!$F$11+СВЦЭМ!$D$10+'СЕТ СН'!$F$6-'СЕТ СН'!$F$23</f>
        <v>1046.5872541900001</v>
      </c>
      <c r="U26" s="36">
        <f>SUMIFS(СВЦЭМ!$D$39:$D$782,СВЦЭМ!$A$39:$A$782,$A26,СВЦЭМ!$B$39:$B$782,U$11)+'СЕТ СН'!$F$11+СВЦЭМ!$D$10+'СЕТ СН'!$F$6-'СЕТ СН'!$F$23</f>
        <v>1006.61306286</v>
      </c>
      <c r="V26" s="36">
        <f>SUMIFS(СВЦЭМ!$D$39:$D$782,СВЦЭМ!$A$39:$A$782,$A26,СВЦЭМ!$B$39:$B$782,V$11)+'СЕТ СН'!$F$11+СВЦЭМ!$D$10+'СЕТ СН'!$F$6-'СЕТ СН'!$F$23</f>
        <v>1006.25489495</v>
      </c>
      <c r="W26" s="36">
        <f>SUMIFS(СВЦЭМ!$D$39:$D$782,СВЦЭМ!$A$39:$A$782,$A26,СВЦЭМ!$B$39:$B$782,W$11)+'СЕТ СН'!$F$11+СВЦЭМ!$D$10+'СЕТ СН'!$F$6-'СЕТ СН'!$F$23</f>
        <v>1012.29733007</v>
      </c>
      <c r="X26" s="36">
        <f>SUMIFS(СВЦЭМ!$D$39:$D$782,СВЦЭМ!$A$39:$A$782,$A26,СВЦЭМ!$B$39:$B$782,X$11)+'СЕТ СН'!$F$11+СВЦЭМ!$D$10+'СЕТ СН'!$F$6-'СЕТ СН'!$F$23</f>
        <v>1009.5865597000001</v>
      </c>
      <c r="Y26" s="36">
        <f>SUMIFS(СВЦЭМ!$D$39:$D$782,СВЦЭМ!$A$39:$A$782,$A26,СВЦЭМ!$B$39:$B$782,Y$11)+'СЕТ СН'!$F$11+СВЦЭМ!$D$10+'СЕТ СН'!$F$6-'СЕТ СН'!$F$23</f>
        <v>1020.04064325</v>
      </c>
    </row>
    <row r="27" spans="1:25" ht="15.75" x14ac:dyDescent="0.2">
      <c r="A27" s="35">
        <f t="shared" si="0"/>
        <v>44271</v>
      </c>
      <c r="B27" s="36">
        <f>SUMIFS(СВЦЭМ!$D$39:$D$782,СВЦЭМ!$A$39:$A$782,$A27,СВЦЭМ!$B$39:$B$782,B$11)+'СЕТ СН'!$F$11+СВЦЭМ!$D$10+'СЕТ СН'!$F$6-'СЕТ СН'!$F$23</f>
        <v>1103.57043804</v>
      </c>
      <c r="C27" s="36">
        <f>SUMIFS(СВЦЭМ!$D$39:$D$782,СВЦЭМ!$A$39:$A$782,$A27,СВЦЭМ!$B$39:$B$782,C$11)+'СЕТ СН'!$F$11+СВЦЭМ!$D$10+'СЕТ СН'!$F$6-'СЕТ СН'!$F$23</f>
        <v>1201.09053696</v>
      </c>
      <c r="D27" s="36">
        <f>SUMIFS(СВЦЭМ!$D$39:$D$782,СВЦЭМ!$A$39:$A$782,$A27,СВЦЭМ!$B$39:$B$782,D$11)+'СЕТ СН'!$F$11+СВЦЭМ!$D$10+'СЕТ СН'!$F$6-'СЕТ СН'!$F$23</f>
        <v>1239.1954474499998</v>
      </c>
      <c r="E27" s="36">
        <f>SUMIFS(СВЦЭМ!$D$39:$D$782,СВЦЭМ!$A$39:$A$782,$A27,СВЦЭМ!$B$39:$B$782,E$11)+'СЕТ СН'!$F$11+СВЦЭМ!$D$10+'СЕТ СН'!$F$6-'СЕТ СН'!$F$23</f>
        <v>1241.2295696199999</v>
      </c>
      <c r="F27" s="36">
        <f>SUMIFS(СВЦЭМ!$D$39:$D$782,СВЦЭМ!$A$39:$A$782,$A27,СВЦЭМ!$B$39:$B$782,F$11)+'СЕТ СН'!$F$11+СВЦЭМ!$D$10+'СЕТ СН'!$F$6-'СЕТ СН'!$F$23</f>
        <v>1233.2691369899999</v>
      </c>
      <c r="G27" s="36">
        <f>SUMIFS(СВЦЭМ!$D$39:$D$782,СВЦЭМ!$A$39:$A$782,$A27,СВЦЭМ!$B$39:$B$782,G$11)+'СЕТ СН'!$F$11+СВЦЭМ!$D$10+'СЕТ СН'!$F$6-'СЕТ СН'!$F$23</f>
        <v>1240.35262132</v>
      </c>
      <c r="H27" s="36">
        <f>SUMIFS(СВЦЭМ!$D$39:$D$782,СВЦЭМ!$A$39:$A$782,$A27,СВЦЭМ!$B$39:$B$782,H$11)+'СЕТ СН'!$F$11+СВЦЭМ!$D$10+'СЕТ СН'!$F$6-'СЕТ СН'!$F$23</f>
        <v>1267.1409865999999</v>
      </c>
      <c r="I27" s="36">
        <f>SUMIFS(СВЦЭМ!$D$39:$D$782,СВЦЭМ!$A$39:$A$782,$A27,СВЦЭМ!$B$39:$B$782,I$11)+'СЕТ СН'!$F$11+СВЦЭМ!$D$10+'СЕТ СН'!$F$6-'СЕТ СН'!$F$23</f>
        <v>1209.1205393499999</v>
      </c>
      <c r="J27" s="36">
        <f>SUMIFS(СВЦЭМ!$D$39:$D$782,СВЦЭМ!$A$39:$A$782,$A27,СВЦЭМ!$B$39:$B$782,J$11)+'СЕТ СН'!$F$11+СВЦЭМ!$D$10+'СЕТ СН'!$F$6-'СЕТ СН'!$F$23</f>
        <v>1161.6027733399999</v>
      </c>
      <c r="K27" s="36">
        <f>SUMIFS(СВЦЭМ!$D$39:$D$782,СВЦЭМ!$A$39:$A$782,$A27,СВЦЭМ!$B$39:$B$782,K$11)+'СЕТ СН'!$F$11+СВЦЭМ!$D$10+'СЕТ СН'!$F$6-'СЕТ СН'!$F$23</f>
        <v>1140.3026743099999</v>
      </c>
      <c r="L27" s="36">
        <f>SUMIFS(СВЦЭМ!$D$39:$D$782,СВЦЭМ!$A$39:$A$782,$A27,СВЦЭМ!$B$39:$B$782,L$11)+'СЕТ СН'!$F$11+СВЦЭМ!$D$10+'СЕТ СН'!$F$6-'СЕТ СН'!$F$23</f>
        <v>1135.2839909799998</v>
      </c>
      <c r="M27" s="36">
        <f>SUMIFS(СВЦЭМ!$D$39:$D$782,СВЦЭМ!$A$39:$A$782,$A27,СВЦЭМ!$B$39:$B$782,M$11)+'СЕТ СН'!$F$11+СВЦЭМ!$D$10+'СЕТ СН'!$F$6-'СЕТ СН'!$F$23</f>
        <v>1127.51273939</v>
      </c>
      <c r="N27" s="36">
        <f>SUMIFS(СВЦЭМ!$D$39:$D$782,СВЦЭМ!$A$39:$A$782,$A27,СВЦЭМ!$B$39:$B$782,N$11)+'СЕТ СН'!$F$11+СВЦЭМ!$D$10+'СЕТ СН'!$F$6-'СЕТ СН'!$F$23</f>
        <v>1124.6972617899999</v>
      </c>
      <c r="O27" s="36">
        <f>SUMIFS(СВЦЭМ!$D$39:$D$782,СВЦЭМ!$A$39:$A$782,$A27,СВЦЭМ!$B$39:$B$782,O$11)+'СЕТ СН'!$F$11+СВЦЭМ!$D$10+'СЕТ СН'!$F$6-'СЕТ СН'!$F$23</f>
        <v>1155.9275528799999</v>
      </c>
      <c r="P27" s="36">
        <f>SUMIFS(СВЦЭМ!$D$39:$D$782,СВЦЭМ!$A$39:$A$782,$A27,СВЦЭМ!$B$39:$B$782,P$11)+'СЕТ СН'!$F$11+СВЦЭМ!$D$10+'СЕТ СН'!$F$6-'СЕТ СН'!$F$23</f>
        <v>1197.52941917</v>
      </c>
      <c r="Q27" s="36">
        <f>SUMIFS(СВЦЭМ!$D$39:$D$782,СВЦЭМ!$A$39:$A$782,$A27,СВЦЭМ!$B$39:$B$782,Q$11)+'СЕТ СН'!$F$11+СВЦЭМ!$D$10+'СЕТ СН'!$F$6-'СЕТ СН'!$F$23</f>
        <v>1203.8478395</v>
      </c>
      <c r="R27" s="36">
        <f>SUMIFS(СВЦЭМ!$D$39:$D$782,СВЦЭМ!$A$39:$A$782,$A27,СВЦЭМ!$B$39:$B$782,R$11)+'СЕТ СН'!$F$11+СВЦЭМ!$D$10+'СЕТ СН'!$F$6-'СЕТ СН'!$F$23</f>
        <v>1192.42941146</v>
      </c>
      <c r="S27" s="36">
        <f>SUMIFS(СВЦЭМ!$D$39:$D$782,СВЦЭМ!$A$39:$A$782,$A27,СВЦЭМ!$B$39:$B$782,S$11)+'СЕТ СН'!$F$11+СВЦЭМ!$D$10+'СЕТ СН'!$F$6-'СЕТ СН'!$F$23</f>
        <v>1182.59004809</v>
      </c>
      <c r="T27" s="36">
        <f>SUMIFS(СВЦЭМ!$D$39:$D$782,СВЦЭМ!$A$39:$A$782,$A27,СВЦЭМ!$B$39:$B$782,T$11)+'СЕТ СН'!$F$11+СВЦЭМ!$D$10+'СЕТ СН'!$F$6-'СЕТ СН'!$F$23</f>
        <v>1111.27838726</v>
      </c>
      <c r="U27" s="36">
        <f>SUMIFS(СВЦЭМ!$D$39:$D$782,СВЦЭМ!$A$39:$A$782,$A27,СВЦЭМ!$B$39:$B$782,U$11)+'СЕТ СН'!$F$11+СВЦЭМ!$D$10+'СЕТ СН'!$F$6-'СЕТ СН'!$F$23</f>
        <v>1074.9244665599999</v>
      </c>
      <c r="V27" s="36">
        <f>SUMIFS(СВЦЭМ!$D$39:$D$782,СВЦЭМ!$A$39:$A$782,$A27,СВЦЭМ!$B$39:$B$782,V$11)+'СЕТ СН'!$F$11+СВЦЭМ!$D$10+'СЕТ СН'!$F$6-'СЕТ СН'!$F$23</f>
        <v>1081.3100393899999</v>
      </c>
      <c r="W27" s="36">
        <f>SUMIFS(СВЦЭМ!$D$39:$D$782,СВЦЭМ!$A$39:$A$782,$A27,СВЦЭМ!$B$39:$B$782,W$11)+'СЕТ СН'!$F$11+СВЦЭМ!$D$10+'СЕТ СН'!$F$6-'СЕТ СН'!$F$23</f>
        <v>1098.6505650899999</v>
      </c>
      <c r="X27" s="36">
        <f>SUMIFS(СВЦЭМ!$D$39:$D$782,СВЦЭМ!$A$39:$A$782,$A27,СВЦЭМ!$B$39:$B$782,X$11)+'СЕТ СН'!$F$11+СВЦЭМ!$D$10+'СЕТ СН'!$F$6-'СЕТ СН'!$F$23</f>
        <v>1115.7102532199999</v>
      </c>
      <c r="Y27" s="36">
        <f>SUMIFS(СВЦЭМ!$D$39:$D$782,СВЦЭМ!$A$39:$A$782,$A27,СВЦЭМ!$B$39:$B$782,Y$11)+'СЕТ СН'!$F$11+СВЦЭМ!$D$10+'СЕТ СН'!$F$6-'СЕТ СН'!$F$23</f>
        <v>1119.1472773899998</v>
      </c>
    </row>
    <row r="28" spans="1:25" ht="15.75" x14ac:dyDescent="0.2">
      <c r="A28" s="35">
        <f t="shared" si="0"/>
        <v>44272</v>
      </c>
      <c r="B28" s="36">
        <f>SUMIFS(СВЦЭМ!$D$39:$D$782,СВЦЭМ!$A$39:$A$782,$A28,СВЦЭМ!$B$39:$B$782,B$11)+'СЕТ СН'!$F$11+СВЦЭМ!$D$10+'СЕТ СН'!$F$6-'СЕТ СН'!$F$23</f>
        <v>1233.2053944299998</v>
      </c>
      <c r="C28" s="36">
        <f>SUMIFS(СВЦЭМ!$D$39:$D$782,СВЦЭМ!$A$39:$A$782,$A28,СВЦЭМ!$B$39:$B$782,C$11)+'СЕТ СН'!$F$11+СВЦЭМ!$D$10+'СЕТ СН'!$F$6-'СЕТ СН'!$F$23</f>
        <v>1264.8950155499999</v>
      </c>
      <c r="D28" s="36">
        <f>SUMIFS(СВЦЭМ!$D$39:$D$782,СВЦЭМ!$A$39:$A$782,$A28,СВЦЭМ!$B$39:$B$782,D$11)+'СЕТ СН'!$F$11+СВЦЭМ!$D$10+'СЕТ СН'!$F$6-'СЕТ СН'!$F$23</f>
        <v>1246.94530003</v>
      </c>
      <c r="E28" s="36">
        <f>SUMIFS(СВЦЭМ!$D$39:$D$782,СВЦЭМ!$A$39:$A$782,$A28,СВЦЭМ!$B$39:$B$782,E$11)+'СЕТ СН'!$F$11+СВЦЭМ!$D$10+'СЕТ СН'!$F$6-'СЕТ СН'!$F$23</f>
        <v>1241.1968214899998</v>
      </c>
      <c r="F28" s="36">
        <f>SUMIFS(СВЦЭМ!$D$39:$D$782,СВЦЭМ!$A$39:$A$782,$A28,СВЦЭМ!$B$39:$B$782,F$11)+'СЕТ СН'!$F$11+СВЦЭМ!$D$10+'СЕТ СН'!$F$6-'СЕТ СН'!$F$23</f>
        <v>1244.5777353799999</v>
      </c>
      <c r="G28" s="36">
        <f>SUMIFS(СВЦЭМ!$D$39:$D$782,СВЦЭМ!$A$39:$A$782,$A28,СВЦЭМ!$B$39:$B$782,G$11)+'СЕТ СН'!$F$11+СВЦЭМ!$D$10+'СЕТ СН'!$F$6-'СЕТ СН'!$F$23</f>
        <v>1254.0160953299999</v>
      </c>
      <c r="H28" s="36">
        <f>SUMIFS(СВЦЭМ!$D$39:$D$782,СВЦЭМ!$A$39:$A$782,$A28,СВЦЭМ!$B$39:$B$782,H$11)+'СЕТ СН'!$F$11+СВЦЭМ!$D$10+'СЕТ СН'!$F$6-'СЕТ СН'!$F$23</f>
        <v>1268.4540983699999</v>
      </c>
      <c r="I28" s="36">
        <f>SUMIFS(СВЦЭМ!$D$39:$D$782,СВЦЭМ!$A$39:$A$782,$A28,СВЦЭМ!$B$39:$B$782,I$11)+'СЕТ СН'!$F$11+СВЦЭМ!$D$10+'СЕТ СН'!$F$6-'СЕТ СН'!$F$23</f>
        <v>1229.72266156</v>
      </c>
      <c r="J28" s="36">
        <f>SUMIFS(СВЦЭМ!$D$39:$D$782,СВЦЭМ!$A$39:$A$782,$A28,СВЦЭМ!$B$39:$B$782,J$11)+'СЕТ СН'!$F$11+СВЦЭМ!$D$10+'СЕТ СН'!$F$6-'СЕТ СН'!$F$23</f>
        <v>1186.04263586</v>
      </c>
      <c r="K28" s="36">
        <f>SUMIFS(СВЦЭМ!$D$39:$D$782,СВЦЭМ!$A$39:$A$782,$A28,СВЦЭМ!$B$39:$B$782,K$11)+'СЕТ СН'!$F$11+СВЦЭМ!$D$10+'СЕТ СН'!$F$6-'СЕТ СН'!$F$23</f>
        <v>1175.6730416599999</v>
      </c>
      <c r="L28" s="36">
        <f>SUMIFS(СВЦЭМ!$D$39:$D$782,СВЦЭМ!$A$39:$A$782,$A28,СВЦЭМ!$B$39:$B$782,L$11)+'СЕТ СН'!$F$11+СВЦЭМ!$D$10+'СЕТ СН'!$F$6-'СЕТ СН'!$F$23</f>
        <v>1170.3058417699999</v>
      </c>
      <c r="M28" s="36">
        <f>SUMIFS(СВЦЭМ!$D$39:$D$782,СВЦЭМ!$A$39:$A$782,$A28,СВЦЭМ!$B$39:$B$782,M$11)+'СЕТ СН'!$F$11+СВЦЭМ!$D$10+'СЕТ СН'!$F$6-'СЕТ СН'!$F$23</f>
        <v>1172.6061589199999</v>
      </c>
      <c r="N28" s="36">
        <f>SUMIFS(СВЦЭМ!$D$39:$D$782,СВЦЭМ!$A$39:$A$782,$A28,СВЦЭМ!$B$39:$B$782,N$11)+'СЕТ СН'!$F$11+СВЦЭМ!$D$10+'СЕТ СН'!$F$6-'СЕТ СН'!$F$23</f>
        <v>1176.20093348</v>
      </c>
      <c r="O28" s="36">
        <f>SUMIFS(СВЦЭМ!$D$39:$D$782,СВЦЭМ!$A$39:$A$782,$A28,СВЦЭМ!$B$39:$B$782,O$11)+'СЕТ СН'!$F$11+СВЦЭМ!$D$10+'СЕТ СН'!$F$6-'СЕТ СН'!$F$23</f>
        <v>1195.86812184</v>
      </c>
      <c r="P28" s="36">
        <f>SUMIFS(СВЦЭМ!$D$39:$D$782,СВЦЭМ!$A$39:$A$782,$A28,СВЦЭМ!$B$39:$B$782,P$11)+'СЕТ СН'!$F$11+СВЦЭМ!$D$10+'СЕТ СН'!$F$6-'СЕТ СН'!$F$23</f>
        <v>1240.05367996</v>
      </c>
      <c r="Q28" s="36">
        <f>SUMIFS(СВЦЭМ!$D$39:$D$782,СВЦЭМ!$A$39:$A$782,$A28,СВЦЭМ!$B$39:$B$782,Q$11)+'СЕТ СН'!$F$11+СВЦЭМ!$D$10+'СЕТ СН'!$F$6-'СЕТ СН'!$F$23</f>
        <v>1273.27985773</v>
      </c>
      <c r="R28" s="36">
        <f>SUMIFS(СВЦЭМ!$D$39:$D$782,СВЦЭМ!$A$39:$A$782,$A28,СВЦЭМ!$B$39:$B$782,R$11)+'СЕТ СН'!$F$11+СВЦЭМ!$D$10+'СЕТ СН'!$F$6-'СЕТ СН'!$F$23</f>
        <v>1251.9917047399999</v>
      </c>
      <c r="S28" s="36">
        <f>SUMIFS(СВЦЭМ!$D$39:$D$782,СВЦЭМ!$A$39:$A$782,$A28,СВЦЭМ!$B$39:$B$782,S$11)+'СЕТ СН'!$F$11+СВЦЭМ!$D$10+'СЕТ СН'!$F$6-'СЕТ СН'!$F$23</f>
        <v>1225.84237005</v>
      </c>
      <c r="T28" s="36">
        <f>SUMIFS(СВЦЭМ!$D$39:$D$782,СВЦЭМ!$A$39:$A$782,$A28,СВЦЭМ!$B$39:$B$782,T$11)+'СЕТ СН'!$F$11+СВЦЭМ!$D$10+'СЕТ СН'!$F$6-'СЕТ СН'!$F$23</f>
        <v>1163.75994698</v>
      </c>
      <c r="U28" s="36">
        <f>SUMIFS(СВЦЭМ!$D$39:$D$782,СВЦЭМ!$A$39:$A$782,$A28,СВЦЭМ!$B$39:$B$782,U$11)+'СЕТ СН'!$F$11+СВЦЭМ!$D$10+'СЕТ СН'!$F$6-'СЕТ СН'!$F$23</f>
        <v>1130.2692585799998</v>
      </c>
      <c r="V28" s="36">
        <f>SUMIFS(СВЦЭМ!$D$39:$D$782,СВЦЭМ!$A$39:$A$782,$A28,СВЦЭМ!$B$39:$B$782,V$11)+'СЕТ СН'!$F$11+СВЦЭМ!$D$10+'СЕТ СН'!$F$6-'СЕТ СН'!$F$23</f>
        <v>1124.9549591799998</v>
      </c>
      <c r="W28" s="36">
        <f>SUMIFS(СВЦЭМ!$D$39:$D$782,СВЦЭМ!$A$39:$A$782,$A28,СВЦЭМ!$B$39:$B$782,W$11)+'СЕТ СН'!$F$11+СВЦЭМ!$D$10+'СЕТ СН'!$F$6-'СЕТ СН'!$F$23</f>
        <v>1134.9391612899999</v>
      </c>
      <c r="X28" s="36">
        <f>SUMIFS(СВЦЭМ!$D$39:$D$782,СВЦЭМ!$A$39:$A$782,$A28,СВЦЭМ!$B$39:$B$782,X$11)+'СЕТ СН'!$F$11+СВЦЭМ!$D$10+'СЕТ СН'!$F$6-'СЕТ СН'!$F$23</f>
        <v>1150.0189383599998</v>
      </c>
      <c r="Y28" s="36">
        <f>SUMIFS(СВЦЭМ!$D$39:$D$782,СВЦЭМ!$A$39:$A$782,$A28,СВЦЭМ!$B$39:$B$782,Y$11)+'СЕТ СН'!$F$11+СВЦЭМ!$D$10+'СЕТ СН'!$F$6-'СЕТ СН'!$F$23</f>
        <v>1157.8863280999999</v>
      </c>
    </row>
    <row r="29" spans="1:25" ht="15.75" x14ac:dyDescent="0.2">
      <c r="A29" s="35">
        <f t="shared" si="0"/>
        <v>44273</v>
      </c>
      <c r="B29" s="36">
        <f>SUMIFS(СВЦЭМ!$D$39:$D$782,СВЦЭМ!$A$39:$A$782,$A29,СВЦЭМ!$B$39:$B$782,B$11)+'СЕТ СН'!$F$11+СВЦЭМ!$D$10+'СЕТ СН'!$F$6-'СЕТ СН'!$F$23</f>
        <v>1176.65921069</v>
      </c>
      <c r="C29" s="36">
        <f>SUMIFS(СВЦЭМ!$D$39:$D$782,СВЦЭМ!$A$39:$A$782,$A29,СВЦЭМ!$B$39:$B$782,C$11)+'СЕТ СН'!$F$11+СВЦЭМ!$D$10+'СЕТ СН'!$F$6-'СЕТ СН'!$F$23</f>
        <v>1255.1340980599998</v>
      </c>
      <c r="D29" s="36">
        <f>SUMIFS(СВЦЭМ!$D$39:$D$782,СВЦЭМ!$A$39:$A$782,$A29,СВЦЭМ!$B$39:$B$782,D$11)+'СЕТ СН'!$F$11+СВЦЭМ!$D$10+'СЕТ СН'!$F$6-'СЕТ СН'!$F$23</f>
        <v>1329.6993613</v>
      </c>
      <c r="E29" s="36">
        <f>SUMIFS(СВЦЭМ!$D$39:$D$782,СВЦЭМ!$A$39:$A$782,$A29,СВЦЭМ!$B$39:$B$782,E$11)+'СЕТ СН'!$F$11+СВЦЭМ!$D$10+'СЕТ СН'!$F$6-'СЕТ СН'!$F$23</f>
        <v>1333.1781280299999</v>
      </c>
      <c r="F29" s="36">
        <f>SUMIFS(СВЦЭМ!$D$39:$D$782,СВЦЭМ!$A$39:$A$782,$A29,СВЦЭМ!$B$39:$B$782,F$11)+'СЕТ СН'!$F$11+СВЦЭМ!$D$10+'СЕТ СН'!$F$6-'СЕТ СН'!$F$23</f>
        <v>1338.4842324399999</v>
      </c>
      <c r="G29" s="36">
        <f>SUMIFS(СВЦЭМ!$D$39:$D$782,СВЦЭМ!$A$39:$A$782,$A29,СВЦЭМ!$B$39:$B$782,G$11)+'СЕТ СН'!$F$11+СВЦЭМ!$D$10+'СЕТ СН'!$F$6-'СЕТ СН'!$F$23</f>
        <v>1334.22391238</v>
      </c>
      <c r="H29" s="36">
        <f>SUMIFS(СВЦЭМ!$D$39:$D$782,СВЦЭМ!$A$39:$A$782,$A29,СВЦЭМ!$B$39:$B$782,H$11)+'СЕТ СН'!$F$11+СВЦЭМ!$D$10+'СЕТ СН'!$F$6-'СЕТ СН'!$F$23</f>
        <v>1288.1163062799999</v>
      </c>
      <c r="I29" s="36">
        <f>SUMIFS(СВЦЭМ!$D$39:$D$782,СВЦЭМ!$A$39:$A$782,$A29,СВЦЭМ!$B$39:$B$782,I$11)+'СЕТ СН'!$F$11+СВЦЭМ!$D$10+'СЕТ СН'!$F$6-'СЕТ СН'!$F$23</f>
        <v>1216.58510209</v>
      </c>
      <c r="J29" s="36">
        <f>SUMIFS(СВЦЭМ!$D$39:$D$782,СВЦЭМ!$A$39:$A$782,$A29,СВЦЭМ!$B$39:$B$782,J$11)+'СЕТ СН'!$F$11+СВЦЭМ!$D$10+'СЕТ СН'!$F$6-'СЕТ СН'!$F$23</f>
        <v>1171.7965662099998</v>
      </c>
      <c r="K29" s="36">
        <f>SUMIFS(СВЦЭМ!$D$39:$D$782,СВЦЭМ!$A$39:$A$782,$A29,СВЦЭМ!$B$39:$B$782,K$11)+'СЕТ СН'!$F$11+СВЦЭМ!$D$10+'СЕТ СН'!$F$6-'СЕТ СН'!$F$23</f>
        <v>1144.4351233099999</v>
      </c>
      <c r="L29" s="36">
        <f>SUMIFS(СВЦЭМ!$D$39:$D$782,СВЦЭМ!$A$39:$A$782,$A29,СВЦЭМ!$B$39:$B$782,L$11)+'СЕТ СН'!$F$11+СВЦЭМ!$D$10+'СЕТ СН'!$F$6-'СЕТ СН'!$F$23</f>
        <v>1144.1395043</v>
      </c>
      <c r="M29" s="36">
        <f>SUMIFS(СВЦЭМ!$D$39:$D$782,СВЦЭМ!$A$39:$A$782,$A29,СВЦЭМ!$B$39:$B$782,M$11)+'СЕТ СН'!$F$11+СВЦЭМ!$D$10+'СЕТ СН'!$F$6-'СЕТ СН'!$F$23</f>
        <v>1151.4996794499998</v>
      </c>
      <c r="N29" s="36">
        <f>SUMIFS(СВЦЭМ!$D$39:$D$782,СВЦЭМ!$A$39:$A$782,$A29,СВЦЭМ!$B$39:$B$782,N$11)+'СЕТ СН'!$F$11+СВЦЭМ!$D$10+'СЕТ СН'!$F$6-'СЕТ СН'!$F$23</f>
        <v>1159.1104050599999</v>
      </c>
      <c r="O29" s="36">
        <f>SUMIFS(СВЦЭМ!$D$39:$D$782,СВЦЭМ!$A$39:$A$782,$A29,СВЦЭМ!$B$39:$B$782,O$11)+'СЕТ СН'!$F$11+СВЦЭМ!$D$10+'СЕТ СН'!$F$6-'СЕТ СН'!$F$23</f>
        <v>1176.2573981199998</v>
      </c>
      <c r="P29" s="36">
        <f>SUMIFS(СВЦЭМ!$D$39:$D$782,СВЦЭМ!$A$39:$A$782,$A29,СВЦЭМ!$B$39:$B$782,P$11)+'СЕТ СН'!$F$11+СВЦЭМ!$D$10+'СЕТ СН'!$F$6-'СЕТ СН'!$F$23</f>
        <v>1220.3919071399998</v>
      </c>
      <c r="Q29" s="36">
        <f>SUMIFS(СВЦЭМ!$D$39:$D$782,СВЦЭМ!$A$39:$A$782,$A29,СВЦЭМ!$B$39:$B$782,Q$11)+'СЕТ СН'!$F$11+СВЦЭМ!$D$10+'СЕТ СН'!$F$6-'СЕТ СН'!$F$23</f>
        <v>1252.1690568199999</v>
      </c>
      <c r="R29" s="36">
        <f>SUMIFS(СВЦЭМ!$D$39:$D$782,СВЦЭМ!$A$39:$A$782,$A29,СВЦЭМ!$B$39:$B$782,R$11)+'СЕТ СН'!$F$11+СВЦЭМ!$D$10+'СЕТ СН'!$F$6-'СЕТ СН'!$F$23</f>
        <v>1236.3584839999999</v>
      </c>
      <c r="S29" s="36">
        <f>SUMIFS(СВЦЭМ!$D$39:$D$782,СВЦЭМ!$A$39:$A$782,$A29,СВЦЭМ!$B$39:$B$782,S$11)+'СЕТ СН'!$F$11+СВЦЭМ!$D$10+'СЕТ СН'!$F$6-'СЕТ СН'!$F$23</f>
        <v>1220.5363267799999</v>
      </c>
      <c r="T29" s="36">
        <f>SUMIFS(СВЦЭМ!$D$39:$D$782,СВЦЭМ!$A$39:$A$782,$A29,СВЦЭМ!$B$39:$B$782,T$11)+'СЕТ СН'!$F$11+СВЦЭМ!$D$10+'СЕТ СН'!$F$6-'СЕТ СН'!$F$23</f>
        <v>1140.21768972</v>
      </c>
      <c r="U29" s="36">
        <f>SUMIFS(СВЦЭМ!$D$39:$D$782,СВЦЭМ!$A$39:$A$782,$A29,СВЦЭМ!$B$39:$B$782,U$11)+'СЕТ СН'!$F$11+СВЦЭМ!$D$10+'СЕТ СН'!$F$6-'СЕТ СН'!$F$23</f>
        <v>1108.6217056399998</v>
      </c>
      <c r="V29" s="36">
        <f>SUMIFS(СВЦЭМ!$D$39:$D$782,СВЦЭМ!$A$39:$A$782,$A29,СВЦЭМ!$B$39:$B$782,V$11)+'СЕТ СН'!$F$11+СВЦЭМ!$D$10+'СЕТ СН'!$F$6-'СЕТ СН'!$F$23</f>
        <v>1115.0812948199998</v>
      </c>
      <c r="W29" s="36">
        <f>SUMIFS(СВЦЭМ!$D$39:$D$782,СВЦЭМ!$A$39:$A$782,$A29,СВЦЭМ!$B$39:$B$782,W$11)+'СЕТ СН'!$F$11+СВЦЭМ!$D$10+'СЕТ СН'!$F$6-'СЕТ СН'!$F$23</f>
        <v>1122.70893996</v>
      </c>
      <c r="X29" s="36">
        <f>SUMIFS(СВЦЭМ!$D$39:$D$782,СВЦЭМ!$A$39:$A$782,$A29,СВЦЭМ!$B$39:$B$782,X$11)+'СЕТ СН'!$F$11+СВЦЭМ!$D$10+'СЕТ СН'!$F$6-'СЕТ СН'!$F$23</f>
        <v>1129.4270501499998</v>
      </c>
      <c r="Y29" s="36">
        <f>SUMIFS(СВЦЭМ!$D$39:$D$782,СВЦЭМ!$A$39:$A$782,$A29,СВЦЭМ!$B$39:$B$782,Y$11)+'СЕТ СН'!$F$11+СВЦЭМ!$D$10+'СЕТ СН'!$F$6-'СЕТ СН'!$F$23</f>
        <v>1141.33167035</v>
      </c>
    </row>
    <row r="30" spans="1:25" ht="15.75" x14ac:dyDescent="0.2">
      <c r="A30" s="35">
        <f t="shared" si="0"/>
        <v>44274</v>
      </c>
      <c r="B30" s="36">
        <f>SUMIFS(СВЦЭМ!$D$39:$D$782,СВЦЭМ!$A$39:$A$782,$A30,СВЦЭМ!$B$39:$B$782,B$11)+'СЕТ СН'!$F$11+СВЦЭМ!$D$10+'СЕТ СН'!$F$6-'СЕТ СН'!$F$23</f>
        <v>1130.77439854</v>
      </c>
      <c r="C30" s="36">
        <f>SUMIFS(СВЦЭМ!$D$39:$D$782,СВЦЭМ!$A$39:$A$782,$A30,СВЦЭМ!$B$39:$B$782,C$11)+'СЕТ СН'!$F$11+СВЦЭМ!$D$10+'СЕТ СН'!$F$6-'СЕТ СН'!$F$23</f>
        <v>1200.9716799599998</v>
      </c>
      <c r="D30" s="36">
        <f>SUMIFS(СВЦЭМ!$D$39:$D$782,СВЦЭМ!$A$39:$A$782,$A30,СВЦЭМ!$B$39:$B$782,D$11)+'СЕТ СН'!$F$11+СВЦЭМ!$D$10+'СЕТ СН'!$F$6-'СЕТ СН'!$F$23</f>
        <v>1280.2896330699998</v>
      </c>
      <c r="E30" s="36">
        <f>SUMIFS(СВЦЭМ!$D$39:$D$782,СВЦЭМ!$A$39:$A$782,$A30,СВЦЭМ!$B$39:$B$782,E$11)+'СЕТ СН'!$F$11+СВЦЭМ!$D$10+'СЕТ СН'!$F$6-'СЕТ СН'!$F$23</f>
        <v>1283.83975517</v>
      </c>
      <c r="F30" s="36">
        <f>SUMIFS(СВЦЭМ!$D$39:$D$782,СВЦЭМ!$A$39:$A$782,$A30,СВЦЭМ!$B$39:$B$782,F$11)+'СЕТ СН'!$F$11+СВЦЭМ!$D$10+'СЕТ СН'!$F$6-'СЕТ СН'!$F$23</f>
        <v>1307.0256192699999</v>
      </c>
      <c r="G30" s="36">
        <f>SUMIFS(СВЦЭМ!$D$39:$D$782,СВЦЭМ!$A$39:$A$782,$A30,СВЦЭМ!$B$39:$B$782,G$11)+'СЕТ СН'!$F$11+СВЦЭМ!$D$10+'СЕТ СН'!$F$6-'СЕТ СН'!$F$23</f>
        <v>1286.81379735</v>
      </c>
      <c r="H30" s="36">
        <f>SUMIFS(СВЦЭМ!$D$39:$D$782,СВЦЭМ!$A$39:$A$782,$A30,СВЦЭМ!$B$39:$B$782,H$11)+'СЕТ СН'!$F$11+СВЦЭМ!$D$10+'СЕТ СН'!$F$6-'СЕТ СН'!$F$23</f>
        <v>1225.4080892899999</v>
      </c>
      <c r="I30" s="36">
        <f>SUMIFS(СВЦЭМ!$D$39:$D$782,СВЦЭМ!$A$39:$A$782,$A30,СВЦЭМ!$B$39:$B$782,I$11)+'СЕТ СН'!$F$11+СВЦЭМ!$D$10+'СЕТ СН'!$F$6-'СЕТ СН'!$F$23</f>
        <v>1169.9092164799999</v>
      </c>
      <c r="J30" s="36">
        <f>SUMIFS(СВЦЭМ!$D$39:$D$782,СВЦЭМ!$A$39:$A$782,$A30,СВЦЭМ!$B$39:$B$782,J$11)+'СЕТ СН'!$F$11+СВЦЭМ!$D$10+'СЕТ СН'!$F$6-'СЕТ СН'!$F$23</f>
        <v>1120.5365184299999</v>
      </c>
      <c r="K30" s="36">
        <f>SUMIFS(СВЦЭМ!$D$39:$D$782,СВЦЭМ!$A$39:$A$782,$A30,СВЦЭМ!$B$39:$B$782,K$11)+'СЕТ СН'!$F$11+СВЦЭМ!$D$10+'СЕТ СН'!$F$6-'СЕТ СН'!$F$23</f>
        <v>1095.20364819</v>
      </c>
      <c r="L30" s="36">
        <f>SUMIFS(СВЦЭМ!$D$39:$D$782,СВЦЭМ!$A$39:$A$782,$A30,СВЦЭМ!$B$39:$B$782,L$11)+'СЕТ СН'!$F$11+СВЦЭМ!$D$10+'СЕТ СН'!$F$6-'СЕТ СН'!$F$23</f>
        <v>1087.8866997499999</v>
      </c>
      <c r="M30" s="36">
        <f>SUMIFS(СВЦЭМ!$D$39:$D$782,СВЦЭМ!$A$39:$A$782,$A30,СВЦЭМ!$B$39:$B$782,M$11)+'СЕТ СН'!$F$11+СВЦЭМ!$D$10+'СЕТ СН'!$F$6-'СЕТ СН'!$F$23</f>
        <v>1095.3761901299999</v>
      </c>
      <c r="N30" s="36">
        <f>SUMIFS(СВЦЭМ!$D$39:$D$782,СВЦЭМ!$A$39:$A$782,$A30,СВЦЭМ!$B$39:$B$782,N$11)+'СЕТ СН'!$F$11+СВЦЭМ!$D$10+'СЕТ СН'!$F$6-'СЕТ СН'!$F$23</f>
        <v>1114.5315244000001</v>
      </c>
      <c r="O30" s="36">
        <f>SUMIFS(СВЦЭМ!$D$39:$D$782,СВЦЭМ!$A$39:$A$782,$A30,СВЦЭМ!$B$39:$B$782,O$11)+'СЕТ СН'!$F$11+СВЦЭМ!$D$10+'СЕТ СН'!$F$6-'СЕТ СН'!$F$23</f>
        <v>1119.70324082</v>
      </c>
      <c r="P30" s="36">
        <f>SUMIFS(СВЦЭМ!$D$39:$D$782,СВЦЭМ!$A$39:$A$782,$A30,СВЦЭМ!$B$39:$B$782,P$11)+'СЕТ СН'!$F$11+СВЦЭМ!$D$10+'СЕТ СН'!$F$6-'СЕТ СН'!$F$23</f>
        <v>1162.5347098</v>
      </c>
      <c r="Q30" s="36">
        <f>SUMIFS(СВЦЭМ!$D$39:$D$782,СВЦЭМ!$A$39:$A$782,$A30,СВЦЭМ!$B$39:$B$782,Q$11)+'СЕТ СН'!$F$11+СВЦЭМ!$D$10+'СЕТ СН'!$F$6-'СЕТ СН'!$F$23</f>
        <v>1200.2479338799999</v>
      </c>
      <c r="R30" s="36">
        <f>SUMIFS(СВЦЭМ!$D$39:$D$782,СВЦЭМ!$A$39:$A$782,$A30,СВЦЭМ!$B$39:$B$782,R$11)+'СЕТ СН'!$F$11+СВЦЭМ!$D$10+'СЕТ СН'!$F$6-'СЕТ СН'!$F$23</f>
        <v>1206.96276962</v>
      </c>
      <c r="S30" s="36">
        <f>SUMIFS(СВЦЭМ!$D$39:$D$782,СВЦЭМ!$A$39:$A$782,$A30,СВЦЭМ!$B$39:$B$782,S$11)+'СЕТ СН'!$F$11+СВЦЭМ!$D$10+'СЕТ СН'!$F$6-'СЕТ СН'!$F$23</f>
        <v>1196.32230024</v>
      </c>
      <c r="T30" s="36">
        <f>SUMIFS(СВЦЭМ!$D$39:$D$782,СВЦЭМ!$A$39:$A$782,$A30,СВЦЭМ!$B$39:$B$782,T$11)+'СЕТ СН'!$F$11+СВЦЭМ!$D$10+'СЕТ СН'!$F$6-'СЕТ СН'!$F$23</f>
        <v>1121.3114564499999</v>
      </c>
      <c r="U30" s="36">
        <f>SUMIFS(СВЦЭМ!$D$39:$D$782,СВЦЭМ!$A$39:$A$782,$A30,СВЦЭМ!$B$39:$B$782,U$11)+'СЕТ СН'!$F$11+СВЦЭМ!$D$10+'СЕТ СН'!$F$6-'СЕТ СН'!$F$23</f>
        <v>1078.67599974</v>
      </c>
      <c r="V30" s="36">
        <f>SUMIFS(СВЦЭМ!$D$39:$D$782,СВЦЭМ!$A$39:$A$782,$A30,СВЦЭМ!$B$39:$B$782,V$11)+'СЕТ СН'!$F$11+СВЦЭМ!$D$10+'СЕТ СН'!$F$6-'СЕТ СН'!$F$23</f>
        <v>1072.6319710499999</v>
      </c>
      <c r="W30" s="36">
        <f>SUMIFS(СВЦЭМ!$D$39:$D$782,СВЦЭМ!$A$39:$A$782,$A30,СВЦЭМ!$B$39:$B$782,W$11)+'СЕТ СН'!$F$11+СВЦЭМ!$D$10+'СЕТ СН'!$F$6-'СЕТ СН'!$F$23</f>
        <v>1077.79022014</v>
      </c>
      <c r="X30" s="36">
        <f>SUMIFS(СВЦЭМ!$D$39:$D$782,СВЦЭМ!$A$39:$A$782,$A30,СВЦЭМ!$B$39:$B$782,X$11)+'СЕТ СН'!$F$11+СВЦЭМ!$D$10+'СЕТ СН'!$F$6-'СЕТ СН'!$F$23</f>
        <v>1103.1333185399999</v>
      </c>
      <c r="Y30" s="36">
        <f>SUMIFS(СВЦЭМ!$D$39:$D$782,СВЦЭМ!$A$39:$A$782,$A30,СВЦЭМ!$B$39:$B$782,Y$11)+'СЕТ СН'!$F$11+СВЦЭМ!$D$10+'СЕТ СН'!$F$6-'СЕТ СН'!$F$23</f>
        <v>1116.9099624599999</v>
      </c>
    </row>
    <row r="31" spans="1:25" ht="15.75" x14ac:dyDescent="0.2">
      <c r="A31" s="35">
        <f t="shared" si="0"/>
        <v>44275</v>
      </c>
      <c r="B31" s="36">
        <f>SUMIFS(СВЦЭМ!$D$39:$D$782,СВЦЭМ!$A$39:$A$782,$A31,СВЦЭМ!$B$39:$B$782,B$11)+'СЕТ СН'!$F$11+СВЦЭМ!$D$10+'СЕТ СН'!$F$6-'СЕТ СН'!$F$23</f>
        <v>1138.9722284499999</v>
      </c>
      <c r="C31" s="36">
        <f>SUMIFS(СВЦЭМ!$D$39:$D$782,СВЦЭМ!$A$39:$A$782,$A31,СВЦЭМ!$B$39:$B$782,C$11)+'СЕТ СН'!$F$11+СВЦЭМ!$D$10+'СЕТ СН'!$F$6-'СЕТ СН'!$F$23</f>
        <v>1213.5099049299999</v>
      </c>
      <c r="D31" s="36">
        <f>SUMIFS(СВЦЭМ!$D$39:$D$782,СВЦЭМ!$A$39:$A$782,$A31,СВЦЭМ!$B$39:$B$782,D$11)+'СЕТ СН'!$F$11+СВЦЭМ!$D$10+'СЕТ СН'!$F$6-'СЕТ СН'!$F$23</f>
        <v>1285.9511595399999</v>
      </c>
      <c r="E31" s="36">
        <f>SUMIFS(СВЦЭМ!$D$39:$D$782,СВЦЭМ!$A$39:$A$782,$A31,СВЦЭМ!$B$39:$B$782,E$11)+'СЕТ СН'!$F$11+СВЦЭМ!$D$10+'СЕТ СН'!$F$6-'СЕТ СН'!$F$23</f>
        <v>1294.0155479999999</v>
      </c>
      <c r="F31" s="36">
        <f>SUMIFS(СВЦЭМ!$D$39:$D$782,СВЦЭМ!$A$39:$A$782,$A31,СВЦЭМ!$B$39:$B$782,F$11)+'СЕТ СН'!$F$11+СВЦЭМ!$D$10+'СЕТ СН'!$F$6-'СЕТ СН'!$F$23</f>
        <v>1313.3034509099998</v>
      </c>
      <c r="G31" s="36">
        <f>SUMIFS(СВЦЭМ!$D$39:$D$782,СВЦЭМ!$A$39:$A$782,$A31,СВЦЭМ!$B$39:$B$782,G$11)+'СЕТ СН'!$F$11+СВЦЭМ!$D$10+'СЕТ СН'!$F$6-'СЕТ СН'!$F$23</f>
        <v>1299.97821757</v>
      </c>
      <c r="H31" s="36">
        <f>SUMIFS(СВЦЭМ!$D$39:$D$782,СВЦЭМ!$A$39:$A$782,$A31,СВЦЭМ!$B$39:$B$782,H$11)+'СЕТ СН'!$F$11+СВЦЭМ!$D$10+'СЕТ СН'!$F$6-'СЕТ СН'!$F$23</f>
        <v>1283.63987436</v>
      </c>
      <c r="I31" s="36">
        <f>SUMIFS(СВЦЭМ!$D$39:$D$782,СВЦЭМ!$A$39:$A$782,$A31,СВЦЭМ!$B$39:$B$782,I$11)+'СЕТ СН'!$F$11+СВЦЭМ!$D$10+'СЕТ СН'!$F$6-'СЕТ СН'!$F$23</f>
        <v>1247.1049270199999</v>
      </c>
      <c r="J31" s="36">
        <f>SUMIFS(СВЦЭМ!$D$39:$D$782,СВЦЭМ!$A$39:$A$782,$A31,СВЦЭМ!$B$39:$B$782,J$11)+'СЕТ СН'!$F$11+СВЦЭМ!$D$10+'СЕТ СН'!$F$6-'СЕТ СН'!$F$23</f>
        <v>1157.15313249</v>
      </c>
      <c r="K31" s="36">
        <f>SUMIFS(СВЦЭМ!$D$39:$D$782,СВЦЭМ!$A$39:$A$782,$A31,СВЦЭМ!$B$39:$B$782,K$11)+'СЕТ СН'!$F$11+СВЦЭМ!$D$10+'СЕТ СН'!$F$6-'СЕТ СН'!$F$23</f>
        <v>1114.17362121</v>
      </c>
      <c r="L31" s="36">
        <f>SUMIFS(СВЦЭМ!$D$39:$D$782,СВЦЭМ!$A$39:$A$782,$A31,СВЦЭМ!$B$39:$B$782,L$11)+'СЕТ СН'!$F$11+СВЦЭМ!$D$10+'СЕТ СН'!$F$6-'СЕТ СН'!$F$23</f>
        <v>1107.4102206</v>
      </c>
      <c r="M31" s="36">
        <f>SUMIFS(СВЦЭМ!$D$39:$D$782,СВЦЭМ!$A$39:$A$782,$A31,СВЦЭМ!$B$39:$B$782,M$11)+'СЕТ СН'!$F$11+СВЦЭМ!$D$10+'СЕТ СН'!$F$6-'СЕТ СН'!$F$23</f>
        <v>1117.0002233799999</v>
      </c>
      <c r="N31" s="36">
        <f>SUMIFS(СВЦЭМ!$D$39:$D$782,СВЦЭМ!$A$39:$A$782,$A31,СВЦЭМ!$B$39:$B$782,N$11)+'СЕТ СН'!$F$11+СВЦЭМ!$D$10+'СЕТ СН'!$F$6-'СЕТ СН'!$F$23</f>
        <v>1137.5396405099998</v>
      </c>
      <c r="O31" s="36">
        <f>SUMIFS(СВЦЭМ!$D$39:$D$782,СВЦЭМ!$A$39:$A$782,$A31,СВЦЭМ!$B$39:$B$782,O$11)+'СЕТ СН'!$F$11+СВЦЭМ!$D$10+'СЕТ СН'!$F$6-'СЕТ СН'!$F$23</f>
        <v>1151.9708299199999</v>
      </c>
      <c r="P31" s="36">
        <f>SUMIFS(СВЦЭМ!$D$39:$D$782,СВЦЭМ!$A$39:$A$782,$A31,СВЦЭМ!$B$39:$B$782,P$11)+'СЕТ СН'!$F$11+СВЦЭМ!$D$10+'СЕТ СН'!$F$6-'СЕТ СН'!$F$23</f>
        <v>1189.7401175499999</v>
      </c>
      <c r="Q31" s="36">
        <f>SUMIFS(СВЦЭМ!$D$39:$D$782,СВЦЭМ!$A$39:$A$782,$A31,СВЦЭМ!$B$39:$B$782,Q$11)+'СЕТ СН'!$F$11+СВЦЭМ!$D$10+'СЕТ СН'!$F$6-'СЕТ СН'!$F$23</f>
        <v>1220.55658221</v>
      </c>
      <c r="R31" s="36">
        <f>SUMIFS(СВЦЭМ!$D$39:$D$782,СВЦЭМ!$A$39:$A$782,$A31,СВЦЭМ!$B$39:$B$782,R$11)+'СЕТ СН'!$F$11+СВЦЭМ!$D$10+'СЕТ СН'!$F$6-'СЕТ СН'!$F$23</f>
        <v>1220.3318753199999</v>
      </c>
      <c r="S31" s="36">
        <f>SUMIFS(СВЦЭМ!$D$39:$D$782,СВЦЭМ!$A$39:$A$782,$A31,СВЦЭМ!$B$39:$B$782,S$11)+'СЕТ СН'!$F$11+СВЦЭМ!$D$10+'СЕТ СН'!$F$6-'СЕТ СН'!$F$23</f>
        <v>1193.6579058299999</v>
      </c>
      <c r="T31" s="36">
        <f>SUMIFS(СВЦЭМ!$D$39:$D$782,СВЦЭМ!$A$39:$A$782,$A31,СВЦЭМ!$B$39:$B$782,T$11)+'СЕТ СН'!$F$11+СВЦЭМ!$D$10+'СЕТ СН'!$F$6-'СЕТ СН'!$F$23</f>
        <v>1126.06684023</v>
      </c>
      <c r="U31" s="36">
        <f>SUMIFS(СВЦЭМ!$D$39:$D$782,СВЦЭМ!$A$39:$A$782,$A31,СВЦЭМ!$B$39:$B$782,U$11)+'СЕТ СН'!$F$11+СВЦЭМ!$D$10+'СЕТ СН'!$F$6-'СЕТ СН'!$F$23</f>
        <v>1083.50150861</v>
      </c>
      <c r="V31" s="36">
        <f>SUMIFS(СВЦЭМ!$D$39:$D$782,СВЦЭМ!$A$39:$A$782,$A31,СВЦЭМ!$B$39:$B$782,V$11)+'СЕТ СН'!$F$11+СВЦЭМ!$D$10+'СЕТ СН'!$F$6-'СЕТ СН'!$F$23</f>
        <v>1070.68079958</v>
      </c>
      <c r="W31" s="36">
        <f>SUMIFS(СВЦЭМ!$D$39:$D$782,СВЦЭМ!$A$39:$A$782,$A31,СВЦЭМ!$B$39:$B$782,W$11)+'СЕТ СН'!$F$11+СВЦЭМ!$D$10+'СЕТ СН'!$F$6-'СЕТ СН'!$F$23</f>
        <v>1073.01774241</v>
      </c>
      <c r="X31" s="36">
        <f>SUMIFS(СВЦЭМ!$D$39:$D$782,СВЦЭМ!$A$39:$A$782,$A31,СВЦЭМ!$B$39:$B$782,X$11)+'СЕТ СН'!$F$11+СВЦЭМ!$D$10+'СЕТ СН'!$F$6-'СЕТ СН'!$F$23</f>
        <v>1095.6120253700001</v>
      </c>
      <c r="Y31" s="36">
        <f>SUMIFS(СВЦЭМ!$D$39:$D$782,СВЦЭМ!$A$39:$A$782,$A31,СВЦЭМ!$B$39:$B$782,Y$11)+'СЕТ СН'!$F$11+СВЦЭМ!$D$10+'СЕТ СН'!$F$6-'СЕТ СН'!$F$23</f>
        <v>1128.4939084499999</v>
      </c>
    </row>
    <row r="32" spans="1:25" ht="15.75" x14ac:dyDescent="0.2">
      <c r="A32" s="35">
        <f t="shared" si="0"/>
        <v>44276</v>
      </c>
      <c r="B32" s="36">
        <f>SUMIFS(СВЦЭМ!$D$39:$D$782,СВЦЭМ!$A$39:$A$782,$A32,СВЦЭМ!$B$39:$B$782,B$11)+'СЕТ СН'!$F$11+СВЦЭМ!$D$10+'СЕТ СН'!$F$6-'СЕТ СН'!$F$23</f>
        <v>1205.5922183799998</v>
      </c>
      <c r="C32" s="36">
        <f>SUMIFS(СВЦЭМ!$D$39:$D$782,СВЦЭМ!$A$39:$A$782,$A32,СВЦЭМ!$B$39:$B$782,C$11)+'СЕТ СН'!$F$11+СВЦЭМ!$D$10+'СЕТ СН'!$F$6-'СЕТ СН'!$F$23</f>
        <v>1269.3499654299999</v>
      </c>
      <c r="D32" s="36">
        <f>SUMIFS(СВЦЭМ!$D$39:$D$782,СВЦЭМ!$A$39:$A$782,$A32,СВЦЭМ!$B$39:$B$782,D$11)+'СЕТ СН'!$F$11+СВЦЭМ!$D$10+'СЕТ СН'!$F$6-'СЕТ СН'!$F$23</f>
        <v>1337.0102272499998</v>
      </c>
      <c r="E32" s="36">
        <f>SUMIFS(СВЦЭМ!$D$39:$D$782,СВЦЭМ!$A$39:$A$782,$A32,СВЦЭМ!$B$39:$B$782,E$11)+'СЕТ СН'!$F$11+СВЦЭМ!$D$10+'СЕТ СН'!$F$6-'СЕТ СН'!$F$23</f>
        <v>1337.9322066799998</v>
      </c>
      <c r="F32" s="36">
        <f>SUMIFS(СВЦЭМ!$D$39:$D$782,СВЦЭМ!$A$39:$A$782,$A32,СВЦЭМ!$B$39:$B$782,F$11)+'СЕТ СН'!$F$11+СВЦЭМ!$D$10+'СЕТ СН'!$F$6-'СЕТ СН'!$F$23</f>
        <v>1338.1747927699998</v>
      </c>
      <c r="G32" s="36">
        <f>SUMIFS(СВЦЭМ!$D$39:$D$782,СВЦЭМ!$A$39:$A$782,$A32,СВЦЭМ!$B$39:$B$782,G$11)+'СЕТ СН'!$F$11+СВЦЭМ!$D$10+'СЕТ СН'!$F$6-'СЕТ СН'!$F$23</f>
        <v>1341.8822259999999</v>
      </c>
      <c r="H32" s="36">
        <f>SUMIFS(СВЦЭМ!$D$39:$D$782,СВЦЭМ!$A$39:$A$782,$A32,СВЦЭМ!$B$39:$B$782,H$11)+'СЕТ СН'!$F$11+СВЦЭМ!$D$10+'СЕТ СН'!$F$6-'СЕТ СН'!$F$23</f>
        <v>1314.0624628199998</v>
      </c>
      <c r="I32" s="36">
        <f>SUMIFS(СВЦЭМ!$D$39:$D$782,СВЦЭМ!$A$39:$A$782,$A32,СВЦЭМ!$B$39:$B$782,I$11)+'СЕТ СН'!$F$11+СВЦЭМ!$D$10+'СЕТ СН'!$F$6-'СЕТ СН'!$F$23</f>
        <v>1243.5502687599999</v>
      </c>
      <c r="J32" s="36">
        <f>SUMIFS(СВЦЭМ!$D$39:$D$782,СВЦЭМ!$A$39:$A$782,$A32,СВЦЭМ!$B$39:$B$782,J$11)+'СЕТ СН'!$F$11+СВЦЭМ!$D$10+'СЕТ СН'!$F$6-'СЕТ СН'!$F$23</f>
        <v>1198.3258743899999</v>
      </c>
      <c r="K32" s="36">
        <f>SUMIFS(СВЦЭМ!$D$39:$D$782,СВЦЭМ!$A$39:$A$782,$A32,СВЦЭМ!$B$39:$B$782,K$11)+'СЕТ СН'!$F$11+СВЦЭМ!$D$10+'СЕТ СН'!$F$6-'СЕТ СН'!$F$23</f>
        <v>1141.56672923</v>
      </c>
      <c r="L32" s="36">
        <f>SUMIFS(СВЦЭМ!$D$39:$D$782,СВЦЭМ!$A$39:$A$782,$A32,СВЦЭМ!$B$39:$B$782,L$11)+'СЕТ СН'!$F$11+СВЦЭМ!$D$10+'СЕТ СН'!$F$6-'СЕТ СН'!$F$23</f>
        <v>1114.0745415899999</v>
      </c>
      <c r="M32" s="36">
        <f>SUMIFS(СВЦЭМ!$D$39:$D$782,СВЦЭМ!$A$39:$A$782,$A32,СВЦЭМ!$B$39:$B$782,M$11)+'СЕТ СН'!$F$11+СВЦЭМ!$D$10+'СЕТ СН'!$F$6-'СЕТ СН'!$F$23</f>
        <v>1117.0148593299998</v>
      </c>
      <c r="N32" s="36">
        <f>SUMIFS(СВЦЭМ!$D$39:$D$782,СВЦЭМ!$A$39:$A$782,$A32,СВЦЭМ!$B$39:$B$782,N$11)+'СЕТ СН'!$F$11+СВЦЭМ!$D$10+'СЕТ СН'!$F$6-'СЕТ СН'!$F$23</f>
        <v>1132.8689148699998</v>
      </c>
      <c r="O32" s="36">
        <f>SUMIFS(СВЦЭМ!$D$39:$D$782,СВЦЭМ!$A$39:$A$782,$A32,СВЦЭМ!$B$39:$B$782,O$11)+'СЕТ СН'!$F$11+СВЦЭМ!$D$10+'СЕТ СН'!$F$6-'СЕТ СН'!$F$23</f>
        <v>1144.1755685699998</v>
      </c>
      <c r="P32" s="36">
        <f>SUMIFS(СВЦЭМ!$D$39:$D$782,СВЦЭМ!$A$39:$A$782,$A32,СВЦЭМ!$B$39:$B$782,P$11)+'СЕТ СН'!$F$11+СВЦЭМ!$D$10+'СЕТ СН'!$F$6-'СЕТ СН'!$F$23</f>
        <v>1187.0096005199998</v>
      </c>
      <c r="Q32" s="36">
        <f>SUMIFS(СВЦЭМ!$D$39:$D$782,СВЦЭМ!$A$39:$A$782,$A32,СВЦЭМ!$B$39:$B$782,Q$11)+'СЕТ СН'!$F$11+СВЦЭМ!$D$10+'СЕТ СН'!$F$6-'СЕТ СН'!$F$23</f>
        <v>1212.2573375899999</v>
      </c>
      <c r="R32" s="36">
        <f>SUMIFS(СВЦЭМ!$D$39:$D$782,СВЦЭМ!$A$39:$A$782,$A32,СВЦЭМ!$B$39:$B$782,R$11)+'СЕТ СН'!$F$11+СВЦЭМ!$D$10+'СЕТ СН'!$F$6-'СЕТ СН'!$F$23</f>
        <v>1186.25589999</v>
      </c>
      <c r="S32" s="36">
        <f>SUMIFS(СВЦЭМ!$D$39:$D$782,СВЦЭМ!$A$39:$A$782,$A32,СВЦЭМ!$B$39:$B$782,S$11)+'СЕТ СН'!$F$11+СВЦЭМ!$D$10+'СЕТ СН'!$F$6-'СЕТ СН'!$F$23</f>
        <v>1177.8299627599999</v>
      </c>
      <c r="T32" s="36">
        <f>SUMIFS(СВЦЭМ!$D$39:$D$782,СВЦЭМ!$A$39:$A$782,$A32,СВЦЭМ!$B$39:$B$782,T$11)+'СЕТ СН'!$F$11+СВЦЭМ!$D$10+'СЕТ СН'!$F$6-'СЕТ СН'!$F$23</f>
        <v>1125.7728375699999</v>
      </c>
      <c r="U32" s="36">
        <f>SUMIFS(СВЦЭМ!$D$39:$D$782,СВЦЭМ!$A$39:$A$782,$A32,СВЦЭМ!$B$39:$B$782,U$11)+'СЕТ СН'!$F$11+СВЦЭМ!$D$10+'СЕТ СН'!$F$6-'СЕТ СН'!$F$23</f>
        <v>1076.1254604399999</v>
      </c>
      <c r="V32" s="36">
        <f>SUMIFS(СВЦЭМ!$D$39:$D$782,СВЦЭМ!$A$39:$A$782,$A32,СВЦЭМ!$B$39:$B$782,V$11)+'СЕТ СН'!$F$11+СВЦЭМ!$D$10+'СЕТ СН'!$F$6-'СЕТ СН'!$F$23</f>
        <v>1088.5811464000001</v>
      </c>
      <c r="W32" s="36">
        <f>SUMIFS(СВЦЭМ!$D$39:$D$782,СВЦЭМ!$A$39:$A$782,$A32,СВЦЭМ!$B$39:$B$782,W$11)+'СЕТ СН'!$F$11+СВЦЭМ!$D$10+'СЕТ СН'!$F$6-'СЕТ СН'!$F$23</f>
        <v>1102.2006691999998</v>
      </c>
      <c r="X32" s="36">
        <f>SUMIFS(СВЦЭМ!$D$39:$D$782,СВЦЭМ!$A$39:$A$782,$A32,СВЦЭМ!$B$39:$B$782,X$11)+'СЕТ СН'!$F$11+СВЦЭМ!$D$10+'СЕТ СН'!$F$6-'СЕТ СН'!$F$23</f>
        <v>1125.8142662600001</v>
      </c>
      <c r="Y32" s="36">
        <f>SUMIFS(СВЦЭМ!$D$39:$D$782,СВЦЭМ!$A$39:$A$782,$A32,СВЦЭМ!$B$39:$B$782,Y$11)+'СЕТ СН'!$F$11+СВЦЭМ!$D$10+'СЕТ СН'!$F$6-'СЕТ СН'!$F$23</f>
        <v>1156.24712613</v>
      </c>
    </row>
    <row r="33" spans="1:27" ht="15.75" x14ac:dyDescent="0.2">
      <c r="A33" s="35">
        <f t="shared" si="0"/>
        <v>44277</v>
      </c>
      <c r="B33" s="36">
        <f>SUMIFS(СВЦЭМ!$D$39:$D$782,СВЦЭМ!$A$39:$A$782,$A33,СВЦЭМ!$B$39:$B$782,B$11)+'СЕТ СН'!$F$11+СВЦЭМ!$D$10+'СЕТ СН'!$F$6-'СЕТ СН'!$F$23</f>
        <v>1157.1609503799998</v>
      </c>
      <c r="C33" s="36">
        <f>SUMIFS(СВЦЭМ!$D$39:$D$782,СВЦЭМ!$A$39:$A$782,$A33,СВЦЭМ!$B$39:$B$782,C$11)+'СЕТ СН'!$F$11+СВЦЭМ!$D$10+'СЕТ СН'!$F$6-'СЕТ СН'!$F$23</f>
        <v>1205.20184711</v>
      </c>
      <c r="D33" s="36">
        <f>SUMIFS(СВЦЭМ!$D$39:$D$782,СВЦЭМ!$A$39:$A$782,$A33,СВЦЭМ!$B$39:$B$782,D$11)+'СЕТ СН'!$F$11+СВЦЭМ!$D$10+'СЕТ СН'!$F$6-'СЕТ СН'!$F$23</f>
        <v>1265.0733791799998</v>
      </c>
      <c r="E33" s="36">
        <f>SUMIFS(СВЦЭМ!$D$39:$D$782,СВЦЭМ!$A$39:$A$782,$A33,СВЦЭМ!$B$39:$B$782,E$11)+'СЕТ СН'!$F$11+СВЦЭМ!$D$10+'СЕТ СН'!$F$6-'СЕТ СН'!$F$23</f>
        <v>1267.1945055799999</v>
      </c>
      <c r="F33" s="36">
        <f>SUMIFS(СВЦЭМ!$D$39:$D$782,СВЦЭМ!$A$39:$A$782,$A33,СВЦЭМ!$B$39:$B$782,F$11)+'СЕТ СН'!$F$11+СВЦЭМ!$D$10+'СЕТ СН'!$F$6-'СЕТ СН'!$F$23</f>
        <v>1264.7266161099999</v>
      </c>
      <c r="G33" s="36">
        <f>SUMIFS(СВЦЭМ!$D$39:$D$782,СВЦЭМ!$A$39:$A$782,$A33,СВЦЭМ!$B$39:$B$782,G$11)+'СЕТ СН'!$F$11+СВЦЭМ!$D$10+'СЕТ СН'!$F$6-'СЕТ СН'!$F$23</f>
        <v>1235.58056362</v>
      </c>
      <c r="H33" s="36">
        <f>SUMIFS(СВЦЭМ!$D$39:$D$782,СВЦЭМ!$A$39:$A$782,$A33,СВЦЭМ!$B$39:$B$782,H$11)+'СЕТ СН'!$F$11+СВЦЭМ!$D$10+'СЕТ СН'!$F$6-'СЕТ СН'!$F$23</f>
        <v>1213.7868397299999</v>
      </c>
      <c r="I33" s="36">
        <f>SUMIFS(СВЦЭМ!$D$39:$D$782,СВЦЭМ!$A$39:$A$782,$A33,СВЦЭМ!$B$39:$B$782,I$11)+'СЕТ СН'!$F$11+СВЦЭМ!$D$10+'СЕТ СН'!$F$6-'СЕТ СН'!$F$23</f>
        <v>1154.91327759</v>
      </c>
      <c r="J33" s="36">
        <f>SUMIFS(СВЦЭМ!$D$39:$D$782,СВЦЭМ!$A$39:$A$782,$A33,СВЦЭМ!$B$39:$B$782,J$11)+'СЕТ СН'!$F$11+СВЦЭМ!$D$10+'СЕТ СН'!$F$6-'СЕТ СН'!$F$23</f>
        <v>1117.16021475</v>
      </c>
      <c r="K33" s="36">
        <f>SUMIFS(СВЦЭМ!$D$39:$D$782,СВЦЭМ!$A$39:$A$782,$A33,СВЦЭМ!$B$39:$B$782,K$11)+'СЕТ СН'!$F$11+СВЦЭМ!$D$10+'СЕТ СН'!$F$6-'СЕТ СН'!$F$23</f>
        <v>1117.6163361500001</v>
      </c>
      <c r="L33" s="36">
        <f>SUMIFS(СВЦЭМ!$D$39:$D$782,СВЦЭМ!$A$39:$A$782,$A33,СВЦЭМ!$B$39:$B$782,L$11)+'СЕТ СН'!$F$11+СВЦЭМ!$D$10+'СЕТ СН'!$F$6-'СЕТ СН'!$F$23</f>
        <v>1129.4899925099999</v>
      </c>
      <c r="M33" s="36">
        <f>SUMIFS(СВЦЭМ!$D$39:$D$782,СВЦЭМ!$A$39:$A$782,$A33,СВЦЭМ!$B$39:$B$782,M$11)+'СЕТ СН'!$F$11+СВЦЭМ!$D$10+'СЕТ СН'!$F$6-'СЕТ СН'!$F$23</f>
        <v>1122.5781418099998</v>
      </c>
      <c r="N33" s="36">
        <f>SUMIFS(СВЦЭМ!$D$39:$D$782,СВЦЭМ!$A$39:$A$782,$A33,СВЦЭМ!$B$39:$B$782,N$11)+'СЕТ СН'!$F$11+СВЦЭМ!$D$10+'СЕТ СН'!$F$6-'СЕТ СН'!$F$23</f>
        <v>1134.9340373499999</v>
      </c>
      <c r="O33" s="36">
        <f>SUMIFS(СВЦЭМ!$D$39:$D$782,СВЦЭМ!$A$39:$A$782,$A33,СВЦЭМ!$B$39:$B$782,O$11)+'СЕТ СН'!$F$11+СВЦЭМ!$D$10+'СЕТ СН'!$F$6-'СЕТ СН'!$F$23</f>
        <v>1188.5533196399999</v>
      </c>
      <c r="P33" s="36">
        <f>SUMIFS(СВЦЭМ!$D$39:$D$782,СВЦЭМ!$A$39:$A$782,$A33,СВЦЭМ!$B$39:$B$782,P$11)+'СЕТ СН'!$F$11+СВЦЭМ!$D$10+'СЕТ СН'!$F$6-'СЕТ СН'!$F$23</f>
        <v>1251.9722692999999</v>
      </c>
      <c r="Q33" s="36">
        <f>SUMIFS(СВЦЭМ!$D$39:$D$782,СВЦЭМ!$A$39:$A$782,$A33,СВЦЭМ!$B$39:$B$782,Q$11)+'СЕТ СН'!$F$11+СВЦЭМ!$D$10+'СЕТ СН'!$F$6-'СЕТ СН'!$F$23</f>
        <v>1267.16481067</v>
      </c>
      <c r="R33" s="36">
        <f>SUMIFS(СВЦЭМ!$D$39:$D$782,СВЦЭМ!$A$39:$A$782,$A33,СВЦЭМ!$B$39:$B$782,R$11)+'СЕТ СН'!$F$11+СВЦЭМ!$D$10+'СЕТ СН'!$F$6-'СЕТ СН'!$F$23</f>
        <v>1262.34778689</v>
      </c>
      <c r="S33" s="36">
        <f>SUMIFS(СВЦЭМ!$D$39:$D$782,СВЦЭМ!$A$39:$A$782,$A33,СВЦЭМ!$B$39:$B$782,S$11)+'СЕТ СН'!$F$11+СВЦЭМ!$D$10+'СЕТ СН'!$F$6-'СЕТ СН'!$F$23</f>
        <v>1231.35358116</v>
      </c>
      <c r="T33" s="36">
        <f>SUMIFS(СВЦЭМ!$D$39:$D$782,СВЦЭМ!$A$39:$A$782,$A33,СВЦЭМ!$B$39:$B$782,T$11)+'СЕТ СН'!$F$11+СВЦЭМ!$D$10+'СЕТ СН'!$F$6-'СЕТ СН'!$F$23</f>
        <v>1152.3903613799998</v>
      </c>
      <c r="U33" s="36">
        <f>SUMIFS(СВЦЭМ!$D$39:$D$782,СВЦЭМ!$A$39:$A$782,$A33,СВЦЭМ!$B$39:$B$782,U$11)+'СЕТ СН'!$F$11+СВЦЭМ!$D$10+'СЕТ СН'!$F$6-'СЕТ СН'!$F$23</f>
        <v>1110.77361133</v>
      </c>
      <c r="V33" s="36">
        <f>SUMIFS(СВЦЭМ!$D$39:$D$782,СВЦЭМ!$A$39:$A$782,$A33,СВЦЭМ!$B$39:$B$782,V$11)+'СЕТ СН'!$F$11+СВЦЭМ!$D$10+'СЕТ СН'!$F$6-'СЕТ СН'!$F$23</f>
        <v>1085.9430625800001</v>
      </c>
      <c r="W33" s="36">
        <f>SUMIFS(СВЦЭМ!$D$39:$D$782,СВЦЭМ!$A$39:$A$782,$A33,СВЦЭМ!$B$39:$B$782,W$11)+'СЕТ СН'!$F$11+СВЦЭМ!$D$10+'СЕТ СН'!$F$6-'СЕТ СН'!$F$23</f>
        <v>1087.17566012</v>
      </c>
      <c r="X33" s="36">
        <f>SUMIFS(СВЦЭМ!$D$39:$D$782,СВЦЭМ!$A$39:$A$782,$A33,СВЦЭМ!$B$39:$B$782,X$11)+'СЕТ СН'!$F$11+СВЦЭМ!$D$10+'СЕТ СН'!$F$6-'СЕТ СН'!$F$23</f>
        <v>1106.5152009699998</v>
      </c>
      <c r="Y33" s="36">
        <f>SUMIFS(СВЦЭМ!$D$39:$D$782,СВЦЭМ!$A$39:$A$782,$A33,СВЦЭМ!$B$39:$B$782,Y$11)+'СЕТ СН'!$F$11+СВЦЭМ!$D$10+'СЕТ СН'!$F$6-'СЕТ СН'!$F$23</f>
        <v>1124.7820270599998</v>
      </c>
    </row>
    <row r="34" spans="1:27" ht="15.75" x14ac:dyDescent="0.2">
      <c r="A34" s="35">
        <f t="shared" si="0"/>
        <v>44278</v>
      </c>
      <c r="B34" s="36">
        <f>SUMIFS(СВЦЭМ!$D$39:$D$782,СВЦЭМ!$A$39:$A$782,$A34,СВЦЭМ!$B$39:$B$782,B$11)+'СЕТ СН'!$F$11+СВЦЭМ!$D$10+'СЕТ СН'!$F$6-'СЕТ СН'!$F$23</f>
        <v>1130.38095684</v>
      </c>
      <c r="C34" s="36">
        <f>SUMIFS(СВЦЭМ!$D$39:$D$782,СВЦЭМ!$A$39:$A$782,$A34,СВЦЭМ!$B$39:$B$782,C$11)+'СЕТ СН'!$F$11+СВЦЭМ!$D$10+'СЕТ СН'!$F$6-'СЕТ СН'!$F$23</f>
        <v>1194.5060387599999</v>
      </c>
      <c r="D34" s="36">
        <f>SUMIFS(СВЦЭМ!$D$39:$D$782,СВЦЭМ!$A$39:$A$782,$A34,СВЦЭМ!$B$39:$B$782,D$11)+'СЕТ СН'!$F$11+СВЦЭМ!$D$10+'СЕТ СН'!$F$6-'СЕТ СН'!$F$23</f>
        <v>1248.3965681999998</v>
      </c>
      <c r="E34" s="36">
        <f>SUMIFS(СВЦЭМ!$D$39:$D$782,СВЦЭМ!$A$39:$A$782,$A34,СВЦЭМ!$B$39:$B$782,E$11)+'СЕТ СН'!$F$11+СВЦЭМ!$D$10+'СЕТ СН'!$F$6-'СЕТ СН'!$F$23</f>
        <v>1255.72772233</v>
      </c>
      <c r="F34" s="36">
        <f>SUMIFS(СВЦЭМ!$D$39:$D$782,СВЦЭМ!$A$39:$A$782,$A34,СВЦЭМ!$B$39:$B$782,F$11)+'СЕТ СН'!$F$11+СВЦЭМ!$D$10+'СЕТ СН'!$F$6-'СЕТ СН'!$F$23</f>
        <v>1248.3819926899998</v>
      </c>
      <c r="G34" s="36">
        <f>SUMIFS(СВЦЭМ!$D$39:$D$782,СВЦЭМ!$A$39:$A$782,$A34,СВЦЭМ!$B$39:$B$782,G$11)+'СЕТ СН'!$F$11+СВЦЭМ!$D$10+'СЕТ СН'!$F$6-'СЕТ СН'!$F$23</f>
        <v>1227.18149021</v>
      </c>
      <c r="H34" s="36">
        <f>SUMIFS(СВЦЭМ!$D$39:$D$782,СВЦЭМ!$A$39:$A$782,$A34,СВЦЭМ!$B$39:$B$782,H$11)+'СЕТ СН'!$F$11+СВЦЭМ!$D$10+'СЕТ СН'!$F$6-'СЕТ СН'!$F$23</f>
        <v>1206.25569817</v>
      </c>
      <c r="I34" s="36">
        <f>SUMIFS(СВЦЭМ!$D$39:$D$782,СВЦЭМ!$A$39:$A$782,$A34,СВЦЭМ!$B$39:$B$782,I$11)+'СЕТ СН'!$F$11+СВЦЭМ!$D$10+'СЕТ СН'!$F$6-'СЕТ СН'!$F$23</f>
        <v>1142.7813819599999</v>
      </c>
      <c r="J34" s="36">
        <f>SUMIFS(СВЦЭМ!$D$39:$D$782,СВЦЭМ!$A$39:$A$782,$A34,СВЦЭМ!$B$39:$B$782,J$11)+'СЕТ СН'!$F$11+СВЦЭМ!$D$10+'СЕТ СН'!$F$6-'СЕТ СН'!$F$23</f>
        <v>1093.7463733499999</v>
      </c>
      <c r="K34" s="36">
        <f>SUMIFS(СВЦЭМ!$D$39:$D$782,СВЦЭМ!$A$39:$A$782,$A34,СВЦЭМ!$B$39:$B$782,K$11)+'СЕТ СН'!$F$11+СВЦЭМ!$D$10+'СЕТ СН'!$F$6-'СЕТ СН'!$F$23</f>
        <v>1069.1143309300001</v>
      </c>
      <c r="L34" s="36">
        <f>SUMIFS(СВЦЭМ!$D$39:$D$782,СВЦЭМ!$A$39:$A$782,$A34,СВЦЭМ!$B$39:$B$782,L$11)+'СЕТ СН'!$F$11+СВЦЭМ!$D$10+'СЕТ СН'!$F$6-'СЕТ СН'!$F$23</f>
        <v>1110.0952853399999</v>
      </c>
      <c r="M34" s="36">
        <f>SUMIFS(СВЦЭМ!$D$39:$D$782,СВЦЭМ!$A$39:$A$782,$A34,СВЦЭМ!$B$39:$B$782,M$11)+'СЕТ СН'!$F$11+СВЦЭМ!$D$10+'СЕТ СН'!$F$6-'СЕТ СН'!$F$23</f>
        <v>1123.7475567999998</v>
      </c>
      <c r="N34" s="36">
        <f>SUMIFS(СВЦЭМ!$D$39:$D$782,СВЦЭМ!$A$39:$A$782,$A34,СВЦЭМ!$B$39:$B$782,N$11)+'СЕТ СН'!$F$11+СВЦЭМ!$D$10+'СЕТ СН'!$F$6-'СЕТ СН'!$F$23</f>
        <v>1167.2931227499998</v>
      </c>
      <c r="O34" s="36">
        <f>SUMIFS(СВЦЭМ!$D$39:$D$782,СВЦЭМ!$A$39:$A$782,$A34,СВЦЭМ!$B$39:$B$782,O$11)+'СЕТ СН'!$F$11+СВЦЭМ!$D$10+'СЕТ СН'!$F$6-'СЕТ СН'!$F$23</f>
        <v>1201.0280647099999</v>
      </c>
      <c r="P34" s="36">
        <f>SUMIFS(СВЦЭМ!$D$39:$D$782,СВЦЭМ!$A$39:$A$782,$A34,СВЦЭМ!$B$39:$B$782,P$11)+'СЕТ СН'!$F$11+СВЦЭМ!$D$10+'СЕТ СН'!$F$6-'СЕТ СН'!$F$23</f>
        <v>1227.20796451</v>
      </c>
      <c r="Q34" s="36">
        <f>SUMIFS(СВЦЭМ!$D$39:$D$782,СВЦЭМ!$A$39:$A$782,$A34,СВЦЭМ!$B$39:$B$782,Q$11)+'СЕТ СН'!$F$11+СВЦЭМ!$D$10+'СЕТ СН'!$F$6-'СЕТ СН'!$F$23</f>
        <v>1245.4752283799999</v>
      </c>
      <c r="R34" s="36">
        <f>SUMIFS(СВЦЭМ!$D$39:$D$782,СВЦЭМ!$A$39:$A$782,$A34,СВЦЭМ!$B$39:$B$782,R$11)+'СЕТ СН'!$F$11+СВЦЭМ!$D$10+'СЕТ СН'!$F$6-'СЕТ СН'!$F$23</f>
        <v>1235.3768567299999</v>
      </c>
      <c r="S34" s="36">
        <f>SUMIFS(СВЦЭМ!$D$39:$D$782,СВЦЭМ!$A$39:$A$782,$A34,СВЦЭМ!$B$39:$B$782,S$11)+'СЕТ СН'!$F$11+СВЦЭМ!$D$10+'СЕТ СН'!$F$6-'СЕТ СН'!$F$23</f>
        <v>1198.2951958199999</v>
      </c>
      <c r="T34" s="36">
        <f>SUMIFS(СВЦЭМ!$D$39:$D$782,СВЦЭМ!$A$39:$A$782,$A34,СВЦЭМ!$B$39:$B$782,T$11)+'СЕТ СН'!$F$11+СВЦЭМ!$D$10+'СЕТ СН'!$F$6-'СЕТ СН'!$F$23</f>
        <v>1116.6745555699999</v>
      </c>
      <c r="U34" s="36">
        <f>SUMIFS(СВЦЭМ!$D$39:$D$782,СВЦЭМ!$A$39:$A$782,$A34,СВЦЭМ!$B$39:$B$782,U$11)+'СЕТ СН'!$F$11+СВЦЭМ!$D$10+'СЕТ СН'!$F$6-'СЕТ СН'!$F$23</f>
        <v>1068.19021559</v>
      </c>
      <c r="V34" s="36">
        <f>SUMIFS(СВЦЭМ!$D$39:$D$782,СВЦЭМ!$A$39:$A$782,$A34,СВЦЭМ!$B$39:$B$782,V$11)+'СЕТ СН'!$F$11+СВЦЭМ!$D$10+'СЕТ СН'!$F$6-'СЕТ СН'!$F$23</f>
        <v>1082.7273826000001</v>
      </c>
      <c r="W34" s="36">
        <f>SUMIFS(СВЦЭМ!$D$39:$D$782,СВЦЭМ!$A$39:$A$782,$A34,СВЦЭМ!$B$39:$B$782,W$11)+'СЕТ СН'!$F$11+СВЦЭМ!$D$10+'СЕТ СН'!$F$6-'СЕТ СН'!$F$23</f>
        <v>1066.1152305400001</v>
      </c>
      <c r="X34" s="36">
        <f>SUMIFS(СВЦЭМ!$D$39:$D$782,СВЦЭМ!$A$39:$A$782,$A34,СВЦЭМ!$B$39:$B$782,X$11)+'СЕТ СН'!$F$11+СВЦЭМ!$D$10+'СЕТ СН'!$F$6-'СЕТ СН'!$F$23</f>
        <v>1081.17027203</v>
      </c>
      <c r="Y34" s="36">
        <f>SUMIFS(СВЦЭМ!$D$39:$D$782,СВЦЭМ!$A$39:$A$782,$A34,СВЦЭМ!$B$39:$B$782,Y$11)+'СЕТ СН'!$F$11+СВЦЭМ!$D$10+'СЕТ СН'!$F$6-'СЕТ СН'!$F$23</f>
        <v>1101.3871760599998</v>
      </c>
    </row>
    <row r="35" spans="1:27" ht="15.75" x14ac:dyDescent="0.2">
      <c r="A35" s="35">
        <f t="shared" si="0"/>
        <v>44279</v>
      </c>
      <c r="B35" s="36">
        <f>SUMIFS(СВЦЭМ!$D$39:$D$782,СВЦЭМ!$A$39:$A$782,$A35,СВЦЭМ!$B$39:$B$782,B$11)+'СЕТ СН'!$F$11+СВЦЭМ!$D$10+'СЕТ СН'!$F$6-'СЕТ СН'!$F$23</f>
        <v>1143.38765558</v>
      </c>
      <c r="C35" s="36">
        <f>SUMIFS(СВЦЭМ!$D$39:$D$782,СВЦЭМ!$A$39:$A$782,$A35,СВЦЭМ!$B$39:$B$782,C$11)+'СЕТ СН'!$F$11+СВЦЭМ!$D$10+'СЕТ СН'!$F$6-'СЕТ СН'!$F$23</f>
        <v>1195.8899998899999</v>
      </c>
      <c r="D35" s="36">
        <f>SUMIFS(СВЦЭМ!$D$39:$D$782,СВЦЭМ!$A$39:$A$782,$A35,СВЦЭМ!$B$39:$B$782,D$11)+'СЕТ СН'!$F$11+СВЦЭМ!$D$10+'СЕТ СН'!$F$6-'СЕТ СН'!$F$23</f>
        <v>1253.04126217</v>
      </c>
      <c r="E35" s="36">
        <f>SUMIFS(СВЦЭМ!$D$39:$D$782,СВЦЭМ!$A$39:$A$782,$A35,СВЦЭМ!$B$39:$B$782,E$11)+'СЕТ СН'!$F$11+СВЦЭМ!$D$10+'СЕТ СН'!$F$6-'СЕТ СН'!$F$23</f>
        <v>1263.15017827</v>
      </c>
      <c r="F35" s="36">
        <f>SUMIFS(СВЦЭМ!$D$39:$D$782,СВЦЭМ!$A$39:$A$782,$A35,СВЦЭМ!$B$39:$B$782,F$11)+'СЕТ СН'!$F$11+СВЦЭМ!$D$10+'СЕТ СН'!$F$6-'СЕТ СН'!$F$23</f>
        <v>1259.6954188799998</v>
      </c>
      <c r="G35" s="36">
        <f>SUMIFS(СВЦЭМ!$D$39:$D$782,СВЦЭМ!$A$39:$A$782,$A35,СВЦЭМ!$B$39:$B$782,G$11)+'СЕТ СН'!$F$11+СВЦЭМ!$D$10+'СЕТ СН'!$F$6-'СЕТ СН'!$F$23</f>
        <v>1235.2888770099999</v>
      </c>
      <c r="H35" s="36">
        <f>SUMIFS(СВЦЭМ!$D$39:$D$782,СВЦЭМ!$A$39:$A$782,$A35,СВЦЭМ!$B$39:$B$782,H$11)+'СЕТ СН'!$F$11+СВЦЭМ!$D$10+'СЕТ СН'!$F$6-'СЕТ СН'!$F$23</f>
        <v>1209.5935937899999</v>
      </c>
      <c r="I35" s="36">
        <f>SUMIFS(СВЦЭМ!$D$39:$D$782,СВЦЭМ!$A$39:$A$782,$A35,СВЦЭМ!$B$39:$B$782,I$11)+'СЕТ СН'!$F$11+СВЦЭМ!$D$10+'СЕТ СН'!$F$6-'СЕТ СН'!$F$23</f>
        <v>1157.1395866399998</v>
      </c>
      <c r="J35" s="36">
        <f>SUMIFS(СВЦЭМ!$D$39:$D$782,СВЦЭМ!$A$39:$A$782,$A35,СВЦЭМ!$B$39:$B$782,J$11)+'СЕТ СН'!$F$11+СВЦЭМ!$D$10+'СЕТ СН'!$F$6-'СЕТ СН'!$F$23</f>
        <v>1104.30610022</v>
      </c>
      <c r="K35" s="36">
        <f>SUMIFS(СВЦЭМ!$D$39:$D$782,СВЦЭМ!$A$39:$A$782,$A35,СВЦЭМ!$B$39:$B$782,K$11)+'СЕТ СН'!$F$11+СВЦЭМ!$D$10+'СЕТ СН'!$F$6-'СЕТ СН'!$F$23</f>
        <v>1076.2250252199999</v>
      </c>
      <c r="L35" s="36">
        <f>SUMIFS(СВЦЭМ!$D$39:$D$782,СВЦЭМ!$A$39:$A$782,$A35,СВЦЭМ!$B$39:$B$782,L$11)+'СЕТ СН'!$F$11+СВЦЭМ!$D$10+'СЕТ СН'!$F$6-'СЕТ СН'!$F$23</f>
        <v>1102.70884718</v>
      </c>
      <c r="M35" s="36">
        <f>SUMIFS(СВЦЭМ!$D$39:$D$782,СВЦЭМ!$A$39:$A$782,$A35,СВЦЭМ!$B$39:$B$782,M$11)+'СЕТ СН'!$F$11+СВЦЭМ!$D$10+'СЕТ СН'!$F$6-'СЕТ СН'!$F$23</f>
        <v>1092.9763478299999</v>
      </c>
      <c r="N35" s="36">
        <f>SUMIFS(СВЦЭМ!$D$39:$D$782,СВЦЭМ!$A$39:$A$782,$A35,СВЦЭМ!$B$39:$B$782,N$11)+'СЕТ СН'!$F$11+СВЦЭМ!$D$10+'СЕТ СН'!$F$6-'СЕТ СН'!$F$23</f>
        <v>1113.0571742999998</v>
      </c>
      <c r="O35" s="36">
        <f>SUMIFS(СВЦЭМ!$D$39:$D$782,СВЦЭМ!$A$39:$A$782,$A35,СВЦЭМ!$B$39:$B$782,O$11)+'СЕТ СН'!$F$11+СВЦЭМ!$D$10+'СЕТ СН'!$F$6-'СЕТ СН'!$F$23</f>
        <v>1155.49554083</v>
      </c>
      <c r="P35" s="36">
        <f>SUMIFS(СВЦЭМ!$D$39:$D$782,СВЦЭМ!$A$39:$A$782,$A35,СВЦЭМ!$B$39:$B$782,P$11)+'СЕТ СН'!$F$11+СВЦЭМ!$D$10+'СЕТ СН'!$F$6-'СЕТ СН'!$F$23</f>
        <v>1196.07141013</v>
      </c>
      <c r="Q35" s="36">
        <f>SUMIFS(СВЦЭМ!$D$39:$D$782,СВЦЭМ!$A$39:$A$782,$A35,СВЦЭМ!$B$39:$B$782,Q$11)+'СЕТ СН'!$F$11+СВЦЭМ!$D$10+'СЕТ СН'!$F$6-'СЕТ СН'!$F$23</f>
        <v>1219.77729899</v>
      </c>
      <c r="R35" s="36">
        <f>SUMIFS(СВЦЭМ!$D$39:$D$782,СВЦЭМ!$A$39:$A$782,$A35,СВЦЭМ!$B$39:$B$782,R$11)+'СЕТ СН'!$F$11+СВЦЭМ!$D$10+'СЕТ СН'!$F$6-'СЕТ СН'!$F$23</f>
        <v>1208.2362469299999</v>
      </c>
      <c r="S35" s="36">
        <f>SUMIFS(СВЦЭМ!$D$39:$D$782,СВЦЭМ!$A$39:$A$782,$A35,СВЦЭМ!$B$39:$B$782,S$11)+'СЕТ СН'!$F$11+СВЦЭМ!$D$10+'СЕТ СН'!$F$6-'СЕТ СН'!$F$23</f>
        <v>1162.2656154899998</v>
      </c>
      <c r="T35" s="36">
        <f>SUMIFS(СВЦЭМ!$D$39:$D$782,СВЦЭМ!$A$39:$A$782,$A35,СВЦЭМ!$B$39:$B$782,T$11)+'СЕТ СН'!$F$11+СВЦЭМ!$D$10+'СЕТ СН'!$F$6-'СЕТ СН'!$F$23</f>
        <v>1078.9982829</v>
      </c>
      <c r="U35" s="36">
        <f>SUMIFS(СВЦЭМ!$D$39:$D$782,СВЦЭМ!$A$39:$A$782,$A35,СВЦЭМ!$B$39:$B$782,U$11)+'СЕТ СН'!$F$11+СВЦЭМ!$D$10+'СЕТ СН'!$F$6-'СЕТ СН'!$F$23</f>
        <v>1035.8831812399999</v>
      </c>
      <c r="V35" s="36">
        <f>SUMIFS(СВЦЭМ!$D$39:$D$782,СВЦЭМ!$A$39:$A$782,$A35,СВЦЭМ!$B$39:$B$782,V$11)+'СЕТ СН'!$F$11+СВЦЭМ!$D$10+'СЕТ СН'!$F$6-'СЕТ СН'!$F$23</f>
        <v>1046.2075965399999</v>
      </c>
      <c r="W35" s="36">
        <f>SUMIFS(СВЦЭМ!$D$39:$D$782,СВЦЭМ!$A$39:$A$782,$A35,СВЦЭМ!$B$39:$B$782,W$11)+'СЕТ СН'!$F$11+СВЦЭМ!$D$10+'СЕТ СН'!$F$6-'СЕТ СН'!$F$23</f>
        <v>1035.31927787</v>
      </c>
      <c r="X35" s="36">
        <f>SUMIFS(СВЦЭМ!$D$39:$D$782,СВЦЭМ!$A$39:$A$782,$A35,СВЦЭМ!$B$39:$B$782,X$11)+'СЕТ СН'!$F$11+СВЦЭМ!$D$10+'СЕТ СН'!$F$6-'СЕТ СН'!$F$23</f>
        <v>1043.00174782</v>
      </c>
      <c r="Y35" s="36">
        <f>SUMIFS(СВЦЭМ!$D$39:$D$782,СВЦЭМ!$A$39:$A$782,$A35,СВЦЭМ!$B$39:$B$782,Y$11)+'СЕТ СН'!$F$11+СВЦЭМ!$D$10+'СЕТ СН'!$F$6-'СЕТ СН'!$F$23</f>
        <v>1058.3343520399999</v>
      </c>
    </row>
    <row r="36" spans="1:27" ht="15.75" x14ac:dyDescent="0.2">
      <c r="A36" s="35">
        <f t="shared" si="0"/>
        <v>44280</v>
      </c>
      <c r="B36" s="36">
        <f>SUMIFS(СВЦЭМ!$D$39:$D$782,СВЦЭМ!$A$39:$A$782,$A36,СВЦЭМ!$B$39:$B$782,B$11)+'СЕТ СН'!$F$11+СВЦЭМ!$D$10+'СЕТ СН'!$F$6-'СЕТ СН'!$F$23</f>
        <v>1116.9948057499998</v>
      </c>
      <c r="C36" s="36">
        <f>SUMIFS(СВЦЭМ!$D$39:$D$782,СВЦЭМ!$A$39:$A$782,$A36,СВЦЭМ!$B$39:$B$782,C$11)+'СЕТ СН'!$F$11+СВЦЭМ!$D$10+'СЕТ СН'!$F$6-'СЕТ СН'!$F$23</f>
        <v>1163.7612481599999</v>
      </c>
      <c r="D36" s="36">
        <f>SUMIFS(СВЦЭМ!$D$39:$D$782,СВЦЭМ!$A$39:$A$782,$A36,СВЦЭМ!$B$39:$B$782,D$11)+'СЕТ СН'!$F$11+СВЦЭМ!$D$10+'СЕТ СН'!$F$6-'СЕТ СН'!$F$23</f>
        <v>1229.4753600399999</v>
      </c>
      <c r="E36" s="36">
        <f>SUMIFS(СВЦЭМ!$D$39:$D$782,СВЦЭМ!$A$39:$A$782,$A36,СВЦЭМ!$B$39:$B$782,E$11)+'СЕТ СН'!$F$11+СВЦЭМ!$D$10+'СЕТ СН'!$F$6-'СЕТ СН'!$F$23</f>
        <v>1241.0597828699999</v>
      </c>
      <c r="F36" s="36">
        <f>SUMIFS(СВЦЭМ!$D$39:$D$782,СВЦЭМ!$A$39:$A$782,$A36,СВЦЭМ!$B$39:$B$782,F$11)+'СЕТ СН'!$F$11+СВЦЭМ!$D$10+'СЕТ СН'!$F$6-'СЕТ СН'!$F$23</f>
        <v>1243.72350123</v>
      </c>
      <c r="G36" s="36">
        <f>SUMIFS(СВЦЭМ!$D$39:$D$782,СВЦЭМ!$A$39:$A$782,$A36,СВЦЭМ!$B$39:$B$782,G$11)+'СЕТ СН'!$F$11+СВЦЭМ!$D$10+'СЕТ СН'!$F$6-'СЕТ СН'!$F$23</f>
        <v>1222.9159854099998</v>
      </c>
      <c r="H36" s="36">
        <f>SUMIFS(СВЦЭМ!$D$39:$D$782,СВЦЭМ!$A$39:$A$782,$A36,СВЦЭМ!$B$39:$B$782,H$11)+'СЕТ СН'!$F$11+СВЦЭМ!$D$10+'СЕТ СН'!$F$6-'СЕТ СН'!$F$23</f>
        <v>1180.6524605499999</v>
      </c>
      <c r="I36" s="36">
        <f>SUMIFS(СВЦЭМ!$D$39:$D$782,СВЦЭМ!$A$39:$A$782,$A36,СВЦЭМ!$B$39:$B$782,I$11)+'СЕТ СН'!$F$11+СВЦЭМ!$D$10+'СЕТ СН'!$F$6-'СЕТ СН'!$F$23</f>
        <v>1115.38937311</v>
      </c>
      <c r="J36" s="36">
        <f>SUMIFS(СВЦЭМ!$D$39:$D$782,СВЦЭМ!$A$39:$A$782,$A36,СВЦЭМ!$B$39:$B$782,J$11)+'СЕТ СН'!$F$11+СВЦЭМ!$D$10+'СЕТ СН'!$F$6-'СЕТ СН'!$F$23</f>
        <v>1071.14102546</v>
      </c>
      <c r="K36" s="36">
        <f>SUMIFS(СВЦЭМ!$D$39:$D$782,СВЦЭМ!$A$39:$A$782,$A36,СВЦЭМ!$B$39:$B$782,K$11)+'СЕТ СН'!$F$11+СВЦЭМ!$D$10+'СЕТ СН'!$F$6-'СЕТ СН'!$F$23</f>
        <v>1063.0170325199999</v>
      </c>
      <c r="L36" s="36">
        <f>SUMIFS(СВЦЭМ!$D$39:$D$782,СВЦЭМ!$A$39:$A$782,$A36,СВЦЭМ!$B$39:$B$782,L$11)+'СЕТ СН'!$F$11+СВЦЭМ!$D$10+'СЕТ СН'!$F$6-'СЕТ СН'!$F$23</f>
        <v>1083.7744271399999</v>
      </c>
      <c r="M36" s="36">
        <f>SUMIFS(СВЦЭМ!$D$39:$D$782,СВЦЭМ!$A$39:$A$782,$A36,СВЦЭМ!$B$39:$B$782,M$11)+'СЕТ СН'!$F$11+СВЦЭМ!$D$10+'СЕТ СН'!$F$6-'СЕТ СН'!$F$23</f>
        <v>1083.13894912</v>
      </c>
      <c r="N36" s="36">
        <f>SUMIFS(СВЦЭМ!$D$39:$D$782,СВЦЭМ!$A$39:$A$782,$A36,СВЦЭМ!$B$39:$B$782,N$11)+'СЕТ СН'!$F$11+СВЦЭМ!$D$10+'СЕТ СН'!$F$6-'СЕТ СН'!$F$23</f>
        <v>1104.2659716799999</v>
      </c>
      <c r="O36" s="36">
        <f>SUMIFS(СВЦЭМ!$D$39:$D$782,СВЦЭМ!$A$39:$A$782,$A36,СВЦЭМ!$B$39:$B$782,O$11)+'СЕТ СН'!$F$11+СВЦЭМ!$D$10+'СЕТ СН'!$F$6-'СЕТ СН'!$F$23</f>
        <v>1140.46827693</v>
      </c>
      <c r="P36" s="36">
        <f>SUMIFS(СВЦЭМ!$D$39:$D$782,СВЦЭМ!$A$39:$A$782,$A36,СВЦЭМ!$B$39:$B$782,P$11)+'СЕТ СН'!$F$11+СВЦЭМ!$D$10+'СЕТ СН'!$F$6-'СЕТ СН'!$F$23</f>
        <v>1190.3023859299999</v>
      </c>
      <c r="Q36" s="36">
        <f>SUMIFS(СВЦЭМ!$D$39:$D$782,СВЦЭМ!$A$39:$A$782,$A36,СВЦЭМ!$B$39:$B$782,Q$11)+'СЕТ СН'!$F$11+СВЦЭМ!$D$10+'СЕТ СН'!$F$6-'СЕТ СН'!$F$23</f>
        <v>1219.67965069</v>
      </c>
      <c r="R36" s="36">
        <f>SUMIFS(СВЦЭМ!$D$39:$D$782,СВЦЭМ!$A$39:$A$782,$A36,СВЦЭМ!$B$39:$B$782,R$11)+'СЕТ СН'!$F$11+СВЦЭМ!$D$10+'СЕТ СН'!$F$6-'СЕТ СН'!$F$23</f>
        <v>1209.98149758</v>
      </c>
      <c r="S36" s="36">
        <f>SUMIFS(СВЦЭМ!$D$39:$D$782,СВЦЭМ!$A$39:$A$782,$A36,СВЦЭМ!$B$39:$B$782,S$11)+'СЕТ СН'!$F$11+СВЦЭМ!$D$10+'СЕТ СН'!$F$6-'СЕТ СН'!$F$23</f>
        <v>1165.7568903699998</v>
      </c>
      <c r="T36" s="36">
        <f>SUMIFS(СВЦЭМ!$D$39:$D$782,СВЦЭМ!$A$39:$A$782,$A36,СВЦЭМ!$B$39:$B$782,T$11)+'СЕТ СН'!$F$11+СВЦЭМ!$D$10+'СЕТ СН'!$F$6-'СЕТ СН'!$F$23</f>
        <v>1083.4733850800001</v>
      </c>
      <c r="U36" s="36">
        <f>SUMIFS(СВЦЭМ!$D$39:$D$782,СВЦЭМ!$A$39:$A$782,$A36,СВЦЭМ!$B$39:$B$782,U$11)+'СЕТ СН'!$F$11+СВЦЭМ!$D$10+'СЕТ СН'!$F$6-'СЕТ СН'!$F$23</f>
        <v>1039.93142934</v>
      </c>
      <c r="V36" s="36">
        <f>SUMIFS(СВЦЭМ!$D$39:$D$782,СВЦЭМ!$A$39:$A$782,$A36,СВЦЭМ!$B$39:$B$782,V$11)+'СЕТ СН'!$F$11+СВЦЭМ!$D$10+'СЕТ СН'!$F$6-'СЕТ СН'!$F$23</f>
        <v>1041.8576459999999</v>
      </c>
      <c r="W36" s="36">
        <f>SUMIFS(СВЦЭМ!$D$39:$D$782,СВЦЭМ!$A$39:$A$782,$A36,СВЦЭМ!$B$39:$B$782,W$11)+'СЕТ СН'!$F$11+СВЦЭМ!$D$10+'СЕТ СН'!$F$6-'СЕТ СН'!$F$23</f>
        <v>1030.5722720900001</v>
      </c>
      <c r="X36" s="36">
        <f>SUMIFS(СВЦЭМ!$D$39:$D$782,СВЦЭМ!$A$39:$A$782,$A36,СВЦЭМ!$B$39:$B$782,X$11)+'СЕТ СН'!$F$11+СВЦЭМ!$D$10+'СЕТ СН'!$F$6-'СЕТ СН'!$F$23</f>
        <v>1054.8725433499999</v>
      </c>
      <c r="Y36" s="36">
        <f>SUMIFS(СВЦЭМ!$D$39:$D$782,СВЦЭМ!$A$39:$A$782,$A36,СВЦЭМ!$B$39:$B$782,Y$11)+'СЕТ СН'!$F$11+СВЦЭМ!$D$10+'СЕТ СН'!$F$6-'СЕТ СН'!$F$23</f>
        <v>1085.7231123399999</v>
      </c>
    </row>
    <row r="37" spans="1:27" ht="15.75" x14ac:dyDescent="0.2">
      <c r="A37" s="35">
        <f t="shared" si="0"/>
        <v>44281</v>
      </c>
      <c r="B37" s="36">
        <f>SUMIFS(СВЦЭМ!$D$39:$D$782,СВЦЭМ!$A$39:$A$782,$A37,СВЦЭМ!$B$39:$B$782,B$11)+'СЕТ СН'!$F$11+СВЦЭМ!$D$10+'СЕТ СН'!$F$6-'СЕТ СН'!$F$23</f>
        <v>1169.2342965299999</v>
      </c>
      <c r="C37" s="36">
        <f>SUMIFS(СВЦЭМ!$D$39:$D$782,СВЦЭМ!$A$39:$A$782,$A37,СВЦЭМ!$B$39:$B$782,C$11)+'СЕТ СН'!$F$11+СВЦЭМ!$D$10+'СЕТ СН'!$F$6-'СЕТ СН'!$F$23</f>
        <v>1233.93488953</v>
      </c>
      <c r="D37" s="36">
        <f>SUMIFS(СВЦЭМ!$D$39:$D$782,СВЦЭМ!$A$39:$A$782,$A37,СВЦЭМ!$B$39:$B$782,D$11)+'СЕТ СН'!$F$11+СВЦЭМ!$D$10+'СЕТ СН'!$F$6-'СЕТ СН'!$F$23</f>
        <v>1304.2395870399998</v>
      </c>
      <c r="E37" s="36">
        <f>SUMIFS(СВЦЭМ!$D$39:$D$782,СВЦЭМ!$A$39:$A$782,$A37,СВЦЭМ!$B$39:$B$782,E$11)+'СЕТ СН'!$F$11+СВЦЭМ!$D$10+'СЕТ СН'!$F$6-'СЕТ СН'!$F$23</f>
        <v>1319.5652633499999</v>
      </c>
      <c r="F37" s="36">
        <f>SUMIFS(СВЦЭМ!$D$39:$D$782,СВЦЭМ!$A$39:$A$782,$A37,СВЦЭМ!$B$39:$B$782,F$11)+'СЕТ СН'!$F$11+СВЦЭМ!$D$10+'СЕТ СН'!$F$6-'СЕТ СН'!$F$23</f>
        <v>1316.40791603</v>
      </c>
      <c r="G37" s="36">
        <f>SUMIFS(СВЦЭМ!$D$39:$D$782,СВЦЭМ!$A$39:$A$782,$A37,СВЦЭМ!$B$39:$B$782,G$11)+'СЕТ СН'!$F$11+СВЦЭМ!$D$10+'СЕТ СН'!$F$6-'СЕТ СН'!$F$23</f>
        <v>1300.8517379499999</v>
      </c>
      <c r="H37" s="36">
        <f>SUMIFS(СВЦЭМ!$D$39:$D$782,СВЦЭМ!$A$39:$A$782,$A37,СВЦЭМ!$B$39:$B$782,H$11)+'СЕТ СН'!$F$11+СВЦЭМ!$D$10+'СЕТ СН'!$F$6-'СЕТ СН'!$F$23</f>
        <v>1257.7881547699999</v>
      </c>
      <c r="I37" s="36">
        <f>SUMIFS(СВЦЭМ!$D$39:$D$782,СВЦЭМ!$A$39:$A$782,$A37,СВЦЭМ!$B$39:$B$782,I$11)+'СЕТ СН'!$F$11+СВЦЭМ!$D$10+'СЕТ СН'!$F$6-'СЕТ СН'!$F$23</f>
        <v>1179.7957948399999</v>
      </c>
      <c r="J37" s="36">
        <f>SUMIFS(СВЦЭМ!$D$39:$D$782,СВЦЭМ!$A$39:$A$782,$A37,СВЦЭМ!$B$39:$B$782,J$11)+'СЕТ СН'!$F$11+СВЦЭМ!$D$10+'СЕТ СН'!$F$6-'СЕТ СН'!$F$23</f>
        <v>1135.43022309</v>
      </c>
      <c r="K37" s="36">
        <f>SUMIFS(СВЦЭМ!$D$39:$D$782,СВЦЭМ!$A$39:$A$782,$A37,СВЦЭМ!$B$39:$B$782,K$11)+'СЕТ СН'!$F$11+СВЦЭМ!$D$10+'СЕТ СН'!$F$6-'СЕТ СН'!$F$23</f>
        <v>1116.0899218399998</v>
      </c>
      <c r="L37" s="36">
        <f>SUMIFS(СВЦЭМ!$D$39:$D$782,СВЦЭМ!$A$39:$A$782,$A37,СВЦЭМ!$B$39:$B$782,L$11)+'СЕТ СН'!$F$11+СВЦЭМ!$D$10+'СЕТ СН'!$F$6-'СЕТ СН'!$F$23</f>
        <v>1107.7370474899999</v>
      </c>
      <c r="M37" s="36">
        <f>SUMIFS(СВЦЭМ!$D$39:$D$782,СВЦЭМ!$A$39:$A$782,$A37,СВЦЭМ!$B$39:$B$782,M$11)+'СЕТ СН'!$F$11+СВЦЭМ!$D$10+'СЕТ СН'!$F$6-'СЕТ СН'!$F$23</f>
        <v>1107.16363566</v>
      </c>
      <c r="N37" s="36">
        <f>SUMIFS(СВЦЭМ!$D$39:$D$782,СВЦЭМ!$A$39:$A$782,$A37,СВЦЭМ!$B$39:$B$782,N$11)+'СЕТ СН'!$F$11+СВЦЭМ!$D$10+'СЕТ СН'!$F$6-'СЕТ СН'!$F$23</f>
        <v>1104.58620963</v>
      </c>
      <c r="O37" s="36">
        <f>SUMIFS(СВЦЭМ!$D$39:$D$782,СВЦЭМ!$A$39:$A$782,$A37,СВЦЭМ!$B$39:$B$782,O$11)+'СЕТ СН'!$F$11+СВЦЭМ!$D$10+'СЕТ СН'!$F$6-'СЕТ СН'!$F$23</f>
        <v>1132.89930478</v>
      </c>
      <c r="P37" s="36">
        <f>SUMIFS(СВЦЭМ!$D$39:$D$782,СВЦЭМ!$A$39:$A$782,$A37,СВЦЭМ!$B$39:$B$782,P$11)+'СЕТ СН'!$F$11+СВЦЭМ!$D$10+'СЕТ СН'!$F$6-'СЕТ СН'!$F$23</f>
        <v>1160.4611803199998</v>
      </c>
      <c r="Q37" s="36">
        <f>SUMIFS(СВЦЭМ!$D$39:$D$782,СВЦЭМ!$A$39:$A$782,$A37,СВЦЭМ!$B$39:$B$782,Q$11)+'СЕТ СН'!$F$11+СВЦЭМ!$D$10+'СЕТ СН'!$F$6-'СЕТ СН'!$F$23</f>
        <v>1186.9730407899999</v>
      </c>
      <c r="R37" s="36">
        <f>SUMIFS(СВЦЭМ!$D$39:$D$782,СВЦЭМ!$A$39:$A$782,$A37,СВЦЭМ!$B$39:$B$782,R$11)+'СЕТ СН'!$F$11+СВЦЭМ!$D$10+'СЕТ СН'!$F$6-'СЕТ СН'!$F$23</f>
        <v>1175.0412818499999</v>
      </c>
      <c r="S37" s="36">
        <f>SUMIFS(СВЦЭМ!$D$39:$D$782,СВЦЭМ!$A$39:$A$782,$A37,СВЦЭМ!$B$39:$B$782,S$11)+'СЕТ СН'!$F$11+СВЦЭМ!$D$10+'СЕТ СН'!$F$6-'СЕТ СН'!$F$23</f>
        <v>1141.44479452</v>
      </c>
      <c r="T37" s="36">
        <f>SUMIFS(СВЦЭМ!$D$39:$D$782,СВЦЭМ!$A$39:$A$782,$A37,СВЦЭМ!$B$39:$B$782,T$11)+'СЕТ СН'!$F$11+СВЦЭМ!$D$10+'СЕТ СН'!$F$6-'СЕТ СН'!$F$23</f>
        <v>1075.45224392</v>
      </c>
      <c r="U37" s="36">
        <f>SUMIFS(СВЦЭМ!$D$39:$D$782,СВЦЭМ!$A$39:$A$782,$A37,СВЦЭМ!$B$39:$B$782,U$11)+'СЕТ СН'!$F$11+СВЦЭМ!$D$10+'СЕТ СН'!$F$6-'СЕТ СН'!$F$23</f>
        <v>1039.6011514699999</v>
      </c>
      <c r="V37" s="36">
        <f>SUMIFS(СВЦЭМ!$D$39:$D$782,СВЦЭМ!$A$39:$A$782,$A37,СВЦЭМ!$B$39:$B$782,V$11)+'СЕТ СН'!$F$11+СВЦЭМ!$D$10+'СЕТ СН'!$F$6-'СЕТ СН'!$F$23</f>
        <v>1033.60419073</v>
      </c>
      <c r="W37" s="36">
        <f>SUMIFS(СВЦЭМ!$D$39:$D$782,СВЦЭМ!$A$39:$A$782,$A37,СВЦЭМ!$B$39:$B$782,W$11)+'СЕТ СН'!$F$11+СВЦЭМ!$D$10+'СЕТ СН'!$F$6-'СЕТ СН'!$F$23</f>
        <v>1023.1115754800001</v>
      </c>
      <c r="X37" s="36">
        <f>SUMIFS(СВЦЭМ!$D$39:$D$782,СВЦЭМ!$A$39:$A$782,$A37,СВЦЭМ!$B$39:$B$782,X$11)+'СЕТ СН'!$F$11+СВЦЭМ!$D$10+'СЕТ СН'!$F$6-'СЕТ СН'!$F$23</f>
        <v>1047.9990288199999</v>
      </c>
      <c r="Y37" s="36">
        <f>SUMIFS(СВЦЭМ!$D$39:$D$782,СВЦЭМ!$A$39:$A$782,$A37,СВЦЭМ!$B$39:$B$782,Y$11)+'СЕТ СН'!$F$11+СВЦЭМ!$D$10+'СЕТ СН'!$F$6-'СЕТ СН'!$F$23</f>
        <v>1078.5883371</v>
      </c>
    </row>
    <row r="38" spans="1:27" ht="15.75" x14ac:dyDescent="0.2">
      <c r="A38" s="35">
        <f t="shared" si="0"/>
        <v>44282</v>
      </c>
      <c r="B38" s="36">
        <f>SUMIFS(СВЦЭМ!$D$39:$D$782,СВЦЭМ!$A$39:$A$782,$A38,СВЦЭМ!$B$39:$B$782,B$11)+'СЕТ СН'!$F$11+СВЦЭМ!$D$10+'СЕТ СН'!$F$6-'СЕТ СН'!$F$23</f>
        <v>1041.6718354100001</v>
      </c>
      <c r="C38" s="36">
        <f>SUMIFS(СВЦЭМ!$D$39:$D$782,СВЦЭМ!$A$39:$A$782,$A38,СВЦЭМ!$B$39:$B$782,C$11)+'СЕТ СН'!$F$11+СВЦЭМ!$D$10+'СЕТ СН'!$F$6-'СЕТ СН'!$F$23</f>
        <v>1110.32141338</v>
      </c>
      <c r="D38" s="36">
        <f>SUMIFS(СВЦЭМ!$D$39:$D$782,СВЦЭМ!$A$39:$A$782,$A38,СВЦЭМ!$B$39:$B$782,D$11)+'СЕТ СН'!$F$11+СВЦЭМ!$D$10+'СЕТ СН'!$F$6-'СЕТ СН'!$F$23</f>
        <v>1171.5980230499999</v>
      </c>
      <c r="E38" s="36">
        <f>SUMIFS(СВЦЭМ!$D$39:$D$782,СВЦЭМ!$A$39:$A$782,$A38,СВЦЭМ!$B$39:$B$782,E$11)+'СЕТ СН'!$F$11+СВЦЭМ!$D$10+'СЕТ СН'!$F$6-'СЕТ СН'!$F$23</f>
        <v>1189.8870868899999</v>
      </c>
      <c r="F38" s="36">
        <f>SUMIFS(СВЦЭМ!$D$39:$D$782,СВЦЭМ!$A$39:$A$782,$A38,СВЦЭМ!$B$39:$B$782,F$11)+'СЕТ СН'!$F$11+СВЦЭМ!$D$10+'СЕТ СН'!$F$6-'СЕТ СН'!$F$23</f>
        <v>1207.4245907899999</v>
      </c>
      <c r="G38" s="36">
        <f>SUMIFS(СВЦЭМ!$D$39:$D$782,СВЦЭМ!$A$39:$A$782,$A38,СВЦЭМ!$B$39:$B$782,G$11)+'СЕТ СН'!$F$11+СВЦЭМ!$D$10+'СЕТ СН'!$F$6-'СЕТ СН'!$F$23</f>
        <v>1183.1781263799999</v>
      </c>
      <c r="H38" s="36">
        <f>SUMIFS(СВЦЭМ!$D$39:$D$782,СВЦЭМ!$A$39:$A$782,$A38,СВЦЭМ!$B$39:$B$782,H$11)+'СЕТ СН'!$F$11+СВЦЭМ!$D$10+'СЕТ СН'!$F$6-'СЕТ СН'!$F$23</f>
        <v>1162.54699704</v>
      </c>
      <c r="I38" s="36">
        <f>SUMIFS(СВЦЭМ!$D$39:$D$782,СВЦЭМ!$A$39:$A$782,$A38,СВЦЭМ!$B$39:$B$782,I$11)+'СЕТ СН'!$F$11+СВЦЭМ!$D$10+'СЕТ СН'!$F$6-'СЕТ СН'!$F$23</f>
        <v>1116.76608255</v>
      </c>
      <c r="J38" s="36">
        <f>SUMIFS(СВЦЭМ!$D$39:$D$782,СВЦЭМ!$A$39:$A$782,$A38,СВЦЭМ!$B$39:$B$782,J$11)+'СЕТ СН'!$F$11+СВЦЭМ!$D$10+'СЕТ СН'!$F$6-'СЕТ СН'!$F$23</f>
        <v>1064.8143472300001</v>
      </c>
      <c r="K38" s="36">
        <f>SUMIFS(СВЦЭМ!$D$39:$D$782,СВЦЭМ!$A$39:$A$782,$A38,СВЦЭМ!$B$39:$B$782,K$11)+'СЕТ СН'!$F$11+СВЦЭМ!$D$10+'СЕТ СН'!$F$6-'СЕТ СН'!$F$23</f>
        <v>1032.6942070099999</v>
      </c>
      <c r="L38" s="36">
        <f>SUMIFS(СВЦЭМ!$D$39:$D$782,СВЦЭМ!$A$39:$A$782,$A38,СВЦЭМ!$B$39:$B$782,L$11)+'СЕТ СН'!$F$11+СВЦЭМ!$D$10+'СЕТ СН'!$F$6-'СЕТ СН'!$F$23</f>
        <v>1049.39587222</v>
      </c>
      <c r="M38" s="36">
        <f>SUMIFS(СВЦЭМ!$D$39:$D$782,СВЦЭМ!$A$39:$A$782,$A38,СВЦЭМ!$B$39:$B$782,M$11)+'СЕТ СН'!$F$11+СВЦЭМ!$D$10+'СЕТ СН'!$F$6-'СЕТ СН'!$F$23</f>
        <v>1048.75761038</v>
      </c>
      <c r="N38" s="36">
        <f>SUMIFS(СВЦЭМ!$D$39:$D$782,СВЦЭМ!$A$39:$A$782,$A38,СВЦЭМ!$B$39:$B$782,N$11)+'СЕТ СН'!$F$11+СВЦЭМ!$D$10+'СЕТ СН'!$F$6-'СЕТ СН'!$F$23</f>
        <v>1057.81143787</v>
      </c>
      <c r="O38" s="36">
        <f>SUMIFS(СВЦЭМ!$D$39:$D$782,СВЦЭМ!$A$39:$A$782,$A38,СВЦЭМ!$B$39:$B$782,O$11)+'СЕТ СН'!$F$11+СВЦЭМ!$D$10+'СЕТ СН'!$F$6-'СЕТ СН'!$F$23</f>
        <v>1075.99507513</v>
      </c>
      <c r="P38" s="36">
        <f>SUMIFS(СВЦЭМ!$D$39:$D$782,СВЦЭМ!$A$39:$A$782,$A38,СВЦЭМ!$B$39:$B$782,P$11)+'СЕТ СН'!$F$11+СВЦЭМ!$D$10+'СЕТ СН'!$F$6-'СЕТ СН'!$F$23</f>
        <v>1125.1847712399999</v>
      </c>
      <c r="Q38" s="36">
        <f>SUMIFS(СВЦЭМ!$D$39:$D$782,СВЦЭМ!$A$39:$A$782,$A38,СВЦЭМ!$B$39:$B$782,Q$11)+'СЕТ СН'!$F$11+СВЦЭМ!$D$10+'СЕТ СН'!$F$6-'СЕТ СН'!$F$23</f>
        <v>1155.18340625</v>
      </c>
      <c r="R38" s="36">
        <f>SUMIFS(СВЦЭМ!$D$39:$D$782,СВЦЭМ!$A$39:$A$782,$A38,СВЦЭМ!$B$39:$B$782,R$11)+'СЕТ СН'!$F$11+СВЦЭМ!$D$10+'СЕТ СН'!$F$6-'СЕТ СН'!$F$23</f>
        <v>1143.6231590299999</v>
      </c>
      <c r="S38" s="36">
        <f>SUMIFS(СВЦЭМ!$D$39:$D$782,СВЦЭМ!$A$39:$A$782,$A38,СВЦЭМ!$B$39:$B$782,S$11)+'СЕТ СН'!$F$11+СВЦЭМ!$D$10+'СЕТ СН'!$F$6-'СЕТ СН'!$F$23</f>
        <v>1110.8469306499999</v>
      </c>
      <c r="T38" s="36">
        <f>SUMIFS(СВЦЭМ!$D$39:$D$782,СВЦЭМ!$A$39:$A$782,$A38,СВЦЭМ!$B$39:$B$782,T$11)+'СЕТ СН'!$F$11+СВЦЭМ!$D$10+'СЕТ СН'!$F$6-'СЕТ СН'!$F$23</f>
        <v>1039.88270231</v>
      </c>
      <c r="U38" s="36">
        <f>SUMIFS(СВЦЭМ!$D$39:$D$782,СВЦЭМ!$A$39:$A$782,$A38,СВЦЭМ!$B$39:$B$782,U$11)+'СЕТ СН'!$F$11+СВЦЭМ!$D$10+'СЕТ СН'!$F$6-'СЕТ СН'!$F$23</f>
        <v>1007.1504558300001</v>
      </c>
      <c r="V38" s="36">
        <f>SUMIFS(СВЦЭМ!$D$39:$D$782,СВЦЭМ!$A$39:$A$782,$A38,СВЦЭМ!$B$39:$B$782,V$11)+'СЕТ СН'!$F$11+СВЦЭМ!$D$10+'СЕТ СН'!$F$6-'СЕТ СН'!$F$23</f>
        <v>1006.4327488500001</v>
      </c>
      <c r="W38" s="36">
        <f>SUMIFS(СВЦЭМ!$D$39:$D$782,СВЦЭМ!$A$39:$A$782,$A38,СВЦЭМ!$B$39:$B$782,W$11)+'СЕТ СН'!$F$11+СВЦЭМ!$D$10+'СЕТ СН'!$F$6-'СЕТ СН'!$F$23</f>
        <v>987.86178066000002</v>
      </c>
      <c r="X38" s="36">
        <f>SUMIFS(СВЦЭМ!$D$39:$D$782,СВЦЭМ!$A$39:$A$782,$A38,СВЦЭМ!$B$39:$B$782,X$11)+'СЕТ СН'!$F$11+СВЦЭМ!$D$10+'СЕТ СН'!$F$6-'СЕТ СН'!$F$23</f>
        <v>1007.43690843</v>
      </c>
      <c r="Y38" s="36">
        <f>SUMIFS(СВЦЭМ!$D$39:$D$782,СВЦЭМ!$A$39:$A$782,$A38,СВЦЭМ!$B$39:$B$782,Y$11)+'СЕТ СН'!$F$11+СВЦЭМ!$D$10+'СЕТ СН'!$F$6-'СЕТ СН'!$F$23</f>
        <v>1026.6067056300001</v>
      </c>
    </row>
    <row r="39" spans="1:27" ht="15.75" x14ac:dyDescent="0.2">
      <c r="A39" s="35">
        <f t="shared" si="0"/>
        <v>44283</v>
      </c>
      <c r="B39" s="36">
        <f>SUMIFS(СВЦЭМ!$D$39:$D$782,СВЦЭМ!$A$39:$A$782,$A39,СВЦЭМ!$B$39:$B$782,B$11)+'СЕТ СН'!$F$11+СВЦЭМ!$D$10+'СЕТ СН'!$F$6-'СЕТ СН'!$F$23</f>
        <v>1066.3299371000001</v>
      </c>
      <c r="C39" s="36">
        <f>SUMIFS(СВЦЭМ!$D$39:$D$782,СВЦЭМ!$A$39:$A$782,$A39,СВЦЭМ!$B$39:$B$782,C$11)+'СЕТ СН'!$F$11+СВЦЭМ!$D$10+'СЕТ СН'!$F$6-'СЕТ СН'!$F$23</f>
        <v>1149.1570406599999</v>
      </c>
      <c r="D39" s="36">
        <f>SUMIFS(СВЦЭМ!$D$39:$D$782,СВЦЭМ!$A$39:$A$782,$A39,СВЦЭМ!$B$39:$B$782,D$11)+'СЕТ СН'!$F$11+СВЦЭМ!$D$10+'СЕТ СН'!$F$6-'СЕТ СН'!$F$23</f>
        <v>1184.7494858699999</v>
      </c>
      <c r="E39" s="36">
        <f>SUMIFS(СВЦЭМ!$D$39:$D$782,СВЦЭМ!$A$39:$A$782,$A39,СВЦЭМ!$B$39:$B$782,E$11)+'СЕТ СН'!$F$11+СВЦЭМ!$D$10+'СЕТ СН'!$F$6-'СЕТ СН'!$F$23</f>
        <v>1187.8110027999999</v>
      </c>
      <c r="F39" s="36">
        <f>SUMIFS(СВЦЭМ!$D$39:$D$782,СВЦЭМ!$A$39:$A$782,$A39,СВЦЭМ!$B$39:$B$782,F$11)+'СЕТ СН'!$F$11+СВЦЭМ!$D$10+'СЕТ СН'!$F$6-'СЕТ СН'!$F$23</f>
        <v>1176.9331316099999</v>
      </c>
      <c r="G39" s="36">
        <f>SUMIFS(СВЦЭМ!$D$39:$D$782,СВЦЭМ!$A$39:$A$782,$A39,СВЦЭМ!$B$39:$B$782,G$11)+'СЕТ СН'!$F$11+СВЦЭМ!$D$10+'СЕТ СН'!$F$6-'СЕТ СН'!$F$23</f>
        <v>1147.2280227099998</v>
      </c>
      <c r="H39" s="36">
        <f>SUMIFS(СВЦЭМ!$D$39:$D$782,СВЦЭМ!$A$39:$A$782,$A39,СВЦЭМ!$B$39:$B$782,H$11)+'СЕТ СН'!$F$11+СВЦЭМ!$D$10+'СЕТ СН'!$F$6-'СЕТ СН'!$F$23</f>
        <v>1127.41445408</v>
      </c>
      <c r="I39" s="36">
        <f>SUMIFS(СВЦЭМ!$D$39:$D$782,СВЦЭМ!$A$39:$A$782,$A39,СВЦЭМ!$B$39:$B$782,I$11)+'СЕТ СН'!$F$11+СВЦЭМ!$D$10+'СЕТ СН'!$F$6-'СЕТ СН'!$F$23</f>
        <v>1095.3305473</v>
      </c>
      <c r="J39" s="36">
        <f>SUMIFS(СВЦЭМ!$D$39:$D$782,СВЦЭМ!$A$39:$A$782,$A39,СВЦЭМ!$B$39:$B$782,J$11)+'СЕТ СН'!$F$11+СВЦЭМ!$D$10+'СЕТ СН'!$F$6-'СЕТ СН'!$F$23</f>
        <v>1010.4597112800001</v>
      </c>
      <c r="K39" s="36">
        <f>SUMIFS(СВЦЭМ!$D$39:$D$782,СВЦЭМ!$A$39:$A$782,$A39,СВЦЭМ!$B$39:$B$782,K$11)+'СЕТ СН'!$F$11+СВЦЭМ!$D$10+'СЕТ СН'!$F$6-'СЕТ СН'!$F$23</f>
        <v>994.23108562000004</v>
      </c>
      <c r="L39" s="36">
        <f>SUMIFS(СВЦЭМ!$D$39:$D$782,СВЦЭМ!$A$39:$A$782,$A39,СВЦЭМ!$B$39:$B$782,L$11)+'СЕТ СН'!$F$11+СВЦЭМ!$D$10+'СЕТ СН'!$F$6-'СЕТ СН'!$F$23</f>
        <v>1033.2333305499999</v>
      </c>
      <c r="M39" s="36">
        <f>SUMIFS(СВЦЭМ!$D$39:$D$782,СВЦЭМ!$A$39:$A$782,$A39,СВЦЭМ!$B$39:$B$782,M$11)+'СЕТ СН'!$F$11+СВЦЭМ!$D$10+'СЕТ СН'!$F$6-'СЕТ СН'!$F$23</f>
        <v>1068.0991189599999</v>
      </c>
      <c r="N39" s="36">
        <f>SUMIFS(СВЦЭМ!$D$39:$D$782,СВЦЭМ!$A$39:$A$782,$A39,СВЦЭМ!$B$39:$B$782,N$11)+'СЕТ СН'!$F$11+СВЦЭМ!$D$10+'СЕТ СН'!$F$6-'СЕТ СН'!$F$23</f>
        <v>1104.7496903700001</v>
      </c>
      <c r="O39" s="36">
        <f>SUMIFS(СВЦЭМ!$D$39:$D$782,СВЦЭМ!$A$39:$A$782,$A39,СВЦЭМ!$B$39:$B$782,O$11)+'СЕТ СН'!$F$11+СВЦЭМ!$D$10+'СЕТ СН'!$F$6-'СЕТ СН'!$F$23</f>
        <v>1131.93001908</v>
      </c>
      <c r="P39" s="36">
        <f>SUMIFS(СВЦЭМ!$D$39:$D$782,СВЦЭМ!$A$39:$A$782,$A39,СВЦЭМ!$B$39:$B$782,P$11)+'СЕТ СН'!$F$11+СВЦЭМ!$D$10+'СЕТ СН'!$F$6-'СЕТ СН'!$F$23</f>
        <v>1173.1960086099998</v>
      </c>
      <c r="Q39" s="36">
        <f>SUMIFS(СВЦЭМ!$D$39:$D$782,СВЦЭМ!$A$39:$A$782,$A39,СВЦЭМ!$B$39:$B$782,Q$11)+'СЕТ СН'!$F$11+СВЦЭМ!$D$10+'СЕТ СН'!$F$6-'СЕТ СН'!$F$23</f>
        <v>1200.2025522499998</v>
      </c>
      <c r="R39" s="36">
        <f>SUMIFS(СВЦЭМ!$D$39:$D$782,СВЦЭМ!$A$39:$A$782,$A39,СВЦЭМ!$B$39:$B$782,R$11)+'СЕТ СН'!$F$11+СВЦЭМ!$D$10+'СЕТ СН'!$F$6-'СЕТ СН'!$F$23</f>
        <v>1188.90959843</v>
      </c>
      <c r="S39" s="36">
        <f>SUMIFS(СВЦЭМ!$D$39:$D$782,СВЦЭМ!$A$39:$A$782,$A39,СВЦЭМ!$B$39:$B$782,S$11)+'СЕТ СН'!$F$11+СВЦЭМ!$D$10+'СЕТ СН'!$F$6-'СЕТ СН'!$F$23</f>
        <v>1153.56513509</v>
      </c>
      <c r="T39" s="36">
        <f>SUMIFS(СВЦЭМ!$D$39:$D$782,СВЦЭМ!$A$39:$A$782,$A39,СВЦЭМ!$B$39:$B$782,T$11)+'СЕТ СН'!$F$11+СВЦЭМ!$D$10+'СЕТ СН'!$F$6-'СЕТ СН'!$F$23</f>
        <v>1087.27385693</v>
      </c>
      <c r="U39" s="36">
        <f>SUMIFS(СВЦЭМ!$D$39:$D$782,СВЦЭМ!$A$39:$A$782,$A39,СВЦЭМ!$B$39:$B$782,U$11)+'СЕТ СН'!$F$11+СВЦЭМ!$D$10+'СЕТ СН'!$F$6-'СЕТ СН'!$F$23</f>
        <v>1058.3492004899999</v>
      </c>
      <c r="V39" s="36">
        <f>SUMIFS(СВЦЭМ!$D$39:$D$782,СВЦЭМ!$A$39:$A$782,$A39,СВЦЭМ!$B$39:$B$782,V$11)+'СЕТ СН'!$F$11+СВЦЭМ!$D$10+'СЕТ СН'!$F$6-'СЕТ СН'!$F$23</f>
        <v>1063.7532607599999</v>
      </c>
      <c r="W39" s="36">
        <f>SUMIFS(СВЦЭМ!$D$39:$D$782,СВЦЭМ!$A$39:$A$782,$A39,СВЦЭМ!$B$39:$B$782,W$11)+'СЕТ СН'!$F$11+СВЦЭМ!$D$10+'СЕТ СН'!$F$6-'СЕТ СН'!$F$23</f>
        <v>1038.4144023399999</v>
      </c>
      <c r="X39" s="36">
        <f>SUMIFS(СВЦЭМ!$D$39:$D$782,СВЦЭМ!$A$39:$A$782,$A39,СВЦЭМ!$B$39:$B$782,X$11)+'СЕТ СН'!$F$11+СВЦЭМ!$D$10+'СЕТ СН'!$F$6-'СЕТ СН'!$F$23</f>
        <v>1027.1836157800001</v>
      </c>
      <c r="Y39" s="36">
        <f>SUMIFS(СВЦЭМ!$D$39:$D$782,СВЦЭМ!$A$39:$A$782,$A39,СВЦЭМ!$B$39:$B$782,Y$11)+'СЕТ СН'!$F$11+СВЦЭМ!$D$10+'СЕТ СН'!$F$6-'СЕТ СН'!$F$23</f>
        <v>1022.61223534</v>
      </c>
    </row>
    <row r="40" spans="1:27" ht="15.75" x14ac:dyDescent="0.2">
      <c r="A40" s="35">
        <f t="shared" si="0"/>
        <v>44284</v>
      </c>
      <c r="B40" s="36">
        <f>SUMIFS(СВЦЭМ!$D$39:$D$782,СВЦЭМ!$A$39:$A$782,$A40,СВЦЭМ!$B$39:$B$782,B$11)+'СЕТ СН'!$F$11+СВЦЭМ!$D$10+'СЕТ СН'!$F$6-'СЕТ СН'!$F$23</f>
        <v>1112.2897593099999</v>
      </c>
      <c r="C40" s="36">
        <f>SUMIFS(СВЦЭМ!$D$39:$D$782,СВЦЭМ!$A$39:$A$782,$A40,СВЦЭМ!$B$39:$B$782,C$11)+'СЕТ СН'!$F$11+СВЦЭМ!$D$10+'СЕТ СН'!$F$6-'СЕТ СН'!$F$23</f>
        <v>1195.0342966999999</v>
      </c>
      <c r="D40" s="36">
        <f>SUMIFS(СВЦЭМ!$D$39:$D$782,СВЦЭМ!$A$39:$A$782,$A40,СВЦЭМ!$B$39:$B$782,D$11)+'СЕТ СН'!$F$11+СВЦЭМ!$D$10+'СЕТ СН'!$F$6-'СЕТ СН'!$F$23</f>
        <v>1244.6690875699999</v>
      </c>
      <c r="E40" s="36">
        <f>SUMIFS(СВЦЭМ!$D$39:$D$782,СВЦЭМ!$A$39:$A$782,$A40,СВЦЭМ!$B$39:$B$782,E$11)+'СЕТ СН'!$F$11+СВЦЭМ!$D$10+'СЕТ СН'!$F$6-'СЕТ СН'!$F$23</f>
        <v>1264.11274325</v>
      </c>
      <c r="F40" s="36">
        <f>SUMIFS(СВЦЭМ!$D$39:$D$782,СВЦЭМ!$A$39:$A$782,$A40,СВЦЭМ!$B$39:$B$782,F$11)+'СЕТ СН'!$F$11+СВЦЭМ!$D$10+'СЕТ СН'!$F$6-'СЕТ СН'!$F$23</f>
        <v>1257.79073877</v>
      </c>
      <c r="G40" s="36">
        <f>SUMIFS(СВЦЭМ!$D$39:$D$782,СВЦЭМ!$A$39:$A$782,$A40,СВЦЭМ!$B$39:$B$782,G$11)+'СЕТ СН'!$F$11+СВЦЭМ!$D$10+'СЕТ СН'!$F$6-'СЕТ СН'!$F$23</f>
        <v>1214.9313008299998</v>
      </c>
      <c r="H40" s="36">
        <f>SUMIFS(СВЦЭМ!$D$39:$D$782,СВЦЭМ!$A$39:$A$782,$A40,СВЦЭМ!$B$39:$B$782,H$11)+'СЕТ СН'!$F$11+СВЦЭМ!$D$10+'СЕТ СН'!$F$6-'СЕТ СН'!$F$23</f>
        <v>1172.4773564699999</v>
      </c>
      <c r="I40" s="36">
        <f>SUMIFS(СВЦЭМ!$D$39:$D$782,СВЦЭМ!$A$39:$A$782,$A40,СВЦЭМ!$B$39:$B$782,I$11)+'СЕТ СН'!$F$11+СВЦЭМ!$D$10+'СЕТ СН'!$F$6-'СЕТ СН'!$F$23</f>
        <v>1118.5306848099999</v>
      </c>
      <c r="J40" s="36">
        <f>SUMIFS(СВЦЭМ!$D$39:$D$782,СВЦЭМ!$A$39:$A$782,$A40,СВЦЭМ!$B$39:$B$782,J$11)+'СЕТ СН'!$F$11+СВЦЭМ!$D$10+'СЕТ СН'!$F$6-'СЕТ СН'!$F$23</f>
        <v>1064.0074178</v>
      </c>
      <c r="K40" s="36">
        <f>SUMIFS(СВЦЭМ!$D$39:$D$782,СВЦЭМ!$A$39:$A$782,$A40,СВЦЭМ!$B$39:$B$782,K$11)+'СЕТ СН'!$F$11+СВЦЭМ!$D$10+'СЕТ СН'!$F$6-'СЕТ СН'!$F$23</f>
        <v>1046.9459261499999</v>
      </c>
      <c r="L40" s="36">
        <f>SUMIFS(СВЦЭМ!$D$39:$D$782,СВЦЭМ!$A$39:$A$782,$A40,СВЦЭМ!$B$39:$B$782,L$11)+'СЕТ СН'!$F$11+СВЦЭМ!$D$10+'СЕТ СН'!$F$6-'СЕТ СН'!$F$23</f>
        <v>1047.6920613099999</v>
      </c>
      <c r="M40" s="36">
        <f>SUMIFS(СВЦЭМ!$D$39:$D$782,СВЦЭМ!$A$39:$A$782,$A40,СВЦЭМ!$B$39:$B$782,M$11)+'СЕТ СН'!$F$11+СВЦЭМ!$D$10+'СЕТ СН'!$F$6-'СЕТ СН'!$F$23</f>
        <v>1046.9544744899999</v>
      </c>
      <c r="N40" s="36">
        <f>SUMIFS(СВЦЭМ!$D$39:$D$782,СВЦЭМ!$A$39:$A$782,$A40,СВЦЭМ!$B$39:$B$782,N$11)+'СЕТ СН'!$F$11+СВЦЭМ!$D$10+'СЕТ СН'!$F$6-'СЕТ СН'!$F$23</f>
        <v>1054.2077549000001</v>
      </c>
      <c r="O40" s="36">
        <f>SUMIFS(СВЦЭМ!$D$39:$D$782,СВЦЭМ!$A$39:$A$782,$A40,СВЦЭМ!$B$39:$B$782,O$11)+'СЕТ СН'!$F$11+СВЦЭМ!$D$10+'СЕТ СН'!$F$6-'СЕТ СН'!$F$23</f>
        <v>1086.5588077800001</v>
      </c>
      <c r="P40" s="36">
        <f>SUMIFS(СВЦЭМ!$D$39:$D$782,СВЦЭМ!$A$39:$A$782,$A40,СВЦЭМ!$B$39:$B$782,P$11)+'СЕТ СН'!$F$11+СВЦЭМ!$D$10+'СЕТ СН'!$F$6-'СЕТ СН'!$F$23</f>
        <v>1134.9901359200001</v>
      </c>
      <c r="Q40" s="36">
        <f>SUMIFS(СВЦЭМ!$D$39:$D$782,СВЦЭМ!$A$39:$A$782,$A40,СВЦЭМ!$B$39:$B$782,Q$11)+'СЕТ СН'!$F$11+СВЦЭМ!$D$10+'СЕТ СН'!$F$6-'СЕТ СН'!$F$23</f>
        <v>1159.0072871899999</v>
      </c>
      <c r="R40" s="36">
        <f>SUMIFS(СВЦЭМ!$D$39:$D$782,СВЦЭМ!$A$39:$A$782,$A40,СВЦЭМ!$B$39:$B$782,R$11)+'СЕТ СН'!$F$11+СВЦЭМ!$D$10+'СЕТ СН'!$F$6-'СЕТ СН'!$F$23</f>
        <v>1148.8959648799998</v>
      </c>
      <c r="S40" s="36">
        <f>SUMIFS(СВЦЭМ!$D$39:$D$782,СВЦЭМ!$A$39:$A$782,$A40,СВЦЭМ!$B$39:$B$782,S$11)+'СЕТ СН'!$F$11+СВЦЭМ!$D$10+'СЕТ СН'!$F$6-'СЕТ СН'!$F$23</f>
        <v>1118.70272755</v>
      </c>
      <c r="T40" s="36">
        <f>SUMIFS(СВЦЭМ!$D$39:$D$782,СВЦЭМ!$A$39:$A$782,$A40,СВЦЭМ!$B$39:$B$782,T$11)+'СЕТ СН'!$F$11+СВЦЭМ!$D$10+'СЕТ СН'!$F$6-'СЕТ СН'!$F$23</f>
        <v>1050.7255879699999</v>
      </c>
      <c r="U40" s="36">
        <f>SUMIFS(СВЦЭМ!$D$39:$D$782,СВЦЭМ!$A$39:$A$782,$A40,СВЦЭМ!$B$39:$B$782,U$11)+'СЕТ СН'!$F$11+СВЦЭМ!$D$10+'СЕТ СН'!$F$6-'СЕТ СН'!$F$23</f>
        <v>1021.80323537</v>
      </c>
      <c r="V40" s="36">
        <f>SUMIFS(СВЦЭМ!$D$39:$D$782,СВЦЭМ!$A$39:$A$782,$A40,СВЦЭМ!$B$39:$B$782,V$11)+'СЕТ СН'!$F$11+СВЦЭМ!$D$10+'СЕТ СН'!$F$6-'СЕТ СН'!$F$23</f>
        <v>1023.04002184</v>
      </c>
      <c r="W40" s="36">
        <f>SUMIFS(СВЦЭМ!$D$39:$D$782,СВЦЭМ!$A$39:$A$782,$A40,СВЦЭМ!$B$39:$B$782,W$11)+'СЕТ СН'!$F$11+СВЦЭМ!$D$10+'СЕТ СН'!$F$6-'СЕТ СН'!$F$23</f>
        <v>1023.13703807</v>
      </c>
      <c r="X40" s="36">
        <f>SUMIFS(СВЦЭМ!$D$39:$D$782,СВЦЭМ!$A$39:$A$782,$A40,СВЦЭМ!$B$39:$B$782,X$11)+'СЕТ СН'!$F$11+СВЦЭМ!$D$10+'СЕТ СН'!$F$6-'СЕТ СН'!$F$23</f>
        <v>1044.00849404</v>
      </c>
      <c r="Y40" s="36">
        <f>SUMIFS(СВЦЭМ!$D$39:$D$782,СВЦЭМ!$A$39:$A$782,$A40,СВЦЭМ!$B$39:$B$782,Y$11)+'СЕТ СН'!$F$11+СВЦЭМ!$D$10+'СЕТ СН'!$F$6-'СЕТ СН'!$F$23</f>
        <v>1038.1794569900001</v>
      </c>
    </row>
    <row r="41" spans="1:27" ht="15.75" x14ac:dyDescent="0.2">
      <c r="A41" s="35">
        <f t="shared" si="0"/>
        <v>44285</v>
      </c>
      <c r="B41" s="36">
        <f>SUMIFS(СВЦЭМ!$D$39:$D$782,СВЦЭМ!$A$39:$A$782,$A41,СВЦЭМ!$B$39:$B$782,B$11)+'СЕТ СН'!$F$11+СВЦЭМ!$D$10+'СЕТ СН'!$F$6-'СЕТ СН'!$F$23</f>
        <v>1100.42285352</v>
      </c>
      <c r="C41" s="36">
        <f>SUMIFS(СВЦЭМ!$D$39:$D$782,СВЦЭМ!$A$39:$A$782,$A41,СВЦЭМ!$B$39:$B$782,C$11)+'СЕТ СН'!$F$11+СВЦЭМ!$D$10+'СЕТ СН'!$F$6-'СЕТ СН'!$F$23</f>
        <v>1169.2432286399999</v>
      </c>
      <c r="D41" s="36">
        <f>SUMIFS(СВЦЭМ!$D$39:$D$782,СВЦЭМ!$A$39:$A$782,$A41,СВЦЭМ!$B$39:$B$782,D$11)+'СЕТ СН'!$F$11+СВЦЭМ!$D$10+'СЕТ СН'!$F$6-'СЕТ СН'!$F$23</f>
        <v>1167.6456947699999</v>
      </c>
      <c r="E41" s="36">
        <f>SUMIFS(СВЦЭМ!$D$39:$D$782,СВЦЭМ!$A$39:$A$782,$A41,СВЦЭМ!$B$39:$B$782,E$11)+'СЕТ СН'!$F$11+СВЦЭМ!$D$10+'СЕТ СН'!$F$6-'СЕТ СН'!$F$23</f>
        <v>1166.6970400299999</v>
      </c>
      <c r="F41" s="36">
        <f>SUMIFS(СВЦЭМ!$D$39:$D$782,СВЦЭМ!$A$39:$A$782,$A41,СВЦЭМ!$B$39:$B$782,F$11)+'СЕТ СН'!$F$11+СВЦЭМ!$D$10+'СЕТ СН'!$F$6-'СЕТ СН'!$F$23</f>
        <v>1165.3832737999999</v>
      </c>
      <c r="G41" s="36">
        <f>SUMIFS(СВЦЭМ!$D$39:$D$782,СВЦЭМ!$A$39:$A$782,$A41,СВЦЭМ!$B$39:$B$782,G$11)+'СЕТ СН'!$F$11+СВЦЭМ!$D$10+'СЕТ СН'!$F$6-'СЕТ СН'!$F$23</f>
        <v>1167.05607762</v>
      </c>
      <c r="H41" s="36">
        <f>SUMIFS(СВЦЭМ!$D$39:$D$782,СВЦЭМ!$A$39:$A$782,$A41,СВЦЭМ!$B$39:$B$782,H$11)+'СЕТ СН'!$F$11+СВЦЭМ!$D$10+'СЕТ СН'!$F$6-'СЕТ СН'!$F$23</f>
        <v>1158.2968434899999</v>
      </c>
      <c r="I41" s="36">
        <f>SUMIFS(СВЦЭМ!$D$39:$D$782,СВЦЭМ!$A$39:$A$782,$A41,СВЦЭМ!$B$39:$B$782,I$11)+'СЕТ СН'!$F$11+СВЦЭМ!$D$10+'СЕТ СН'!$F$6-'СЕТ СН'!$F$23</f>
        <v>1115.17760544</v>
      </c>
      <c r="J41" s="36">
        <f>SUMIFS(СВЦЭМ!$D$39:$D$782,СВЦЭМ!$A$39:$A$782,$A41,СВЦЭМ!$B$39:$B$782,J$11)+'СЕТ СН'!$F$11+СВЦЭМ!$D$10+'СЕТ СН'!$F$6-'СЕТ СН'!$F$23</f>
        <v>1078.2243948600001</v>
      </c>
      <c r="K41" s="36">
        <f>SUMIFS(СВЦЭМ!$D$39:$D$782,СВЦЭМ!$A$39:$A$782,$A41,СВЦЭМ!$B$39:$B$782,K$11)+'СЕТ СН'!$F$11+СВЦЭМ!$D$10+'СЕТ СН'!$F$6-'СЕТ СН'!$F$23</f>
        <v>1062.9035460499999</v>
      </c>
      <c r="L41" s="36">
        <f>SUMIFS(СВЦЭМ!$D$39:$D$782,СВЦЭМ!$A$39:$A$782,$A41,СВЦЭМ!$B$39:$B$782,L$11)+'СЕТ СН'!$F$11+СВЦЭМ!$D$10+'СЕТ СН'!$F$6-'СЕТ СН'!$F$23</f>
        <v>1091.33092349</v>
      </c>
      <c r="M41" s="36">
        <f>SUMIFS(СВЦЭМ!$D$39:$D$782,СВЦЭМ!$A$39:$A$782,$A41,СВЦЭМ!$B$39:$B$782,M$11)+'СЕТ СН'!$F$11+СВЦЭМ!$D$10+'СЕТ СН'!$F$6-'СЕТ СН'!$F$23</f>
        <v>1118.8331276699998</v>
      </c>
      <c r="N41" s="36">
        <f>SUMIFS(СВЦЭМ!$D$39:$D$782,СВЦЭМ!$A$39:$A$782,$A41,СВЦЭМ!$B$39:$B$782,N$11)+'СЕТ СН'!$F$11+СВЦЭМ!$D$10+'СЕТ СН'!$F$6-'СЕТ СН'!$F$23</f>
        <v>1133.1761015199997</v>
      </c>
      <c r="O41" s="36">
        <f>SUMIFS(СВЦЭМ!$D$39:$D$782,СВЦЭМ!$A$39:$A$782,$A41,СВЦЭМ!$B$39:$B$782,O$11)+'СЕТ СН'!$F$11+СВЦЭМ!$D$10+'СЕТ СН'!$F$6-'СЕТ СН'!$F$23</f>
        <v>1175.05151469</v>
      </c>
      <c r="P41" s="36">
        <f>SUMIFS(СВЦЭМ!$D$39:$D$782,СВЦЭМ!$A$39:$A$782,$A41,СВЦЭМ!$B$39:$B$782,P$11)+'СЕТ СН'!$F$11+СВЦЭМ!$D$10+'СЕТ СН'!$F$6-'СЕТ СН'!$F$23</f>
        <v>1224.8259864499998</v>
      </c>
      <c r="Q41" s="36">
        <f>SUMIFS(СВЦЭМ!$D$39:$D$782,СВЦЭМ!$A$39:$A$782,$A41,СВЦЭМ!$B$39:$B$782,Q$11)+'СЕТ СН'!$F$11+СВЦЭМ!$D$10+'СЕТ СН'!$F$6-'СЕТ СН'!$F$23</f>
        <v>1237.3067615099999</v>
      </c>
      <c r="R41" s="36">
        <f>SUMIFS(СВЦЭМ!$D$39:$D$782,СВЦЭМ!$A$39:$A$782,$A41,СВЦЭМ!$B$39:$B$782,R$11)+'СЕТ СН'!$F$11+СВЦЭМ!$D$10+'СЕТ СН'!$F$6-'СЕТ СН'!$F$23</f>
        <v>1212.29158272</v>
      </c>
      <c r="S41" s="36">
        <f>SUMIFS(СВЦЭМ!$D$39:$D$782,СВЦЭМ!$A$39:$A$782,$A41,СВЦЭМ!$B$39:$B$782,S$11)+'СЕТ СН'!$F$11+СВЦЭМ!$D$10+'СЕТ СН'!$F$6-'СЕТ СН'!$F$23</f>
        <v>1184.5791446199999</v>
      </c>
      <c r="T41" s="36">
        <f>SUMIFS(СВЦЭМ!$D$39:$D$782,СВЦЭМ!$A$39:$A$782,$A41,СВЦЭМ!$B$39:$B$782,T$11)+'СЕТ СН'!$F$11+СВЦЭМ!$D$10+'СЕТ СН'!$F$6-'СЕТ СН'!$F$23</f>
        <v>1124.3386053299998</v>
      </c>
      <c r="U41" s="36">
        <f>SUMIFS(СВЦЭМ!$D$39:$D$782,СВЦЭМ!$A$39:$A$782,$A41,СВЦЭМ!$B$39:$B$782,U$11)+'СЕТ СН'!$F$11+СВЦЭМ!$D$10+'СЕТ СН'!$F$6-'СЕТ СН'!$F$23</f>
        <v>1086.49490337</v>
      </c>
      <c r="V41" s="36">
        <f>SUMIFS(СВЦЭМ!$D$39:$D$782,СВЦЭМ!$A$39:$A$782,$A41,СВЦЭМ!$B$39:$B$782,V$11)+'СЕТ СН'!$F$11+СВЦЭМ!$D$10+'СЕТ СН'!$F$6-'СЕТ СН'!$F$23</f>
        <v>1078.0603547399999</v>
      </c>
      <c r="W41" s="36">
        <f>SUMIFS(СВЦЭМ!$D$39:$D$782,СВЦЭМ!$A$39:$A$782,$A41,СВЦЭМ!$B$39:$B$782,W$11)+'СЕТ СН'!$F$11+СВЦЭМ!$D$10+'СЕТ СН'!$F$6-'СЕТ СН'!$F$23</f>
        <v>1087.1993015599999</v>
      </c>
      <c r="X41" s="36">
        <f>SUMIFS(СВЦЭМ!$D$39:$D$782,СВЦЭМ!$A$39:$A$782,$A41,СВЦЭМ!$B$39:$B$782,X$11)+'СЕТ СН'!$F$11+СВЦЭМ!$D$10+'СЕТ СН'!$F$6-'СЕТ СН'!$F$23</f>
        <v>1106.22364679</v>
      </c>
      <c r="Y41" s="36">
        <f>SUMIFS(СВЦЭМ!$D$39:$D$782,СВЦЭМ!$A$39:$A$782,$A41,СВЦЭМ!$B$39:$B$782,Y$11)+'СЕТ СН'!$F$11+СВЦЭМ!$D$10+'СЕТ СН'!$F$6-'СЕТ СН'!$F$23</f>
        <v>1099.21596561</v>
      </c>
    </row>
    <row r="42" spans="1:27" ht="15.75" x14ac:dyDescent="0.2">
      <c r="A42" s="35">
        <f t="shared" si="0"/>
        <v>44286</v>
      </c>
      <c r="B42" s="36">
        <f>SUMIFS(СВЦЭМ!$D$39:$D$782,СВЦЭМ!$A$39:$A$782,$A42,СВЦЭМ!$B$39:$B$782,B$11)+'СЕТ СН'!$F$11+СВЦЭМ!$D$10+'СЕТ СН'!$F$6-'СЕТ СН'!$F$23</f>
        <v>1181.9562208499999</v>
      </c>
      <c r="C42" s="36">
        <f>SUMIFS(СВЦЭМ!$D$39:$D$782,СВЦЭМ!$A$39:$A$782,$A42,СВЦЭМ!$B$39:$B$782,C$11)+'СЕТ СН'!$F$11+СВЦЭМ!$D$10+'СЕТ СН'!$F$6-'СЕТ СН'!$F$23</f>
        <v>1206.64067361</v>
      </c>
      <c r="D42" s="36">
        <f>SUMIFS(СВЦЭМ!$D$39:$D$782,СВЦЭМ!$A$39:$A$782,$A42,СВЦЭМ!$B$39:$B$782,D$11)+'СЕТ СН'!$F$11+СВЦЭМ!$D$10+'СЕТ СН'!$F$6-'СЕТ СН'!$F$23</f>
        <v>1180.1894098299999</v>
      </c>
      <c r="E42" s="36">
        <f>SUMIFS(СВЦЭМ!$D$39:$D$782,СВЦЭМ!$A$39:$A$782,$A42,СВЦЭМ!$B$39:$B$782,E$11)+'СЕТ СН'!$F$11+СВЦЭМ!$D$10+'СЕТ СН'!$F$6-'СЕТ СН'!$F$23</f>
        <v>1179.0301830199999</v>
      </c>
      <c r="F42" s="36">
        <f>SUMIFS(СВЦЭМ!$D$39:$D$782,СВЦЭМ!$A$39:$A$782,$A42,СВЦЭМ!$B$39:$B$782,F$11)+'СЕТ СН'!$F$11+СВЦЭМ!$D$10+'СЕТ СН'!$F$6-'СЕТ СН'!$F$23</f>
        <v>1178.9278878099999</v>
      </c>
      <c r="G42" s="36">
        <f>SUMIFS(СВЦЭМ!$D$39:$D$782,СВЦЭМ!$A$39:$A$782,$A42,СВЦЭМ!$B$39:$B$782,G$11)+'СЕТ СН'!$F$11+СВЦЭМ!$D$10+'СЕТ СН'!$F$6-'СЕТ СН'!$F$23</f>
        <v>1179.86105628</v>
      </c>
      <c r="H42" s="36">
        <f>SUMIFS(СВЦЭМ!$D$39:$D$782,СВЦЭМ!$A$39:$A$782,$A42,СВЦЭМ!$B$39:$B$782,H$11)+'СЕТ СН'!$F$11+СВЦЭМ!$D$10+'СЕТ СН'!$F$6-'СЕТ СН'!$F$23</f>
        <v>1195.6584570799998</v>
      </c>
      <c r="I42" s="36">
        <f>SUMIFS(СВЦЭМ!$D$39:$D$782,СВЦЭМ!$A$39:$A$782,$A42,СВЦЭМ!$B$39:$B$782,I$11)+'СЕТ СН'!$F$11+СВЦЭМ!$D$10+'СЕТ СН'!$F$6-'СЕТ СН'!$F$23</f>
        <v>1151.82977377</v>
      </c>
      <c r="J42" s="36">
        <f>SUMIFS(СВЦЭМ!$D$39:$D$782,СВЦЭМ!$A$39:$A$782,$A42,СВЦЭМ!$B$39:$B$782,J$11)+'СЕТ СН'!$F$11+СВЦЭМ!$D$10+'СЕТ СН'!$F$6-'СЕТ СН'!$F$23</f>
        <v>1091.4481145099999</v>
      </c>
      <c r="K42" s="36">
        <f>SUMIFS(СВЦЭМ!$D$39:$D$782,СВЦЭМ!$A$39:$A$782,$A42,СВЦЭМ!$B$39:$B$782,K$11)+'СЕТ СН'!$F$11+СВЦЭМ!$D$10+'СЕТ СН'!$F$6-'СЕТ СН'!$F$23</f>
        <v>1061.45206641</v>
      </c>
      <c r="L42" s="36">
        <f>SUMIFS(СВЦЭМ!$D$39:$D$782,СВЦЭМ!$A$39:$A$782,$A42,СВЦЭМ!$B$39:$B$782,L$11)+'СЕТ СН'!$F$11+СВЦЭМ!$D$10+'СЕТ СН'!$F$6-'СЕТ СН'!$F$23</f>
        <v>1065.8438388699999</v>
      </c>
      <c r="M42" s="36">
        <f>SUMIFS(СВЦЭМ!$D$39:$D$782,СВЦЭМ!$A$39:$A$782,$A42,СВЦЭМ!$B$39:$B$782,M$11)+'СЕТ СН'!$F$11+СВЦЭМ!$D$10+'СЕТ СН'!$F$6-'СЕТ СН'!$F$23</f>
        <v>1079.29556619</v>
      </c>
      <c r="N42" s="36">
        <f>SUMIFS(СВЦЭМ!$D$39:$D$782,СВЦЭМ!$A$39:$A$782,$A42,СВЦЭМ!$B$39:$B$782,N$11)+'СЕТ СН'!$F$11+СВЦЭМ!$D$10+'СЕТ СН'!$F$6-'СЕТ СН'!$F$23</f>
        <v>1111.9974000299999</v>
      </c>
      <c r="O42" s="36">
        <f>SUMIFS(СВЦЭМ!$D$39:$D$782,СВЦЭМ!$A$39:$A$782,$A42,СВЦЭМ!$B$39:$B$782,O$11)+'СЕТ СН'!$F$11+СВЦЭМ!$D$10+'СЕТ СН'!$F$6-'СЕТ СН'!$F$23</f>
        <v>1147.1353904199998</v>
      </c>
      <c r="P42" s="36">
        <f>SUMIFS(СВЦЭМ!$D$39:$D$782,СВЦЭМ!$A$39:$A$782,$A42,СВЦЭМ!$B$39:$B$782,P$11)+'СЕТ СН'!$F$11+СВЦЭМ!$D$10+'СЕТ СН'!$F$6-'СЕТ СН'!$F$23</f>
        <v>1198.2410604299998</v>
      </c>
      <c r="Q42" s="36">
        <f>SUMIFS(СВЦЭМ!$D$39:$D$782,СВЦЭМ!$A$39:$A$782,$A42,СВЦЭМ!$B$39:$B$782,Q$11)+'СЕТ СН'!$F$11+СВЦЭМ!$D$10+'СЕТ СН'!$F$6-'СЕТ СН'!$F$23</f>
        <v>1225.1256807699999</v>
      </c>
      <c r="R42" s="36">
        <f>SUMIFS(СВЦЭМ!$D$39:$D$782,СВЦЭМ!$A$39:$A$782,$A42,СВЦЭМ!$B$39:$B$782,R$11)+'СЕТ СН'!$F$11+СВЦЭМ!$D$10+'СЕТ СН'!$F$6-'СЕТ СН'!$F$23</f>
        <v>1215.6851452199999</v>
      </c>
      <c r="S42" s="36">
        <f>SUMIFS(СВЦЭМ!$D$39:$D$782,СВЦЭМ!$A$39:$A$782,$A42,СВЦЭМ!$B$39:$B$782,S$11)+'СЕТ СН'!$F$11+СВЦЭМ!$D$10+'СЕТ СН'!$F$6-'СЕТ СН'!$F$23</f>
        <v>1186.5294891899998</v>
      </c>
      <c r="T42" s="36">
        <f>SUMIFS(СВЦЭМ!$D$39:$D$782,СВЦЭМ!$A$39:$A$782,$A42,СВЦЭМ!$B$39:$B$782,T$11)+'СЕТ СН'!$F$11+СВЦЭМ!$D$10+'СЕТ СН'!$F$6-'СЕТ СН'!$F$23</f>
        <v>1113.2367817100001</v>
      </c>
      <c r="U42" s="36">
        <f>SUMIFS(СВЦЭМ!$D$39:$D$782,СВЦЭМ!$A$39:$A$782,$A42,СВЦЭМ!$B$39:$B$782,U$11)+'СЕТ СН'!$F$11+СВЦЭМ!$D$10+'СЕТ СН'!$F$6-'СЕТ СН'!$F$23</f>
        <v>1072.60587332</v>
      </c>
      <c r="V42" s="36">
        <f>SUMIFS(СВЦЭМ!$D$39:$D$782,СВЦЭМ!$A$39:$A$782,$A42,СВЦЭМ!$B$39:$B$782,V$11)+'СЕТ СН'!$F$11+СВЦЭМ!$D$10+'СЕТ СН'!$F$6-'СЕТ СН'!$F$23</f>
        <v>1092.71541873</v>
      </c>
      <c r="W42" s="36">
        <f>SUMIFS(СВЦЭМ!$D$39:$D$782,СВЦЭМ!$A$39:$A$782,$A42,СВЦЭМ!$B$39:$B$782,W$11)+'СЕТ СН'!$F$11+СВЦЭМ!$D$10+'СЕТ СН'!$F$6-'СЕТ СН'!$F$23</f>
        <v>1090.8426674</v>
      </c>
      <c r="X42" s="36">
        <f>SUMIFS(СВЦЭМ!$D$39:$D$782,СВЦЭМ!$A$39:$A$782,$A42,СВЦЭМ!$B$39:$B$782,X$11)+'СЕТ СН'!$F$11+СВЦЭМ!$D$10+'СЕТ СН'!$F$6-'СЕТ СН'!$F$23</f>
        <v>1124.7373510699999</v>
      </c>
      <c r="Y42" s="36">
        <f>SUMIFS(СВЦЭМ!$D$39:$D$782,СВЦЭМ!$A$39:$A$782,$A42,СВЦЭМ!$B$39:$B$782,Y$11)+'СЕТ СН'!$F$11+СВЦЭМ!$D$10+'СЕТ СН'!$F$6-'СЕТ СН'!$F$23</f>
        <v>1131.0098757899998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01.03.2021</v>
      </c>
      <c r="B48" s="36">
        <f>SUMIFS(СВЦЭМ!$D$39:$D$782,СВЦЭМ!$A$39:$A$782,$A48,СВЦЭМ!$B$39:$B$782,B$47)+'СЕТ СН'!$G$11+СВЦЭМ!$D$10+'СЕТ СН'!$G$6-'СЕТ СН'!$G$23</f>
        <v>1716.41778183</v>
      </c>
      <c r="C48" s="36">
        <f>SUMIFS(СВЦЭМ!$D$39:$D$782,СВЦЭМ!$A$39:$A$782,$A48,СВЦЭМ!$B$39:$B$782,C$47)+'СЕТ СН'!$G$11+СВЦЭМ!$D$10+'СЕТ СН'!$G$6-'СЕТ СН'!$G$23</f>
        <v>1752.0416938999997</v>
      </c>
      <c r="D48" s="36">
        <f>SUMIFS(СВЦЭМ!$D$39:$D$782,СВЦЭМ!$A$39:$A$782,$A48,СВЦЭМ!$B$39:$B$782,D$47)+'СЕТ СН'!$G$11+СВЦЭМ!$D$10+'СЕТ СН'!$G$6-'СЕТ СН'!$G$23</f>
        <v>1807.0361874499999</v>
      </c>
      <c r="E48" s="36">
        <f>SUMIFS(СВЦЭМ!$D$39:$D$782,СВЦЭМ!$A$39:$A$782,$A48,СВЦЭМ!$B$39:$B$782,E$47)+'СЕТ СН'!$G$11+СВЦЭМ!$D$10+'СЕТ СН'!$G$6-'СЕТ СН'!$G$23</f>
        <v>1817.6730255299999</v>
      </c>
      <c r="F48" s="36">
        <f>SUMIFS(СВЦЭМ!$D$39:$D$782,СВЦЭМ!$A$39:$A$782,$A48,СВЦЭМ!$B$39:$B$782,F$47)+'СЕТ СН'!$G$11+СВЦЭМ!$D$10+'СЕТ СН'!$G$6-'СЕТ СН'!$G$23</f>
        <v>1814.0619262199998</v>
      </c>
      <c r="G48" s="36">
        <f>SUMIFS(СВЦЭМ!$D$39:$D$782,СВЦЭМ!$A$39:$A$782,$A48,СВЦЭМ!$B$39:$B$782,G$47)+'СЕТ СН'!$G$11+СВЦЭМ!$D$10+'СЕТ СН'!$G$6-'СЕТ СН'!$G$23</f>
        <v>1790.00624397</v>
      </c>
      <c r="H48" s="36">
        <f>SUMIFS(СВЦЭМ!$D$39:$D$782,СВЦЭМ!$A$39:$A$782,$A48,СВЦЭМ!$B$39:$B$782,H$47)+'СЕТ СН'!$G$11+СВЦЭМ!$D$10+'СЕТ СН'!$G$6-'СЕТ СН'!$G$23</f>
        <v>1759.98942846</v>
      </c>
      <c r="I48" s="36">
        <f>SUMIFS(СВЦЭМ!$D$39:$D$782,СВЦЭМ!$A$39:$A$782,$A48,СВЦЭМ!$B$39:$B$782,I$47)+'СЕТ СН'!$G$11+СВЦЭМ!$D$10+'СЕТ СН'!$G$6-'СЕТ СН'!$G$23</f>
        <v>1708.3788623099999</v>
      </c>
      <c r="J48" s="36">
        <f>SUMIFS(СВЦЭМ!$D$39:$D$782,СВЦЭМ!$A$39:$A$782,$A48,СВЦЭМ!$B$39:$B$782,J$47)+'СЕТ СН'!$G$11+СВЦЭМ!$D$10+'СЕТ СН'!$G$6-'СЕТ СН'!$G$23</f>
        <v>1663.8983966199999</v>
      </c>
      <c r="K48" s="36">
        <f>SUMIFS(СВЦЭМ!$D$39:$D$782,СВЦЭМ!$A$39:$A$782,$A48,СВЦЭМ!$B$39:$B$782,K$47)+'СЕТ СН'!$G$11+СВЦЭМ!$D$10+'СЕТ СН'!$G$6-'СЕТ СН'!$G$23</f>
        <v>1638.0649363299999</v>
      </c>
      <c r="L48" s="36">
        <f>SUMIFS(СВЦЭМ!$D$39:$D$782,СВЦЭМ!$A$39:$A$782,$A48,СВЦЭМ!$B$39:$B$782,L$47)+'СЕТ СН'!$G$11+СВЦЭМ!$D$10+'СЕТ СН'!$G$6-'СЕТ СН'!$G$23</f>
        <v>1630.60336542</v>
      </c>
      <c r="M48" s="36">
        <f>SUMIFS(СВЦЭМ!$D$39:$D$782,СВЦЭМ!$A$39:$A$782,$A48,СВЦЭМ!$B$39:$B$782,M$47)+'СЕТ СН'!$G$11+СВЦЭМ!$D$10+'СЕТ СН'!$G$6-'СЕТ СН'!$G$23</f>
        <v>1636.5506646600002</v>
      </c>
      <c r="N48" s="36">
        <f>SUMIFS(СВЦЭМ!$D$39:$D$782,СВЦЭМ!$A$39:$A$782,$A48,СВЦЭМ!$B$39:$B$782,N$47)+'СЕТ СН'!$G$11+СВЦЭМ!$D$10+'СЕТ СН'!$G$6-'СЕТ СН'!$G$23</f>
        <v>1637.2577368699999</v>
      </c>
      <c r="O48" s="36">
        <f>SUMIFS(СВЦЭМ!$D$39:$D$782,СВЦЭМ!$A$39:$A$782,$A48,СВЦЭМ!$B$39:$B$782,O$47)+'СЕТ СН'!$G$11+СВЦЭМ!$D$10+'СЕТ СН'!$G$6-'СЕТ СН'!$G$23</f>
        <v>1688.8340870699999</v>
      </c>
      <c r="P48" s="36">
        <f>SUMIFS(СВЦЭМ!$D$39:$D$782,СВЦЭМ!$A$39:$A$782,$A48,СВЦЭМ!$B$39:$B$782,P$47)+'СЕТ СН'!$G$11+СВЦЭМ!$D$10+'СЕТ СН'!$G$6-'СЕТ СН'!$G$23</f>
        <v>1701.9653634299998</v>
      </c>
      <c r="Q48" s="36">
        <f>SUMIFS(СВЦЭМ!$D$39:$D$782,СВЦЭМ!$A$39:$A$782,$A48,СВЦЭМ!$B$39:$B$782,Q$47)+'СЕТ СН'!$G$11+СВЦЭМ!$D$10+'СЕТ СН'!$G$6-'СЕТ СН'!$G$23</f>
        <v>1730.3215031599998</v>
      </c>
      <c r="R48" s="36">
        <f>SUMIFS(СВЦЭМ!$D$39:$D$782,СВЦЭМ!$A$39:$A$782,$A48,СВЦЭМ!$B$39:$B$782,R$47)+'СЕТ СН'!$G$11+СВЦЭМ!$D$10+'СЕТ СН'!$G$6-'СЕТ СН'!$G$23</f>
        <v>1737.4046207699998</v>
      </c>
      <c r="S48" s="36">
        <f>SUMIFS(СВЦЭМ!$D$39:$D$782,СВЦЭМ!$A$39:$A$782,$A48,СВЦЭМ!$B$39:$B$782,S$47)+'СЕТ СН'!$G$11+СВЦЭМ!$D$10+'СЕТ СН'!$G$6-'СЕТ СН'!$G$23</f>
        <v>1699.5395676899998</v>
      </c>
      <c r="T48" s="36">
        <f>SUMIFS(СВЦЭМ!$D$39:$D$782,СВЦЭМ!$A$39:$A$782,$A48,СВЦЭМ!$B$39:$B$782,T$47)+'СЕТ СН'!$G$11+СВЦЭМ!$D$10+'СЕТ СН'!$G$6-'СЕТ СН'!$G$23</f>
        <v>1657.8383364199999</v>
      </c>
      <c r="U48" s="36">
        <f>SUMIFS(СВЦЭМ!$D$39:$D$782,СВЦЭМ!$A$39:$A$782,$A48,СВЦЭМ!$B$39:$B$782,U$47)+'СЕТ СН'!$G$11+СВЦЭМ!$D$10+'СЕТ СН'!$G$6-'СЕТ СН'!$G$23</f>
        <v>1620.0921650199998</v>
      </c>
      <c r="V48" s="36">
        <f>SUMIFS(СВЦЭМ!$D$39:$D$782,СВЦЭМ!$A$39:$A$782,$A48,СВЦЭМ!$B$39:$B$782,V$47)+'СЕТ СН'!$G$11+СВЦЭМ!$D$10+'СЕТ СН'!$G$6-'СЕТ СН'!$G$23</f>
        <v>1620.8707058999998</v>
      </c>
      <c r="W48" s="36">
        <f>SUMIFS(СВЦЭМ!$D$39:$D$782,СВЦЭМ!$A$39:$A$782,$A48,СВЦЭМ!$B$39:$B$782,W$47)+'СЕТ СН'!$G$11+СВЦЭМ!$D$10+'СЕТ СН'!$G$6-'СЕТ СН'!$G$23</f>
        <v>1647.8779522</v>
      </c>
      <c r="X48" s="36">
        <f>SUMIFS(СВЦЭМ!$D$39:$D$782,СВЦЭМ!$A$39:$A$782,$A48,СВЦЭМ!$B$39:$B$782,X$47)+'СЕТ СН'!$G$11+СВЦЭМ!$D$10+'СЕТ СН'!$G$6-'СЕТ СН'!$G$23</f>
        <v>1668.14959937</v>
      </c>
      <c r="Y48" s="36">
        <f>SUMIFS(СВЦЭМ!$D$39:$D$782,СВЦЭМ!$A$39:$A$782,$A48,СВЦЭМ!$B$39:$B$782,Y$47)+'СЕТ СН'!$G$11+СВЦЭМ!$D$10+'СЕТ СН'!$G$6-'СЕТ СН'!$G$23</f>
        <v>1681.24161757</v>
      </c>
      <c r="AA48" s="45"/>
    </row>
    <row r="49" spans="1:25" ht="15.75" x14ac:dyDescent="0.2">
      <c r="A49" s="35">
        <f>A48+1</f>
        <v>44257</v>
      </c>
      <c r="B49" s="36">
        <f>SUMIFS(СВЦЭМ!$D$39:$D$782,СВЦЭМ!$A$39:$A$782,$A49,СВЦЭМ!$B$39:$B$782,B$47)+'СЕТ СН'!$G$11+СВЦЭМ!$D$10+'СЕТ СН'!$G$6-'СЕТ СН'!$G$23</f>
        <v>1725.4446871999999</v>
      </c>
      <c r="C49" s="36">
        <f>SUMIFS(СВЦЭМ!$D$39:$D$782,СВЦЭМ!$A$39:$A$782,$A49,СВЦЭМ!$B$39:$B$782,C$47)+'СЕТ СН'!$G$11+СВЦЭМ!$D$10+'СЕТ СН'!$G$6-'СЕТ СН'!$G$23</f>
        <v>1784.5226464699999</v>
      </c>
      <c r="D49" s="36">
        <f>SUMIFS(СВЦЭМ!$D$39:$D$782,СВЦЭМ!$A$39:$A$782,$A49,СВЦЭМ!$B$39:$B$782,D$47)+'СЕТ СН'!$G$11+СВЦЭМ!$D$10+'СЕТ СН'!$G$6-'СЕТ СН'!$G$23</f>
        <v>1777.85662546</v>
      </c>
      <c r="E49" s="36">
        <f>SUMIFS(СВЦЭМ!$D$39:$D$782,СВЦЭМ!$A$39:$A$782,$A49,СВЦЭМ!$B$39:$B$782,E$47)+'СЕТ СН'!$G$11+СВЦЭМ!$D$10+'СЕТ СН'!$G$6-'СЕТ СН'!$G$23</f>
        <v>1774.4393686200001</v>
      </c>
      <c r="F49" s="36">
        <f>SUMIFS(СВЦЭМ!$D$39:$D$782,СВЦЭМ!$A$39:$A$782,$A49,СВЦЭМ!$B$39:$B$782,F$47)+'СЕТ СН'!$G$11+СВЦЭМ!$D$10+'СЕТ СН'!$G$6-'СЕТ СН'!$G$23</f>
        <v>1774.07376819</v>
      </c>
      <c r="G49" s="36">
        <f>SUMIFS(СВЦЭМ!$D$39:$D$782,СВЦЭМ!$A$39:$A$782,$A49,СВЦЭМ!$B$39:$B$782,G$47)+'СЕТ СН'!$G$11+СВЦЭМ!$D$10+'СЕТ СН'!$G$6-'СЕТ СН'!$G$23</f>
        <v>1786.2784438899998</v>
      </c>
      <c r="H49" s="36">
        <f>SUMIFS(СВЦЭМ!$D$39:$D$782,СВЦЭМ!$A$39:$A$782,$A49,СВЦЭМ!$B$39:$B$782,H$47)+'СЕТ СН'!$G$11+СВЦЭМ!$D$10+'СЕТ СН'!$G$6-'СЕТ СН'!$G$23</f>
        <v>1793.8173519899997</v>
      </c>
      <c r="I49" s="36">
        <f>SUMIFS(СВЦЭМ!$D$39:$D$782,СВЦЭМ!$A$39:$A$782,$A49,СВЦЭМ!$B$39:$B$782,I$47)+'СЕТ СН'!$G$11+СВЦЭМ!$D$10+'СЕТ СН'!$G$6-'СЕТ СН'!$G$23</f>
        <v>1747.35021405</v>
      </c>
      <c r="J49" s="36">
        <f>SUMIFS(СВЦЭМ!$D$39:$D$782,СВЦЭМ!$A$39:$A$782,$A49,СВЦЭМ!$B$39:$B$782,J$47)+'СЕТ СН'!$G$11+СВЦЭМ!$D$10+'СЕТ СН'!$G$6-'СЕТ СН'!$G$23</f>
        <v>1694.1809117799999</v>
      </c>
      <c r="K49" s="36">
        <f>SUMIFS(СВЦЭМ!$D$39:$D$782,СВЦЭМ!$A$39:$A$782,$A49,СВЦЭМ!$B$39:$B$782,K$47)+'СЕТ СН'!$G$11+СВЦЭМ!$D$10+'СЕТ СН'!$G$6-'СЕТ СН'!$G$23</f>
        <v>1666.75965494</v>
      </c>
      <c r="L49" s="36">
        <f>SUMIFS(СВЦЭМ!$D$39:$D$782,СВЦЭМ!$A$39:$A$782,$A49,СВЦЭМ!$B$39:$B$782,L$47)+'СЕТ СН'!$G$11+СВЦЭМ!$D$10+'СЕТ СН'!$G$6-'СЕТ СН'!$G$23</f>
        <v>1663.1427519700001</v>
      </c>
      <c r="M49" s="36">
        <f>SUMIFS(СВЦЭМ!$D$39:$D$782,СВЦЭМ!$A$39:$A$782,$A49,СВЦЭМ!$B$39:$B$782,M$47)+'СЕТ СН'!$G$11+СВЦЭМ!$D$10+'СЕТ СН'!$G$6-'СЕТ СН'!$G$23</f>
        <v>1668.5004255899998</v>
      </c>
      <c r="N49" s="36">
        <f>SUMIFS(СВЦЭМ!$D$39:$D$782,СВЦЭМ!$A$39:$A$782,$A49,СВЦЭМ!$B$39:$B$782,N$47)+'СЕТ СН'!$G$11+СВЦЭМ!$D$10+'СЕТ СН'!$G$6-'СЕТ СН'!$G$23</f>
        <v>1679.7602594099999</v>
      </c>
      <c r="O49" s="36">
        <f>SUMIFS(СВЦЭМ!$D$39:$D$782,СВЦЭМ!$A$39:$A$782,$A49,СВЦЭМ!$B$39:$B$782,O$47)+'СЕТ СН'!$G$11+СВЦЭМ!$D$10+'СЕТ СН'!$G$6-'СЕТ СН'!$G$23</f>
        <v>1722.6642269399999</v>
      </c>
      <c r="P49" s="36">
        <f>SUMIFS(СВЦЭМ!$D$39:$D$782,СВЦЭМ!$A$39:$A$782,$A49,СВЦЭМ!$B$39:$B$782,P$47)+'СЕТ СН'!$G$11+СВЦЭМ!$D$10+'СЕТ СН'!$G$6-'СЕТ СН'!$G$23</f>
        <v>1735.3381197099998</v>
      </c>
      <c r="Q49" s="36">
        <f>SUMIFS(СВЦЭМ!$D$39:$D$782,СВЦЭМ!$A$39:$A$782,$A49,СВЦЭМ!$B$39:$B$782,Q$47)+'СЕТ СН'!$G$11+СВЦЭМ!$D$10+'СЕТ СН'!$G$6-'СЕТ СН'!$G$23</f>
        <v>1754.1434833999997</v>
      </c>
      <c r="R49" s="36">
        <f>SUMIFS(СВЦЭМ!$D$39:$D$782,СВЦЭМ!$A$39:$A$782,$A49,СВЦЭМ!$B$39:$B$782,R$47)+'СЕТ СН'!$G$11+СВЦЭМ!$D$10+'СЕТ СН'!$G$6-'СЕТ СН'!$G$23</f>
        <v>1758.6686577</v>
      </c>
      <c r="S49" s="36">
        <f>SUMIFS(СВЦЭМ!$D$39:$D$782,СВЦЭМ!$A$39:$A$782,$A49,СВЦЭМ!$B$39:$B$782,S$47)+'СЕТ СН'!$G$11+СВЦЭМ!$D$10+'СЕТ СН'!$G$6-'СЕТ СН'!$G$23</f>
        <v>1726.1329491799997</v>
      </c>
      <c r="T49" s="36">
        <f>SUMIFS(СВЦЭМ!$D$39:$D$782,СВЦЭМ!$A$39:$A$782,$A49,СВЦЭМ!$B$39:$B$782,T$47)+'СЕТ СН'!$G$11+СВЦЭМ!$D$10+'СЕТ СН'!$G$6-'СЕТ СН'!$G$23</f>
        <v>1677.6284460100001</v>
      </c>
      <c r="U49" s="36">
        <f>SUMIFS(СВЦЭМ!$D$39:$D$782,СВЦЭМ!$A$39:$A$782,$A49,СВЦЭМ!$B$39:$B$782,U$47)+'СЕТ СН'!$G$11+СВЦЭМ!$D$10+'СЕТ СН'!$G$6-'СЕТ СН'!$G$23</f>
        <v>1634.5147055100001</v>
      </c>
      <c r="V49" s="36">
        <f>SUMIFS(СВЦЭМ!$D$39:$D$782,СВЦЭМ!$A$39:$A$782,$A49,СВЦЭМ!$B$39:$B$782,V$47)+'СЕТ СН'!$G$11+СВЦЭМ!$D$10+'СЕТ СН'!$G$6-'СЕТ СН'!$G$23</f>
        <v>1633.7794049999998</v>
      </c>
      <c r="W49" s="36">
        <f>SUMIFS(СВЦЭМ!$D$39:$D$782,СВЦЭМ!$A$39:$A$782,$A49,СВЦЭМ!$B$39:$B$782,W$47)+'СЕТ СН'!$G$11+СВЦЭМ!$D$10+'СЕТ СН'!$G$6-'СЕТ СН'!$G$23</f>
        <v>1646.2337353200001</v>
      </c>
      <c r="X49" s="36">
        <f>SUMIFS(СВЦЭМ!$D$39:$D$782,СВЦЭМ!$A$39:$A$782,$A49,СВЦЭМ!$B$39:$B$782,X$47)+'СЕТ СН'!$G$11+СВЦЭМ!$D$10+'СЕТ СН'!$G$6-'СЕТ СН'!$G$23</f>
        <v>1675.0029398799998</v>
      </c>
      <c r="Y49" s="36">
        <f>SUMIFS(СВЦЭМ!$D$39:$D$782,СВЦЭМ!$A$39:$A$782,$A49,СВЦЭМ!$B$39:$B$782,Y$47)+'СЕТ СН'!$G$11+СВЦЭМ!$D$10+'СЕТ СН'!$G$6-'СЕТ СН'!$G$23</f>
        <v>1683.7798420099998</v>
      </c>
    </row>
    <row r="50" spans="1:25" ht="15.75" x14ac:dyDescent="0.2">
      <c r="A50" s="35">
        <f t="shared" ref="A50:A78" si="1">A49+1</f>
        <v>44258</v>
      </c>
      <c r="B50" s="36">
        <f>SUMIFS(СВЦЭМ!$D$39:$D$782,СВЦЭМ!$A$39:$A$782,$A50,СВЦЭМ!$B$39:$B$782,B$47)+'СЕТ СН'!$G$11+СВЦЭМ!$D$10+'СЕТ СН'!$G$6-'СЕТ СН'!$G$23</f>
        <v>1689.2255807399997</v>
      </c>
      <c r="C50" s="36">
        <f>SUMIFS(СВЦЭМ!$D$39:$D$782,СВЦЭМ!$A$39:$A$782,$A50,СВЦЭМ!$B$39:$B$782,C$47)+'СЕТ СН'!$G$11+СВЦЭМ!$D$10+'СЕТ СН'!$G$6-'СЕТ СН'!$G$23</f>
        <v>1753.8917088399999</v>
      </c>
      <c r="D50" s="36">
        <f>SUMIFS(СВЦЭМ!$D$39:$D$782,СВЦЭМ!$A$39:$A$782,$A50,СВЦЭМ!$B$39:$B$782,D$47)+'СЕТ СН'!$G$11+СВЦЭМ!$D$10+'СЕТ СН'!$G$6-'СЕТ СН'!$G$23</f>
        <v>1782.7008636</v>
      </c>
      <c r="E50" s="36">
        <f>SUMIFS(СВЦЭМ!$D$39:$D$782,СВЦЭМ!$A$39:$A$782,$A50,СВЦЭМ!$B$39:$B$782,E$47)+'СЕТ СН'!$G$11+СВЦЭМ!$D$10+'СЕТ СН'!$G$6-'СЕТ СН'!$G$23</f>
        <v>1780.2747119000001</v>
      </c>
      <c r="F50" s="36">
        <f>SUMIFS(СВЦЭМ!$D$39:$D$782,СВЦЭМ!$A$39:$A$782,$A50,СВЦЭМ!$B$39:$B$782,F$47)+'СЕТ СН'!$G$11+СВЦЭМ!$D$10+'СЕТ СН'!$G$6-'СЕТ СН'!$G$23</f>
        <v>1784.5256369200001</v>
      </c>
      <c r="G50" s="36">
        <f>SUMIFS(СВЦЭМ!$D$39:$D$782,СВЦЭМ!$A$39:$A$782,$A50,СВЦЭМ!$B$39:$B$782,G$47)+'СЕТ СН'!$G$11+СВЦЭМ!$D$10+'СЕТ СН'!$G$6-'СЕТ СН'!$G$23</f>
        <v>1792.3017390699997</v>
      </c>
      <c r="H50" s="36">
        <f>SUMIFS(СВЦЭМ!$D$39:$D$782,СВЦЭМ!$A$39:$A$782,$A50,СВЦЭМ!$B$39:$B$782,H$47)+'СЕТ СН'!$G$11+СВЦЭМ!$D$10+'СЕТ СН'!$G$6-'СЕТ СН'!$G$23</f>
        <v>1780.1100954200001</v>
      </c>
      <c r="I50" s="36">
        <f>SUMIFS(СВЦЭМ!$D$39:$D$782,СВЦЭМ!$A$39:$A$782,$A50,СВЦЭМ!$B$39:$B$782,I$47)+'СЕТ СН'!$G$11+СВЦЭМ!$D$10+'СЕТ СН'!$G$6-'СЕТ СН'!$G$23</f>
        <v>1739.4740673199999</v>
      </c>
      <c r="J50" s="36">
        <f>SUMIFS(СВЦЭМ!$D$39:$D$782,СВЦЭМ!$A$39:$A$782,$A50,СВЦЭМ!$B$39:$B$782,J$47)+'СЕТ СН'!$G$11+СВЦЭМ!$D$10+'СЕТ СН'!$G$6-'СЕТ СН'!$G$23</f>
        <v>1685.0537463000001</v>
      </c>
      <c r="K50" s="36">
        <f>SUMIFS(СВЦЭМ!$D$39:$D$782,СВЦЭМ!$A$39:$A$782,$A50,СВЦЭМ!$B$39:$B$782,K$47)+'СЕТ СН'!$G$11+СВЦЭМ!$D$10+'СЕТ СН'!$G$6-'СЕТ СН'!$G$23</f>
        <v>1661.42612306</v>
      </c>
      <c r="L50" s="36">
        <f>SUMIFS(СВЦЭМ!$D$39:$D$782,СВЦЭМ!$A$39:$A$782,$A50,СВЦЭМ!$B$39:$B$782,L$47)+'СЕТ СН'!$G$11+СВЦЭМ!$D$10+'СЕТ СН'!$G$6-'СЕТ СН'!$G$23</f>
        <v>1659.4515614699999</v>
      </c>
      <c r="M50" s="36">
        <f>SUMIFS(СВЦЭМ!$D$39:$D$782,СВЦЭМ!$A$39:$A$782,$A50,СВЦЭМ!$B$39:$B$782,M$47)+'СЕТ СН'!$G$11+СВЦЭМ!$D$10+'СЕТ СН'!$G$6-'СЕТ СН'!$G$23</f>
        <v>1670.6707585099998</v>
      </c>
      <c r="N50" s="36">
        <f>SUMIFS(СВЦЭМ!$D$39:$D$782,СВЦЭМ!$A$39:$A$782,$A50,СВЦЭМ!$B$39:$B$782,N$47)+'СЕТ СН'!$G$11+СВЦЭМ!$D$10+'СЕТ СН'!$G$6-'СЕТ СН'!$G$23</f>
        <v>1651.0492337599999</v>
      </c>
      <c r="O50" s="36">
        <f>SUMIFS(СВЦЭМ!$D$39:$D$782,СВЦЭМ!$A$39:$A$782,$A50,СВЦЭМ!$B$39:$B$782,O$47)+'СЕТ СН'!$G$11+СВЦЭМ!$D$10+'СЕТ СН'!$G$6-'СЕТ СН'!$G$23</f>
        <v>1682.9143873899998</v>
      </c>
      <c r="P50" s="36">
        <f>SUMIFS(СВЦЭМ!$D$39:$D$782,СВЦЭМ!$A$39:$A$782,$A50,СВЦЭМ!$B$39:$B$782,P$47)+'СЕТ СН'!$G$11+СВЦЭМ!$D$10+'СЕТ СН'!$G$6-'СЕТ СН'!$G$23</f>
        <v>1700.19836545</v>
      </c>
      <c r="Q50" s="36">
        <f>SUMIFS(СВЦЭМ!$D$39:$D$782,СВЦЭМ!$A$39:$A$782,$A50,СВЦЭМ!$B$39:$B$782,Q$47)+'СЕТ СН'!$G$11+СВЦЭМ!$D$10+'СЕТ СН'!$G$6-'СЕТ СН'!$G$23</f>
        <v>1710.6945014799999</v>
      </c>
      <c r="R50" s="36">
        <f>SUMIFS(СВЦЭМ!$D$39:$D$782,СВЦЭМ!$A$39:$A$782,$A50,СВЦЭМ!$B$39:$B$782,R$47)+'СЕТ СН'!$G$11+СВЦЭМ!$D$10+'СЕТ СН'!$G$6-'СЕТ СН'!$G$23</f>
        <v>1707.7557381699999</v>
      </c>
      <c r="S50" s="36">
        <f>SUMIFS(СВЦЭМ!$D$39:$D$782,СВЦЭМ!$A$39:$A$782,$A50,СВЦЭМ!$B$39:$B$782,S$47)+'СЕТ СН'!$G$11+СВЦЭМ!$D$10+'СЕТ СН'!$G$6-'СЕТ СН'!$G$23</f>
        <v>1680.55069336</v>
      </c>
      <c r="T50" s="36">
        <f>SUMIFS(СВЦЭМ!$D$39:$D$782,СВЦЭМ!$A$39:$A$782,$A50,СВЦЭМ!$B$39:$B$782,T$47)+'СЕТ СН'!$G$11+СВЦЭМ!$D$10+'СЕТ СН'!$G$6-'СЕТ СН'!$G$23</f>
        <v>1637.5614798500001</v>
      </c>
      <c r="U50" s="36">
        <f>SUMIFS(СВЦЭМ!$D$39:$D$782,СВЦЭМ!$A$39:$A$782,$A50,СВЦЭМ!$B$39:$B$782,U$47)+'СЕТ СН'!$G$11+СВЦЭМ!$D$10+'СЕТ СН'!$G$6-'СЕТ СН'!$G$23</f>
        <v>1606.8559473999999</v>
      </c>
      <c r="V50" s="36">
        <f>SUMIFS(СВЦЭМ!$D$39:$D$782,СВЦЭМ!$A$39:$A$782,$A50,СВЦЭМ!$B$39:$B$782,V$47)+'СЕТ СН'!$G$11+СВЦЭМ!$D$10+'СЕТ СН'!$G$6-'СЕТ СН'!$G$23</f>
        <v>1603.4428532100001</v>
      </c>
      <c r="W50" s="36">
        <f>SUMIFS(СВЦЭМ!$D$39:$D$782,СВЦЭМ!$A$39:$A$782,$A50,СВЦЭМ!$B$39:$B$782,W$47)+'СЕТ СН'!$G$11+СВЦЭМ!$D$10+'СЕТ СН'!$G$6-'СЕТ СН'!$G$23</f>
        <v>1620.9136078299998</v>
      </c>
      <c r="X50" s="36">
        <f>SUMIFS(СВЦЭМ!$D$39:$D$782,СВЦЭМ!$A$39:$A$782,$A50,СВЦЭМ!$B$39:$B$782,X$47)+'СЕТ СН'!$G$11+СВЦЭМ!$D$10+'СЕТ СН'!$G$6-'СЕТ СН'!$G$23</f>
        <v>1637.1867797800001</v>
      </c>
      <c r="Y50" s="36">
        <f>SUMIFS(СВЦЭМ!$D$39:$D$782,СВЦЭМ!$A$39:$A$782,$A50,СВЦЭМ!$B$39:$B$782,Y$47)+'СЕТ СН'!$G$11+СВЦЭМ!$D$10+'СЕТ СН'!$G$6-'СЕТ СН'!$G$23</f>
        <v>1657.6878590400001</v>
      </c>
    </row>
    <row r="51" spans="1:25" ht="15.75" x14ac:dyDescent="0.2">
      <c r="A51" s="35">
        <f t="shared" si="1"/>
        <v>44259</v>
      </c>
      <c r="B51" s="36">
        <f>SUMIFS(СВЦЭМ!$D$39:$D$782,СВЦЭМ!$A$39:$A$782,$A51,СВЦЭМ!$B$39:$B$782,B$47)+'СЕТ СН'!$G$11+СВЦЭМ!$D$10+'СЕТ СН'!$G$6-'СЕТ СН'!$G$23</f>
        <v>1639.2463424299999</v>
      </c>
      <c r="C51" s="36">
        <f>SUMIFS(СВЦЭМ!$D$39:$D$782,СВЦЭМ!$A$39:$A$782,$A51,СВЦЭМ!$B$39:$B$782,C$47)+'СЕТ СН'!$G$11+СВЦЭМ!$D$10+'СЕТ СН'!$G$6-'СЕТ СН'!$G$23</f>
        <v>1703.59752961</v>
      </c>
      <c r="D51" s="36">
        <f>SUMIFS(СВЦЭМ!$D$39:$D$782,СВЦЭМ!$A$39:$A$782,$A51,СВЦЭМ!$B$39:$B$782,D$47)+'СЕТ СН'!$G$11+СВЦЭМ!$D$10+'СЕТ СН'!$G$6-'СЕТ СН'!$G$23</f>
        <v>1753.1893760899998</v>
      </c>
      <c r="E51" s="36">
        <f>SUMIFS(СВЦЭМ!$D$39:$D$782,СВЦЭМ!$A$39:$A$782,$A51,СВЦЭМ!$B$39:$B$782,E$47)+'СЕТ СН'!$G$11+СВЦЭМ!$D$10+'СЕТ СН'!$G$6-'СЕТ СН'!$G$23</f>
        <v>1761.6278222000001</v>
      </c>
      <c r="F51" s="36">
        <f>SUMIFS(СВЦЭМ!$D$39:$D$782,СВЦЭМ!$A$39:$A$782,$A51,СВЦЭМ!$B$39:$B$782,F$47)+'СЕТ СН'!$G$11+СВЦЭМ!$D$10+'СЕТ СН'!$G$6-'СЕТ СН'!$G$23</f>
        <v>1772.1213670699999</v>
      </c>
      <c r="G51" s="36">
        <f>SUMIFS(СВЦЭМ!$D$39:$D$782,СВЦЭМ!$A$39:$A$782,$A51,СВЦЭМ!$B$39:$B$782,G$47)+'СЕТ СН'!$G$11+СВЦЭМ!$D$10+'СЕТ СН'!$G$6-'СЕТ СН'!$G$23</f>
        <v>1760.6127021899997</v>
      </c>
      <c r="H51" s="36">
        <f>SUMIFS(СВЦЭМ!$D$39:$D$782,СВЦЭМ!$A$39:$A$782,$A51,СВЦЭМ!$B$39:$B$782,H$47)+'СЕТ СН'!$G$11+СВЦЭМ!$D$10+'СЕТ СН'!$G$6-'СЕТ СН'!$G$23</f>
        <v>1724.62987608</v>
      </c>
      <c r="I51" s="36">
        <f>SUMIFS(СВЦЭМ!$D$39:$D$782,СВЦЭМ!$A$39:$A$782,$A51,СВЦЭМ!$B$39:$B$782,I$47)+'СЕТ СН'!$G$11+СВЦЭМ!$D$10+'СЕТ СН'!$G$6-'СЕТ СН'!$G$23</f>
        <v>1682.6292325700001</v>
      </c>
      <c r="J51" s="36">
        <f>SUMIFS(СВЦЭМ!$D$39:$D$782,СВЦЭМ!$A$39:$A$782,$A51,СВЦЭМ!$B$39:$B$782,J$47)+'СЕТ СН'!$G$11+СВЦЭМ!$D$10+'СЕТ СН'!$G$6-'СЕТ СН'!$G$23</f>
        <v>1643.6958250399998</v>
      </c>
      <c r="K51" s="36">
        <f>SUMIFS(СВЦЭМ!$D$39:$D$782,СВЦЭМ!$A$39:$A$782,$A51,СВЦЭМ!$B$39:$B$782,K$47)+'СЕТ СН'!$G$11+СВЦЭМ!$D$10+'СЕТ СН'!$G$6-'СЕТ СН'!$G$23</f>
        <v>1634.82957958</v>
      </c>
      <c r="L51" s="36">
        <f>SUMIFS(СВЦЭМ!$D$39:$D$782,СВЦЭМ!$A$39:$A$782,$A51,СВЦЭМ!$B$39:$B$782,L$47)+'СЕТ СН'!$G$11+СВЦЭМ!$D$10+'СЕТ СН'!$G$6-'СЕТ СН'!$G$23</f>
        <v>1638.79968667</v>
      </c>
      <c r="M51" s="36">
        <f>SUMIFS(СВЦЭМ!$D$39:$D$782,СВЦЭМ!$A$39:$A$782,$A51,СВЦЭМ!$B$39:$B$782,M$47)+'СЕТ СН'!$G$11+СВЦЭМ!$D$10+'СЕТ СН'!$G$6-'СЕТ СН'!$G$23</f>
        <v>1643.77005018</v>
      </c>
      <c r="N51" s="36">
        <f>SUMIFS(СВЦЭМ!$D$39:$D$782,СВЦЭМ!$A$39:$A$782,$A51,СВЦЭМ!$B$39:$B$782,N$47)+'СЕТ СН'!$G$11+СВЦЭМ!$D$10+'СЕТ СН'!$G$6-'СЕТ СН'!$G$23</f>
        <v>1647.4152663899999</v>
      </c>
      <c r="O51" s="36">
        <f>SUMIFS(СВЦЭМ!$D$39:$D$782,СВЦЭМ!$A$39:$A$782,$A51,СВЦЭМ!$B$39:$B$782,O$47)+'СЕТ СН'!$G$11+СВЦЭМ!$D$10+'СЕТ СН'!$G$6-'СЕТ СН'!$G$23</f>
        <v>1700.0849454999998</v>
      </c>
      <c r="P51" s="36">
        <f>SUMIFS(СВЦЭМ!$D$39:$D$782,СВЦЭМ!$A$39:$A$782,$A51,СВЦЭМ!$B$39:$B$782,P$47)+'СЕТ СН'!$G$11+СВЦЭМ!$D$10+'СЕТ СН'!$G$6-'СЕТ СН'!$G$23</f>
        <v>1747.6344808700001</v>
      </c>
      <c r="Q51" s="36">
        <f>SUMIFS(СВЦЭМ!$D$39:$D$782,СВЦЭМ!$A$39:$A$782,$A51,СВЦЭМ!$B$39:$B$782,Q$47)+'СЕТ СН'!$G$11+СВЦЭМ!$D$10+'СЕТ СН'!$G$6-'СЕТ СН'!$G$23</f>
        <v>1758.9175298699997</v>
      </c>
      <c r="R51" s="36">
        <f>SUMIFS(СВЦЭМ!$D$39:$D$782,СВЦЭМ!$A$39:$A$782,$A51,СВЦЭМ!$B$39:$B$782,R$47)+'СЕТ СН'!$G$11+СВЦЭМ!$D$10+'СЕТ СН'!$G$6-'СЕТ СН'!$G$23</f>
        <v>1748.2656126399997</v>
      </c>
      <c r="S51" s="36">
        <f>SUMIFS(СВЦЭМ!$D$39:$D$782,СВЦЭМ!$A$39:$A$782,$A51,СВЦЭМ!$B$39:$B$782,S$47)+'СЕТ СН'!$G$11+СВЦЭМ!$D$10+'СЕТ СН'!$G$6-'СЕТ СН'!$G$23</f>
        <v>1713.8457813299997</v>
      </c>
      <c r="T51" s="36">
        <f>SUMIFS(СВЦЭМ!$D$39:$D$782,СВЦЭМ!$A$39:$A$782,$A51,СВЦЭМ!$B$39:$B$782,T$47)+'СЕТ СН'!$G$11+СВЦЭМ!$D$10+'СЕТ СН'!$G$6-'СЕТ СН'!$G$23</f>
        <v>1628.1591957999999</v>
      </c>
      <c r="U51" s="36">
        <f>SUMIFS(СВЦЭМ!$D$39:$D$782,СВЦЭМ!$A$39:$A$782,$A51,СВЦЭМ!$B$39:$B$782,U$47)+'СЕТ СН'!$G$11+СВЦЭМ!$D$10+'СЕТ СН'!$G$6-'СЕТ СН'!$G$23</f>
        <v>1590.5048535800001</v>
      </c>
      <c r="V51" s="36">
        <f>SUMIFS(СВЦЭМ!$D$39:$D$782,СВЦЭМ!$A$39:$A$782,$A51,СВЦЭМ!$B$39:$B$782,V$47)+'СЕТ СН'!$G$11+СВЦЭМ!$D$10+'СЕТ СН'!$G$6-'СЕТ СН'!$G$23</f>
        <v>1593.8181630899999</v>
      </c>
      <c r="W51" s="36">
        <f>SUMIFS(СВЦЭМ!$D$39:$D$782,СВЦЭМ!$A$39:$A$782,$A51,СВЦЭМ!$B$39:$B$782,W$47)+'СЕТ СН'!$G$11+СВЦЭМ!$D$10+'СЕТ СН'!$G$6-'СЕТ СН'!$G$23</f>
        <v>1615.6163904099999</v>
      </c>
      <c r="X51" s="36">
        <f>SUMIFS(СВЦЭМ!$D$39:$D$782,СВЦЭМ!$A$39:$A$782,$A51,СВЦЭМ!$B$39:$B$782,X$47)+'СЕТ СН'!$G$11+СВЦЭМ!$D$10+'СЕТ СН'!$G$6-'СЕТ СН'!$G$23</f>
        <v>1634.3133412399998</v>
      </c>
      <c r="Y51" s="36">
        <f>SUMIFS(СВЦЭМ!$D$39:$D$782,СВЦЭМ!$A$39:$A$782,$A51,СВЦЭМ!$B$39:$B$782,Y$47)+'СЕТ СН'!$G$11+СВЦЭМ!$D$10+'СЕТ СН'!$G$6-'СЕТ СН'!$G$23</f>
        <v>1640.9296595299998</v>
      </c>
    </row>
    <row r="52" spans="1:25" ht="15.75" x14ac:dyDescent="0.2">
      <c r="A52" s="35">
        <f t="shared" si="1"/>
        <v>44260</v>
      </c>
      <c r="B52" s="36">
        <f>SUMIFS(СВЦЭМ!$D$39:$D$782,СВЦЭМ!$A$39:$A$782,$A52,СВЦЭМ!$B$39:$B$782,B$47)+'СЕТ СН'!$G$11+СВЦЭМ!$D$10+'СЕТ СН'!$G$6-'СЕТ СН'!$G$23</f>
        <v>1672.5215871</v>
      </c>
      <c r="C52" s="36">
        <f>SUMIFS(СВЦЭМ!$D$39:$D$782,СВЦЭМ!$A$39:$A$782,$A52,СВЦЭМ!$B$39:$B$782,C$47)+'СЕТ СН'!$G$11+СВЦЭМ!$D$10+'СЕТ СН'!$G$6-'СЕТ СН'!$G$23</f>
        <v>1711.8003468399997</v>
      </c>
      <c r="D52" s="36">
        <f>SUMIFS(СВЦЭМ!$D$39:$D$782,СВЦЭМ!$A$39:$A$782,$A52,СВЦЭМ!$B$39:$B$782,D$47)+'СЕТ СН'!$G$11+СВЦЭМ!$D$10+'СЕТ СН'!$G$6-'СЕТ СН'!$G$23</f>
        <v>1740.7764004800001</v>
      </c>
      <c r="E52" s="36">
        <f>SUMIFS(СВЦЭМ!$D$39:$D$782,СВЦЭМ!$A$39:$A$782,$A52,СВЦЭМ!$B$39:$B$782,E$47)+'СЕТ СН'!$G$11+СВЦЭМ!$D$10+'СЕТ СН'!$G$6-'СЕТ СН'!$G$23</f>
        <v>1748.4370589699997</v>
      </c>
      <c r="F52" s="36">
        <f>SUMIFS(СВЦЭМ!$D$39:$D$782,СВЦЭМ!$A$39:$A$782,$A52,СВЦЭМ!$B$39:$B$782,F$47)+'СЕТ СН'!$G$11+СВЦЭМ!$D$10+'СЕТ СН'!$G$6-'СЕТ СН'!$G$23</f>
        <v>1783.18415289</v>
      </c>
      <c r="G52" s="36">
        <f>SUMIFS(СВЦЭМ!$D$39:$D$782,СВЦЭМ!$A$39:$A$782,$A52,СВЦЭМ!$B$39:$B$782,G$47)+'СЕТ СН'!$G$11+СВЦЭМ!$D$10+'СЕТ СН'!$G$6-'СЕТ СН'!$G$23</f>
        <v>1782.3579380799997</v>
      </c>
      <c r="H52" s="36">
        <f>SUMIFS(СВЦЭМ!$D$39:$D$782,СВЦЭМ!$A$39:$A$782,$A52,СВЦЭМ!$B$39:$B$782,H$47)+'СЕТ СН'!$G$11+СВЦЭМ!$D$10+'СЕТ СН'!$G$6-'СЕТ СН'!$G$23</f>
        <v>1762.5439864800001</v>
      </c>
      <c r="I52" s="36">
        <f>SUMIFS(СВЦЭМ!$D$39:$D$782,СВЦЭМ!$A$39:$A$782,$A52,СВЦЭМ!$B$39:$B$782,I$47)+'СЕТ СН'!$G$11+СВЦЭМ!$D$10+'СЕТ СН'!$G$6-'СЕТ СН'!$G$23</f>
        <v>1715.0302191199999</v>
      </c>
      <c r="J52" s="36">
        <f>SUMIFS(СВЦЭМ!$D$39:$D$782,СВЦЭМ!$A$39:$A$782,$A52,СВЦЭМ!$B$39:$B$782,J$47)+'СЕТ СН'!$G$11+СВЦЭМ!$D$10+'СЕТ СН'!$G$6-'СЕТ СН'!$G$23</f>
        <v>1672.71489157</v>
      </c>
      <c r="K52" s="36">
        <f>SUMIFS(СВЦЭМ!$D$39:$D$782,СВЦЭМ!$A$39:$A$782,$A52,СВЦЭМ!$B$39:$B$782,K$47)+'СЕТ СН'!$G$11+СВЦЭМ!$D$10+'СЕТ СН'!$G$6-'СЕТ СН'!$G$23</f>
        <v>1639.11404326</v>
      </c>
      <c r="L52" s="36">
        <f>SUMIFS(СВЦЭМ!$D$39:$D$782,СВЦЭМ!$A$39:$A$782,$A52,СВЦЭМ!$B$39:$B$782,L$47)+'СЕТ СН'!$G$11+СВЦЭМ!$D$10+'СЕТ СН'!$G$6-'СЕТ СН'!$G$23</f>
        <v>1632.5234021299998</v>
      </c>
      <c r="M52" s="36">
        <f>SUMIFS(СВЦЭМ!$D$39:$D$782,СВЦЭМ!$A$39:$A$782,$A52,СВЦЭМ!$B$39:$B$782,M$47)+'СЕТ СН'!$G$11+СВЦЭМ!$D$10+'СЕТ СН'!$G$6-'СЕТ СН'!$G$23</f>
        <v>1631.3575133200002</v>
      </c>
      <c r="N52" s="36">
        <f>SUMIFS(СВЦЭМ!$D$39:$D$782,СВЦЭМ!$A$39:$A$782,$A52,СВЦЭМ!$B$39:$B$782,N$47)+'СЕТ СН'!$G$11+СВЦЭМ!$D$10+'СЕТ СН'!$G$6-'СЕТ СН'!$G$23</f>
        <v>1648.64901943</v>
      </c>
      <c r="O52" s="36">
        <f>SUMIFS(СВЦЭМ!$D$39:$D$782,СВЦЭМ!$A$39:$A$782,$A52,СВЦЭМ!$B$39:$B$782,O$47)+'СЕТ СН'!$G$11+СВЦЭМ!$D$10+'СЕТ СН'!$G$6-'СЕТ СН'!$G$23</f>
        <v>1699.2666408800001</v>
      </c>
      <c r="P52" s="36">
        <f>SUMIFS(СВЦЭМ!$D$39:$D$782,СВЦЭМ!$A$39:$A$782,$A52,СВЦЭМ!$B$39:$B$782,P$47)+'СЕТ СН'!$G$11+СВЦЭМ!$D$10+'СЕТ СН'!$G$6-'СЕТ СН'!$G$23</f>
        <v>1723.9555168799998</v>
      </c>
      <c r="Q52" s="36">
        <f>SUMIFS(СВЦЭМ!$D$39:$D$782,СВЦЭМ!$A$39:$A$782,$A52,СВЦЭМ!$B$39:$B$782,Q$47)+'СЕТ СН'!$G$11+СВЦЭМ!$D$10+'СЕТ СН'!$G$6-'СЕТ СН'!$G$23</f>
        <v>1741.8662470199997</v>
      </c>
      <c r="R52" s="36">
        <f>SUMIFS(СВЦЭМ!$D$39:$D$782,СВЦЭМ!$A$39:$A$782,$A52,СВЦЭМ!$B$39:$B$782,R$47)+'СЕТ СН'!$G$11+СВЦЭМ!$D$10+'СЕТ СН'!$G$6-'СЕТ СН'!$G$23</f>
        <v>1740.39448967</v>
      </c>
      <c r="S52" s="36">
        <f>SUMIFS(СВЦЭМ!$D$39:$D$782,СВЦЭМ!$A$39:$A$782,$A52,СВЦЭМ!$B$39:$B$782,S$47)+'СЕТ СН'!$G$11+СВЦЭМ!$D$10+'СЕТ СН'!$G$6-'СЕТ СН'!$G$23</f>
        <v>1702.3340803199999</v>
      </c>
      <c r="T52" s="36">
        <f>SUMIFS(СВЦЭМ!$D$39:$D$782,СВЦЭМ!$A$39:$A$782,$A52,СВЦЭМ!$B$39:$B$782,T$47)+'СЕТ СН'!$G$11+СВЦЭМ!$D$10+'СЕТ СН'!$G$6-'СЕТ СН'!$G$23</f>
        <v>1649.3661650399999</v>
      </c>
      <c r="U52" s="36">
        <f>SUMIFS(СВЦЭМ!$D$39:$D$782,СВЦЭМ!$A$39:$A$782,$A52,СВЦЭМ!$B$39:$B$782,U$47)+'СЕТ СН'!$G$11+СВЦЭМ!$D$10+'СЕТ СН'!$G$6-'СЕТ СН'!$G$23</f>
        <v>1609.0548182800001</v>
      </c>
      <c r="V52" s="36">
        <f>SUMIFS(СВЦЭМ!$D$39:$D$782,СВЦЭМ!$A$39:$A$782,$A52,СВЦЭМ!$B$39:$B$782,V$47)+'СЕТ СН'!$G$11+СВЦЭМ!$D$10+'СЕТ СН'!$G$6-'СЕТ СН'!$G$23</f>
        <v>1630.0948846199999</v>
      </c>
      <c r="W52" s="36">
        <f>SUMIFS(СВЦЭМ!$D$39:$D$782,СВЦЭМ!$A$39:$A$782,$A52,СВЦЭМ!$B$39:$B$782,W$47)+'СЕТ СН'!$G$11+СВЦЭМ!$D$10+'СЕТ СН'!$G$6-'СЕТ СН'!$G$23</f>
        <v>1639.1365832299998</v>
      </c>
      <c r="X52" s="36">
        <f>SUMIFS(СВЦЭМ!$D$39:$D$782,СВЦЭМ!$A$39:$A$782,$A52,СВЦЭМ!$B$39:$B$782,X$47)+'СЕТ СН'!$G$11+СВЦЭМ!$D$10+'СЕТ СН'!$G$6-'СЕТ СН'!$G$23</f>
        <v>1663.0269055700001</v>
      </c>
      <c r="Y52" s="36">
        <f>SUMIFS(СВЦЭМ!$D$39:$D$782,СВЦЭМ!$A$39:$A$782,$A52,СВЦЭМ!$B$39:$B$782,Y$47)+'СЕТ СН'!$G$11+СВЦЭМ!$D$10+'СЕТ СН'!$G$6-'СЕТ СН'!$G$23</f>
        <v>1668.48223396</v>
      </c>
    </row>
    <row r="53" spans="1:25" ht="15.75" x14ac:dyDescent="0.2">
      <c r="A53" s="35">
        <f t="shared" si="1"/>
        <v>44261</v>
      </c>
      <c r="B53" s="36">
        <f>SUMIFS(СВЦЭМ!$D$39:$D$782,СВЦЭМ!$A$39:$A$782,$A53,СВЦЭМ!$B$39:$B$782,B$47)+'СЕТ СН'!$G$11+СВЦЭМ!$D$10+'СЕТ СН'!$G$6-'СЕТ СН'!$G$23</f>
        <v>1724.0838095999998</v>
      </c>
      <c r="C53" s="36">
        <f>SUMIFS(СВЦЭМ!$D$39:$D$782,СВЦЭМ!$A$39:$A$782,$A53,СВЦЭМ!$B$39:$B$782,C$47)+'СЕТ СН'!$G$11+СВЦЭМ!$D$10+'СЕТ СН'!$G$6-'СЕТ СН'!$G$23</f>
        <v>1795.4546845499999</v>
      </c>
      <c r="D53" s="36">
        <f>SUMIFS(СВЦЭМ!$D$39:$D$782,СВЦЭМ!$A$39:$A$782,$A53,СВЦЭМ!$B$39:$B$782,D$47)+'СЕТ СН'!$G$11+СВЦЭМ!$D$10+'СЕТ СН'!$G$6-'СЕТ СН'!$G$23</f>
        <v>1806.9556806999999</v>
      </c>
      <c r="E53" s="36">
        <f>SUMIFS(СВЦЭМ!$D$39:$D$782,СВЦЭМ!$A$39:$A$782,$A53,СВЦЭМ!$B$39:$B$782,E$47)+'СЕТ СН'!$G$11+СВЦЭМ!$D$10+'СЕТ СН'!$G$6-'СЕТ СН'!$G$23</f>
        <v>1820.1429388799997</v>
      </c>
      <c r="F53" s="36">
        <f>SUMIFS(СВЦЭМ!$D$39:$D$782,СВЦЭМ!$A$39:$A$782,$A53,СВЦЭМ!$B$39:$B$782,F$47)+'СЕТ СН'!$G$11+СВЦЭМ!$D$10+'СЕТ СН'!$G$6-'СЕТ СН'!$G$23</f>
        <v>1825.8044404299999</v>
      </c>
      <c r="G53" s="36">
        <f>SUMIFS(СВЦЭМ!$D$39:$D$782,СВЦЭМ!$A$39:$A$782,$A53,СВЦЭМ!$B$39:$B$782,G$47)+'СЕТ СН'!$G$11+СВЦЭМ!$D$10+'СЕТ СН'!$G$6-'СЕТ СН'!$G$23</f>
        <v>1823.0357590799999</v>
      </c>
      <c r="H53" s="36">
        <f>SUMIFS(СВЦЭМ!$D$39:$D$782,СВЦЭМ!$A$39:$A$782,$A53,СВЦЭМ!$B$39:$B$782,H$47)+'СЕТ СН'!$G$11+СВЦЭМ!$D$10+'СЕТ СН'!$G$6-'СЕТ СН'!$G$23</f>
        <v>1828.0329581299998</v>
      </c>
      <c r="I53" s="36">
        <f>SUMIFS(СВЦЭМ!$D$39:$D$782,СВЦЭМ!$A$39:$A$782,$A53,СВЦЭМ!$B$39:$B$782,I$47)+'СЕТ СН'!$G$11+СВЦЭМ!$D$10+'СЕТ СН'!$G$6-'СЕТ СН'!$G$23</f>
        <v>1789.5016005100001</v>
      </c>
      <c r="J53" s="36">
        <f>SUMIFS(СВЦЭМ!$D$39:$D$782,СВЦЭМ!$A$39:$A$782,$A53,СВЦЭМ!$B$39:$B$782,J$47)+'СЕТ СН'!$G$11+СВЦЭМ!$D$10+'СЕТ СН'!$G$6-'СЕТ СН'!$G$23</f>
        <v>1709.9512903599998</v>
      </c>
      <c r="K53" s="36">
        <f>SUMIFS(СВЦЭМ!$D$39:$D$782,СВЦЭМ!$A$39:$A$782,$A53,СВЦЭМ!$B$39:$B$782,K$47)+'СЕТ СН'!$G$11+СВЦЭМ!$D$10+'СЕТ СН'!$G$6-'СЕТ СН'!$G$23</f>
        <v>1646.48384601</v>
      </c>
      <c r="L53" s="36">
        <f>SUMIFS(СВЦЭМ!$D$39:$D$782,СВЦЭМ!$A$39:$A$782,$A53,СВЦЭМ!$B$39:$B$782,L$47)+'СЕТ СН'!$G$11+СВЦЭМ!$D$10+'СЕТ СН'!$G$6-'СЕТ СН'!$G$23</f>
        <v>1614.22370688</v>
      </c>
      <c r="M53" s="36">
        <f>SUMIFS(СВЦЭМ!$D$39:$D$782,СВЦЭМ!$A$39:$A$782,$A53,СВЦЭМ!$B$39:$B$782,M$47)+'СЕТ СН'!$G$11+СВЦЭМ!$D$10+'СЕТ СН'!$G$6-'СЕТ СН'!$G$23</f>
        <v>1613.2364947900001</v>
      </c>
      <c r="N53" s="36">
        <f>SUMIFS(СВЦЭМ!$D$39:$D$782,СВЦЭМ!$A$39:$A$782,$A53,СВЦЭМ!$B$39:$B$782,N$47)+'СЕТ СН'!$G$11+СВЦЭМ!$D$10+'СЕТ СН'!$G$6-'СЕТ СН'!$G$23</f>
        <v>1624.92399604</v>
      </c>
      <c r="O53" s="36">
        <f>SUMIFS(СВЦЭМ!$D$39:$D$782,СВЦЭМ!$A$39:$A$782,$A53,СВЦЭМ!$B$39:$B$782,O$47)+'СЕТ СН'!$G$11+СВЦЭМ!$D$10+'СЕТ СН'!$G$6-'СЕТ СН'!$G$23</f>
        <v>1675.7751313399999</v>
      </c>
      <c r="P53" s="36">
        <f>SUMIFS(СВЦЭМ!$D$39:$D$782,СВЦЭМ!$A$39:$A$782,$A53,СВЦЭМ!$B$39:$B$782,P$47)+'СЕТ СН'!$G$11+СВЦЭМ!$D$10+'СЕТ СН'!$G$6-'СЕТ СН'!$G$23</f>
        <v>1692.7966478099997</v>
      </c>
      <c r="Q53" s="36">
        <f>SUMIFS(СВЦЭМ!$D$39:$D$782,СВЦЭМ!$A$39:$A$782,$A53,СВЦЭМ!$B$39:$B$782,Q$47)+'СЕТ СН'!$G$11+СВЦЭМ!$D$10+'СЕТ СН'!$G$6-'СЕТ СН'!$G$23</f>
        <v>1714.1174128299999</v>
      </c>
      <c r="R53" s="36">
        <f>SUMIFS(СВЦЭМ!$D$39:$D$782,СВЦЭМ!$A$39:$A$782,$A53,СВЦЭМ!$B$39:$B$782,R$47)+'СЕТ СН'!$G$11+СВЦЭМ!$D$10+'СЕТ СН'!$G$6-'СЕТ СН'!$G$23</f>
        <v>1705.3213894400001</v>
      </c>
      <c r="S53" s="36">
        <f>SUMIFS(СВЦЭМ!$D$39:$D$782,СВЦЭМ!$A$39:$A$782,$A53,СВЦЭМ!$B$39:$B$782,S$47)+'СЕТ СН'!$G$11+СВЦЭМ!$D$10+'СЕТ СН'!$G$6-'СЕТ СН'!$G$23</f>
        <v>1658.9093936899999</v>
      </c>
      <c r="T53" s="36">
        <f>SUMIFS(СВЦЭМ!$D$39:$D$782,СВЦЭМ!$A$39:$A$782,$A53,СВЦЭМ!$B$39:$B$782,T$47)+'СЕТ СН'!$G$11+СВЦЭМ!$D$10+'СЕТ СН'!$G$6-'СЕТ СН'!$G$23</f>
        <v>1613.4549737900002</v>
      </c>
      <c r="U53" s="36">
        <f>SUMIFS(СВЦЭМ!$D$39:$D$782,СВЦЭМ!$A$39:$A$782,$A53,СВЦЭМ!$B$39:$B$782,U$47)+'СЕТ СН'!$G$11+СВЦЭМ!$D$10+'СЕТ СН'!$G$6-'СЕТ СН'!$G$23</f>
        <v>1587.1117959399999</v>
      </c>
      <c r="V53" s="36">
        <f>SUMIFS(СВЦЭМ!$D$39:$D$782,СВЦЭМ!$A$39:$A$782,$A53,СВЦЭМ!$B$39:$B$782,V$47)+'СЕТ СН'!$G$11+СВЦЭМ!$D$10+'СЕТ СН'!$G$6-'СЕТ СН'!$G$23</f>
        <v>1590.2726678899999</v>
      </c>
      <c r="W53" s="36">
        <f>SUMIFS(СВЦЭМ!$D$39:$D$782,СВЦЭМ!$A$39:$A$782,$A53,СВЦЭМ!$B$39:$B$782,W$47)+'СЕТ СН'!$G$11+СВЦЭМ!$D$10+'СЕТ СН'!$G$6-'СЕТ СН'!$G$23</f>
        <v>1597.6801943300002</v>
      </c>
      <c r="X53" s="36">
        <f>SUMIFS(СВЦЭМ!$D$39:$D$782,СВЦЭМ!$A$39:$A$782,$A53,СВЦЭМ!$B$39:$B$782,X$47)+'СЕТ СН'!$G$11+СВЦЭМ!$D$10+'СЕТ СН'!$G$6-'СЕТ СН'!$G$23</f>
        <v>1622.5174282499997</v>
      </c>
      <c r="Y53" s="36">
        <f>SUMIFS(СВЦЭМ!$D$39:$D$782,СВЦЭМ!$A$39:$A$782,$A53,СВЦЭМ!$B$39:$B$782,Y$47)+'СЕТ СН'!$G$11+СВЦЭМ!$D$10+'СЕТ СН'!$G$6-'СЕТ СН'!$G$23</f>
        <v>1645.1486118500002</v>
      </c>
    </row>
    <row r="54" spans="1:25" ht="15.75" x14ac:dyDescent="0.2">
      <c r="A54" s="35">
        <f t="shared" si="1"/>
        <v>44262</v>
      </c>
      <c r="B54" s="36">
        <f>SUMIFS(СВЦЭМ!$D$39:$D$782,СВЦЭМ!$A$39:$A$782,$A54,СВЦЭМ!$B$39:$B$782,B$47)+'СЕТ СН'!$G$11+СВЦЭМ!$D$10+'СЕТ СН'!$G$6-'СЕТ СН'!$G$23</f>
        <v>1680.0906078499997</v>
      </c>
      <c r="C54" s="36">
        <f>SUMIFS(СВЦЭМ!$D$39:$D$782,СВЦЭМ!$A$39:$A$782,$A54,СВЦЭМ!$B$39:$B$782,C$47)+'СЕТ СН'!$G$11+СВЦЭМ!$D$10+'СЕТ СН'!$G$6-'СЕТ СН'!$G$23</f>
        <v>1743.8733936599997</v>
      </c>
      <c r="D54" s="36">
        <f>SUMIFS(СВЦЭМ!$D$39:$D$782,СВЦЭМ!$A$39:$A$782,$A54,СВЦЭМ!$B$39:$B$782,D$47)+'СЕТ СН'!$G$11+СВЦЭМ!$D$10+'СЕТ СН'!$G$6-'СЕТ СН'!$G$23</f>
        <v>1779.0569928499999</v>
      </c>
      <c r="E54" s="36">
        <f>SUMIFS(СВЦЭМ!$D$39:$D$782,СВЦЭМ!$A$39:$A$782,$A54,СВЦЭМ!$B$39:$B$782,E$47)+'СЕТ СН'!$G$11+СВЦЭМ!$D$10+'СЕТ СН'!$G$6-'СЕТ СН'!$G$23</f>
        <v>1790.0753910999997</v>
      </c>
      <c r="F54" s="36">
        <f>SUMIFS(СВЦЭМ!$D$39:$D$782,СВЦЭМ!$A$39:$A$782,$A54,СВЦЭМ!$B$39:$B$782,F$47)+'СЕТ СН'!$G$11+СВЦЭМ!$D$10+'СЕТ СН'!$G$6-'СЕТ СН'!$G$23</f>
        <v>1796.5827188499998</v>
      </c>
      <c r="G54" s="36">
        <f>SUMIFS(СВЦЭМ!$D$39:$D$782,СВЦЭМ!$A$39:$A$782,$A54,СВЦЭМ!$B$39:$B$782,G$47)+'СЕТ СН'!$G$11+СВЦЭМ!$D$10+'СЕТ СН'!$G$6-'СЕТ СН'!$G$23</f>
        <v>1797.7635077</v>
      </c>
      <c r="H54" s="36">
        <f>SUMIFS(СВЦЭМ!$D$39:$D$782,СВЦЭМ!$A$39:$A$782,$A54,СВЦЭМ!$B$39:$B$782,H$47)+'СЕТ СН'!$G$11+СВЦЭМ!$D$10+'СЕТ СН'!$G$6-'СЕТ СН'!$G$23</f>
        <v>1779.86083521</v>
      </c>
      <c r="I54" s="36">
        <f>SUMIFS(СВЦЭМ!$D$39:$D$782,СВЦЭМ!$A$39:$A$782,$A54,СВЦЭМ!$B$39:$B$782,I$47)+'СЕТ СН'!$G$11+СВЦЭМ!$D$10+'СЕТ СН'!$G$6-'СЕТ СН'!$G$23</f>
        <v>1743.7309756099999</v>
      </c>
      <c r="J54" s="36">
        <f>SUMIFS(СВЦЭМ!$D$39:$D$782,СВЦЭМ!$A$39:$A$782,$A54,СВЦЭМ!$B$39:$B$782,J$47)+'СЕТ СН'!$G$11+СВЦЭМ!$D$10+'СЕТ СН'!$G$6-'СЕТ СН'!$G$23</f>
        <v>1684.4701270099999</v>
      </c>
      <c r="K54" s="36">
        <f>SUMIFS(СВЦЭМ!$D$39:$D$782,СВЦЭМ!$A$39:$A$782,$A54,СВЦЭМ!$B$39:$B$782,K$47)+'СЕТ СН'!$G$11+СВЦЭМ!$D$10+'СЕТ СН'!$G$6-'СЕТ СН'!$G$23</f>
        <v>1643.3833393199998</v>
      </c>
      <c r="L54" s="36">
        <f>SUMIFS(СВЦЭМ!$D$39:$D$782,СВЦЭМ!$A$39:$A$782,$A54,СВЦЭМ!$B$39:$B$782,L$47)+'СЕТ СН'!$G$11+СВЦЭМ!$D$10+'СЕТ СН'!$G$6-'СЕТ СН'!$G$23</f>
        <v>1627.9892538700001</v>
      </c>
      <c r="M54" s="36">
        <f>SUMIFS(СВЦЭМ!$D$39:$D$782,СВЦЭМ!$A$39:$A$782,$A54,СВЦЭМ!$B$39:$B$782,M$47)+'СЕТ СН'!$G$11+СВЦЭМ!$D$10+'СЕТ СН'!$G$6-'СЕТ СН'!$G$23</f>
        <v>1633.27911477</v>
      </c>
      <c r="N54" s="36">
        <f>SUMIFS(СВЦЭМ!$D$39:$D$782,СВЦЭМ!$A$39:$A$782,$A54,СВЦЭМ!$B$39:$B$782,N$47)+'СЕТ СН'!$G$11+СВЦЭМ!$D$10+'СЕТ СН'!$G$6-'СЕТ СН'!$G$23</f>
        <v>1655.11481091</v>
      </c>
      <c r="O54" s="36">
        <f>SUMIFS(СВЦЭМ!$D$39:$D$782,СВЦЭМ!$A$39:$A$782,$A54,СВЦЭМ!$B$39:$B$782,O$47)+'СЕТ СН'!$G$11+СВЦЭМ!$D$10+'СЕТ СН'!$G$6-'СЕТ СН'!$G$23</f>
        <v>1693.6375356999997</v>
      </c>
      <c r="P54" s="36">
        <f>SUMIFS(СВЦЭМ!$D$39:$D$782,СВЦЭМ!$A$39:$A$782,$A54,СВЦЭМ!$B$39:$B$782,P$47)+'СЕТ СН'!$G$11+СВЦЭМ!$D$10+'СЕТ СН'!$G$6-'СЕТ СН'!$G$23</f>
        <v>1727.0438365699997</v>
      </c>
      <c r="Q54" s="36">
        <f>SUMIFS(СВЦЭМ!$D$39:$D$782,СВЦЭМ!$A$39:$A$782,$A54,СВЦЭМ!$B$39:$B$782,Q$47)+'СЕТ СН'!$G$11+СВЦЭМ!$D$10+'СЕТ СН'!$G$6-'СЕТ СН'!$G$23</f>
        <v>1747.8184859499997</v>
      </c>
      <c r="R54" s="36">
        <f>SUMIFS(СВЦЭМ!$D$39:$D$782,СВЦЭМ!$A$39:$A$782,$A54,СВЦЭМ!$B$39:$B$782,R$47)+'СЕТ СН'!$G$11+СВЦЭМ!$D$10+'СЕТ СН'!$G$6-'СЕТ СН'!$G$23</f>
        <v>1737.2426859699999</v>
      </c>
      <c r="S54" s="36">
        <f>SUMIFS(СВЦЭМ!$D$39:$D$782,СВЦЭМ!$A$39:$A$782,$A54,СВЦЭМ!$B$39:$B$782,S$47)+'СЕТ СН'!$G$11+СВЦЭМ!$D$10+'СЕТ СН'!$G$6-'СЕТ СН'!$G$23</f>
        <v>1701.5588692399997</v>
      </c>
      <c r="T54" s="36">
        <f>SUMIFS(СВЦЭМ!$D$39:$D$782,СВЦЭМ!$A$39:$A$782,$A54,СВЦЭМ!$B$39:$B$782,T$47)+'СЕТ СН'!$G$11+СВЦЭМ!$D$10+'СЕТ СН'!$G$6-'СЕТ СН'!$G$23</f>
        <v>1650.0894059699999</v>
      </c>
      <c r="U54" s="36">
        <f>SUMIFS(СВЦЭМ!$D$39:$D$782,СВЦЭМ!$A$39:$A$782,$A54,СВЦЭМ!$B$39:$B$782,U$47)+'СЕТ СН'!$G$11+СВЦЭМ!$D$10+'СЕТ СН'!$G$6-'СЕТ СН'!$G$23</f>
        <v>1613.777959</v>
      </c>
      <c r="V54" s="36">
        <f>SUMIFS(СВЦЭМ!$D$39:$D$782,СВЦЭМ!$A$39:$A$782,$A54,СВЦЭМ!$B$39:$B$782,V$47)+'СЕТ СН'!$G$11+СВЦЭМ!$D$10+'СЕТ СН'!$G$6-'СЕТ СН'!$G$23</f>
        <v>1620.1959245799999</v>
      </c>
      <c r="W54" s="36">
        <f>SUMIFS(СВЦЭМ!$D$39:$D$782,СВЦЭМ!$A$39:$A$782,$A54,СВЦЭМ!$B$39:$B$782,W$47)+'СЕТ СН'!$G$11+СВЦЭМ!$D$10+'СЕТ СН'!$G$6-'СЕТ СН'!$G$23</f>
        <v>1642.0376327399999</v>
      </c>
      <c r="X54" s="36">
        <f>SUMIFS(СВЦЭМ!$D$39:$D$782,СВЦЭМ!$A$39:$A$782,$A54,СВЦЭМ!$B$39:$B$782,X$47)+'СЕТ СН'!$G$11+СВЦЭМ!$D$10+'СЕТ СН'!$G$6-'СЕТ СН'!$G$23</f>
        <v>1654.7634545999999</v>
      </c>
      <c r="Y54" s="36">
        <f>SUMIFS(СВЦЭМ!$D$39:$D$782,СВЦЭМ!$A$39:$A$782,$A54,СВЦЭМ!$B$39:$B$782,Y$47)+'СЕТ СН'!$G$11+СВЦЭМ!$D$10+'СЕТ СН'!$G$6-'СЕТ СН'!$G$23</f>
        <v>1673.1011993399998</v>
      </c>
    </row>
    <row r="55" spans="1:25" ht="15.75" x14ac:dyDescent="0.2">
      <c r="A55" s="35">
        <f t="shared" si="1"/>
        <v>44263</v>
      </c>
      <c r="B55" s="36">
        <f>SUMIFS(СВЦЭМ!$D$39:$D$782,СВЦЭМ!$A$39:$A$782,$A55,СВЦЭМ!$B$39:$B$782,B$47)+'СЕТ СН'!$G$11+СВЦЭМ!$D$10+'СЕТ СН'!$G$6-'СЕТ СН'!$G$23</f>
        <v>1692.8012525499998</v>
      </c>
      <c r="C55" s="36">
        <f>SUMIFS(СВЦЭМ!$D$39:$D$782,СВЦЭМ!$A$39:$A$782,$A55,СВЦЭМ!$B$39:$B$782,C$47)+'СЕТ СН'!$G$11+СВЦЭМ!$D$10+'СЕТ СН'!$G$6-'СЕТ СН'!$G$23</f>
        <v>1755.6800051</v>
      </c>
      <c r="D55" s="36">
        <f>SUMIFS(СВЦЭМ!$D$39:$D$782,СВЦЭМ!$A$39:$A$782,$A55,СВЦЭМ!$B$39:$B$782,D$47)+'СЕТ СН'!$G$11+СВЦЭМ!$D$10+'СЕТ СН'!$G$6-'СЕТ СН'!$G$23</f>
        <v>1795.6154891599999</v>
      </c>
      <c r="E55" s="36">
        <f>SUMIFS(СВЦЭМ!$D$39:$D$782,СВЦЭМ!$A$39:$A$782,$A55,СВЦЭМ!$B$39:$B$782,E$47)+'СЕТ СН'!$G$11+СВЦЭМ!$D$10+'СЕТ СН'!$G$6-'СЕТ СН'!$G$23</f>
        <v>1792.0357245499999</v>
      </c>
      <c r="F55" s="36">
        <f>SUMIFS(СВЦЭМ!$D$39:$D$782,СВЦЭМ!$A$39:$A$782,$A55,СВЦЭМ!$B$39:$B$782,F$47)+'СЕТ СН'!$G$11+СВЦЭМ!$D$10+'СЕТ СН'!$G$6-'СЕТ СН'!$G$23</f>
        <v>1791.3897577399998</v>
      </c>
      <c r="G55" s="36">
        <f>SUMIFS(СВЦЭМ!$D$39:$D$782,СВЦЭМ!$A$39:$A$782,$A55,СВЦЭМ!$B$39:$B$782,G$47)+'СЕТ СН'!$G$11+СВЦЭМ!$D$10+'СЕТ СН'!$G$6-'СЕТ СН'!$G$23</f>
        <v>1787.98840397</v>
      </c>
      <c r="H55" s="36">
        <f>SUMIFS(СВЦЭМ!$D$39:$D$782,СВЦЭМ!$A$39:$A$782,$A55,СВЦЭМ!$B$39:$B$782,H$47)+'СЕТ СН'!$G$11+СВЦЭМ!$D$10+'СЕТ СН'!$G$6-'СЕТ СН'!$G$23</f>
        <v>1789.5579553399998</v>
      </c>
      <c r="I55" s="36">
        <f>SUMIFS(СВЦЭМ!$D$39:$D$782,СВЦЭМ!$A$39:$A$782,$A55,СВЦЭМ!$B$39:$B$782,I$47)+'СЕТ СН'!$G$11+СВЦЭМ!$D$10+'СЕТ СН'!$G$6-'СЕТ СН'!$G$23</f>
        <v>1770.4217308100001</v>
      </c>
      <c r="J55" s="36">
        <f>SUMIFS(СВЦЭМ!$D$39:$D$782,СВЦЭМ!$A$39:$A$782,$A55,СВЦЭМ!$B$39:$B$782,J$47)+'СЕТ СН'!$G$11+СВЦЭМ!$D$10+'СЕТ СН'!$G$6-'СЕТ СН'!$G$23</f>
        <v>1716.6505080799998</v>
      </c>
      <c r="K55" s="36">
        <f>SUMIFS(СВЦЭМ!$D$39:$D$782,СВЦЭМ!$A$39:$A$782,$A55,СВЦЭМ!$B$39:$B$782,K$47)+'СЕТ СН'!$G$11+СВЦЭМ!$D$10+'СЕТ СН'!$G$6-'СЕТ СН'!$G$23</f>
        <v>1673.2009048499999</v>
      </c>
      <c r="L55" s="36">
        <f>SUMIFS(СВЦЭМ!$D$39:$D$782,СВЦЭМ!$A$39:$A$782,$A55,СВЦЭМ!$B$39:$B$782,L$47)+'СЕТ СН'!$G$11+СВЦЭМ!$D$10+'СЕТ СН'!$G$6-'СЕТ СН'!$G$23</f>
        <v>1660.47670978</v>
      </c>
      <c r="M55" s="36">
        <f>SUMIFS(СВЦЭМ!$D$39:$D$782,СВЦЭМ!$A$39:$A$782,$A55,СВЦЭМ!$B$39:$B$782,M$47)+'СЕТ СН'!$G$11+СВЦЭМ!$D$10+'СЕТ СН'!$G$6-'СЕТ СН'!$G$23</f>
        <v>1658.33388354</v>
      </c>
      <c r="N55" s="36">
        <f>SUMIFS(СВЦЭМ!$D$39:$D$782,СВЦЭМ!$A$39:$A$782,$A55,СВЦЭМ!$B$39:$B$782,N$47)+'СЕТ СН'!$G$11+СВЦЭМ!$D$10+'СЕТ СН'!$G$6-'СЕТ СН'!$G$23</f>
        <v>1662.15193804</v>
      </c>
      <c r="O55" s="36">
        <f>SUMIFS(СВЦЭМ!$D$39:$D$782,СВЦЭМ!$A$39:$A$782,$A55,СВЦЭМ!$B$39:$B$782,O$47)+'СЕТ СН'!$G$11+СВЦЭМ!$D$10+'СЕТ СН'!$G$6-'СЕТ СН'!$G$23</f>
        <v>1709.1620304099997</v>
      </c>
      <c r="P55" s="36">
        <f>SUMIFS(СВЦЭМ!$D$39:$D$782,СВЦЭМ!$A$39:$A$782,$A55,СВЦЭМ!$B$39:$B$782,P$47)+'СЕТ СН'!$G$11+СВЦЭМ!$D$10+'СЕТ СН'!$G$6-'СЕТ СН'!$G$23</f>
        <v>1721.7149704599997</v>
      </c>
      <c r="Q55" s="36">
        <f>SUMIFS(СВЦЭМ!$D$39:$D$782,СВЦЭМ!$A$39:$A$782,$A55,СВЦЭМ!$B$39:$B$782,Q$47)+'СЕТ СН'!$G$11+СВЦЭМ!$D$10+'СЕТ СН'!$G$6-'СЕТ СН'!$G$23</f>
        <v>1742.4327099899997</v>
      </c>
      <c r="R55" s="36">
        <f>SUMIFS(СВЦЭМ!$D$39:$D$782,СВЦЭМ!$A$39:$A$782,$A55,СВЦЭМ!$B$39:$B$782,R$47)+'СЕТ СН'!$G$11+СВЦЭМ!$D$10+'СЕТ СН'!$G$6-'СЕТ СН'!$G$23</f>
        <v>1749.8558065100001</v>
      </c>
      <c r="S55" s="36">
        <f>SUMIFS(СВЦЭМ!$D$39:$D$782,СВЦЭМ!$A$39:$A$782,$A55,СВЦЭМ!$B$39:$B$782,S$47)+'СЕТ СН'!$G$11+СВЦЭМ!$D$10+'СЕТ СН'!$G$6-'СЕТ СН'!$G$23</f>
        <v>1710.0731777599999</v>
      </c>
      <c r="T55" s="36">
        <f>SUMIFS(СВЦЭМ!$D$39:$D$782,СВЦЭМ!$A$39:$A$782,$A55,СВЦЭМ!$B$39:$B$782,T$47)+'СЕТ СН'!$G$11+СВЦЭМ!$D$10+'СЕТ СН'!$G$6-'СЕТ СН'!$G$23</f>
        <v>1647.1553619000001</v>
      </c>
      <c r="U55" s="36">
        <f>SUMIFS(СВЦЭМ!$D$39:$D$782,СВЦЭМ!$A$39:$A$782,$A55,СВЦЭМ!$B$39:$B$782,U$47)+'СЕТ СН'!$G$11+СВЦЭМ!$D$10+'СЕТ СН'!$G$6-'СЕТ СН'!$G$23</f>
        <v>1607.09714902</v>
      </c>
      <c r="V55" s="36">
        <f>SUMIFS(СВЦЭМ!$D$39:$D$782,СВЦЭМ!$A$39:$A$782,$A55,СВЦЭМ!$B$39:$B$782,V$47)+'СЕТ СН'!$G$11+СВЦЭМ!$D$10+'СЕТ СН'!$G$6-'СЕТ СН'!$G$23</f>
        <v>1615.3999915300001</v>
      </c>
      <c r="W55" s="36">
        <f>SUMIFS(СВЦЭМ!$D$39:$D$782,СВЦЭМ!$A$39:$A$782,$A55,СВЦЭМ!$B$39:$B$782,W$47)+'СЕТ СН'!$G$11+СВЦЭМ!$D$10+'СЕТ СН'!$G$6-'СЕТ СН'!$G$23</f>
        <v>1636.4991819299998</v>
      </c>
      <c r="X55" s="36">
        <f>SUMIFS(СВЦЭМ!$D$39:$D$782,СВЦЭМ!$A$39:$A$782,$A55,СВЦЭМ!$B$39:$B$782,X$47)+'СЕТ СН'!$G$11+СВЦЭМ!$D$10+'СЕТ СН'!$G$6-'СЕТ СН'!$G$23</f>
        <v>1648.6527919499999</v>
      </c>
      <c r="Y55" s="36">
        <f>SUMIFS(СВЦЭМ!$D$39:$D$782,СВЦЭМ!$A$39:$A$782,$A55,СВЦЭМ!$B$39:$B$782,Y$47)+'СЕТ СН'!$G$11+СВЦЭМ!$D$10+'СЕТ СН'!$G$6-'СЕТ СН'!$G$23</f>
        <v>1665.5202264999998</v>
      </c>
    </row>
    <row r="56" spans="1:25" ht="15.75" x14ac:dyDescent="0.2">
      <c r="A56" s="35">
        <f t="shared" si="1"/>
        <v>44264</v>
      </c>
      <c r="B56" s="36">
        <f>SUMIFS(СВЦЭМ!$D$39:$D$782,СВЦЭМ!$A$39:$A$782,$A56,СВЦЭМ!$B$39:$B$782,B$47)+'СЕТ СН'!$G$11+СВЦЭМ!$D$10+'СЕТ СН'!$G$6-'СЕТ СН'!$G$23</f>
        <v>1660.01011131</v>
      </c>
      <c r="C56" s="36">
        <f>SUMIFS(СВЦЭМ!$D$39:$D$782,СВЦЭМ!$A$39:$A$782,$A56,СВЦЭМ!$B$39:$B$782,C$47)+'СЕТ СН'!$G$11+СВЦЭМ!$D$10+'СЕТ СН'!$G$6-'СЕТ СН'!$G$23</f>
        <v>1714.3801328099998</v>
      </c>
      <c r="D56" s="36">
        <f>SUMIFS(СВЦЭМ!$D$39:$D$782,СВЦЭМ!$A$39:$A$782,$A56,СВЦЭМ!$B$39:$B$782,D$47)+'СЕТ СН'!$G$11+СВЦЭМ!$D$10+'СЕТ СН'!$G$6-'СЕТ СН'!$G$23</f>
        <v>1779.1280110299999</v>
      </c>
      <c r="E56" s="36">
        <f>SUMIFS(СВЦЭМ!$D$39:$D$782,СВЦЭМ!$A$39:$A$782,$A56,СВЦЭМ!$B$39:$B$782,E$47)+'СЕТ СН'!$G$11+СВЦЭМ!$D$10+'СЕТ СН'!$G$6-'СЕТ СН'!$G$23</f>
        <v>1783.3751342800001</v>
      </c>
      <c r="F56" s="36">
        <f>SUMIFS(СВЦЭМ!$D$39:$D$782,СВЦЭМ!$A$39:$A$782,$A56,СВЦЭМ!$B$39:$B$782,F$47)+'СЕТ СН'!$G$11+СВЦЭМ!$D$10+'СЕТ СН'!$G$6-'СЕТ СН'!$G$23</f>
        <v>1788.8288274799997</v>
      </c>
      <c r="G56" s="36">
        <f>SUMIFS(СВЦЭМ!$D$39:$D$782,СВЦЭМ!$A$39:$A$782,$A56,СВЦЭМ!$B$39:$B$782,G$47)+'СЕТ СН'!$G$11+СВЦЭМ!$D$10+'СЕТ СН'!$G$6-'СЕТ СН'!$G$23</f>
        <v>1776.94966243</v>
      </c>
      <c r="H56" s="36">
        <f>SUMIFS(СВЦЭМ!$D$39:$D$782,СВЦЭМ!$A$39:$A$782,$A56,СВЦЭМ!$B$39:$B$782,H$47)+'СЕТ СН'!$G$11+СВЦЭМ!$D$10+'СЕТ СН'!$G$6-'СЕТ СН'!$G$23</f>
        <v>1740.6464245799998</v>
      </c>
      <c r="I56" s="36">
        <f>SUMIFS(СВЦЭМ!$D$39:$D$782,СВЦЭМ!$A$39:$A$782,$A56,СВЦЭМ!$B$39:$B$782,I$47)+'СЕТ СН'!$G$11+СВЦЭМ!$D$10+'СЕТ СН'!$G$6-'СЕТ СН'!$G$23</f>
        <v>1709.4696580999998</v>
      </c>
      <c r="J56" s="36">
        <f>SUMIFS(СВЦЭМ!$D$39:$D$782,СВЦЭМ!$A$39:$A$782,$A56,СВЦЭМ!$B$39:$B$782,J$47)+'СЕТ СН'!$G$11+СВЦЭМ!$D$10+'СЕТ СН'!$G$6-'СЕТ СН'!$G$23</f>
        <v>1664.12890337</v>
      </c>
      <c r="K56" s="36">
        <f>SUMIFS(СВЦЭМ!$D$39:$D$782,СВЦЭМ!$A$39:$A$782,$A56,СВЦЭМ!$B$39:$B$782,K$47)+'СЕТ СН'!$G$11+СВЦЭМ!$D$10+'СЕТ СН'!$G$6-'СЕТ СН'!$G$23</f>
        <v>1647.2117834599999</v>
      </c>
      <c r="L56" s="36">
        <f>SUMIFS(СВЦЭМ!$D$39:$D$782,СВЦЭМ!$A$39:$A$782,$A56,СВЦЭМ!$B$39:$B$782,L$47)+'СЕТ СН'!$G$11+СВЦЭМ!$D$10+'СЕТ СН'!$G$6-'СЕТ СН'!$G$23</f>
        <v>1646.8592575600001</v>
      </c>
      <c r="M56" s="36">
        <f>SUMIFS(СВЦЭМ!$D$39:$D$782,СВЦЭМ!$A$39:$A$782,$A56,СВЦЭМ!$B$39:$B$782,M$47)+'СЕТ СН'!$G$11+СВЦЭМ!$D$10+'СЕТ СН'!$G$6-'СЕТ СН'!$G$23</f>
        <v>1657.091923</v>
      </c>
      <c r="N56" s="36">
        <f>SUMIFS(СВЦЭМ!$D$39:$D$782,СВЦЭМ!$A$39:$A$782,$A56,СВЦЭМ!$B$39:$B$782,N$47)+'СЕТ СН'!$G$11+СВЦЭМ!$D$10+'СЕТ СН'!$G$6-'СЕТ СН'!$G$23</f>
        <v>1674.0375282299997</v>
      </c>
      <c r="O56" s="36">
        <f>SUMIFS(СВЦЭМ!$D$39:$D$782,СВЦЭМ!$A$39:$A$782,$A56,СВЦЭМ!$B$39:$B$782,O$47)+'СЕТ СН'!$G$11+СВЦЭМ!$D$10+'СЕТ СН'!$G$6-'СЕТ СН'!$G$23</f>
        <v>1711.7643206600001</v>
      </c>
      <c r="P56" s="36">
        <f>SUMIFS(СВЦЭМ!$D$39:$D$782,СВЦЭМ!$A$39:$A$782,$A56,СВЦЭМ!$B$39:$B$782,P$47)+'СЕТ СН'!$G$11+СВЦЭМ!$D$10+'СЕТ СН'!$G$6-'СЕТ СН'!$G$23</f>
        <v>1717.0830687099997</v>
      </c>
      <c r="Q56" s="36">
        <f>SUMIFS(СВЦЭМ!$D$39:$D$782,СВЦЭМ!$A$39:$A$782,$A56,СВЦЭМ!$B$39:$B$782,Q$47)+'СЕТ СН'!$G$11+СВЦЭМ!$D$10+'СЕТ СН'!$G$6-'СЕТ СН'!$G$23</f>
        <v>1720.7361267699998</v>
      </c>
      <c r="R56" s="36">
        <f>SUMIFS(СВЦЭМ!$D$39:$D$782,СВЦЭМ!$A$39:$A$782,$A56,СВЦЭМ!$B$39:$B$782,R$47)+'СЕТ СН'!$G$11+СВЦЭМ!$D$10+'СЕТ СН'!$G$6-'СЕТ СН'!$G$23</f>
        <v>1726.9741677799998</v>
      </c>
      <c r="S56" s="36">
        <f>SUMIFS(СВЦЭМ!$D$39:$D$782,СВЦЭМ!$A$39:$A$782,$A56,СВЦЭМ!$B$39:$B$782,S$47)+'СЕТ СН'!$G$11+СВЦЭМ!$D$10+'СЕТ СН'!$G$6-'СЕТ СН'!$G$23</f>
        <v>1710.93433263</v>
      </c>
      <c r="T56" s="36">
        <f>SUMIFS(СВЦЭМ!$D$39:$D$782,СВЦЭМ!$A$39:$A$782,$A56,СВЦЭМ!$B$39:$B$782,T$47)+'СЕТ СН'!$G$11+СВЦЭМ!$D$10+'СЕТ СН'!$G$6-'СЕТ СН'!$G$23</f>
        <v>1654.8743800399998</v>
      </c>
      <c r="U56" s="36">
        <f>SUMIFS(СВЦЭМ!$D$39:$D$782,СВЦЭМ!$A$39:$A$782,$A56,СВЦЭМ!$B$39:$B$782,U$47)+'СЕТ СН'!$G$11+СВЦЭМ!$D$10+'СЕТ СН'!$G$6-'СЕТ СН'!$G$23</f>
        <v>1616.25664078</v>
      </c>
      <c r="V56" s="36">
        <f>SUMIFS(СВЦЭМ!$D$39:$D$782,СВЦЭМ!$A$39:$A$782,$A56,СВЦЭМ!$B$39:$B$782,V$47)+'СЕТ СН'!$G$11+СВЦЭМ!$D$10+'СЕТ СН'!$G$6-'СЕТ СН'!$G$23</f>
        <v>1619.6712389099998</v>
      </c>
      <c r="W56" s="36">
        <f>SUMIFS(СВЦЭМ!$D$39:$D$782,СВЦЭМ!$A$39:$A$782,$A56,СВЦЭМ!$B$39:$B$782,W$47)+'СЕТ СН'!$G$11+СВЦЭМ!$D$10+'СЕТ СН'!$G$6-'СЕТ СН'!$G$23</f>
        <v>1639.6796470999998</v>
      </c>
      <c r="X56" s="36">
        <f>SUMIFS(СВЦЭМ!$D$39:$D$782,СВЦЭМ!$A$39:$A$782,$A56,СВЦЭМ!$B$39:$B$782,X$47)+'СЕТ СН'!$G$11+СВЦЭМ!$D$10+'СЕТ СН'!$G$6-'СЕТ СН'!$G$23</f>
        <v>1666.4407942100001</v>
      </c>
      <c r="Y56" s="36">
        <f>SUMIFS(СВЦЭМ!$D$39:$D$782,СВЦЭМ!$A$39:$A$782,$A56,СВЦЭМ!$B$39:$B$782,Y$47)+'СЕТ СН'!$G$11+СВЦЭМ!$D$10+'СЕТ СН'!$G$6-'СЕТ СН'!$G$23</f>
        <v>1684.7297888799999</v>
      </c>
    </row>
    <row r="57" spans="1:25" ht="15.75" x14ac:dyDescent="0.2">
      <c r="A57" s="35">
        <f t="shared" si="1"/>
        <v>44265</v>
      </c>
      <c r="B57" s="36">
        <f>SUMIFS(СВЦЭМ!$D$39:$D$782,СВЦЭМ!$A$39:$A$782,$A57,СВЦЭМ!$B$39:$B$782,B$47)+'СЕТ СН'!$G$11+СВЦЭМ!$D$10+'СЕТ СН'!$G$6-'СЕТ СН'!$G$23</f>
        <v>1693.6071121599998</v>
      </c>
      <c r="C57" s="36">
        <f>SUMIFS(СВЦЭМ!$D$39:$D$782,СВЦЭМ!$A$39:$A$782,$A57,СВЦЭМ!$B$39:$B$782,C$47)+'СЕТ СН'!$G$11+СВЦЭМ!$D$10+'СЕТ СН'!$G$6-'СЕТ СН'!$G$23</f>
        <v>1735.2915661799998</v>
      </c>
      <c r="D57" s="36">
        <f>SUMIFS(СВЦЭМ!$D$39:$D$782,СВЦЭМ!$A$39:$A$782,$A57,СВЦЭМ!$B$39:$B$782,D$47)+'СЕТ СН'!$G$11+СВЦЭМ!$D$10+'СЕТ СН'!$G$6-'СЕТ СН'!$G$23</f>
        <v>1790.52490425</v>
      </c>
      <c r="E57" s="36">
        <f>SUMIFS(СВЦЭМ!$D$39:$D$782,СВЦЭМ!$A$39:$A$782,$A57,СВЦЭМ!$B$39:$B$782,E$47)+'СЕТ СН'!$G$11+СВЦЭМ!$D$10+'СЕТ СН'!$G$6-'СЕТ СН'!$G$23</f>
        <v>1789.0744872699997</v>
      </c>
      <c r="F57" s="36">
        <f>SUMIFS(СВЦЭМ!$D$39:$D$782,СВЦЭМ!$A$39:$A$782,$A57,СВЦЭМ!$B$39:$B$782,F$47)+'СЕТ СН'!$G$11+СВЦЭМ!$D$10+'СЕТ СН'!$G$6-'СЕТ СН'!$G$23</f>
        <v>1793.8786874699999</v>
      </c>
      <c r="G57" s="36">
        <f>SUMIFS(СВЦЭМ!$D$39:$D$782,СВЦЭМ!$A$39:$A$782,$A57,СВЦЭМ!$B$39:$B$782,G$47)+'СЕТ СН'!$G$11+СВЦЭМ!$D$10+'СЕТ СН'!$G$6-'СЕТ СН'!$G$23</f>
        <v>1794.9740985799999</v>
      </c>
      <c r="H57" s="36">
        <f>SUMIFS(СВЦЭМ!$D$39:$D$782,СВЦЭМ!$A$39:$A$782,$A57,СВЦЭМ!$B$39:$B$782,H$47)+'СЕТ СН'!$G$11+СВЦЭМ!$D$10+'СЕТ СН'!$G$6-'СЕТ СН'!$G$23</f>
        <v>1768.9830365499997</v>
      </c>
      <c r="I57" s="36">
        <f>SUMIFS(СВЦЭМ!$D$39:$D$782,СВЦЭМ!$A$39:$A$782,$A57,СВЦЭМ!$B$39:$B$782,I$47)+'СЕТ СН'!$G$11+СВЦЭМ!$D$10+'СЕТ СН'!$G$6-'СЕТ СН'!$G$23</f>
        <v>1733.6088234099998</v>
      </c>
      <c r="J57" s="36">
        <f>SUMIFS(СВЦЭМ!$D$39:$D$782,СВЦЭМ!$A$39:$A$782,$A57,СВЦЭМ!$B$39:$B$782,J$47)+'СЕТ СН'!$G$11+СВЦЭМ!$D$10+'СЕТ СН'!$G$6-'СЕТ СН'!$G$23</f>
        <v>1696.08227308</v>
      </c>
      <c r="K57" s="36">
        <f>SUMIFS(СВЦЭМ!$D$39:$D$782,СВЦЭМ!$A$39:$A$782,$A57,СВЦЭМ!$B$39:$B$782,K$47)+'СЕТ СН'!$G$11+СВЦЭМ!$D$10+'СЕТ СН'!$G$6-'СЕТ СН'!$G$23</f>
        <v>1653.3148104000002</v>
      </c>
      <c r="L57" s="36">
        <f>SUMIFS(СВЦЭМ!$D$39:$D$782,СВЦЭМ!$A$39:$A$782,$A57,СВЦЭМ!$B$39:$B$782,L$47)+'СЕТ СН'!$G$11+СВЦЭМ!$D$10+'СЕТ СН'!$G$6-'СЕТ СН'!$G$23</f>
        <v>1644.6085803699998</v>
      </c>
      <c r="M57" s="36">
        <f>SUMIFS(СВЦЭМ!$D$39:$D$782,СВЦЭМ!$A$39:$A$782,$A57,СВЦЭМ!$B$39:$B$782,M$47)+'СЕТ СН'!$G$11+СВЦЭМ!$D$10+'СЕТ СН'!$G$6-'СЕТ СН'!$G$23</f>
        <v>1656.0688603499998</v>
      </c>
      <c r="N57" s="36">
        <f>SUMIFS(СВЦЭМ!$D$39:$D$782,СВЦЭМ!$A$39:$A$782,$A57,СВЦЭМ!$B$39:$B$782,N$47)+'СЕТ СН'!$G$11+СВЦЭМ!$D$10+'СЕТ СН'!$G$6-'СЕТ СН'!$G$23</f>
        <v>1660.0903484400001</v>
      </c>
      <c r="O57" s="36">
        <f>SUMIFS(СВЦЭМ!$D$39:$D$782,СВЦЭМ!$A$39:$A$782,$A57,СВЦЭМ!$B$39:$B$782,O$47)+'СЕТ СН'!$G$11+СВЦЭМ!$D$10+'СЕТ СН'!$G$6-'СЕТ СН'!$G$23</f>
        <v>1660.4902409900001</v>
      </c>
      <c r="P57" s="36">
        <f>SUMIFS(СВЦЭМ!$D$39:$D$782,СВЦЭМ!$A$39:$A$782,$A57,СВЦЭМ!$B$39:$B$782,P$47)+'СЕТ СН'!$G$11+СВЦЭМ!$D$10+'СЕТ СН'!$G$6-'СЕТ СН'!$G$23</f>
        <v>1707.92631351</v>
      </c>
      <c r="Q57" s="36">
        <f>SUMIFS(СВЦЭМ!$D$39:$D$782,СВЦЭМ!$A$39:$A$782,$A57,СВЦЭМ!$B$39:$B$782,Q$47)+'СЕТ СН'!$G$11+СВЦЭМ!$D$10+'СЕТ СН'!$G$6-'СЕТ СН'!$G$23</f>
        <v>1746.3523204399999</v>
      </c>
      <c r="R57" s="36">
        <f>SUMIFS(СВЦЭМ!$D$39:$D$782,СВЦЭМ!$A$39:$A$782,$A57,СВЦЭМ!$B$39:$B$782,R$47)+'СЕТ СН'!$G$11+СВЦЭМ!$D$10+'СЕТ СН'!$G$6-'СЕТ СН'!$G$23</f>
        <v>1742.8739530299999</v>
      </c>
      <c r="S57" s="36">
        <f>SUMIFS(СВЦЭМ!$D$39:$D$782,СВЦЭМ!$A$39:$A$782,$A57,СВЦЭМ!$B$39:$B$782,S$47)+'СЕТ СН'!$G$11+СВЦЭМ!$D$10+'СЕТ СН'!$G$6-'СЕТ СН'!$G$23</f>
        <v>1720.7874337999997</v>
      </c>
      <c r="T57" s="36">
        <f>SUMIFS(СВЦЭМ!$D$39:$D$782,СВЦЭМ!$A$39:$A$782,$A57,СВЦЭМ!$B$39:$B$782,T$47)+'СЕТ СН'!$G$11+СВЦЭМ!$D$10+'СЕТ СН'!$G$6-'СЕТ СН'!$G$23</f>
        <v>1649.3533241</v>
      </c>
      <c r="U57" s="36">
        <f>SUMIFS(СВЦЭМ!$D$39:$D$782,СВЦЭМ!$A$39:$A$782,$A57,СВЦЭМ!$B$39:$B$782,U$47)+'СЕТ СН'!$G$11+СВЦЭМ!$D$10+'СЕТ СН'!$G$6-'СЕТ СН'!$G$23</f>
        <v>1608.40491462</v>
      </c>
      <c r="V57" s="36">
        <f>SUMIFS(СВЦЭМ!$D$39:$D$782,СВЦЭМ!$A$39:$A$782,$A57,СВЦЭМ!$B$39:$B$782,V$47)+'СЕТ СН'!$G$11+СВЦЭМ!$D$10+'СЕТ СН'!$G$6-'СЕТ СН'!$G$23</f>
        <v>1608.08516048</v>
      </c>
      <c r="W57" s="36">
        <f>SUMIFS(СВЦЭМ!$D$39:$D$782,СВЦЭМ!$A$39:$A$782,$A57,СВЦЭМ!$B$39:$B$782,W$47)+'СЕТ СН'!$G$11+СВЦЭМ!$D$10+'СЕТ СН'!$G$6-'СЕТ СН'!$G$23</f>
        <v>1625.0871199600001</v>
      </c>
      <c r="X57" s="36">
        <f>SUMIFS(СВЦЭМ!$D$39:$D$782,СВЦЭМ!$A$39:$A$782,$A57,СВЦЭМ!$B$39:$B$782,X$47)+'СЕТ СН'!$G$11+СВЦЭМ!$D$10+'СЕТ СН'!$G$6-'СЕТ СН'!$G$23</f>
        <v>1649.0812614199999</v>
      </c>
      <c r="Y57" s="36">
        <f>SUMIFS(СВЦЭМ!$D$39:$D$782,СВЦЭМ!$A$39:$A$782,$A57,СВЦЭМ!$B$39:$B$782,Y$47)+'СЕТ СН'!$G$11+СВЦЭМ!$D$10+'СЕТ СН'!$G$6-'СЕТ СН'!$G$23</f>
        <v>1683.3944734199999</v>
      </c>
    </row>
    <row r="58" spans="1:25" ht="15.75" x14ac:dyDescent="0.2">
      <c r="A58" s="35">
        <f t="shared" si="1"/>
        <v>44266</v>
      </c>
      <c r="B58" s="36">
        <f>SUMIFS(СВЦЭМ!$D$39:$D$782,СВЦЭМ!$A$39:$A$782,$A58,СВЦЭМ!$B$39:$B$782,B$47)+'СЕТ СН'!$G$11+СВЦЭМ!$D$10+'СЕТ СН'!$G$6-'СЕТ СН'!$G$23</f>
        <v>1684.3255734599998</v>
      </c>
      <c r="C58" s="36">
        <f>SUMIFS(СВЦЭМ!$D$39:$D$782,СВЦЭМ!$A$39:$A$782,$A58,СВЦЭМ!$B$39:$B$782,C$47)+'СЕТ СН'!$G$11+СВЦЭМ!$D$10+'СЕТ СН'!$G$6-'СЕТ СН'!$G$23</f>
        <v>1730.0939165899999</v>
      </c>
      <c r="D58" s="36">
        <f>SUMIFS(СВЦЭМ!$D$39:$D$782,СВЦЭМ!$A$39:$A$782,$A58,СВЦЭМ!$B$39:$B$782,D$47)+'СЕТ СН'!$G$11+СВЦЭМ!$D$10+'СЕТ СН'!$G$6-'СЕТ СН'!$G$23</f>
        <v>1760.5128271899998</v>
      </c>
      <c r="E58" s="36">
        <f>SUMIFS(СВЦЭМ!$D$39:$D$782,СВЦЭМ!$A$39:$A$782,$A58,СВЦЭМ!$B$39:$B$782,E$47)+'СЕТ СН'!$G$11+СВЦЭМ!$D$10+'СЕТ СН'!$G$6-'СЕТ СН'!$G$23</f>
        <v>1761.82464183</v>
      </c>
      <c r="F58" s="36">
        <f>SUMIFS(СВЦЭМ!$D$39:$D$782,СВЦЭМ!$A$39:$A$782,$A58,СВЦЭМ!$B$39:$B$782,F$47)+'СЕТ СН'!$G$11+СВЦЭМ!$D$10+'СЕТ СН'!$G$6-'СЕТ СН'!$G$23</f>
        <v>1761.95673059</v>
      </c>
      <c r="G58" s="36">
        <f>SUMIFS(СВЦЭМ!$D$39:$D$782,СВЦЭМ!$A$39:$A$782,$A58,СВЦЭМ!$B$39:$B$782,G$47)+'СЕТ СН'!$G$11+СВЦЭМ!$D$10+'СЕТ СН'!$G$6-'СЕТ СН'!$G$23</f>
        <v>1775.8894544300001</v>
      </c>
      <c r="H58" s="36">
        <f>SUMIFS(СВЦЭМ!$D$39:$D$782,СВЦЭМ!$A$39:$A$782,$A58,СВЦЭМ!$B$39:$B$782,H$47)+'СЕТ СН'!$G$11+СВЦЭМ!$D$10+'СЕТ СН'!$G$6-'СЕТ СН'!$G$23</f>
        <v>1780.9455715700001</v>
      </c>
      <c r="I58" s="36">
        <f>SUMIFS(СВЦЭМ!$D$39:$D$782,СВЦЭМ!$A$39:$A$782,$A58,СВЦЭМ!$B$39:$B$782,I$47)+'СЕТ СН'!$G$11+СВЦЭМ!$D$10+'СЕТ СН'!$G$6-'СЕТ СН'!$G$23</f>
        <v>1715.0887225699998</v>
      </c>
      <c r="J58" s="36">
        <f>SUMIFS(СВЦЭМ!$D$39:$D$782,СВЦЭМ!$A$39:$A$782,$A58,СВЦЭМ!$B$39:$B$782,J$47)+'СЕТ СН'!$G$11+СВЦЭМ!$D$10+'СЕТ СН'!$G$6-'СЕТ СН'!$G$23</f>
        <v>1660.4841747699998</v>
      </c>
      <c r="K58" s="36">
        <f>SUMIFS(СВЦЭМ!$D$39:$D$782,СВЦЭМ!$A$39:$A$782,$A58,СВЦЭМ!$B$39:$B$782,K$47)+'СЕТ СН'!$G$11+СВЦЭМ!$D$10+'СЕТ СН'!$G$6-'СЕТ СН'!$G$23</f>
        <v>1634.3127865400002</v>
      </c>
      <c r="L58" s="36">
        <f>SUMIFS(СВЦЭМ!$D$39:$D$782,СВЦЭМ!$A$39:$A$782,$A58,СВЦЭМ!$B$39:$B$782,L$47)+'СЕТ СН'!$G$11+СВЦЭМ!$D$10+'СЕТ СН'!$G$6-'СЕТ СН'!$G$23</f>
        <v>1628.6423727199999</v>
      </c>
      <c r="M58" s="36">
        <f>SUMIFS(СВЦЭМ!$D$39:$D$782,СВЦЭМ!$A$39:$A$782,$A58,СВЦЭМ!$B$39:$B$782,M$47)+'СЕТ СН'!$G$11+СВЦЭМ!$D$10+'СЕТ СН'!$G$6-'СЕТ СН'!$G$23</f>
        <v>1634.6850407100001</v>
      </c>
      <c r="N58" s="36">
        <f>SUMIFS(СВЦЭМ!$D$39:$D$782,СВЦЭМ!$A$39:$A$782,$A58,СВЦЭМ!$B$39:$B$782,N$47)+'СЕТ СН'!$G$11+СВЦЭМ!$D$10+'СЕТ СН'!$G$6-'СЕТ СН'!$G$23</f>
        <v>1652.1810153299998</v>
      </c>
      <c r="O58" s="36">
        <f>SUMIFS(СВЦЭМ!$D$39:$D$782,СВЦЭМ!$A$39:$A$782,$A58,СВЦЭМ!$B$39:$B$782,O$47)+'СЕТ СН'!$G$11+СВЦЭМ!$D$10+'СЕТ СН'!$G$6-'СЕТ СН'!$G$23</f>
        <v>1688.2509154999998</v>
      </c>
      <c r="P58" s="36">
        <f>SUMIFS(СВЦЭМ!$D$39:$D$782,СВЦЭМ!$A$39:$A$782,$A58,СВЦЭМ!$B$39:$B$782,P$47)+'СЕТ СН'!$G$11+СВЦЭМ!$D$10+'СЕТ СН'!$G$6-'СЕТ СН'!$G$23</f>
        <v>1714.1913055499999</v>
      </c>
      <c r="Q58" s="36">
        <f>SUMIFS(СВЦЭМ!$D$39:$D$782,СВЦЭМ!$A$39:$A$782,$A58,СВЦЭМ!$B$39:$B$782,Q$47)+'СЕТ СН'!$G$11+СВЦЭМ!$D$10+'СЕТ СН'!$G$6-'СЕТ СН'!$G$23</f>
        <v>1760.43356232</v>
      </c>
      <c r="R58" s="36">
        <f>SUMIFS(СВЦЭМ!$D$39:$D$782,СВЦЭМ!$A$39:$A$782,$A58,СВЦЭМ!$B$39:$B$782,R$47)+'СЕТ СН'!$G$11+СВЦЭМ!$D$10+'СЕТ СН'!$G$6-'СЕТ СН'!$G$23</f>
        <v>1746.2227880299997</v>
      </c>
      <c r="S58" s="36">
        <f>SUMIFS(СВЦЭМ!$D$39:$D$782,СВЦЭМ!$A$39:$A$782,$A58,СВЦЭМ!$B$39:$B$782,S$47)+'СЕТ СН'!$G$11+СВЦЭМ!$D$10+'СЕТ СН'!$G$6-'СЕТ СН'!$G$23</f>
        <v>1694.2304098899999</v>
      </c>
      <c r="T58" s="36">
        <f>SUMIFS(СВЦЭМ!$D$39:$D$782,СВЦЭМ!$A$39:$A$782,$A58,СВЦЭМ!$B$39:$B$782,T$47)+'СЕТ СН'!$G$11+СВЦЭМ!$D$10+'СЕТ СН'!$G$6-'СЕТ СН'!$G$23</f>
        <v>1606.62274209</v>
      </c>
      <c r="U58" s="36">
        <f>SUMIFS(СВЦЭМ!$D$39:$D$782,СВЦЭМ!$A$39:$A$782,$A58,СВЦЭМ!$B$39:$B$782,U$47)+'СЕТ СН'!$G$11+СВЦЭМ!$D$10+'СЕТ СН'!$G$6-'СЕТ СН'!$G$23</f>
        <v>1576.3074374100001</v>
      </c>
      <c r="V58" s="36">
        <f>SUMIFS(СВЦЭМ!$D$39:$D$782,СВЦЭМ!$A$39:$A$782,$A58,СВЦЭМ!$B$39:$B$782,V$47)+'СЕТ СН'!$G$11+СВЦЭМ!$D$10+'СЕТ СН'!$G$6-'СЕТ СН'!$G$23</f>
        <v>1590.1024215500001</v>
      </c>
      <c r="W58" s="36">
        <f>SUMIFS(СВЦЭМ!$D$39:$D$782,СВЦЭМ!$A$39:$A$782,$A58,СВЦЭМ!$B$39:$B$782,W$47)+'СЕТ СН'!$G$11+СВЦЭМ!$D$10+'СЕТ СН'!$G$6-'СЕТ СН'!$G$23</f>
        <v>1606.1966108500001</v>
      </c>
      <c r="X58" s="36">
        <f>SUMIFS(СВЦЭМ!$D$39:$D$782,СВЦЭМ!$A$39:$A$782,$A58,СВЦЭМ!$B$39:$B$782,X$47)+'СЕТ СН'!$G$11+СВЦЭМ!$D$10+'СЕТ СН'!$G$6-'СЕТ СН'!$G$23</f>
        <v>1624.97518644</v>
      </c>
      <c r="Y58" s="36">
        <f>SUMIFS(СВЦЭМ!$D$39:$D$782,СВЦЭМ!$A$39:$A$782,$A58,СВЦЭМ!$B$39:$B$782,Y$47)+'СЕТ СН'!$G$11+СВЦЭМ!$D$10+'СЕТ СН'!$G$6-'СЕТ СН'!$G$23</f>
        <v>1638.8751373099999</v>
      </c>
    </row>
    <row r="59" spans="1:25" ht="15.75" x14ac:dyDescent="0.2">
      <c r="A59" s="35">
        <f t="shared" si="1"/>
        <v>44267</v>
      </c>
      <c r="B59" s="36">
        <f>SUMIFS(СВЦЭМ!$D$39:$D$782,СВЦЭМ!$A$39:$A$782,$A59,СВЦЭМ!$B$39:$B$782,B$47)+'СЕТ СН'!$G$11+СВЦЭМ!$D$10+'СЕТ СН'!$G$6-'СЕТ СН'!$G$23</f>
        <v>1694.1401857299998</v>
      </c>
      <c r="C59" s="36">
        <f>SUMIFS(СВЦЭМ!$D$39:$D$782,СВЦЭМ!$A$39:$A$782,$A59,СВЦЭМ!$B$39:$B$782,C$47)+'СЕТ СН'!$G$11+СВЦЭМ!$D$10+'СЕТ СН'!$G$6-'СЕТ СН'!$G$23</f>
        <v>1765.5335418099999</v>
      </c>
      <c r="D59" s="36">
        <f>SUMIFS(СВЦЭМ!$D$39:$D$782,СВЦЭМ!$A$39:$A$782,$A59,СВЦЭМ!$B$39:$B$782,D$47)+'СЕТ СН'!$G$11+СВЦЭМ!$D$10+'СЕТ СН'!$G$6-'СЕТ СН'!$G$23</f>
        <v>1770.5595441400001</v>
      </c>
      <c r="E59" s="36">
        <f>SUMIFS(СВЦЭМ!$D$39:$D$782,СВЦЭМ!$A$39:$A$782,$A59,СВЦЭМ!$B$39:$B$782,E$47)+'СЕТ СН'!$G$11+СВЦЭМ!$D$10+'СЕТ СН'!$G$6-'СЕТ СН'!$G$23</f>
        <v>1768.3009729999999</v>
      </c>
      <c r="F59" s="36">
        <f>SUMIFS(СВЦЭМ!$D$39:$D$782,СВЦЭМ!$A$39:$A$782,$A59,СВЦЭМ!$B$39:$B$782,F$47)+'СЕТ СН'!$G$11+СВЦЭМ!$D$10+'СЕТ СН'!$G$6-'СЕТ СН'!$G$23</f>
        <v>1766.3967532500001</v>
      </c>
      <c r="G59" s="36">
        <f>SUMIFS(СВЦЭМ!$D$39:$D$782,СВЦЭМ!$A$39:$A$782,$A59,СВЦЭМ!$B$39:$B$782,G$47)+'СЕТ СН'!$G$11+СВЦЭМ!$D$10+'СЕТ СН'!$G$6-'СЕТ СН'!$G$23</f>
        <v>1771.4846691499997</v>
      </c>
      <c r="H59" s="36">
        <f>SUMIFS(СВЦЭМ!$D$39:$D$782,СВЦЭМ!$A$39:$A$782,$A59,СВЦЭМ!$B$39:$B$782,H$47)+'СЕТ СН'!$G$11+СВЦЭМ!$D$10+'СЕТ СН'!$G$6-'СЕТ СН'!$G$23</f>
        <v>1769.2269966199997</v>
      </c>
      <c r="I59" s="36">
        <f>SUMIFS(СВЦЭМ!$D$39:$D$782,СВЦЭМ!$A$39:$A$782,$A59,СВЦЭМ!$B$39:$B$782,I$47)+'СЕТ СН'!$G$11+СВЦЭМ!$D$10+'СЕТ СН'!$G$6-'СЕТ СН'!$G$23</f>
        <v>1699.6376030599999</v>
      </c>
      <c r="J59" s="36">
        <f>SUMIFS(СВЦЭМ!$D$39:$D$782,СВЦЭМ!$A$39:$A$782,$A59,СВЦЭМ!$B$39:$B$782,J$47)+'СЕТ СН'!$G$11+СВЦЭМ!$D$10+'СЕТ СН'!$G$6-'СЕТ СН'!$G$23</f>
        <v>1641.6883658799998</v>
      </c>
      <c r="K59" s="36">
        <f>SUMIFS(СВЦЭМ!$D$39:$D$782,СВЦЭМ!$A$39:$A$782,$A59,СВЦЭМ!$B$39:$B$782,K$47)+'СЕТ СН'!$G$11+СВЦЭМ!$D$10+'СЕТ СН'!$G$6-'СЕТ СН'!$G$23</f>
        <v>1601.83612096</v>
      </c>
      <c r="L59" s="36">
        <f>SUMIFS(СВЦЭМ!$D$39:$D$782,СВЦЭМ!$A$39:$A$782,$A59,СВЦЭМ!$B$39:$B$782,L$47)+'СЕТ СН'!$G$11+СВЦЭМ!$D$10+'СЕТ СН'!$G$6-'СЕТ СН'!$G$23</f>
        <v>1602.53777646</v>
      </c>
      <c r="M59" s="36">
        <f>SUMIFS(СВЦЭМ!$D$39:$D$782,СВЦЭМ!$A$39:$A$782,$A59,СВЦЭМ!$B$39:$B$782,M$47)+'СЕТ СН'!$G$11+СВЦЭМ!$D$10+'СЕТ СН'!$G$6-'СЕТ СН'!$G$23</f>
        <v>1609.32553545</v>
      </c>
      <c r="N59" s="36">
        <f>SUMIFS(СВЦЭМ!$D$39:$D$782,СВЦЭМ!$A$39:$A$782,$A59,СВЦЭМ!$B$39:$B$782,N$47)+'СЕТ СН'!$G$11+СВЦЭМ!$D$10+'СЕТ СН'!$G$6-'СЕТ СН'!$G$23</f>
        <v>1614.9613808300001</v>
      </c>
      <c r="O59" s="36">
        <f>SUMIFS(СВЦЭМ!$D$39:$D$782,СВЦЭМ!$A$39:$A$782,$A59,СВЦЭМ!$B$39:$B$782,O$47)+'СЕТ СН'!$G$11+СВЦЭМ!$D$10+'СЕТ СН'!$G$6-'СЕТ СН'!$G$23</f>
        <v>1636.4146879499999</v>
      </c>
      <c r="P59" s="36">
        <f>SUMIFS(СВЦЭМ!$D$39:$D$782,СВЦЭМ!$A$39:$A$782,$A59,СВЦЭМ!$B$39:$B$782,P$47)+'СЕТ СН'!$G$11+СВЦЭМ!$D$10+'СЕТ СН'!$G$6-'СЕТ СН'!$G$23</f>
        <v>1684.3872426600001</v>
      </c>
      <c r="Q59" s="36">
        <f>SUMIFS(СВЦЭМ!$D$39:$D$782,СВЦЭМ!$A$39:$A$782,$A59,СВЦЭМ!$B$39:$B$782,Q$47)+'СЕТ СН'!$G$11+СВЦЭМ!$D$10+'СЕТ СН'!$G$6-'СЕТ СН'!$G$23</f>
        <v>1734.1707985099997</v>
      </c>
      <c r="R59" s="36">
        <f>SUMIFS(СВЦЭМ!$D$39:$D$782,СВЦЭМ!$A$39:$A$782,$A59,СВЦЭМ!$B$39:$B$782,R$47)+'СЕТ СН'!$G$11+СВЦЭМ!$D$10+'СЕТ СН'!$G$6-'СЕТ СН'!$G$23</f>
        <v>1735.9237907299998</v>
      </c>
      <c r="S59" s="36">
        <f>SUMIFS(СВЦЭМ!$D$39:$D$782,СВЦЭМ!$A$39:$A$782,$A59,СВЦЭМ!$B$39:$B$782,S$47)+'СЕТ СН'!$G$11+СВЦЭМ!$D$10+'СЕТ СН'!$G$6-'СЕТ СН'!$G$23</f>
        <v>1693.1190154199999</v>
      </c>
      <c r="T59" s="36">
        <f>SUMIFS(СВЦЭМ!$D$39:$D$782,СВЦЭМ!$A$39:$A$782,$A59,СВЦЭМ!$B$39:$B$782,T$47)+'СЕТ СН'!$G$11+СВЦЭМ!$D$10+'СЕТ СН'!$G$6-'СЕТ СН'!$G$23</f>
        <v>1616.8462048400002</v>
      </c>
      <c r="U59" s="36">
        <f>SUMIFS(СВЦЭМ!$D$39:$D$782,СВЦЭМ!$A$39:$A$782,$A59,СВЦЭМ!$B$39:$B$782,U$47)+'СЕТ СН'!$G$11+СВЦЭМ!$D$10+'СЕТ СН'!$G$6-'СЕТ СН'!$G$23</f>
        <v>1589.8876932600001</v>
      </c>
      <c r="V59" s="36">
        <f>SUMIFS(СВЦЭМ!$D$39:$D$782,СВЦЭМ!$A$39:$A$782,$A59,СВЦЭМ!$B$39:$B$782,V$47)+'СЕТ СН'!$G$11+СВЦЭМ!$D$10+'СЕТ СН'!$G$6-'СЕТ СН'!$G$23</f>
        <v>1593.9070124099999</v>
      </c>
      <c r="W59" s="36">
        <f>SUMIFS(СВЦЭМ!$D$39:$D$782,СВЦЭМ!$A$39:$A$782,$A59,СВЦЭМ!$B$39:$B$782,W$47)+'СЕТ СН'!$G$11+СВЦЭМ!$D$10+'СЕТ СН'!$G$6-'СЕТ СН'!$G$23</f>
        <v>1607.4198663699999</v>
      </c>
      <c r="X59" s="36">
        <f>SUMIFS(СВЦЭМ!$D$39:$D$782,СВЦЭМ!$A$39:$A$782,$A59,СВЦЭМ!$B$39:$B$782,X$47)+'СЕТ СН'!$G$11+СВЦЭМ!$D$10+'СЕТ СН'!$G$6-'СЕТ СН'!$G$23</f>
        <v>1626.02908501</v>
      </c>
      <c r="Y59" s="36">
        <f>SUMIFS(СВЦЭМ!$D$39:$D$782,СВЦЭМ!$A$39:$A$782,$A59,СВЦЭМ!$B$39:$B$782,Y$47)+'СЕТ СН'!$G$11+СВЦЭМ!$D$10+'СЕТ СН'!$G$6-'СЕТ СН'!$G$23</f>
        <v>1643.4030239799999</v>
      </c>
    </row>
    <row r="60" spans="1:25" ht="15.75" x14ac:dyDescent="0.2">
      <c r="A60" s="35">
        <f t="shared" si="1"/>
        <v>44268</v>
      </c>
      <c r="B60" s="36">
        <f>SUMIFS(СВЦЭМ!$D$39:$D$782,СВЦЭМ!$A$39:$A$782,$A60,СВЦЭМ!$B$39:$B$782,B$47)+'СЕТ СН'!$G$11+СВЦЭМ!$D$10+'СЕТ СН'!$G$6-'СЕТ СН'!$G$23</f>
        <v>1767.2132565799998</v>
      </c>
      <c r="C60" s="36">
        <f>SUMIFS(СВЦЭМ!$D$39:$D$782,СВЦЭМ!$A$39:$A$782,$A60,СВЦЭМ!$B$39:$B$782,C$47)+'СЕТ СН'!$G$11+СВЦЭМ!$D$10+'СЕТ СН'!$G$6-'СЕТ СН'!$G$23</f>
        <v>1797.0214234999999</v>
      </c>
      <c r="D60" s="36">
        <f>SUMIFS(СВЦЭМ!$D$39:$D$782,СВЦЭМ!$A$39:$A$782,$A60,СВЦЭМ!$B$39:$B$782,D$47)+'СЕТ СН'!$G$11+СВЦЭМ!$D$10+'СЕТ СН'!$G$6-'СЕТ СН'!$G$23</f>
        <v>1770.8477405599997</v>
      </c>
      <c r="E60" s="36">
        <f>SUMIFS(СВЦЭМ!$D$39:$D$782,СВЦЭМ!$A$39:$A$782,$A60,СВЦЭМ!$B$39:$B$782,E$47)+'СЕТ СН'!$G$11+СВЦЭМ!$D$10+'СЕТ СН'!$G$6-'СЕТ СН'!$G$23</f>
        <v>1765.8752187699997</v>
      </c>
      <c r="F60" s="36">
        <f>SUMIFS(СВЦЭМ!$D$39:$D$782,СВЦЭМ!$A$39:$A$782,$A60,СВЦЭМ!$B$39:$B$782,F$47)+'СЕТ СН'!$G$11+СВЦЭМ!$D$10+'СЕТ СН'!$G$6-'СЕТ СН'!$G$23</f>
        <v>1766.88672748</v>
      </c>
      <c r="G60" s="36">
        <f>SUMIFS(СВЦЭМ!$D$39:$D$782,СВЦЭМ!$A$39:$A$782,$A60,СВЦЭМ!$B$39:$B$782,G$47)+'СЕТ СН'!$G$11+СВЦЭМ!$D$10+'СЕТ СН'!$G$6-'СЕТ СН'!$G$23</f>
        <v>1773.3950385399999</v>
      </c>
      <c r="H60" s="36">
        <f>SUMIFS(СВЦЭМ!$D$39:$D$782,СВЦЭМ!$A$39:$A$782,$A60,СВЦЭМ!$B$39:$B$782,H$47)+'СЕТ СН'!$G$11+СВЦЭМ!$D$10+'СЕТ СН'!$G$6-'СЕТ СН'!$G$23</f>
        <v>1782.6344348399998</v>
      </c>
      <c r="I60" s="36">
        <f>SUMIFS(СВЦЭМ!$D$39:$D$782,СВЦЭМ!$A$39:$A$782,$A60,СВЦЭМ!$B$39:$B$782,I$47)+'СЕТ СН'!$G$11+СВЦЭМ!$D$10+'СЕТ СН'!$G$6-'СЕТ СН'!$G$23</f>
        <v>1759.9307931799999</v>
      </c>
      <c r="J60" s="36">
        <f>SUMIFS(СВЦЭМ!$D$39:$D$782,СВЦЭМ!$A$39:$A$782,$A60,СВЦЭМ!$B$39:$B$782,J$47)+'СЕТ СН'!$G$11+СВЦЭМ!$D$10+'СЕТ СН'!$G$6-'СЕТ СН'!$G$23</f>
        <v>1683.5192293299997</v>
      </c>
      <c r="K60" s="36">
        <f>SUMIFS(СВЦЭМ!$D$39:$D$782,СВЦЭМ!$A$39:$A$782,$A60,СВЦЭМ!$B$39:$B$782,K$47)+'СЕТ СН'!$G$11+СВЦЭМ!$D$10+'СЕТ СН'!$G$6-'СЕТ СН'!$G$23</f>
        <v>1639.5580722199998</v>
      </c>
      <c r="L60" s="36">
        <f>SUMIFS(СВЦЭМ!$D$39:$D$782,СВЦЭМ!$A$39:$A$782,$A60,СВЦЭМ!$B$39:$B$782,L$47)+'СЕТ СН'!$G$11+СВЦЭМ!$D$10+'СЕТ СН'!$G$6-'СЕТ СН'!$G$23</f>
        <v>1639.2068286200001</v>
      </c>
      <c r="M60" s="36">
        <f>SUMIFS(СВЦЭМ!$D$39:$D$782,СВЦЭМ!$A$39:$A$782,$A60,СВЦЭМ!$B$39:$B$782,M$47)+'СЕТ СН'!$G$11+СВЦЭМ!$D$10+'СЕТ СН'!$G$6-'СЕТ СН'!$G$23</f>
        <v>1644.7878067299998</v>
      </c>
      <c r="N60" s="36">
        <f>SUMIFS(СВЦЭМ!$D$39:$D$782,СВЦЭМ!$A$39:$A$782,$A60,СВЦЭМ!$B$39:$B$782,N$47)+'СЕТ СН'!$G$11+СВЦЭМ!$D$10+'СЕТ СН'!$G$6-'СЕТ СН'!$G$23</f>
        <v>1664.2498630199998</v>
      </c>
      <c r="O60" s="36">
        <f>SUMIFS(СВЦЭМ!$D$39:$D$782,СВЦЭМ!$A$39:$A$782,$A60,СВЦЭМ!$B$39:$B$782,O$47)+'СЕТ СН'!$G$11+СВЦЭМ!$D$10+'СЕТ СН'!$G$6-'СЕТ СН'!$G$23</f>
        <v>1705.1959619999998</v>
      </c>
      <c r="P60" s="36">
        <f>SUMIFS(СВЦЭМ!$D$39:$D$782,СВЦЭМ!$A$39:$A$782,$A60,СВЦЭМ!$B$39:$B$782,P$47)+'СЕТ СН'!$G$11+СВЦЭМ!$D$10+'СЕТ СН'!$G$6-'СЕТ СН'!$G$23</f>
        <v>1751.7810464599997</v>
      </c>
      <c r="Q60" s="36">
        <f>SUMIFS(СВЦЭМ!$D$39:$D$782,СВЦЭМ!$A$39:$A$782,$A60,СВЦЭМ!$B$39:$B$782,Q$47)+'СЕТ СН'!$G$11+СВЦЭМ!$D$10+'СЕТ СН'!$G$6-'СЕТ СН'!$G$23</f>
        <v>1723.1691757200001</v>
      </c>
      <c r="R60" s="36">
        <f>SUMIFS(СВЦЭМ!$D$39:$D$782,СВЦЭМ!$A$39:$A$782,$A60,СВЦЭМ!$B$39:$B$782,R$47)+'СЕТ СН'!$G$11+СВЦЭМ!$D$10+'СЕТ СН'!$G$6-'СЕТ СН'!$G$23</f>
        <v>1693.0456882499998</v>
      </c>
      <c r="S60" s="36">
        <f>SUMIFS(СВЦЭМ!$D$39:$D$782,СВЦЭМ!$A$39:$A$782,$A60,СВЦЭМ!$B$39:$B$782,S$47)+'СЕТ СН'!$G$11+СВЦЭМ!$D$10+'СЕТ СН'!$G$6-'СЕТ СН'!$G$23</f>
        <v>1650.8555794999997</v>
      </c>
      <c r="T60" s="36">
        <f>SUMIFS(СВЦЭМ!$D$39:$D$782,СВЦЭМ!$A$39:$A$782,$A60,СВЦЭМ!$B$39:$B$782,T$47)+'СЕТ СН'!$G$11+СВЦЭМ!$D$10+'СЕТ СН'!$G$6-'СЕТ СН'!$G$23</f>
        <v>1585.0386671199999</v>
      </c>
      <c r="U60" s="36">
        <f>SUMIFS(СВЦЭМ!$D$39:$D$782,СВЦЭМ!$A$39:$A$782,$A60,СВЦЭМ!$B$39:$B$782,U$47)+'СЕТ СН'!$G$11+СВЦЭМ!$D$10+'СЕТ СН'!$G$6-'СЕТ СН'!$G$23</f>
        <v>1552.3460284799999</v>
      </c>
      <c r="V60" s="36">
        <f>SUMIFS(СВЦЭМ!$D$39:$D$782,СВЦЭМ!$A$39:$A$782,$A60,СВЦЭМ!$B$39:$B$782,V$47)+'СЕТ СН'!$G$11+СВЦЭМ!$D$10+'СЕТ СН'!$G$6-'СЕТ СН'!$G$23</f>
        <v>1555.97700786</v>
      </c>
      <c r="W60" s="36">
        <f>SUMIFS(СВЦЭМ!$D$39:$D$782,СВЦЭМ!$A$39:$A$782,$A60,СВЦЭМ!$B$39:$B$782,W$47)+'СЕТ СН'!$G$11+СВЦЭМ!$D$10+'СЕТ СН'!$G$6-'СЕТ СН'!$G$23</f>
        <v>1567.4891953400002</v>
      </c>
      <c r="X60" s="36">
        <f>SUMIFS(СВЦЭМ!$D$39:$D$782,СВЦЭМ!$A$39:$A$782,$A60,СВЦЭМ!$B$39:$B$782,X$47)+'СЕТ СН'!$G$11+СВЦЭМ!$D$10+'СЕТ СН'!$G$6-'СЕТ СН'!$G$23</f>
        <v>1583.3235127400001</v>
      </c>
      <c r="Y60" s="36">
        <f>SUMIFS(СВЦЭМ!$D$39:$D$782,СВЦЭМ!$A$39:$A$782,$A60,СВЦЭМ!$B$39:$B$782,Y$47)+'СЕТ СН'!$G$11+СВЦЭМ!$D$10+'СЕТ СН'!$G$6-'СЕТ СН'!$G$23</f>
        <v>1613.30243896</v>
      </c>
    </row>
    <row r="61" spans="1:25" ht="15.75" x14ac:dyDescent="0.2">
      <c r="A61" s="35">
        <f t="shared" si="1"/>
        <v>44269</v>
      </c>
      <c r="B61" s="36">
        <f>SUMIFS(СВЦЭМ!$D$39:$D$782,СВЦЭМ!$A$39:$A$782,$A61,СВЦЭМ!$B$39:$B$782,B$47)+'СЕТ СН'!$G$11+СВЦЭМ!$D$10+'СЕТ СН'!$G$6-'СЕТ СН'!$G$23</f>
        <v>1667.45542269</v>
      </c>
      <c r="C61" s="36">
        <f>SUMIFS(СВЦЭМ!$D$39:$D$782,СВЦЭМ!$A$39:$A$782,$A61,СВЦЭМ!$B$39:$B$782,C$47)+'СЕТ СН'!$G$11+СВЦЭМ!$D$10+'СЕТ СН'!$G$6-'СЕТ СН'!$G$23</f>
        <v>1709.6201677599997</v>
      </c>
      <c r="D61" s="36">
        <f>SUMIFS(СВЦЭМ!$D$39:$D$782,СВЦЭМ!$A$39:$A$782,$A61,СВЦЭМ!$B$39:$B$782,D$47)+'СЕТ СН'!$G$11+СВЦЭМ!$D$10+'СЕТ СН'!$G$6-'СЕТ СН'!$G$23</f>
        <v>1741.02764325</v>
      </c>
      <c r="E61" s="36">
        <f>SUMIFS(СВЦЭМ!$D$39:$D$782,СВЦЭМ!$A$39:$A$782,$A61,СВЦЭМ!$B$39:$B$782,E$47)+'СЕТ СН'!$G$11+СВЦЭМ!$D$10+'СЕТ СН'!$G$6-'СЕТ СН'!$G$23</f>
        <v>1758.2448707099998</v>
      </c>
      <c r="F61" s="36">
        <f>SUMIFS(СВЦЭМ!$D$39:$D$782,СВЦЭМ!$A$39:$A$782,$A61,СВЦЭМ!$B$39:$B$782,F$47)+'СЕТ СН'!$G$11+СВЦЭМ!$D$10+'СЕТ СН'!$G$6-'СЕТ СН'!$G$23</f>
        <v>1759.52753119</v>
      </c>
      <c r="G61" s="36">
        <f>SUMIFS(СВЦЭМ!$D$39:$D$782,СВЦЭМ!$A$39:$A$782,$A61,СВЦЭМ!$B$39:$B$782,G$47)+'СЕТ СН'!$G$11+СВЦЭМ!$D$10+'СЕТ СН'!$G$6-'СЕТ СН'!$G$23</f>
        <v>1758.2010685199998</v>
      </c>
      <c r="H61" s="36">
        <f>SUMIFS(СВЦЭМ!$D$39:$D$782,СВЦЭМ!$A$39:$A$782,$A61,СВЦЭМ!$B$39:$B$782,H$47)+'СЕТ СН'!$G$11+СВЦЭМ!$D$10+'СЕТ СН'!$G$6-'СЕТ СН'!$G$23</f>
        <v>1767.3988657099999</v>
      </c>
      <c r="I61" s="36">
        <f>SUMIFS(СВЦЭМ!$D$39:$D$782,СВЦЭМ!$A$39:$A$782,$A61,СВЦЭМ!$B$39:$B$782,I$47)+'СЕТ СН'!$G$11+СВЦЭМ!$D$10+'СЕТ СН'!$G$6-'СЕТ СН'!$G$23</f>
        <v>1735.9925145699999</v>
      </c>
      <c r="J61" s="36">
        <f>SUMIFS(СВЦЭМ!$D$39:$D$782,СВЦЭМ!$A$39:$A$782,$A61,СВЦЭМ!$B$39:$B$782,J$47)+'СЕТ СН'!$G$11+СВЦЭМ!$D$10+'СЕТ СН'!$G$6-'СЕТ СН'!$G$23</f>
        <v>1657.8060671399999</v>
      </c>
      <c r="K61" s="36">
        <f>SUMIFS(СВЦЭМ!$D$39:$D$782,СВЦЭМ!$A$39:$A$782,$A61,СВЦЭМ!$B$39:$B$782,K$47)+'СЕТ СН'!$G$11+СВЦЭМ!$D$10+'СЕТ СН'!$G$6-'СЕТ СН'!$G$23</f>
        <v>1625.2367923000002</v>
      </c>
      <c r="L61" s="36">
        <f>SUMIFS(СВЦЭМ!$D$39:$D$782,СВЦЭМ!$A$39:$A$782,$A61,СВЦЭМ!$B$39:$B$782,L$47)+'СЕТ СН'!$G$11+СВЦЭМ!$D$10+'СЕТ СН'!$G$6-'СЕТ СН'!$G$23</f>
        <v>1600.9392528600001</v>
      </c>
      <c r="M61" s="36">
        <f>SUMIFS(СВЦЭМ!$D$39:$D$782,СВЦЭМ!$A$39:$A$782,$A61,СВЦЭМ!$B$39:$B$782,M$47)+'СЕТ СН'!$G$11+СВЦЭМ!$D$10+'СЕТ СН'!$G$6-'СЕТ СН'!$G$23</f>
        <v>1611.28158435</v>
      </c>
      <c r="N61" s="36">
        <f>SUMIFS(СВЦЭМ!$D$39:$D$782,СВЦЭМ!$A$39:$A$782,$A61,СВЦЭМ!$B$39:$B$782,N$47)+'СЕТ СН'!$G$11+СВЦЭМ!$D$10+'СЕТ СН'!$G$6-'СЕТ СН'!$G$23</f>
        <v>1629.8493978900001</v>
      </c>
      <c r="O61" s="36">
        <f>SUMIFS(СВЦЭМ!$D$39:$D$782,СВЦЭМ!$A$39:$A$782,$A61,СВЦЭМ!$B$39:$B$782,O$47)+'СЕТ СН'!$G$11+СВЦЭМ!$D$10+'СЕТ СН'!$G$6-'СЕТ СН'!$G$23</f>
        <v>1673.1844500899997</v>
      </c>
      <c r="P61" s="36">
        <f>SUMIFS(СВЦЭМ!$D$39:$D$782,СВЦЭМ!$A$39:$A$782,$A61,СВЦЭМ!$B$39:$B$782,P$47)+'СЕТ СН'!$G$11+СВЦЭМ!$D$10+'СЕТ СН'!$G$6-'СЕТ СН'!$G$23</f>
        <v>1716.53990239</v>
      </c>
      <c r="Q61" s="36">
        <f>SUMIFS(СВЦЭМ!$D$39:$D$782,СВЦЭМ!$A$39:$A$782,$A61,СВЦЭМ!$B$39:$B$782,Q$47)+'СЕТ СН'!$G$11+СВЦЭМ!$D$10+'СЕТ СН'!$G$6-'СЕТ СН'!$G$23</f>
        <v>1726.7655648800001</v>
      </c>
      <c r="R61" s="36">
        <f>SUMIFS(СВЦЭМ!$D$39:$D$782,СВЦЭМ!$A$39:$A$782,$A61,СВЦЭМ!$B$39:$B$782,R$47)+'СЕТ СН'!$G$11+СВЦЭМ!$D$10+'СЕТ СН'!$G$6-'СЕТ СН'!$G$23</f>
        <v>1714.6438558099999</v>
      </c>
      <c r="S61" s="36">
        <f>SUMIFS(СВЦЭМ!$D$39:$D$782,СВЦЭМ!$A$39:$A$782,$A61,СВЦЭМ!$B$39:$B$782,S$47)+'СЕТ СН'!$G$11+СВЦЭМ!$D$10+'СЕТ СН'!$G$6-'СЕТ СН'!$G$23</f>
        <v>1682.8012210100001</v>
      </c>
      <c r="T61" s="36">
        <f>SUMIFS(СВЦЭМ!$D$39:$D$782,СВЦЭМ!$A$39:$A$782,$A61,СВЦЭМ!$B$39:$B$782,T$47)+'СЕТ СН'!$G$11+СВЦЭМ!$D$10+'СЕТ СН'!$G$6-'СЕТ СН'!$G$23</f>
        <v>1608.34702315</v>
      </c>
      <c r="U61" s="36">
        <f>SUMIFS(СВЦЭМ!$D$39:$D$782,СВЦЭМ!$A$39:$A$782,$A61,СВЦЭМ!$B$39:$B$782,U$47)+'СЕТ СН'!$G$11+СВЦЭМ!$D$10+'СЕТ СН'!$G$6-'СЕТ СН'!$G$23</f>
        <v>1564.1741984</v>
      </c>
      <c r="V61" s="36">
        <f>SUMIFS(СВЦЭМ!$D$39:$D$782,СВЦЭМ!$A$39:$A$782,$A61,СВЦЭМ!$B$39:$B$782,V$47)+'СЕТ СН'!$G$11+СВЦЭМ!$D$10+'СЕТ СН'!$G$6-'СЕТ СН'!$G$23</f>
        <v>1564.46857054</v>
      </c>
      <c r="W61" s="36">
        <f>SUMIFS(СВЦЭМ!$D$39:$D$782,СВЦЭМ!$A$39:$A$782,$A61,СВЦЭМ!$B$39:$B$782,W$47)+'СЕТ СН'!$G$11+СВЦЭМ!$D$10+'СЕТ СН'!$G$6-'СЕТ СН'!$G$23</f>
        <v>1583.1616830799999</v>
      </c>
      <c r="X61" s="36">
        <f>SUMIFS(СВЦЭМ!$D$39:$D$782,СВЦЭМ!$A$39:$A$782,$A61,СВЦЭМ!$B$39:$B$782,X$47)+'СЕТ СН'!$G$11+СВЦЭМ!$D$10+'СЕТ СН'!$G$6-'СЕТ СН'!$G$23</f>
        <v>1599.26248405</v>
      </c>
      <c r="Y61" s="36">
        <f>SUMIFS(СВЦЭМ!$D$39:$D$782,СВЦЭМ!$A$39:$A$782,$A61,СВЦЭМ!$B$39:$B$782,Y$47)+'СЕТ СН'!$G$11+СВЦЭМ!$D$10+'СЕТ СН'!$G$6-'СЕТ СН'!$G$23</f>
        <v>1615.22748615</v>
      </c>
    </row>
    <row r="62" spans="1:25" ht="15.75" x14ac:dyDescent="0.2">
      <c r="A62" s="35">
        <f t="shared" si="1"/>
        <v>44270</v>
      </c>
      <c r="B62" s="36">
        <f>SUMIFS(СВЦЭМ!$D$39:$D$782,СВЦЭМ!$A$39:$A$782,$A62,СВЦЭМ!$B$39:$B$782,B$47)+'СЕТ СН'!$G$11+СВЦЭМ!$D$10+'СЕТ СН'!$G$6-'СЕТ СН'!$G$23</f>
        <v>1722.97224138</v>
      </c>
      <c r="C62" s="36">
        <f>SUMIFS(СВЦЭМ!$D$39:$D$782,СВЦЭМ!$A$39:$A$782,$A62,СВЦЭМ!$B$39:$B$782,C$47)+'СЕТ СН'!$G$11+СВЦЭМ!$D$10+'СЕТ СН'!$G$6-'СЕТ СН'!$G$23</f>
        <v>1765.8628656599999</v>
      </c>
      <c r="D62" s="36">
        <f>SUMIFS(СВЦЭМ!$D$39:$D$782,СВЦЭМ!$A$39:$A$782,$A62,СВЦЭМ!$B$39:$B$782,D$47)+'СЕТ СН'!$G$11+СВЦЭМ!$D$10+'СЕТ СН'!$G$6-'СЕТ СН'!$G$23</f>
        <v>1761.7189024599998</v>
      </c>
      <c r="E62" s="36">
        <f>SUMIFS(СВЦЭМ!$D$39:$D$782,СВЦЭМ!$A$39:$A$782,$A62,СВЦЭМ!$B$39:$B$782,E$47)+'СЕТ СН'!$G$11+СВЦЭМ!$D$10+'СЕТ СН'!$G$6-'СЕТ СН'!$G$23</f>
        <v>1758.96984617</v>
      </c>
      <c r="F62" s="36">
        <f>SUMIFS(СВЦЭМ!$D$39:$D$782,СВЦЭМ!$A$39:$A$782,$A62,СВЦЭМ!$B$39:$B$782,F$47)+'СЕТ СН'!$G$11+СВЦЭМ!$D$10+'СЕТ СН'!$G$6-'СЕТ СН'!$G$23</f>
        <v>1764.50850408</v>
      </c>
      <c r="G62" s="36">
        <f>SUMIFS(СВЦЭМ!$D$39:$D$782,СВЦЭМ!$A$39:$A$782,$A62,СВЦЭМ!$B$39:$B$782,G$47)+'СЕТ СН'!$G$11+СВЦЭМ!$D$10+'СЕТ СН'!$G$6-'СЕТ СН'!$G$23</f>
        <v>1770.2248177399997</v>
      </c>
      <c r="H62" s="36">
        <f>SUMIFS(СВЦЭМ!$D$39:$D$782,СВЦЭМ!$A$39:$A$782,$A62,СВЦЭМ!$B$39:$B$782,H$47)+'СЕТ СН'!$G$11+СВЦЭМ!$D$10+'СЕТ СН'!$G$6-'СЕТ СН'!$G$23</f>
        <v>1772.6875258</v>
      </c>
      <c r="I62" s="36">
        <f>SUMIFS(СВЦЭМ!$D$39:$D$782,СВЦЭМ!$A$39:$A$782,$A62,СВЦЭМ!$B$39:$B$782,I$47)+'СЕТ СН'!$G$11+СВЦЭМ!$D$10+'СЕТ СН'!$G$6-'СЕТ СН'!$G$23</f>
        <v>1711.0437454200001</v>
      </c>
      <c r="J62" s="36">
        <f>SUMIFS(СВЦЭМ!$D$39:$D$782,СВЦЭМ!$A$39:$A$782,$A62,СВЦЭМ!$B$39:$B$782,J$47)+'СЕТ СН'!$G$11+СВЦЭМ!$D$10+'СЕТ СН'!$G$6-'СЕТ СН'!$G$23</f>
        <v>1650.13024498</v>
      </c>
      <c r="K62" s="36">
        <f>SUMIFS(СВЦЭМ!$D$39:$D$782,СВЦЭМ!$A$39:$A$782,$A62,СВЦЭМ!$B$39:$B$782,K$47)+'СЕТ СН'!$G$11+СВЦЭМ!$D$10+'СЕТ СН'!$G$6-'СЕТ СН'!$G$23</f>
        <v>1617.0654874500001</v>
      </c>
      <c r="L62" s="36">
        <f>SUMIFS(СВЦЭМ!$D$39:$D$782,СВЦЭМ!$A$39:$A$782,$A62,СВЦЭМ!$B$39:$B$782,L$47)+'СЕТ СН'!$G$11+СВЦЭМ!$D$10+'СЕТ СН'!$G$6-'СЕТ СН'!$G$23</f>
        <v>1605.6785770199999</v>
      </c>
      <c r="M62" s="36">
        <f>SUMIFS(СВЦЭМ!$D$39:$D$782,СВЦЭМ!$A$39:$A$782,$A62,СВЦЭМ!$B$39:$B$782,M$47)+'СЕТ СН'!$G$11+СВЦЭМ!$D$10+'СЕТ СН'!$G$6-'СЕТ СН'!$G$23</f>
        <v>1620.7577631599997</v>
      </c>
      <c r="N62" s="36">
        <f>SUMIFS(СВЦЭМ!$D$39:$D$782,СВЦЭМ!$A$39:$A$782,$A62,СВЦЭМ!$B$39:$B$782,N$47)+'СЕТ СН'!$G$11+СВЦЭМ!$D$10+'СЕТ СН'!$G$6-'СЕТ СН'!$G$23</f>
        <v>1632.2544943399998</v>
      </c>
      <c r="O62" s="36">
        <f>SUMIFS(СВЦЭМ!$D$39:$D$782,СВЦЭМ!$A$39:$A$782,$A62,СВЦЭМ!$B$39:$B$782,O$47)+'СЕТ СН'!$G$11+СВЦЭМ!$D$10+'СЕТ СН'!$G$6-'СЕТ СН'!$G$23</f>
        <v>1665.2731602099998</v>
      </c>
      <c r="P62" s="36">
        <f>SUMIFS(СВЦЭМ!$D$39:$D$782,СВЦЭМ!$A$39:$A$782,$A62,СВЦЭМ!$B$39:$B$782,P$47)+'СЕТ СН'!$G$11+СВЦЭМ!$D$10+'СЕТ СН'!$G$6-'СЕТ СН'!$G$23</f>
        <v>1713.3271868299998</v>
      </c>
      <c r="Q62" s="36">
        <f>SUMIFS(СВЦЭМ!$D$39:$D$782,СВЦЭМ!$A$39:$A$782,$A62,СВЦЭМ!$B$39:$B$782,Q$47)+'СЕТ СН'!$G$11+СВЦЭМ!$D$10+'СЕТ СН'!$G$6-'СЕТ СН'!$G$23</f>
        <v>1733.5715907399999</v>
      </c>
      <c r="R62" s="36">
        <f>SUMIFS(СВЦЭМ!$D$39:$D$782,СВЦЭМ!$A$39:$A$782,$A62,СВЦЭМ!$B$39:$B$782,R$47)+'СЕТ СН'!$G$11+СВЦЭМ!$D$10+'СЕТ СН'!$G$6-'СЕТ СН'!$G$23</f>
        <v>1716.5897701700001</v>
      </c>
      <c r="S62" s="36">
        <f>SUMIFS(СВЦЭМ!$D$39:$D$782,СВЦЭМ!$A$39:$A$782,$A62,СВЦЭМ!$B$39:$B$782,S$47)+'СЕТ СН'!$G$11+СВЦЭМ!$D$10+'СЕТ СН'!$G$6-'СЕТ СН'!$G$23</f>
        <v>1668.4875518399999</v>
      </c>
      <c r="T62" s="36">
        <f>SUMIFS(СВЦЭМ!$D$39:$D$782,СВЦЭМ!$A$39:$A$782,$A62,СВЦЭМ!$B$39:$B$782,T$47)+'СЕТ СН'!$G$11+СВЦЭМ!$D$10+'СЕТ СН'!$G$6-'СЕТ СН'!$G$23</f>
        <v>1568.4772541900002</v>
      </c>
      <c r="U62" s="36">
        <f>SUMIFS(СВЦЭМ!$D$39:$D$782,СВЦЭМ!$A$39:$A$782,$A62,СВЦЭМ!$B$39:$B$782,U$47)+'СЕТ СН'!$G$11+СВЦЭМ!$D$10+'СЕТ СН'!$G$6-'СЕТ СН'!$G$23</f>
        <v>1528.50306286</v>
      </c>
      <c r="V62" s="36">
        <f>SUMIFS(СВЦЭМ!$D$39:$D$782,СВЦЭМ!$A$39:$A$782,$A62,СВЦЭМ!$B$39:$B$782,V$47)+'СЕТ СН'!$G$11+СВЦЭМ!$D$10+'СЕТ СН'!$G$6-'СЕТ СН'!$G$23</f>
        <v>1528.14489495</v>
      </c>
      <c r="W62" s="36">
        <f>SUMIFS(СВЦЭМ!$D$39:$D$782,СВЦЭМ!$A$39:$A$782,$A62,СВЦЭМ!$B$39:$B$782,W$47)+'СЕТ СН'!$G$11+СВЦЭМ!$D$10+'СЕТ СН'!$G$6-'СЕТ СН'!$G$23</f>
        <v>1534.1873300699999</v>
      </c>
      <c r="X62" s="36">
        <f>SUMIFS(СВЦЭМ!$D$39:$D$782,СВЦЭМ!$A$39:$A$782,$A62,СВЦЭМ!$B$39:$B$782,X$47)+'СЕТ СН'!$G$11+СВЦЭМ!$D$10+'СЕТ СН'!$G$6-'СЕТ СН'!$G$23</f>
        <v>1531.4765597000001</v>
      </c>
      <c r="Y62" s="36">
        <f>SUMIFS(СВЦЭМ!$D$39:$D$782,СВЦЭМ!$A$39:$A$782,$A62,СВЦЭМ!$B$39:$B$782,Y$47)+'СЕТ СН'!$G$11+СВЦЭМ!$D$10+'СЕТ СН'!$G$6-'СЕТ СН'!$G$23</f>
        <v>1541.93064325</v>
      </c>
    </row>
    <row r="63" spans="1:25" ht="15.75" x14ac:dyDescent="0.2">
      <c r="A63" s="35">
        <f t="shared" si="1"/>
        <v>44271</v>
      </c>
      <c r="B63" s="36">
        <f>SUMIFS(СВЦЭМ!$D$39:$D$782,СВЦЭМ!$A$39:$A$782,$A63,СВЦЭМ!$B$39:$B$782,B$47)+'СЕТ СН'!$G$11+СВЦЭМ!$D$10+'СЕТ СН'!$G$6-'СЕТ СН'!$G$23</f>
        <v>1625.4604380400001</v>
      </c>
      <c r="C63" s="36">
        <f>SUMIFS(СВЦЭМ!$D$39:$D$782,СВЦЭМ!$A$39:$A$782,$A63,СВЦЭМ!$B$39:$B$782,C$47)+'СЕТ СН'!$G$11+СВЦЭМ!$D$10+'СЕТ СН'!$G$6-'СЕТ СН'!$G$23</f>
        <v>1722.9805369599999</v>
      </c>
      <c r="D63" s="36">
        <f>SUMIFS(СВЦЭМ!$D$39:$D$782,СВЦЭМ!$A$39:$A$782,$A63,СВЦЭМ!$B$39:$B$782,D$47)+'СЕТ СН'!$G$11+СВЦЭМ!$D$10+'СЕТ СН'!$G$6-'СЕТ СН'!$G$23</f>
        <v>1761.0854474499997</v>
      </c>
      <c r="E63" s="36">
        <f>SUMIFS(СВЦЭМ!$D$39:$D$782,СВЦЭМ!$A$39:$A$782,$A63,СВЦЭМ!$B$39:$B$782,E$47)+'СЕТ СН'!$G$11+СВЦЭМ!$D$10+'СЕТ СН'!$G$6-'СЕТ СН'!$G$23</f>
        <v>1763.1195696199998</v>
      </c>
      <c r="F63" s="36">
        <f>SUMIFS(СВЦЭМ!$D$39:$D$782,СВЦЭМ!$A$39:$A$782,$A63,СВЦЭМ!$B$39:$B$782,F$47)+'СЕТ СН'!$G$11+СВЦЭМ!$D$10+'СЕТ СН'!$G$6-'СЕТ СН'!$G$23</f>
        <v>1755.1591369899998</v>
      </c>
      <c r="G63" s="36">
        <f>SUMIFS(СВЦЭМ!$D$39:$D$782,СВЦЭМ!$A$39:$A$782,$A63,СВЦЭМ!$B$39:$B$782,G$47)+'СЕТ СН'!$G$11+СВЦЭМ!$D$10+'СЕТ СН'!$G$6-'СЕТ СН'!$G$23</f>
        <v>1762.2426213200001</v>
      </c>
      <c r="H63" s="36">
        <f>SUMIFS(СВЦЭМ!$D$39:$D$782,СВЦЭМ!$A$39:$A$782,$A63,СВЦЭМ!$B$39:$B$782,H$47)+'СЕТ СН'!$G$11+СВЦЭМ!$D$10+'СЕТ СН'!$G$6-'СЕТ СН'!$G$23</f>
        <v>1789.0309865999998</v>
      </c>
      <c r="I63" s="36">
        <f>SUMIFS(СВЦЭМ!$D$39:$D$782,СВЦЭМ!$A$39:$A$782,$A63,СВЦЭМ!$B$39:$B$782,I$47)+'СЕТ СН'!$G$11+СВЦЭМ!$D$10+'СЕТ СН'!$G$6-'СЕТ СН'!$G$23</f>
        <v>1731.0105393499998</v>
      </c>
      <c r="J63" s="36">
        <f>SUMIFS(СВЦЭМ!$D$39:$D$782,СВЦЭМ!$A$39:$A$782,$A63,СВЦЭМ!$B$39:$B$782,J$47)+'СЕТ СН'!$G$11+СВЦЭМ!$D$10+'СЕТ СН'!$G$6-'СЕТ СН'!$G$23</f>
        <v>1683.49277334</v>
      </c>
      <c r="K63" s="36">
        <f>SUMIFS(СВЦЭМ!$D$39:$D$782,СВЦЭМ!$A$39:$A$782,$A63,СВЦЭМ!$B$39:$B$782,K$47)+'СЕТ СН'!$G$11+СВЦЭМ!$D$10+'СЕТ СН'!$G$6-'СЕТ СН'!$G$23</f>
        <v>1662.1926743099998</v>
      </c>
      <c r="L63" s="36">
        <f>SUMIFS(СВЦЭМ!$D$39:$D$782,СВЦЭМ!$A$39:$A$782,$A63,СВЦЭМ!$B$39:$B$782,L$47)+'СЕТ СН'!$G$11+СВЦЭМ!$D$10+'СЕТ СН'!$G$6-'СЕТ СН'!$G$23</f>
        <v>1657.1739909799999</v>
      </c>
      <c r="M63" s="36">
        <f>SUMIFS(СВЦЭМ!$D$39:$D$782,СВЦЭМ!$A$39:$A$782,$A63,СВЦЭМ!$B$39:$B$782,M$47)+'СЕТ СН'!$G$11+СВЦЭМ!$D$10+'СЕТ СН'!$G$6-'СЕТ СН'!$G$23</f>
        <v>1649.4027393900001</v>
      </c>
      <c r="N63" s="36">
        <f>SUMIFS(СВЦЭМ!$D$39:$D$782,СВЦЭМ!$A$39:$A$782,$A63,СВЦЭМ!$B$39:$B$782,N$47)+'СЕТ СН'!$G$11+СВЦЭМ!$D$10+'СЕТ СН'!$G$6-'СЕТ СН'!$G$23</f>
        <v>1646.58726179</v>
      </c>
      <c r="O63" s="36">
        <f>SUMIFS(СВЦЭМ!$D$39:$D$782,СВЦЭМ!$A$39:$A$782,$A63,СВЦЭМ!$B$39:$B$782,O$47)+'СЕТ СН'!$G$11+СВЦЭМ!$D$10+'СЕТ СН'!$G$6-'СЕТ СН'!$G$23</f>
        <v>1677.8175528799998</v>
      </c>
      <c r="P63" s="36">
        <f>SUMIFS(СВЦЭМ!$D$39:$D$782,СВЦЭМ!$A$39:$A$782,$A63,СВЦЭМ!$B$39:$B$782,P$47)+'СЕТ СН'!$G$11+СВЦЭМ!$D$10+'СЕТ СН'!$G$6-'СЕТ СН'!$G$23</f>
        <v>1719.4194191699999</v>
      </c>
      <c r="Q63" s="36">
        <f>SUMIFS(СВЦЭМ!$D$39:$D$782,СВЦЭМ!$A$39:$A$782,$A63,СВЦЭМ!$B$39:$B$782,Q$47)+'СЕТ СН'!$G$11+СВЦЭМ!$D$10+'СЕТ СН'!$G$6-'СЕТ СН'!$G$23</f>
        <v>1725.7378395000001</v>
      </c>
      <c r="R63" s="36">
        <f>SUMIFS(СВЦЭМ!$D$39:$D$782,СВЦЭМ!$A$39:$A$782,$A63,СВЦЭМ!$B$39:$B$782,R$47)+'СЕТ СН'!$G$11+СВЦЭМ!$D$10+'СЕТ СН'!$G$6-'СЕТ СН'!$G$23</f>
        <v>1714.3194114600001</v>
      </c>
      <c r="S63" s="36">
        <f>SUMIFS(СВЦЭМ!$D$39:$D$782,СВЦЭМ!$A$39:$A$782,$A63,СВЦЭМ!$B$39:$B$782,S$47)+'СЕТ СН'!$G$11+СВЦЭМ!$D$10+'СЕТ СН'!$G$6-'СЕТ СН'!$G$23</f>
        <v>1704.4800480899999</v>
      </c>
      <c r="T63" s="36">
        <f>SUMIFS(СВЦЭМ!$D$39:$D$782,СВЦЭМ!$A$39:$A$782,$A63,СВЦЭМ!$B$39:$B$782,T$47)+'СЕТ СН'!$G$11+СВЦЭМ!$D$10+'СЕТ СН'!$G$6-'СЕТ СН'!$G$23</f>
        <v>1633.1683872600001</v>
      </c>
      <c r="U63" s="36">
        <f>SUMIFS(СВЦЭМ!$D$39:$D$782,СВЦЭМ!$A$39:$A$782,$A63,СВЦЭМ!$B$39:$B$782,U$47)+'СЕТ СН'!$G$11+СВЦЭМ!$D$10+'СЕТ СН'!$G$6-'СЕТ СН'!$G$23</f>
        <v>1596.81446656</v>
      </c>
      <c r="V63" s="36">
        <f>SUMIFS(СВЦЭМ!$D$39:$D$782,СВЦЭМ!$A$39:$A$782,$A63,СВЦЭМ!$B$39:$B$782,V$47)+'СЕТ СН'!$G$11+СВЦЭМ!$D$10+'СЕТ СН'!$G$6-'СЕТ СН'!$G$23</f>
        <v>1603.20003939</v>
      </c>
      <c r="W63" s="36">
        <f>SUMIFS(СВЦЭМ!$D$39:$D$782,СВЦЭМ!$A$39:$A$782,$A63,СВЦЭМ!$B$39:$B$782,W$47)+'СЕТ СН'!$G$11+СВЦЭМ!$D$10+'СЕТ СН'!$G$6-'СЕТ СН'!$G$23</f>
        <v>1620.5405650899997</v>
      </c>
      <c r="X63" s="36">
        <f>SUMIFS(СВЦЭМ!$D$39:$D$782,СВЦЭМ!$A$39:$A$782,$A63,СВЦЭМ!$B$39:$B$782,X$47)+'СЕТ СН'!$G$11+СВЦЭМ!$D$10+'СЕТ СН'!$G$6-'СЕТ СН'!$G$23</f>
        <v>1637.60025322</v>
      </c>
      <c r="Y63" s="36">
        <f>SUMIFS(СВЦЭМ!$D$39:$D$782,СВЦЭМ!$A$39:$A$782,$A63,СВЦЭМ!$B$39:$B$782,Y$47)+'СЕТ СН'!$G$11+СВЦЭМ!$D$10+'СЕТ СН'!$G$6-'СЕТ СН'!$G$23</f>
        <v>1641.0372773899999</v>
      </c>
    </row>
    <row r="64" spans="1:25" ht="15.75" x14ac:dyDescent="0.2">
      <c r="A64" s="35">
        <f t="shared" si="1"/>
        <v>44272</v>
      </c>
      <c r="B64" s="36">
        <f>SUMIFS(СВЦЭМ!$D$39:$D$782,СВЦЭМ!$A$39:$A$782,$A64,СВЦЭМ!$B$39:$B$782,B$47)+'СЕТ СН'!$G$11+СВЦЭМ!$D$10+'СЕТ СН'!$G$6-'СЕТ СН'!$G$23</f>
        <v>1755.0953944299999</v>
      </c>
      <c r="C64" s="36">
        <f>SUMIFS(СВЦЭМ!$D$39:$D$782,СВЦЭМ!$A$39:$A$782,$A64,СВЦЭМ!$B$39:$B$782,C$47)+'СЕТ СН'!$G$11+СВЦЭМ!$D$10+'СЕТ СН'!$G$6-'СЕТ СН'!$G$23</f>
        <v>1786.78501555</v>
      </c>
      <c r="D64" s="36">
        <f>SUMIFS(СВЦЭМ!$D$39:$D$782,СВЦЭМ!$A$39:$A$782,$A64,СВЦЭМ!$B$39:$B$782,D$47)+'СЕТ СН'!$G$11+СВЦЭМ!$D$10+'СЕТ СН'!$G$6-'СЕТ СН'!$G$23</f>
        <v>1768.8353000299999</v>
      </c>
      <c r="E64" s="36">
        <f>SUMIFS(СВЦЭМ!$D$39:$D$782,СВЦЭМ!$A$39:$A$782,$A64,СВЦЭМ!$B$39:$B$782,E$47)+'СЕТ СН'!$G$11+СВЦЭМ!$D$10+'СЕТ СН'!$G$6-'СЕТ СН'!$G$23</f>
        <v>1763.0868214899997</v>
      </c>
      <c r="F64" s="36">
        <f>SUMIFS(СВЦЭМ!$D$39:$D$782,СВЦЭМ!$A$39:$A$782,$A64,СВЦЭМ!$B$39:$B$782,F$47)+'СЕТ СН'!$G$11+СВЦЭМ!$D$10+'СЕТ СН'!$G$6-'СЕТ СН'!$G$23</f>
        <v>1766.4677353799998</v>
      </c>
      <c r="G64" s="36">
        <f>SUMIFS(СВЦЭМ!$D$39:$D$782,СВЦЭМ!$A$39:$A$782,$A64,СВЦЭМ!$B$39:$B$782,G$47)+'СЕТ СН'!$G$11+СВЦЭМ!$D$10+'СЕТ СН'!$G$6-'СЕТ СН'!$G$23</f>
        <v>1775.90609533</v>
      </c>
      <c r="H64" s="36">
        <f>SUMIFS(СВЦЭМ!$D$39:$D$782,СВЦЭМ!$A$39:$A$782,$A64,СВЦЭМ!$B$39:$B$782,H$47)+'СЕТ СН'!$G$11+СВЦЭМ!$D$10+'СЕТ СН'!$G$6-'СЕТ СН'!$G$23</f>
        <v>1790.3440983699998</v>
      </c>
      <c r="I64" s="36">
        <f>SUMIFS(СВЦЭМ!$D$39:$D$782,СВЦЭМ!$A$39:$A$782,$A64,СВЦЭМ!$B$39:$B$782,I$47)+'СЕТ СН'!$G$11+СВЦЭМ!$D$10+'СЕТ СН'!$G$6-'СЕТ СН'!$G$23</f>
        <v>1751.6126615600001</v>
      </c>
      <c r="J64" s="36">
        <f>SUMIFS(СВЦЭМ!$D$39:$D$782,СВЦЭМ!$A$39:$A$782,$A64,СВЦЭМ!$B$39:$B$782,J$47)+'СЕТ СН'!$G$11+СВЦЭМ!$D$10+'СЕТ СН'!$G$6-'СЕТ СН'!$G$23</f>
        <v>1707.9326358600001</v>
      </c>
      <c r="K64" s="36">
        <f>SUMIFS(СВЦЭМ!$D$39:$D$782,СВЦЭМ!$A$39:$A$782,$A64,СВЦЭМ!$B$39:$B$782,K$47)+'СЕТ СН'!$G$11+СВЦЭМ!$D$10+'СЕТ СН'!$G$6-'СЕТ СН'!$G$23</f>
        <v>1697.5630416599997</v>
      </c>
      <c r="L64" s="36">
        <f>SUMIFS(СВЦЭМ!$D$39:$D$782,СВЦЭМ!$A$39:$A$782,$A64,СВЦЭМ!$B$39:$B$782,L$47)+'СЕТ СН'!$G$11+СВЦЭМ!$D$10+'СЕТ СН'!$G$6-'СЕТ СН'!$G$23</f>
        <v>1692.1958417699998</v>
      </c>
      <c r="M64" s="36">
        <f>SUMIFS(СВЦЭМ!$D$39:$D$782,СВЦЭМ!$A$39:$A$782,$A64,СВЦЭМ!$B$39:$B$782,M$47)+'СЕТ СН'!$G$11+СВЦЭМ!$D$10+'СЕТ СН'!$G$6-'СЕТ СН'!$G$23</f>
        <v>1694.4961589199997</v>
      </c>
      <c r="N64" s="36">
        <f>SUMIFS(СВЦЭМ!$D$39:$D$782,СВЦЭМ!$A$39:$A$782,$A64,СВЦЭМ!$B$39:$B$782,N$47)+'СЕТ СН'!$G$11+СВЦЭМ!$D$10+'СЕТ СН'!$G$6-'СЕТ СН'!$G$23</f>
        <v>1698.0909334799999</v>
      </c>
      <c r="O64" s="36">
        <f>SUMIFS(СВЦЭМ!$D$39:$D$782,СВЦЭМ!$A$39:$A$782,$A64,СВЦЭМ!$B$39:$B$782,O$47)+'СЕТ СН'!$G$11+СВЦЭМ!$D$10+'СЕТ СН'!$G$6-'СЕТ СН'!$G$23</f>
        <v>1717.7581218400001</v>
      </c>
      <c r="P64" s="36">
        <f>SUMIFS(СВЦЭМ!$D$39:$D$782,СВЦЭМ!$A$39:$A$782,$A64,СВЦЭМ!$B$39:$B$782,P$47)+'СЕТ СН'!$G$11+СВЦЭМ!$D$10+'СЕТ СН'!$G$6-'СЕТ СН'!$G$23</f>
        <v>1761.9436799599998</v>
      </c>
      <c r="Q64" s="36">
        <f>SUMIFS(СВЦЭМ!$D$39:$D$782,СВЦЭМ!$A$39:$A$782,$A64,СВЦЭМ!$B$39:$B$782,Q$47)+'СЕТ СН'!$G$11+СВЦЭМ!$D$10+'СЕТ СН'!$G$6-'СЕТ СН'!$G$23</f>
        <v>1795.1698577299999</v>
      </c>
      <c r="R64" s="36">
        <f>SUMIFS(СВЦЭМ!$D$39:$D$782,СВЦЭМ!$A$39:$A$782,$A64,СВЦЭМ!$B$39:$B$782,R$47)+'СЕТ СН'!$G$11+СВЦЭМ!$D$10+'СЕТ СН'!$G$6-'СЕТ СН'!$G$23</f>
        <v>1773.8817047399998</v>
      </c>
      <c r="S64" s="36">
        <f>SUMIFS(СВЦЭМ!$D$39:$D$782,СВЦЭМ!$A$39:$A$782,$A64,СВЦЭМ!$B$39:$B$782,S$47)+'СЕТ СН'!$G$11+СВЦЭМ!$D$10+'СЕТ СН'!$G$6-'СЕТ СН'!$G$23</f>
        <v>1747.7323700500001</v>
      </c>
      <c r="T64" s="36">
        <f>SUMIFS(СВЦЭМ!$D$39:$D$782,СВЦЭМ!$A$39:$A$782,$A64,СВЦЭМ!$B$39:$B$782,T$47)+'СЕТ СН'!$G$11+СВЦЭМ!$D$10+'СЕТ СН'!$G$6-'СЕТ СН'!$G$23</f>
        <v>1685.6499469800001</v>
      </c>
      <c r="U64" s="36">
        <f>SUMIFS(СВЦЭМ!$D$39:$D$782,СВЦЭМ!$A$39:$A$782,$A64,СВЦЭМ!$B$39:$B$782,U$47)+'СЕТ СН'!$G$11+СВЦЭМ!$D$10+'СЕТ СН'!$G$6-'СЕТ СН'!$G$23</f>
        <v>1652.1592585799999</v>
      </c>
      <c r="V64" s="36">
        <f>SUMIFS(СВЦЭМ!$D$39:$D$782,СВЦЭМ!$A$39:$A$782,$A64,СВЦЭМ!$B$39:$B$782,V$47)+'СЕТ СН'!$G$11+СВЦЭМ!$D$10+'СЕТ СН'!$G$6-'СЕТ СН'!$G$23</f>
        <v>1646.8449591799999</v>
      </c>
      <c r="W64" s="36">
        <f>SUMIFS(СВЦЭМ!$D$39:$D$782,СВЦЭМ!$A$39:$A$782,$A64,СВЦЭМ!$B$39:$B$782,W$47)+'СЕТ СН'!$G$11+СВЦЭМ!$D$10+'СЕТ СН'!$G$6-'СЕТ СН'!$G$23</f>
        <v>1656.8291612899998</v>
      </c>
      <c r="X64" s="36">
        <f>SUMIFS(СВЦЭМ!$D$39:$D$782,СВЦЭМ!$A$39:$A$782,$A64,СВЦЭМ!$B$39:$B$782,X$47)+'СЕТ СН'!$G$11+СВЦЭМ!$D$10+'СЕТ СН'!$G$6-'СЕТ СН'!$G$23</f>
        <v>1671.9089383599999</v>
      </c>
      <c r="Y64" s="36">
        <f>SUMIFS(СВЦЭМ!$D$39:$D$782,СВЦЭМ!$A$39:$A$782,$A64,СВЦЭМ!$B$39:$B$782,Y$47)+'СЕТ СН'!$G$11+СВЦЭМ!$D$10+'СЕТ СН'!$G$6-'СЕТ СН'!$G$23</f>
        <v>1679.7763280999998</v>
      </c>
    </row>
    <row r="65" spans="1:26" ht="15.75" x14ac:dyDescent="0.2">
      <c r="A65" s="35">
        <f t="shared" si="1"/>
        <v>44273</v>
      </c>
      <c r="B65" s="36">
        <f>SUMIFS(СВЦЭМ!$D$39:$D$782,СВЦЭМ!$A$39:$A$782,$A65,СВЦЭМ!$B$39:$B$782,B$47)+'СЕТ СН'!$G$11+СВЦЭМ!$D$10+'СЕТ СН'!$G$6-'СЕТ СН'!$G$23</f>
        <v>1698.5492106900001</v>
      </c>
      <c r="C65" s="36">
        <f>SUMIFS(СВЦЭМ!$D$39:$D$782,СВЦЭМ!$A$39:$A$782,$A65,СВЦЭМ!$B$39:$B$782,C$47)+'СЕТ СН'!$G$11+СВЦЭМ!$D$10+'СЕТ СН'!$G$6-'СЕТ СН'!$G$23</f>
        <v>1777.0240980599997</v>
      </c>
      <c r="D65" s="36">
        <f>SUMIFS(СВЦЭМ!$D$39:$D$782,СВЦЭМ!$A$39:$A$782,$A65,СВЦЭМ!$B$39:$B$782,D$47)+'СЕТ СН'!$G$11+СВЦЭМ!$D$10+'СЕТ СН'!$G$6-'СЕТ СН'!$G$23</f>
        <v>1851.5893612999998</v>
      </c>
      <c r="E65" s="36">
        <f>SUMIFS(СВЦЭМ!$D$39:$D$782,СВЦЭМ!$A$39:$A$782,$A65,СВЦЭМ!$B$39:$B$782,E$47)+'СЕТ СН'!$G$11+СВЦЭМ!$D$10+'СЕТ СН'!$G$6-'СЕТ СН'!$G$23</f>
        <v>1855.06812803</v>
      </c>
      <c r="F65" s="36">
        <f>SUMIFS(СВЦЭМ!$D$39:$D$782,СВЦЭМ!$A$39:$A$782,$A65,СВЦЭМ!$B$39:$B$782,F$47)+'СЕТ СН'!$G$11+СВЦЭМ!$D$10+'СЕТ СН'!$G$6-'СЕТ СН'!$G$23</f>
        <v>1860.37423244</v>
      </c>
      <c r="G65" s="36">
        <f>SUMIFS(СВЦЭМ!$D$39:$D$782,СВЦЭМ!$A$39:$A$782,$A65,СВЦЭМ!$B$39:$B$782,G$47)+'СЕТ СН'!$G$11+СВЦЭМ!$D$10+'СЕТ СН'!$G$6-'СЕТ СН'!$G$23</f>
        <v>1856.1139123799999</v>
      </c>
      <c r="H65" s="36">
        <f>SUMIFS(СВЦЭМ!$D$39:$D$782,СВЦЭМ!$A$39:$A$782,$A65,СВЦЭМ!$B$39:$B$782,H$47)+'СЕТ СН'!$G$11+СВЦЭМ!$D$10+'СЕТ СН'!$G$6-'СЕТ СН'!$G$23</f>
        <v>1810.00630628</v>
      </c>
      <c r="I65" s="36">
        <f>SUMIFS(СВЦЭМ!$D$39:$D$782,СВЦЭМ!$A$39:$A$782,$A65,СВЦЭМ!$B$39:$B$782,I$47)+'СЕТ СН'!$G$11+СВЦЭМ!$D$10+'СЕТ СН'!$G$6-'СЕТ СН'!$G$23</f>
        <v>1738.4751020899998</v>
      </c>
      <c r="J65" s="36">
        <f>SUMIFS(СВЦЭМ!$D$39:$D$782,СВЦЭМ!$A$39:$A$782,$A65,СВЦЭМ!$B$39:$B$782,J$47)+'СЕТ СН'!$G$11+СВЦЭМ!$D$10+'СЕТ СН'!$G$6-'СЕТ СН'!$G$23</f>
        <v>1693.6865662099999</v>
      </c>
      <c r="K65" s="36">
        <f>SUMIFS(СВЦЭМ!$D$39:$D$782,СВЦЭМ!$A$39:$A$782,$A65,СВЦЭМ!$B$39:$B$782,K$47)+'СЕТ СН'!$G$11+СВЦЭМ!$D$10+'СЕТ СН'!$G$6-'СЕТ СН'!$G$23</f>
        <v>1666.32512331</v>
      </c>
      <c r="L65" s="36">
        <f>SUMIFS(СВЦЭМ!$D$39:$D$782,СВЦЭМ!$A$39:$A$782,$A65,СВЦЭМ!$B$39:$B$782,L$47)+'СЕТ СН'!$G$11+СВЦЭМ!$D$10+'СЕТ СН'!$G$6-'СЕТ СН'!$G$23</f>
        <v>1666.0295043000001</v>
      </c>
      <c r="M65" s="36">
        <f>SUMIFS(СВЦЭМ!$D$39:$D$782,СВЦЭМ!$A$39:$A$782,$A65,СВЦЭМ!$B$39:$B$782,M$47)+'СЕТ СН'!$G$11+СВЦЭМ!$D$10+'СЕТ СН'!$G$6-'СЕТ СН'!$G$23</f>
        <v>1673.3896794499997</v>
      </c>
      <c r="N65" s="36">
        <f>SUMIFS(СВЦЭМ!$D$39:$D$782,СВЦЭМ!$A$39:$A$782,$A65,СВЦЭМ!$B$39:$B$782,N$47)+'СЕТ СН'!$G$11+СВЦЭМ!$D$10+'СЕТ СН'!$G$6-'СЕТ СН'!$G$23</f>
        <v>1681.00040506</v>
      </c>
      <c r="O65" s="36">
        <f>SUMIFS(СВЦЭМ!$D$39:$D$782,СВЦЭМ!$A$39:$A$782,$A65,СВЦЭМ!$B$39:$B$782,O$47)+'СЕТ СН'!$G$11+СВЦЭМ!$D$10+'СЕТ СН'!$G$6-'СЕТ СН'!$G$23</f>
        <v>1698.1473981199997</v>
      </c>
      <c r="P65" s="36">
        <f>SUMIFS(СВЦЭМ!$D$39:$D$782,СВЦЭМ!$A$39:$A$782,$A65,СВЦЭМ!$B$39:$B$782,P$47)+'СЕТ СН'!$G$11+СВЦЭМ!$D$10+'СЕТ СН'!$G$6-'СЕТ СН'!$G$23</f>
        <v>1742.2819071399999</v>
      </c>
      <c r="Q65" s="36">
        <f>SUMIFS(СВЦЭМ!$D$39:$D$782,СВЦЭМ!$A$39:$A$782,$A65,СВЦЭМ!$B$39:$B$782,Q$47)+'СЕТ СН'!$G$11+СВЦЭМ!$D$10+'СЕТ СН'!$G$6-'СЕТ СН'!$G$23</f>
        <v>1774.05905682</v>
      </c>
      <c r="R65" s="36">
        <f>SUMIFS(СВЦЭМ!$D$39:$D$782,СВЦЭМ!$A$39:$A$782,$A65,СВЦЭМ!$B$39:$B$782,R$47)+'СЕТ СН'!$G$11+СВЦЭМ!$D$10+'СЕТ СН'!$G$6-'СЕТ СН'!$G$23</f>
        <v>1758.2484839999997</v>
      </c>
      <c r="S65" s="36">
        <f>SUMIFS(СВЦЭМ!$D$39:$D$782,СВЦЭМ!$A$39:$A$782,$A65,СВЦЭМ!$B$39:$B$782,S$47)+'СЕТ СН'!$G$11+СВЦЭМ!$D$10+'СЕТ СН'!$G$6-'СЕТ СН'!$G$23</f>
        <v>1742.4263267799997</v>
      </c>
      <c r="T65" s="36">
        <f>SUMIFS(СВЦЭМ!$D$39:$D$782,СВЦЭМ!$A$39:$A$782,$A65,СВЦЭМ!$B$39:$B$782,T$47)+'СЕТ СН'!$G$11+СВЦЭМ!$D$10+'СЕТ СН'!$G$6-'СЕТ СН'!$G$23</f>
        <v>1662.1076897200001</v>
      </c>
      <c r="U65" s="36">
        <f>SUMIFS(СВЦЭМ!$D$39:$D$782,СВЦЭМ!$A$39:$A$782,$A65,СВЦЭМ!$B$39:$B$782,U$47)+'СЕТ СН'!$G$11+СВЦЭМ!$D$10+'СЕТ СН'!$G$6-'СЕТ СН'!$G$23</f>
        <v>1630.5117056399999</v>
      </c>
      <c r="V65" s="36">
        <f>SUMIFS(СВЦЭМ!$D$39:$D$782,СВЦЭМ!$A$39:$A$782,$A65,СВЦЭМ!$B$39:$B$782,V$47)+'СЕТ СН'!$G$11+СВЦЭМ!$D$10+'СЕТ СН'!$G$6-'СЕТ СН'!$G$23</f>
        <v>1636.9712948199999</v>
      </c>
      <c r="W65" s="36">
        <f>SUMIFS(СВЦЭМ!$D$39:$D$782,СВЦЭМ!$A$39:$A$782,$A65,СВЦЭМ!$B$39:$B$782,W$47)+'СЕТ СН'!$G$11+СВЦЭМ!$D$10+'СЕТ СН'!$G$6-'СЕТ СН'!$G$23</f>
        <v>1644.5989399599998</v>
      </c>
      <c r="X65" s="36">
        <f>SUMIFS(СВЦЭМ!$D$39:$D$782,СВЦЭМ!$A$39:$A$782,$A65,СВЦЭМ!$B$39:$B$782,X$47)+'СЕТ СН'!$G$11+СВЦЭМ!$D$10+'СЕТ СН'!$G$6-'СЕТ СН'!$G$23</f>
        <v>1651.3170501499999</v>
      </c>
      <c r="Y65" s="36">
        <f>SUMIFS(СВЦЭМ!$D$39:$D$782,СВЦЭМ!$A$39:$A$782,$A65,СВЦЭМ!$B$39:$B$782,Y$47)+'СЕТ СН'!$G$11+СВЦЭМ!$D$10+'СЕТ СН'!$G$6-'СЕТ СН'!$G$23</f>
        <v>1663.2216703499998</v>
      </c>
    </row>
    <row r="66" spans="1:26" ht="15.75" x14ac:dyDescent="0.2">
      <c r="A66" s="35">
        <f t="shared" si="1"/>
        <v>44274</v>
      </c>
      <c r="B66" s="36">
        <f>SUMIFS(СВЦЭМ!$D$39:$D$782,СВЦЭМ!$A$39:$A$782,$A66,СВЦЭМ!$B$39:$B$782,B$47)+'СЕТ СН'!$G$11+СВЦЭМ!$D$10+'СЕТ СН'!$G$6-'СЕТ СН'!$G$23</f>
        <v>1652.6643985400001</v>
      </c>
      <c r="C66" s="36">
        <f>SUMIFS(СВЦЭМ!$D$39:$D$782,СВЦЭМ!$A$39:$A$782,$A66,СВЦЭМ!$B$39:$B$782,C$47)+'СЕТ СН'!$G$11+СВЦЭМ!$D$10+'СЕТ СН'!$G$6-'СЕТ СН'!$G$23</f>
        <v>1722.8616799599999</v>
      </c>
      <c r="D66" s="36">
        <f>SUMIFS(СВЦЭМ!$D$39:$D$782,СВЦЭМ!$A$39:$A$782,$A66,СВЦЭМ!$B$39:$B$782,D$47)+'СЕТ СН'!$G$11+СВЦЭМ!$D$10+'СЕТ СН'!$G$6-'СЕТ СН'!$G$23</f>
        <v>1802.1796330699999</v>
      </c>
      <c r="E66" s="36">
        <f>SUMIFS(СВЦЭМ!$D$39:$D$782,СВЦЭМ!$A$39:$A$782,$A66,СВЦЭМ!$B$39:$B$782,E$47)+'СЕТ СН'!$G$11+СВЦЭМ!$D$10+'СЕТ СН'!$G$6-'СЕТ СН'!$G$23</f>
        <v>1805.7297551699999</v>
      </c>
      <c r="F66" s="36">
        <f>SUMIFS(СВЦЭМ!$D$39:$D$782,СВЦЭМ!$A$39:$A$782,$A66,СВЦЭМ!$B$39:$B$782,F$47)+'СЕТ СН'!$G$11+СВЦЭМ!$D$10+'СЕТ СН'!$G$6-'СЕТ СН'!$G$23</f>
        <v>1828.9156192699998</v>
      </c>
      <c r="G66" s="36">
        <f>SUMIFS(СВЦЭМ!$D$39:$D$782,СВЦЭМ!$A$39:$A$782,$A66,СВЦЭМ!$B$39:$B$782,G$47)+'СЕТ СН'!$G$11+СВЦЭМ!$D$10+'СЕТ СН'!$G$6-'СЕТ СН'!$G$23</f>
        <v>1808.7037973500001</v>
      </c>
      <c r="H66" s="36">
        <f>SUMIFS(СВЦЭМ!$D$39:$D$782,СВЦЭМ!$A$39:$A$782,$A66,СВЦЭМ!$B$39:$B$782,H$47)+'СЕТ СН'!$G$11+СВЦЭМ!$D$10+'СЕТ СН'!$G$6-'СЕТ СН'!$G$23</f>
        <v>1747.29808929</v>
      </c>
      <c r="I66" s="36">
        <f>SUMIFS(СВЦЭМ!$D$39:$D$782,СВЦЭМ!$A$39:$A$782,$A66,СВЦЭМ!$B$39:$B$782,I$47)+'СЕТ СН'!$G$11+СВЦЭМ!$D$10+'СЕТ СН'!$G$6-'СЕТ СН'!$G$23</f>
        <v>1691.7992164799998</v>
      </c>
      <c r="J66" s="36">
        <f>SUMIFS(СВЦЭМ!$D$39:$D$782,СВЦЭМ!$A$39:$A$782,$A66,СВЦЭМ!$B$39:$B$782,J$47)+'СЕТ СН'!$G$11+СВЦЭМ!$D$10+'СЕТ СН'!$G$6-'СЕТ СН'!$G$23</f>
        <v>1642.4265184299998</v>
      </c>
      <c r="K66" s="36">
        <f>SUMIFS(СВЦЭМ!$D$39:$D$782,СВЦЭМ!$A$39:$A$782,$A66,СВЦЭМ!$B$39:$B$782,K$47)+'СЕТ СН'!$G$11+СВЦЭМ!$D$10+'СЕТ СН'!$G$6-'СЕТ СН'!$G$23</f>
        <v>1617.0936481900001</v>
      </c>
      <c r="L66" s="36">
        <f>SUMIFS(СВЦЭМ!$D$39:$D$782,СВЦЭМ!$A$39:$A$782,$A66,СВЦЭМ!$B$39:$B$782,L$47)+'СЕТ СН'!$G$11+СВЦЭМ!$D$10+'СЕТ СН'!$G$6-'СЕТ СН'!$G$23</f>
        <v>1609.77669975</v>
      </c>
      <c r="M66" s="36">
        <f>SUMIFS(СВЦЭМ!$D$39:$D$782,СВЦЭМ!$A$39:$A$782,$A66,СВЦЭМ!$B$39:$B$782,M$47)+'СЕТ СН'!$G$11+СВЦЭМ!$D$10+'СЕТ СН'!$G$6-'СЕТ СН'!$G$23</f>
        <v>1617.26619013</v>
      </c>
      <c r="N66" s="36">
        <f>SUMIFS(СВЦЭМ!$D$39:$D$782,СВЦЭМ!$A$39:$A$782,$A66,СВЦЭМ!$B$39:$B$782,N$47)+'СЕТ СН'!$G$11+СВЦЭМ!$D$10+'СЕТ СН'!$G$6-'СЕТ СН'!$G$23</f>
        <v>1636.4215244000002</v>
      </c>
      <c r="O66" s="36">
        <f>SUMIFS(СВЦЭМ!$D$39:$D$782,СВЦЭМ!$A$39:$A$782,$A66,СВЦЭМ!$B$39:$B$782,O$47)+'СЕТ СН'!$G$11+СВЦЭМ!$D$10+'СЕТ СН'!$G$6-'СЕТ СН'!$G$23</f>
        <v>1641.5932408200001</v>
      </c>
      <c r="P66" s="36">
        <f>SUMIFS(СВЦЭМ!$D$39:$D$782,СВЦЭМ!$A$39:$A$782,$A66,СВЦЭМ!$B$39:$B$782,P$47)+'СЕТ СН'!$G$11+СВЦЭМ!$D$10+'СЕТ СН'!$G$6-'СЕТ СН'!$G$23</f>
        <v>1684.4247098000001</v>
      </c>
      <c r="Q66" s="36">
        <f>SUMIFS(СВЦЭМ!$D$39:$D$782,СВЦЭМ!$A$39:$A$782,$A66,СВЦЭМ!$B$39:$B$782,Q$47)+'СЕТ СН'!$G$11+СВЦЭМ!$D$10+'СЕТ СН'!$G$6-'СЕТ СН'!$G$23</f>
        <v>1722.1379338799998</v>
      </c>
      <c r="R66" s="36">
        <f>SUMIFS(СВЦЭМ!$D$39:$D$782,СВЦЭМ!$A$39:$A$782,$A66,СВЦЭМ!$B$39:$B$782,R$47)+'СЕТ СН'!$G$11+СВЦЭМ!$D$10+'СЕТ СН'!$G$6-'СЕТ СН'!$G$23</f>
        <v>1728.8527696199999</v>
      </c>
      <c r="S66" s="36">
        <f>SUMIFS(СВЦЭМ!$D$39:$D$782,СВЦЭМ!$A$39:$A$782,$A66,СВЦЭМ!$B$39:$B$782,S$47)+'СЕТ СН'!$G$11+СВЦЭМ!$D$10+'СЕТ СН'!$G$6-'СЕТ СН'!$G$23</f>
        <v>1718.2123002399999</v>
      </c>
      <c r="T66" s="36">
        <f>SUMIFS(СВЦЭМ!$D$39:$D$782,СВЦЭМ!$A$39:$A$782,$A66,СВЦЭМ!$B$39:$B$782,T$47)+'СЕТ СН'!$G$11+СВЦЭМ!$D$10+'СЕТ СН'!$G$6-'СЕТ СН'!$G$23</f>
        <v>1643.20145645</v>
      </c>
      <c r="U66" s="36">
        <f>SUMIFS(СВЦЭМ!$D$39:$D$782,СВЦЭМ!$A$39:$A$782,$A66,СВЦЭМ!$B$39:$B$782,U$47)+'СЕТ СН'!$G$11+СВЦЭМ!$D$10+'СЕТ СН'!$G$6-'СЕТ СН'!$G$23</f>
        <v>1600.5659997400001</v>
      </c>
      <c r="V66" s="36">
        <f>SUMIFS(СВЦЭМ!$D$39:$D$782,СВЦЭМ!$A$39:$A$782,$A66,СВЦЭМ!$B$39:$B$782,V$47)+'СЕТ СН'!$G$11+СВЦЭМ!$D$10+'СЕТ СН'!$G$6-'СЕТ СН'!$G$23</f>
        <v>1594.52197105</v>
      </c>
      <c r="W66" s="36">
        <f>SUMIFS(СВЦЭМ!$D$39:$D$782,СВЦЭМ!$A$39:$A$782,$A66,СВЦЭМ!$B$39:$B$782,W$47)+'СЕТ СН'!$G$11+СВЦЭМ!$D$10+'СЕТ СН'!$G$6-'СЕТ СН'!$G$23</f>
        <v>1599.6802201400001</v>
      </c>
      <c r="X66" s="36">
        <f>SUMIFS(СВЦЭМ!$D$39:$D$782,СВЦЭМ!$A$39:$A$782,$A66,СВЦЭМ!$B$39:$B$782,X$47)+'СЕТ СН'!$G$11+СВЦЭМ!$D$10+'СЕТ СН'!$G$6-'СЕТ СН'!$G$23</f>
        <v>1625.0233185399998</v>
      </c>
      <c r="Y66" s="36">
        <f>SUMIFS(СВЦЭМ!$D$39:$D$782,СВЦЭМ!$A$39:$A$782,$A66,СВЦЭМ!$B$39:$B$782,Y$47)+'СЕТ СН'!$G$11+СВЦЭМ!$D$10+'СЕТ СН'!$G$6-'СЕТ СН'!$G$23</f>
        <v>1638.7999624599997</v>
      </c>
    </row>
    <row r="67" spans="1:26" ht="15.75" x14ac:dyDescent="0.2">
      <c r="A67" s="35">
        <f t="shared" si="1"/>
        <v>44275</v>
      </c>
      <c r="B67" s="36">
        <f>SUMIFS(СВЦЭМ!$D$39:$D$782,СВЦЭМ!$A$39:$A$782,$A67,СВЦЭМ!$B$39:$B$782,B$47)+'СЕТ СН'!$G$11+СВЦЭМ!$D$10+'СЕТ СН'!$G$6-'СЕТ СН'!$G$23</f>
        <v>1660.8622284499997</v>
      </c>
      <c r="C67" s="36">
        <f>SUMIFS(СВЦЭМ!$D$39:$D$782,СВЦЭМ!$A$39:$A$782,$A67,СВЦЭМ!$B$39:$B$782,C$47)+'СЕТ СН'!$G$11+СВЦЭМ!$D$10+'СЕТ СН'!$G$6-'СЕТ СН'!$G$23</f>
        <v>1735.39990493</v>
      </c>
      <c r="D67" s="36">
        <f>SUMIFS(СВЦЭМ!$D$39:$D$782,СВЦЭМ!$A$39:$A$782,$A67,СВЦЭМ!$B$39:$B$782,D$47)+'СЕТ СН'!$G$11+СВЦЭМ!$D$10+'СЕТ СН'!$G$6-'СЕТ СН'!$G$23</f>
        <v>1807.8411595399998</v>
      </c>
      <c r="E67" s="36">
        <f>SUMIFS(СВЦЭМ!$D$39:$D$782,СВЦЭМ!$A$39:$A$782,$A67,СВЦЭМ!$B$39:$B$782,E$47)+'СЕТ СН'!$G$11+СВЦЭМ!$D$10+'СЕТ СН'!$G$6-'СЕТ СН'!$G$23</f>
        <v>1815.9055479999997</v>
      </c>
      <c r="F67" s="36">
        <f>SUMIFS(СВЦЭМ!$D$39:$D$782,СВЦЭМ!$A$39:$A$782,$A67,СВЦЭМ!$B$39:$B$782,F$47)+'СЕТ СН'!$G$11+СВЦЭМ!$D$10+'СЕТ СН'!$G$6-'СЕТ СН'!$G$23</f>
        <v>1835.1934509099997</v>
      </c>
      <c r="G67" s="36">
        <f>SUMIFS(СВЦЭМ!$D$39:$D$782,СВЦЭМ!$A$39:$A$782,$A67,СВЦЭМ!$B$39:$B$782,G$47)+'СЕТ СН'!$G$11+СВЦЭМ!$D$10+'СЕТ СН'!$G$6-'СЕТ СН'!$G$23</f>
        <v>1821.8682175700001</v>
      </c>
      <c r="H67" s="36">
        <f>SUMIFS(СВЦЭМ!$D$39:$D$782,СВЦЭМ!$A$39:$A$782,$A67,СВЦЭМ!$B$39:$B$782,H$47)+'СЕТ СН'!$G$11+СВЦЭМ!$D$10+'СЕТ СН'!$G$6-'СЕТ СН'!$G$23</f>
        <v>1805.5298743600001</v>
      </c>
      <c r="I67" s="36">
        <f>SUMIFS(СВЦЭМ!$D$39:$D$782,СВЦЭМ!$A$39:$A$782,$A67,СВЦЭМ!$B$39:$B$782,I$47)+'СЕТ СН'!$G$11+СВЦЭМ!$D$10+'СЕТ СН'!$G$6-'СЕТ СН'!$G$23</f>
        <v>1768.99492702</v>
      </c>
      <c r="J67" s="36">
        <f>SUMIFS(СВЦЭМ!$D$39:$D$782,СВЦЭМ!$A$39:$A$782,$A67,СВЦЭМ!$B$39:$B$782,J$47)+'СЕТ СН'!$G$11+СВЦЭМ!$D$10+'СЕТ СН'!$G$6-'СЕТ СН'!$G$23</f>
        <v>1679.0431324900001</v>
      </c>
      <c r="K67" s="36">
        <f>SUMIFS(СВЦЭМ!$D$39:$D$782,СВЦЭМ!$A$39:$A$782,$A67,СВЦЭМ!$B$39:$B$782,K$47)+'СЕТ СН'!$G$11+СВЦЭМ!$D$10+'СЕТ СН'!$G$6-'СЕТ СН'!$G$23</f>
        <v>1636.0636212099998</v>
      </c>
      <c r="L67" s="36">
        <f>SUMIFS(СВЦЭМ!$D$39:$D$782,СВЦЭМ!$A$39:$A$782,$A67,СВЦЭМ!$B$39:$B$782,L$47)+'СЕТ СН'!$G$11+СВЦЭМ!$D$10+'СЕТ СН'!$G$6-'СЕТ СН'!$G$23</f>
        <v>1629.3002206000001</v>
      </c>
      <c r="M67" s="36">
        <f>SUMIFS(СВЦЭМ!$D$39:$D$782,СВЦЭМ!$A$39:$A$782,$A67,СВЦЭМ!$B$39:$B$782,M$47)+'СЕТ СН'!$G$11+СВЦЭМ!$D$10+'СЕТ СН'!$G$6-'СЕТ СН'!$G$23</f>
        <v>1638.89022338</v>
      </c>
      <c r="N67" s="36">
        <f>SUMIFS(СВЦЭМ!$D$39:$D$782,СВЦЭМ!$A$39:$A$782,$A67,СВЦЭМ!$B$39:$B$782,N$47)+'СЕТ СН'!$G$11+СВЦЭМ!$D$10+'СЕТ СН'!$G$6-'СЕТ СН'!$G$23</f>
        <v>1659.4296405099999</v>
      </c>
      <c r="O67" s="36">
        <f>SUMIFS(СВЦЭМ!$D$39:$D$782,СВЦЭМ!$A$39:$A$782,$A67,СВЦЭМ!$B$39:$B$782,O$47)+'СЕТ СН'!$G$11+СВЦЭМ!$D$10+'СЕТ СН'!$G$6-'СЕТ СН'!$G$23</f>
        <v>1673.86082992</v>
      </c>
      <c r="P67" s="36">
        <f>SUMIFS(СВЦЭМ!$D$39:$D$782,СВЦЭМ!$A$39:$A$782,$A67,СВЦЭМ!$B$39:$B$782,P$47)+'СЕТ СН'!$G$11+СВЦЭМ!$D$10+'СЕТ СН'!$G$6-'СЕТ СН'!$G$23</f>
        <v>1711.6301175499998</v>
      </c>
      <c r="Q67" s="36">
        <f>SUMIFS(СВЦЭМ!$D$39:$D$782,СВЦЭМ!$A$39:$A$782,$A67,СВЦЭМ!$B$39:$B$782,Q$47)+'СЕТ СН'!$G$11+СВЦЭМ!$D$10+'СЕТ СН'!$G$6-'СЕТ СН'!$G$23</f>
        <v>1742.4465822100001</v>
      </c>
      <c r="R67" s="36">
        <f>SUMIFS(СВЦЭМ!$D$39:$D$782,СВЦЭМ!$A$39:$A$782,$A67,СВЦЭМ!$B$39:$B$782,R$47)+'СЕТ СН'!$G$11+СВЦЭМ!$D$10+'СЕТ СН'!$G$6-'СЕТ СН'!$G$23</f>
        <v>1742.22187532</v>
      </c>
      <c r="S67" s="36">
        <f>SUMIFS(СВЦЭМ!$D$39:$D$782,СВЦЭМ!$A$39:$A$782,$A67,СВЦЭМ!$B$39:$B$782,S$47)+'СЕТ СН'!$G$11+СВЦЭМ!$D$10+'СЕТ СН'!$G$6-'СЕТ СН'!$G$23</f>
        <v>1715.5479058299998</v>
      </c>
      <c r="T67" s="36">
        <f>SUMIFS(СВЦЭМ!$D$39:$D$782,СВЦЭМ!$A$39:$A$782,$A67,СВЦЭМ!$B$39:$B$782,T$47)+'СЕТ СН'!$G$11+СВЦЭМ!$D$10+'СЕТ СН'!$G$6-'СЕТ СН'!$G$23</f>
        <v>1647.9568402300001</v>
      </c>
      <c r="U67" s="36">
        <f>SUMIFS(СВЦЭМ!$D$39:$D$782,СВЦЭМ!$A$39:$A$782,$A67,СВЦЭМ!$B$39:$B$782,U$47)+'СЕТ СН'!$G$11+СВЦЭМ!$D$10+'СЕТ СН'!$G$6-'СЕТ СН'!$G$23</f>
        <v>1605.3915086100001</v>
      </c>
      <c r="V67" s="36">
        <f>SUMIFS(СВЦЭМ!$D$39:$D$782,СВЦЭМ!$A$39:$A$782,$A67,СВЦЭМ!$B$39:$B$782,V$47)+'СЕТ СН'!$G$11+СВЦЭМ!$D$10+'СЕТ СН'!$G$6-'СЕТ СН'!$G$23</f>
        <v>1592.5707995799999</v>
      </c>
      <c r="W67" s="36">
        <f>SUMIFS(СВЦЭМ!$D$39:$D$782,СВЦЭМ!$A$39:$A$782,$A67,СВЦЭМ!$B$39:$B$782,W$47)+'СЕТ СН'!$G$11+СВЦЭМ!$D$10+'СЕТ СН'!$G$6-'СЕТ СН'!$G$23</f>
        <v>1594.9077424100001</v>
      </c>
      <c r="X67" s="36">
        <f>SUMIFS(СВЦЭМ!$D$39:$D$782,СВЦЭМ!$A$39:$A$782,$A67,СВЦЭМ!$B$39:$B$782,X$47)+'СЕТ СН'!$G$11+СВЦЭМ!$D$10+'СЕТ СН'!$G$6-'СЕТ СН'!$G$23</f>
        <v>1617.50202537</v>
      </c>
      <c r="Y67" s="36">
        <f>SUMIFS(СВЦЭМ!$D$39:$D$782,СВЦЭМ!$A$39:$A$782,$A67,СВЦЭМ!$B$39:$B$782,Y$47)+'СЕТ СН'!$G$11+СВЦЭМ!$D$10+'СЕТ СН'!$G$6-'СЕТ СН'!$G$23</f>
        <v>1650.38390845</v>
      </c>
    </row>
    <row r="68" spans="1:26" ht="15.75" x14ac:dyDescent="0.2">
      <c r="A68" s="35">
        <f t="shared" si="1"/>
        <v>44276</v>
      </c>
      <c r="B68" s="36">
        <f>SUMIFS(СВЦЭМ!$D$39:$D$782,СВЦЭМ!$A$39:$A$782,$A68,СВЦЭМ!$B$39:$B$782,B$47)+'СЕТ СН'!$G$11+СВЦЭМ!$D$10+'СЕТ СН'!$G$6-'СЕТ СН'!$G$23</f>
        <v>1727.4822183799997</v>
      </c>
      <c r="C68" s="36">
        <f>SUMIFS(СВЦЭМ!$D$39:$D$782,СВЦЭМ!$A$39:$A$782,$A68,СВЦЭМ!$B$39:$B$782,C$47)+'СЕТ СН'!$G$11+СВЦЭМ!$D$10+'СЕТ СН'!$G$6-'СЕТ СН'!$G$23</f>
        <v>1791.2399654299998</v>
      </c>
      <c r="D68" s="36">
        <f>SUMIFS(СВЦЭМ!$D$39:$D$782,СВЦЭМ!$A$39:$A$782,$A68,СВЦЭМ!$B$39:$B$782,D$47)+'СЕТ СН'!$G$11+СВЦЭМ!$D$10+'СЕТ СН'!$G$6-'СЕТ СН'!$G$23</f>
        <v>1858.9002272499997</v>
      </c>
      <c r="E68" s="36">
        <f>SUMIFS(СВЦЭМ!$D$39:$D$782,СВЦЭМ!$A$39:$A$782,$A68,СВЦЭМ!$B$39:$B$782,E$47)+'СЕТ СН'!$G$11+СВЦЭМ!$D$10+'СЕТ СН'!$G$6-'СЕТ СН'!$G$23</f>
        <v>1859.8222066799999</v>
      </c>
      <c r="F68" s="36">
        <f>SUMIFS(СВЦЭМ!$D$39:$D$782,СВЦЭМ!$A$39:$A$782,$A68,СВЦЭМ!$B$39:$B$782,F$47)+'СЕТ СН'!$G$11+СВЦЭМ!$D$10+'СЕТ СН'!$G$6-'СЕТ СН'!$G$23</f>
        <v>1860.0647927699997</v>
      </c>
      <c r="G68" s="36">
        <f>SUMIFS(СВЦЭМ!$D$39:$D$782,СВЦЭМ!$A$39:$A$782,$A68,СВЦЭМ!$B$39:$B$782,G$47)+'СЕТ СН'!$G$11+СВЦЭМ!$D$10+'СЕТ СН'!$G$6-'СЕТ СН'!$G$23</f>
        <v>1863.772226</v>
      </c>
      <c r="H68" s="36">
        <f>SUMIFS(СВЦЭМ!$D$39:$D$782,СВЦЭМ!$A$39:$A$782,$A68,СВЦЭМ!$B$39:$B$782,H$47)+'СЕТ СН'!$G$11+СВЦЭМ!$D$10+'СЕТ СН'!$G$6-'СЕТ СН'!$G$23</f>
        <v>1835.9524628199997</v>
      </c>
      <c r="I68" s="36">
        <f>SUMIFS(СВЦЭМ!$D$39:$D$782,СВЦЭМ!$A$39:$A$782,$A68,СВЦЭМ!$B$39:$B$782,I$47)+'СЕТ СН'!$G$11+СВЦЭМ!$D$10+'СЕТ СН'!$G$6-'СЕТ СН'!$G$23</f>
        <v>1765.44026876</v>
      </c>
      <c r="J68" s="36">
        <f>SUMIFS(СВЦЭМ!$D$39:$D$782,СВЦЭМ!$A$39:$A$782,$A68,СВЦЭМ!$B$39:$B$782,J$47)+'СЕТ СН'!$G$11+СВЦЭМ!$D$10+'СЕТ СН'!$G$6-'СЕТ СН'!$G$23</f>
        <v>1720.21587439</v>
      </c>
      <c r="K68" s="36">
        <f>SUMIFS(СВЦЭМ!$D$39:$D$782,СВЦЭМ!$A$39:$A$782,$A68,СВЦЭМ!$B$39:$B$782,K$47)+'СЕТ СН'!$G$11+СВЦЭМ!$D$10+'СЕТ СН'!$G$6-'СЕТ СН'!$G$23</f>
        <v>1663.4567292299998</v>
      </c>
      <c r="L68" s="36">
        <f>SUMIFS(СВЦЭМ!$D$39:$D$782,СВЦЭМ!$A$39:$A$782,$A68,СВЦЭМ!$B$39:$B$782,L$47)+'СЕТ СН'!$G$11+СВЦЭМ!$D$10+'СЕТ СН'!$G$6-'СЕТ СН'!$G$23</f>
        <v>1635.96454159</v>
      </c>
      <c r="M68" s="36">
        <f>SUMIFS(СВЦЭМ!$D$39:$D$782,СВЦЭМ!$A$39:$A$782,$A68,СВЦЭМ!$B$39:$B$782,M$47)+'СЕТ СН'!$G$11+СВЦЭМ!$D$10+'СЕТ СН'!$G$6-'СЕТ СН'!$G$23</f>
        <v>1638.9048593299999</v>
      </c>
      <c r="N68" s="36">
        <f>SUMIFS(СВЦЭМ!$D$39:$D$782,СВЦЭМ!$A$39:$A$782,$A68,СВЦЭМ!$B$39:$B$782,N$47)+'СЕТ СН'!$G$11+СВЦЭМ!$D$10+'СЕТ СН'!$G$6-'СЕТ СН'!$G$23</f>
        <v>1654.7589148699999</v>
      </c>
      <c r="O68" s="36">
        <f>SUMIFS(СВЦЭМ!$D$39:$D$782,СВЦЭМ!$A$39:$A$782,$A68,СВЦЭМ!$B$39:$B$782,O$47)+'СЕТ СН'!$G$11+СВЦЭМ!$D$10+'СЕТ СН'!$G$6-'СЕТ СН'!$G$23</f>
        <v>1666.0655685699999</v>
      </c>
      <c r="P68" s="36">
        <f>SUMIFS(СВЦЭМ!$D$39:$D$782,СВЦЭМ!$A$39:$A$782,$A68,СВЦЭМ!$B$39:$B$782,P$47)+'СЕТ СН'!$G$11+СВЦЭМ!$D$10+'СЕТ СН'!$G$6-'СЕТ СН'!$G$23</f>
        <v>1708.8996005199997</v>
      </c>
      <c r="Q68" s="36">
        <f>SUMIFS(СВЦЭМ!$D$39:$D$782,СВЦЭМ!$A$39:$A$782,$A68,СВЦЭМ!$B$39:$B$782,Q$47)+'СЕТ СН'!$G$11+СВЦЭМ!$D$10+'СЕТ СН'!$G$6-'СЕТ СН'!$G$23</f>
        <v>1734.14733759</v>
      </c>
      <c r="R68" s="36">
        <f>SUMIFS(СВЦЭМ!$D$39:$D$782,СВЦЭМ!$A$39:$A$782,$A68,СВЦЭМ!$B$39:$B$782,R$47)+'СЕТ СН'!$G$11+СВЦЭМ!$D$10+'СЕТ СН'!$G$6-'СЕТ СН'!$G$23</f>
        <v>1708.1458999900001</v>
      </c>
      <c r="S68" s="36">
        <f>SUMIFS(СВЦЭМ!$D$39:$D$782,СВЦЭМ!$A$39:$A$782,$A68,СВЦЭМ!$B$39:$B$782,S$47)+'СЕТ СН'!$G$11+СВЦЭМ!$D$10+'СЕТ СН'!$G$6-'СЕТ СН'!$G$23</f>
        <v>1699.7199627599998</v>
      </c>
      <c r="T68" s="36">
        <f>SUMIFS(СВЦЭМ!$D$39:$D$782,СВЦЭМ!$A$39:$A$782,$A68,СВЦЭМ!$B$39:$B$782,T$47)+'СЕТ СН'!$G$11+СВЦЭМ!$D$10+'СЕТ СН'!$G$6-'СЕТ СН'!$G$23</f>
        <v>1647.6628375699997</v>
      </c>
      <c r="U68" s="36">
        <f>SUMIFS(СВЦЭМ!$D$39:$D$782,СВЦЭМ!$A$39:$A$782,$A68,СВЦЭМ!$B$39:$B$782,U$47)+'СЕТ СН'!$G$11+СВЦЭМ!$D$10+'СЕТ СН'!$G$6-'СЕТ СН'!$G$23</f>
        <v>1598.01546044</v>
      </c>
      <c r="V68" s="36">
        <f>SUMIFS(СВЦЭМ!$D$39:$D$782,СВЦЭМ!$A$39:$A$782,$A68,СВЦЭМ!$B$39:$B$782,V$47)+'СЕТ СН'!$G$11+СВЦЭМ!$D$10+'СЕТ СН'!$G$6-'СЕТ СН'!$G$23</f>
        <v>1610.4711464000002</v>
      </c>
      <c r="W68" s="36">
        <f>SUMIFS(СВЦЭМ!$D$39:$D$782,СВЦЭМ!$A$39:$A$782,$A68,СВЦЭМ!$B$39:$B$782,W$47)+'СЕТ СН'!$G$11+СВЦЭМ!$D$10+'СЕТ СН'!$G$6-'СЕТ СН'!$G$23</f>
        <v>1624.0906691999999</v>
      </c>
      <c r="X68" s="36">
        <f>SUMIFS(СВЦЭМ!$D$39:$D$782,СВЦЭМ!$A$39:$A$782,$A68,СВЦЭМ!$B$39:$B$782,X$47)+'СЕТ СН'!$G$11+СВЦЭМ!$D$10+'СЕТ СН'!$G$6-'СЕТ СН'!$G$23</f>
        <v>1647.7042662600002</v>
      </c>
      <c r="Y68" s="36">
        <f>SUMIFS(СВЦЭМ!$D$39:$D$782,СВЦЭМ!$A$39:$A$782,$A68,СВЦЭМ!$B$39:$B$782,Y$47)+'СЕТ СН'!$G$11+СВЦЭМ!$D$10+'СЕТ СН'!$G$6-'СЕТ СН'!$G$23</f>
        <v>1678.1371261300001</v>
      </c>
    </row>
    <row r="69" spans="1:26" ht="15.75" x14ac:dyDescent="0.2">
      <c r="A69" s="35">
        <f t="shared" si="1"/>
        <v>44277</v>
      </c>
      <c r="B69" s="36">
        <f>SUMIFS(СВЦЭМ!$D$39:$D$782,СВЦЭМ!$A$39:$A$782,$A69,СВЦЭМ!$B$39:$B$782,B$47)+'СЕТ СН'!$G$11+СВЦЭМ!$D$10+'СЕТ СН'!$G$6-'СЕТ СН'!$G$23</f>
        <v>1679.0509503799999</v>
      </c>
      <c r="C69" s="36">
        <f>SUMIFS(СВЦЭМ!$D$39:$D$782,СВЦЭМ!$A$39:$A$782,$A69,СВЦЭМ!$B$39:$B$782,C$47)+'СЕТ СН'!$G$11+СВЦЭМ!$D$10+'СЕТ СН'!$G$6-'СЕТ СН'!$G$23</f>
        <v>1727.0918471099999</v>
      </c>
      <c r="D69" s="36">
        <f>SUMIFS(СВЦЭМ!$D$39:$D$782,СВЦЭМ!$A$39:$A$782,$A69,СВЦЭМ!$B$39:$B$782,D$47)+'СЕТ СН'!$G$11+СВЦЭМ!$D$10+'СЕТ СН'!$G$6-'СЕТ СН'!$G$23</f>
        <v>1786.9633791799997</v>
      </c>
      <c r="E69" s="36">
        <f>SUMIFS(СВЦЭМ!$D$39:$D$782,СВЦЭМ!$A$39:$A$782,$A69,СВЦЭМ!$B$39:$B$782,E$47)+'СЕТ СН'!$G$11+СВЦЭМ!$D$10+'СЕТ СН'!$G$6-'СЕТ СН'!$G$23</f>
        <v>1789.08450558</v>
      </c>
      <c r="F69" s="36">
        <f>SUMIFS(СВЦЭМ!$D$39:$D$782,СВЦЭМ!$A$39:$A$782,$A69,СВЦЭМ!$B$39:$B$782,F$47)+'СЕТ СН'!$G$11+СВЦЭМ!$D$10+'СЕТ СН'!$G$6-'СЕТ СН'!$G$23</f>
        <v>1786.61661611</v>
      </c>
      <c r="G69" s="36">
        <f>SUMIFS(СВЦЭМ!$D$39:$D$782,СВЦЭМ!$A$39:$A$782,$A69,СВЦЭМ!$B$39:$B$782,G$47)+'СЕТ СН'!$G$11+СВЦЭМ!$D$10+'СЕТ СН'!$G$6-'СЕТ СН'!$G$23</f>
        <v>1757.4705636200001</v>
      </c>
      <c r="H69" s="36">
        <f>SUMIFS(СВЦЭМ!$D$39:$D$782,СВЦЭМ!$A$39:$A$782,$A69,СВЦЭМ!$B$39:$B$782,H$47)+'СЕТ СН'!$G$11+СВЦЭМ!$D$10+'СЕТ СН'!$G$6-'СЕТ СН'!$G$23</f>
        <v>1735.6768397299998</v>
      </c>
      <c r="I69" s="36">
        <f>SUMIFS(СВЦЭМ!$D$39:$D$782,СВЦЭМ!$A$39:$A$782,$A69,СВЦЭМ!$B$39:$B$782,I$47)+'СЕТ СН'!$G$11+СВЦЭМ!$D$10+'СЕТ СН'!$G$6-'СЕТ СН'!$G$23</f>
        <v>1676.8032775900001</v>
      </c>
      <c r="J69" s="36">
        <f>SUMIFS(СВЦЭМ!$D$39:$D$782,СВЦЭМ!$A$39:$A$782,$A69,СВЦЭМ!$B$39:$B$782,J$47)+'СЕТ СН'!$G$11+СВЦЭМ!$D$10+'СЕТ СН'!$G$6-'СЕТ СН'!$G$23</f>
        <v>1639.0502147500001</v>
      </c>
      <c r="K69" s="36">
        <f>SUMIFS(СВЦЭМ!$D$39:$D$782,СВЦЭМ!$A$39:$A$782,$A69,СВЦЭМ!$B$39:$B$782,K$47)+'СЕТ СН'!$G$11+СВЦЭМ!$D$10+'СЕТ СН'!$G$6-'СЕТ СН'!$G$23</f>
        <v>1639.5063361500002</v>
      </c>
      <c r="L69" s="36">
        <f>SUMIFS(СВЦЭМ!$D$39:$D$782,СВЦЭМ!$A$39:$A$782,$A69,СВЦЭМ!$B$39:$B$782,L$47)+'СЕТ СН'!$G$11+СВЦЭМ!$D$10+'СЕТ СН'!$G$6-'СЕТ СН'!$G$23</f>
        <v>1651.3799925099997</v>
      </c>
      <c r="M69" s="36">
        <f>SUMIFS(СВЦЭМ!$D$39:$D$782,СВЦЭМ!$A$39:$A$782,$A69,СВЦЭМ!$B$39:$B$782,M$47)+'СЕТ СН'!$G$11+СВЦЭМ!$D$10+'СЕТ СН'!$G$6-'СЕТ СН'!$G$23</f>
        <v>1644.4681418099999</v>
      </c>
      <c r="N69" s="36">
        <f>SUMIFS(СВЦЭМ!$D$39:$D$782,СВЦЭМ!$A$39:$A$782,$A69,СВЦЭМ!$B$39:$B$782,N$47)+'СЕТ СН'!$G$11+СВЦЭМ!$D$10+'СЕТ СН'!$G$6-'СЕТ СН'!$G$23</f>
        <v>1656.8240373499998</v>
      </c>
      <c r="O69" s="36">
        <f>SUMIFS(СВЦЭМ!$D$39:$D$782,СВЦЭМ!$A$39:$A$782,$A69,СВЦЭМ!$B$39:$B$782,O$47)+'СЕТ СН'!$G$11+СВЦЭМ!$D$10+'СЕТ СН'!$G$6-'СЕТ СН'!$G$23</f>
        <v>1710.44331964</v>
      </c>
      <c r="P69" s="36">
        <f>SUMIFS(СВЦЭМ!$D$39:$D$782,СВЦЭМ!$A$39:$A$782,$A69,СВЦЭМ!$B$39:$B$782,P$47)+'СЕТ СН'!$G$11+СВЦЭМ!$D$10+'СЕТ СН'!$G$6-'СЕТ СН'!$G$23</f>
        <v>1773.8622692999998</v>
      </c>
      <c r="Q69" s="36">
        <f>SUMIFS(СВЦЭМ!$D$39:$D$782,СВЦЭМ!$A$39:$A$782,$A69,СВЦЭМ!$B$39:$B$782,Q$47)+'СЕТ СН'!$G$11+СВЦЭМ!$D$10+'СЕТ СН'!$G$6-'СЕТ СН'!$G$23</f>
        <v>1789.0548106699998</v>
      </c>
      <c r="R69" s="36">
        <f>SUMIFS(СВЦЭМ!$D$39:$D$782,СВЦЭМ!$A$39:$A$782,$A69,СВЦЭМ!$B$39:$B$782,R$47)+'СЕТ СН'!$G$11+СВЦЭМ!$D$10+'СЕТ СН'!$G$6-'СЕТ СН'!$G$23</f>
        <v>1784.2377868899998</v>
      </c>
      <c r="S69" s="36">
        <f>SUMIFS(СВЦЭМ!$D$39:$D$782,СВЦЭМ!$A$39:$A$782,$A69,СВЦЭМ!$B$39:$B$782,S$47)+'СЕТ СН'!$G$11+СВЦЭМ!$D$10+'СЕТ СН'!$G$6-'СЕТ СН'!$G$23</f>
        <v>1753.2435811599998</v>
      </c>
      <c r="T69" s="36">
        <f>SUMIFS(СВЦЭМ!$D$39:$D$782,СВЦЭМ!$A$39:$A$782,$A69,СВЦЭМ!$B$39:$B$782,T$47)+'СЕТ СН'!$G$11+СВЦЭМ!$D$10+'СЕТ СН'!$G$6-'СЕТ СН'!$G$23</f>
        <v>1674.2803613799997</v>
      </c>
      <c r="U69" s="36">
        <f>SUMIFS(СВЦЭМ!$D$39:$D$782,СВЦЭМ!$A$39:$A$782,$A69,СВЦЭМ!$B$39:$B$782,U$47)+'СЕТ СН'!$G$11+СВЦЭМ!$D$10+'СЕТ СН'!$G$6-'СЕТ СН'!$G$23</f>
        <v>1632.6636113300001</v>
      </c>
      <c r="V69" s="36">
        <f>SUMIFS(СВЦЭМ!$D$39:$D$782,СВЦЭМ!$A$39:$A$782,$A69,СВЦЭМ!$B$39:$B$782,V$47)+'СЕТ СН'!$G$11+СВЦЭМ!$D$10+'СЕТ СН'!$G$6-'СЕТ СН'!$G$23</f>
        <v>1607.8330625799999</v>
      </c>
      <c r="W69" s="36">
        <f>SUMIFS(СВЦЭМ!$D$39:$D$782,СВЦЭМ!$A$39:$A$782,$A69,СВЦЭМ!$B$39:$B$782,W$47)+'СЕТ СН'!$G$11+СВЦЭМ!$D$10+'СЕТ СН'!$G$6-'СЕТ СН'!$G$23</f>
        <v>1609.0656601199998</v>
      </c>
      <c r="X69" s="36">
        <f>SUMIFS(СВЦЭМ!$D$39:$D$782,СВЦЭМ!$A$39:$A$782,$A69,СВЦЭМ!$B$39:$B$782,X$47)+'СЕТ СН'!$G$11+СВЦЭМ!$D$10+'СЕТ СН'!$G$6-'СЕТ СН'!$G$23</f>
        <v>1628.4052009699999</v>
      </c>
      <c r="Y69" s="36">
        <f>SUMIFS(СВЦЭМ!$D$39:$D$782,СВЦЭМ!$A$39:$A$782,$A69,СВЦЭМ!$B$39:$B$782,Y$47)+'СЕТ СН'!$G$11+СВЦЭМ!$D$10+'СЕТ СН'!$G$6-'СЕТ СН'!$G$23</f>
        <v>1646.6720270599999</v>
      </c>
    </row>
    <row r="70" spans="1:26" ht="15.75" x14ac:dyDescent="0.2">
      <c r="A70" s="35">
        <f t="shared" si="1"/>
        <v>44278</v>
      </c>
      <c r="B70" s="36">
        <f>SUMIFS(СВЦЭМ!$D$39:$D$782,СВЦЭМ!$A$39:$A$782,$A70,СВЦЭМ!$B$39:$B$782,B$47)+'СЕТ СН'!$G$11+СВЦЭМ!$D$10+'СЕТ СН'!$G$6-'СЕТ СН'!$G$23</f>
        <v>1652.2709568400001</v>
      </c>
      <c r="C70" s="36">
        <f>SUMIFS(СВЦЭМ!$D$39:$D$782,СВЦЭМ!$A$39:$A$782,$A70,СВЦЭМ!$B$39:$B$782,C$47)+'СЕТ СН'!$G$11+СВЦЭМ!$D$10+'СЕТ СН'!$G$6-'СЕТ СН'!$G$23</f>
        <v>1716.39603876</v>
      </c>
      <c r="D70" s="36">
        <f>SUMIFS(СВЦЭМ!$D$39:$D$782,СВЦЭМ!$A$39:$A$782,$A70,СВЦЭМ!$B$39:$B$782,D$47)+'СЕТ СН'!$G$11+СВЦЭМ!$D$10+'СЕТ СН'!$G$6-'СЕТ СН'!$G$23</f>
        <v>1770.2865681999997</v>
      </c>
      <c r="E70" s="36">
        <f>SUMIFS(СВЦЭМ!$D$39:$D$782,СВЦЭМ!$A$39:$A$782,$A70,СВЦЭМ!$B$39:$B$782,E$47)+'СЕТ СН'!$G$11+СВЦЭМ!$D$10+'СЕТ СН'!$G$6-'СЕТ СН'!$G$23</f>
        <v>1777.6177223300001</v>
      </c>
      <c r="F70" s="36">
        <f>SUMIFS(СВЦЭМ!$D$39:$D$782,СВЦЭМ!$A$39:$A$782,$A70,СВЦЭМ!$B$39:$B$782,F$47)+'СЕТ СН'!$G$11+СВЦЭМ!$D$10+'СЕТ СН'!$G$6-'СЕТ СН'!$G$23</f>
        <v>1770.2719926899999</v>
      </c>
      <c r="G70" s="36">
        <f>SUMIFS(СВЦЭМ!$D$39:$D$782,СВЦЭМ!$A$39:$A$782,$A70,СВЦЭМ!$B$39:$B$782,G$47)+'СЕТ СН'!$G$11+СВЦЭМ!$D$10+'СЕТ СН'!$G$6-'СЕТ СН'!$G$23</f>
        <v>1749.0714902099999</v>
      </c>
      <c r="H70" s="36">
        <f>SUMIFS(СВЦЭМ!$D$39:$D$782,СВЦЭМ!$A$39:$A$782,$A70,СВЦЭМ!$B$39:$B$782,H$47)+'СЕТ СН'!$G$11+СВЦЭМ!$D$10+'СЕТ СН'!$G$6-'СЕТ СН'!$G$23</f>
        <v>1728.1456981699998</v>
      </c>
      <c r="I70" s="36">
        <f>SUMIFS(СВЦЭМ!$D$39:$D$782,СВЦЭМ!$A$39:$A$782,$A70,СВЦЭМ!$B$39:$B$782,I$47)+'СЕТ СН'!$G$11+СВЦЭМ!$D$10+'СЕТ СН'!$G$6-'СЕТ СН'!$G$23</f>
        <v>1664.67138196</v>
      </c>
      <c r="J70" s="36">
        <f>SUMIFS(СВЦЭМ!$D$39:$D$782,СВЦЭМ!$A$39:$A$782,$A70,СВЦЭМ!$B$39:$B$782,J$47)+'СЕТ СН'!$G$11+СВЦЭМ!$D$10+'СЕТ СН'!$G$6-'СЕТ СН'!$G$23</f>
        <v>1615.63637335</v>
      </c>
      <c r="K70" s="36">
        <f>SUMIFS(СВЦЭМ!$D$39:$D$782,СВЦЭМ!$A$39:$A$782,$A70,СВЦЭМ!$B$39:$B$782,K$47)+'СЕТ СН'!$G$11+СВЦЭМ!$D$10+'СЕТ СН'!$G$6-'СЕТ СН'!$G$23</f>
        <v>1591.0043309299999</v>
      </c>
      <c r="L70" s="36">
        <f>SUMIFS(СВЦЭМ!$D$39:$D$782,СВЦЭМ!$A$39:$A$782,$A70,СВЦЭМ!$B$39:$B$782,L$47)+'СЕТ СН'!$G$11+СВЦЭМ!$D$10+'СЕТ СН'!$G$6-'СЕТ СН'!$G$23</f>
        <v>1631.9852853399998</v>
      </c>
      <c r="M70" s="36">
        <f>SUMIFS(СВЦЭМ!$D$39:$D$782,СВЦЭМ!$A$39:$A$782,$A70,СВЦЭМ!$B$39:$B$782,M$47)+'СЕТ СН'!$G$11+СВЦЭМ!$D$10+'СЕТ СН'!$G$6-'СЕТ СН'!$G$23</f>
        <v>1645.6375567999999</v>
      </c>
      <c r="N70" s="36">
        <f>SUMIFS(СВЦЭМ!$D$39:$D$782,СВЦЭМ!$A$39:$A$782,$A70,СВЦЭМ!$B$39:$B$782,N$47)+'СЕТ СН'!$G$11+СВЦЭМ!$D$10+'СЕТ СН'!$G$6-'СЕТ СН'!$G$23</f>
        <v>1689.1831227499997</v>
      </c>
      <c r="O70" s="36">
        <f>SUMIFS(СВЦЭМ!$D$39:$D$782,СВЦЭМ!$A$39:$A$782,$A70,СВЦЭМ!$B$39:$B$782,O$47)+'СЕТ СН'!$G$11+СВЦЭМ!$D$10+'СЕТ СН'!$G$6-'СЕТ СН'!$G$23</f>
        <v>1722.9180647099997</v>
      </c>
      <c r="P70" s="36">
        <f>SUMIFS(СВЦЭМ!$D$39:$D$782,СВЦЭМ!$A$39:$A$782,$A70,СВЦЭМ!$B$39:$B$782,P$47)+'СЕТ СН'!$G$11+СВЦЭМ!$D$10+'СЕТ СН'!$G$6-'СЕТ СН'!$G$23</f>
        <v>1749.0979645100001</v>
      </c>
      <c r="Q70" s="36">
        <f>SUMIFS(СВЦЭМ!$D$39:$D$782,СВЦЭМ!$A$39:$A$782,$A70,СВЦЭМ!$B$39:$B$782,Q$47)+'СЕТ СН'!$G$11+СВЦЭМ!$D$10+'СЕТ СН'!$G$6-'СЕТ СН'!$G$23</f>
        <v>1767.3652283799997</v>
      </c>
      <c r="R70" s="36">
        <f>SUMIFS(СВЦЭМ!$D$39:$D$782,СВЦЭМ!$A$39:$A$782,$A70,СВЦЭМ!$B$39:$B$782,R$47)+'СЕТ СН'!$G$11+СВЦЭМ!$D$10+'СЕТ СН'!$G$6-'СЕТ СН'!$G$23</f>
        <v>1757.2668567299997</v>
      </c>
      <c r="S70" s="36">
        <f>SUMIFS(СВЦЭМ!$D$39:$D$782,СВЦЭМ!$A$39:$A$782,$A70,СВЦЭМ!$B$39:$B$782,S$47)+'СЕТ СН'!$G$11+СВЦЭМ!$D$10+'СЕТ СН'!$G$6-'СЕТ СН'!$G$23</f>
        <v>1720.18519582</v>
      </c>
      <c r="T70" s="36">
        <f>SUMIFS(СВЦЭМ!$D$39:$D$782,СВЦЭМ!$A$39:$A$782,$A70,СВЦЭМ!$B$39:$B$782,T$47)+'СЕТ СН'!$G$11+СВЦЭМ!$D$10+'СЕТ СН'!$G$6-'СЕТ СН'!$G$23</f>
        <v>1638.5645555699998</v>
      </c>
      <c r="U70" s="36">
        <f>SUMIFS(СВЦЭМ!$D$39:$D$782,СВЦЭМ!$A$39:$A$782,$A70,СВЦЭМ!$B$39:$B$782,U$47)+'СЕТ СН'!$G$11+СВЦЭМ!$D$10+'СЕТ СН'!$G$6-'СЕТ СН'!$G$23</f>
        <v>1590.0802155900001</v>
      </c>
      <c r="V70" s="36">
        <f>SUMIFS(СВЦЭМ!$D$39:$D$782,СВЦЭМ!$A$39:$A$782,$A70,СВЦЭМ!$B$39:$B$782,V$47)+'СЕТ СН'!$G$11+СВЦЭМ!$D$10+'СЕТ СН'!$G$6-'СЕТ СН'!$G$23</f>
        <v>1604.6173825999999</v>
      </c>
      <c r="W70" s="36">
        <f>SUMIFS(СВЦЭМ!$D$39:$D$782,СВЦЭМ!$A$39:$A$782,$A70,СВЦЭМ!$B$39:$B$782,W$47)+'СЕТ СН'!$G$11+СВЦЭМ!$D$10+'СЕТ СН'!$G$6-'СЕТ СН'!$G$23</f>
        <v>1588.00523054</v>
      </c>
      <c r="X70" s="36">
        <f>SUMIFS(СВЦЭМ!$D$39:$D$782,СВЦЭМ!$A$39:$A$782,$A70,СВЦЭМ!$B$39:$B$782,X$47)+'СЕТ СН'!$G$11+СВЦЭМ!$D$10+'СЕТ СН'!$G$6-'СЕТ СН'!$G$23</f>
        <v>1603.0602720299999</v>
      </c>
      <c r="Y70" s="36">
        <f>SUMIFS(СВЦЭМ!$D$39:$D$782,СВЦЭМ!$A$39:$A$782,$A70,СВЦЭМ!$B$39:$B$782,Y$47)+'СЕТ СН'!$G$11+СВЦЭМ!$D$10+'СЕТ СН'!$G$6-'СЕТ СН'!$G$23</f>
        <v>1623.2771760599999</v>
      </c>
    </row>
    <row r="71" spans="1:26" ht="15.75" x14ac:dyDescent="0.2">
      <c r="A71" s="35">
        <f t="shared" si="1"/>
        <v>44279</v>
      </c>
      <c r="B71" s="36">
        <f>SUMIFS(СВЦЭМ!$D$39:$D$782,СВЦЭМ!$A$39:$A$782,$A71,СВЦЭМ!$B$39:$B$782,B$47)+'СЕТ СН'!$G$11+СВЦЭМ!$D$10+'СЕТ СН'!$G$6-'СЕТ СН'!$G$23</f>
        <v>1665.2776555800001</v>
      </c>
      <c r="C71" s="36">
        <f>SUMIFS(СВЦЭМ!$D$39:$D$782,СВЦЭМ!$A$39:$A$782,$A71,СВЦЭМ!$B$39:$B$782,C$47)+'СЕТ СН'!$G$11+СВЦЭМ!$D$10+'СЕТ СН'!$G$6-'СЕТ СН'!$G$23</f>
        <v>1717.77999989</v>
      </c>
      <c r="D71" s="36">
        <f>SUMIFS(СВЦЭМ!$D$39:$D$782,СВЦЭМ!$A$39:$A$782,$A71,СВЦЭМ!$B$39:$B$782,D$47)+'СЕТ СН'!$G$11+СВЦЭМ!$D$10+'СЕТ СН'!$G$6-'СЕТ СН'!$G$23</f>
        <v>1774.9312621700001</v>
      </c>
      <c r="E71" s="36">
        <f>SUMIFS(СВЦЭМ!$D$39:$D$782,СВЦЭМ!$A$39:$A$782,$A71,СВЦЭМ!$B$39:$B$782,E$47)+'СЕТ СН'!$G$11+СВЦЭМ!$D$10+'СЕТ СН'!$G$6-'СЕТ СН'!$G$23</f>
        <v>1785.0401782700001</v>
      </c>
      <c r="F71" s="36">
        <f>SUMIFS(СВЦЭМ!$D$39:$D$782,СВЦЭМ!$A$39:$A$782,$A71,СВЦЭМ!$B$39:$B$782,F$47)+'СЕТ СН'!$G$11+СВЦЭМ!$D$10+'СЕТ СН'!$G$6-'СЕТ СН'!$G$23</f>
        <v>1781.5854188799999</v>
      </c>
      <c r="G71" s="36">
        <f>SUMIFS(СВЦЭМ!$D$39:$D$782,СВЦЭМ!$A$39:$A$782,$A71,СВЦЭМ!$B$39:$B$782,G$47)+'СЕТ СН'!$G$11+СВЦЭМ!$D$10+'СЕТ СН'!$G$6-'СЕТ СН'!$G$23</f>
        <v>1757.1788770099997</v>
      </c>
      <c r="H71" s="36">
        <f>SUMIFS(СВЦЭМ!$D$39:$D$782,СВЦЭМ!$A$39:$A$782,$A71,СВЦЭМ!$B$39:$B$782,H$47)+'СЕТ СН'!$G$11+СВЦЭМ!$D$10+'СЕТ СН'!$G$6-'СЕТ СН'!$G$23</f>
        <v>1731.4835937899998</v>
      </c>
      <c r="I71" s="36">
        <f>SUMIFS(СВЦЭМ!$D$39:$D$782,СВЦЭМ!$A$39:$A$782,$A71,СВЦЭМ!$B$39:$B$782,I$47)+'СЕТ СН'!$G$11+СВЦЭМ!$D$10+'СЕТ СН'!$G$6-'СЕТ СН'!$G$23</f>
        <v>1679.0295866399997</v>
      </c>
      <c r="J71" s="36">
        <f>SUMIFS(СВЦЭМ!$D$39:$D$782,СВЦЭМ!$A$39:$A$782,$A71,СВЦЭМ!$B$39:$B$782,J$47)+'СЕТ СН'!$G$11+СВЦЭМ!$D$10+'СЕТ СН'!$G$6-'СЕТ СН'!$G$23</f>
        <v>1626.1961002200001</v>
      </c>
      <c r="K71" s="36">
        <f>SUMIFS(СВЦЭМ!$D$39:$D$782,СВЦЭМ!$A$39:$A$782,$A71,СВЦЭМ!$B$39:$B$782,K$47)+'СЕТ СН'!$G$11+СВЦЭМ!$D$10+'СЕТ СН'!$G$6-'СЕТ СН'!$G$23</f>
        <v>1598.11502522</v>
      </c>
      <c r="L71" s="36">
        <f>SUMIFS(СВЦЭМ!$D$39:$D$782,СВЦЭМ!$A$39:$A$782,$A71,СВЦЭМ!$B$39:$B$782,L$47)+'СЕТ СН'!$G$11+СВЦЭМ!$D$10+'СЕТ СН'!$G$6-'СЕТ СН'!$G$23</f>
        <v>1624.5988471800001</v>
      </c>
      <c r="M71" s="36">
        <f>SUMIFS(СВЦЭМ!$D$39:$D$782,СВЦЭМ!$A$39:$A$782,$A71,СВЦЭМ!$B$39:$B$782,M$47)+'СЕТ СН'!$G$11+СВЦЭМ!$D$10+'СЕТ СН'!$G$6-'СЕТ СН'!$G$23</f>
        <v>1614.86634783</v>
      </c>
      <c r="N71" s="36">
        <f>SUMIFS(СВЦЭМ!$D$39:$D$782,СВЦЭМ!$A$39:$A$782,$A71,СВЦЭМ!$B$39:$B$782,N$47)+'СЕТ СН'!$G$11+СВЦЭМ!$D$10+'СЕТ СН'!$G$6-'СЕТ СН'!$G$23</f>
        <v>1634.9471742999999</v>
      </c>
      <c r="O71" s="36">
        <f>SUMIFS(СВЦЭМ!$D$39:$D$782,СВЦЭМ!$A$39:$A$782,$A71,СВЦЭМ!$B$39:$B$782,O$47)+'СЕТ СН'!$G$11+СВЦЭМ!$D$10+'СЕТ СН'!$G$6-'СЕТ СН'!$G$23</f>
        <v>1677.3855408300001</v>
      </c>
      <c r="P71" s="36">
        <f>SUMIFS(СВЦЭМ!$D$39:$D$782,СВЦЭМ!$A$39:$A$782,$A71,СВЦЭМ!$B$39:$B$782,P$47)+'СЕТ СН'!$G$11+СВЦЭМ!$D$10+'СЕТ СН'!$G$6-'СЕТ СН'!$G$23</f>
        <v>1717.9614101299999</v>
      </c>
      <c r="Q71" s="36">
        <f>SUMIFS(СВЦЭМ!$D$39:$D$782,СВЦЭМ!$A$39:$A$782,$A71,СВЦЭМ!$B$39:$B$782,Q$47)+'СЕТ СН'!$G$11+СВЦЭМ!$D$10+'СЕТ СН'!$G$6-'СЕТ СН'!$G$23</f>
        <v>1741.6672989899998</v>
      </c>
      <c r="R71" s="36">
        <f>SUMIFS(СВЦЭМ!$D$39:$D$782,СВЦЭМ!$A$39:$A$782,$A71,СВЦЭМ!$B$39:$B$782,R$47)+'СЕТ СН'!$G$11+СВЦЭМ!$D$10+'СЕТ СН'!$G$6-'СЕТ СН'!$G$23</f>
        <v>1730.12624693</v>
      </c>
      <c r="S71" s="36">
        <f>SUMIFS(СВЦЭМ!$D$39:$D$782,СВЦЭМ!$A$39:$A$782,$A71,СВЦЭМ!$B$39:$B$782,S$47)+'СЕТ СН'!$G$11+СВЦЭМ!$D$10+'СЕТ СН'!$G$6-'СЕТ СН'!$G$23</f>
        <v>1684.1556154899999</v>
      </c>
      <c r="T71" s="36">
        <f>SUMIFS(СВЦЭМ!$D$39:$D$782,СВЦЭМ!$A$39:$A$782,$A71,СВЦЭМ!$B$39:$B$782,T$47)+'СЕТ СН'!$G$11+СВЦЭМ!$D$10+'СЕТ СН'!$G$6-'СЕТ СН'!$G$23</f>
        <v>1600.8882828999999</v>
      </c>
      <c r="U71" s="36">
        <f>SUMIFS(СВЦЭМ!$D$39:$D$782,СВЦЭМ!$A$39:$A$782,$A71,СВЦЭМ!$B$39:$B$782,U$47)+'СЕТ СН'!$G$11+СВЦЭМ!$D$10+'СЕТ СН'!$G$6-'СЕТ СН'!$G$23</f>
        <v>1557.77318124</v>
      </c>
      <c r="V71" s="36">
        <f>SUMIFS(СВЦЭМ!$D$39:$D$782,СВЦЭМ!$A$39:$A$782,$A71,СВЦЭМ!$B$39:$B$782,V$47)+'СЕТ СН'!$G$11+СВЦЭМ!$D$10+'СЕТ СН'!$G$6-'СЕТ СН'!$G$23</f>
        <v>1568.09759654</v>
      </c>
      <c r="W71" s="36">
        <f>SUMIFS(СВЦЭМ!$D$39:$D$782,СВЦЭМ!$A$39:$A$782,$A71,СВЦЭМ!$B$39:$B$782,W$47)+'СЕТ СН'!$G$11+СВЦЭМ!$D$10+'СЕТ СН'!$G$6-'СЕТ СН'!$G$23</f>
        <v>1557.2092778700001</v>
      </c>
      <c r="X71" s="36">
        <f>SUMIFS(СВЦЭМ!$D$39:$D$782,СВЦЭМ!$A$39:$A$782,$A71,СВЦЭМ!$B$39:$B$782,X$47)+'СЕТ СН'!$G$11+СВЦЭМ!$D$10+'СЕТ СН'!$G$6-'СЕТ СН'!$G$23</f>
        <v>1564.8917478200001</v>
      </c>
      <c r="Y71" s="36">
        <f>SUMIFS(СВЦЭМ!$D$39:$D$782,СВЦЭМ!$A$39:$A$782,$A71,СВЦЭМ!$B$39:$B$782,Y$47)+'СЕТ СН'!$G$11+СВЦЭМ!$D$10+'СЕТ СН'!$G$6-'СЕТ СН'!$G$23</f>
        <v>1580.22435204</v>
      </c>
    </row>
    <row r="72" spans="1:26" ht="15.75" x14ac:dyDescent="0.2">
      <c r="A72" s="35">
        <f t="shared" si="1"/>
        <v>44280</v>
      </c>
      <c r="B72" s="36">
        <f>SUMIFS(СВЦЭМ!$D$39:$D$782,СВЦЭМ!$A$39:$A$782,$A72,СВЦЭМ!$B$39:$B$782,B$47)+'СЕТ СН'!$G$11+СВЦЭМ!$D$10+'СЕТ СН'!$G$6-'СЕТ СН'!$G$23</f>
        <v>1638.8848057499999</v>
      </c>
      <c r="C72" s="36">
        <f>SUMIFS(СВЦЭМ!$D$39:$D$782,СВЦЭМ!$A$39:$A$782,$A72,СВЦЭМ!$B$39:$B$782,C$47)+'СЕТ СН'!$G$11+СВЦЭМ!$D$10+'СЕТ СН'!$G$6-'СЕТ СН'!$G$23</f>
        <v>1685.6512481599998</v>
      </c>
      <c r="D72" s="36">
        <f>SUMIFS(СВЦЭМ!$D$39:$D$782,СВЦЭМ!$A$39:$A$782,$A72,СВЦЭМ!$B$39:$B$782,D$47)+'СЕТ СН'!$G$11+СВЦЭМ!$D$10+'СЕТ СН'!$G$6-'СЕТ СН'!$G$23</f>
        <v>1751.3653600399998</v>
      </c>
      <c r="E72" s="36">
        <f>SUMIFS(СВЦЭМ!$D$39:$D$782,СВЦЭМ!$A$39:$A$782,$A72,СВЦЭМ!$B$39:$B$782,E$47)+'СЕТ СН'!$G$11+СВЦЭМ!$D$10+'СЕТ СН'!$G$6-'СЕТ СН'!$G$23</f>
        <v>1762.94978287</v>
      </c>
      <c r="F72" s="36">
        <f>SUMIFS(СВЦЭМ!$D$39:$D$782,СВЦЭМ!$A$39:$A$782,$A72,СВЦЭМ!$B$39:$B$782,F$47)+'СЕТ СН'!$G$11+СВЦЭМ!$D$10+'СЕТ СН'!$G$6-'СЕТ СН'!$G$23</f>
        <v>1765.6135012300001</v>
      </c>
      <c r="G72" s="36">
        <f>SUMIFS(СВЦЭМ!$D$39:$D$782,СВЦЭМ!$A$39:$A$782,$A72,СВЦЭМ!$B$39:$B$782,G$47)+'СЕТ СН'!$G$11+СВЦЭМ!$D$10+'СЕТ СН'!$G$6-'СЕТ СН'!$G$23</f>
        <v>1744.8059854099997</v>
      </c>
      <c r="H72" s="36">
        <f>SUMIFS(СВЦЭМ!$D$39:$D$782,СВЦЭМ!$A$39:$A$782,$A72,СВЦЭМ!$B$39:$B$782,H$47)+'СЕТ СН'!$G$11+СВЦЭМ!$D$10+'СЕТ СН'!$G$6-'СЕТ СН'!$G$23</f>
        <v>1702.5424605499998</v>
      </c>
      <c r="I72" s="36">
        <f>SUMIFS(СВЦЭМ!$D$39:$D$782,СВЦЭМ!$A$39:$A$782,$A72,СВЦЭМ!$B$39:$B$782,I$47)+'СЕТ СН'!$G$11+СВЦЭМ!$D$10+'СЕТ СН'!$G$6-'СЕТ СН'!$G$23</f>
        <v>1637.2793731100001</v>
      </c>
      <c r="J72" s="36">
        <f>SUMIFS(СВЦЭМ!$D$39:$D$782,СВЦЭМ!$A$39:$A$782,$A72,СВЦЭМ!$B$39:$B$782,J$47)+'СЕТ СН'!$G$11+СВЦЭМ!$D$10+'СЕТ СН'!$G$6-'СЕТ СН'!$G$23</f>
        <v>1593.0310254599999</v>
      </c>
      <c r="K72" s="36">
        <f>SUMIFS(СВЦЭМ!$D$39:$D$782,СВЦЭМ!$A$39:$A$782,$A72,СВЦЭМ!$B$39:$B$782,K$47)+'СЕТ СН'!$G$11+СВЦЭМ!$D$10+'СЕТ СН'!$G$6-'СЕТ СН'!$G$23</f>
        <v>1584.90703252</v>
      </c>
      <c r="L72" s="36">
        <f>SUMIFS(СВЦЭМ!$D$39:$D$782,СВЦЭМ!$A$39:$A$782,$A72,СВЦЭМ!$B$39:$B$782,L$47)+'СЕТ СН'!$G$11+СВЦЭМ!$D$10+'СЕТ СН'!$G$6-'СЕТ СН'!$G$23</f>
        <v>1605.66442714</v>
      </c>
      <c r="M72" s="36">
        <f>SUMIFS(СВЦЭМ!$D$39:$D$782,СВЦЭМ!$A$39:$A$782,$A72,СВЦЭМ!$B$39:$B$782,M$47)+'СЕТ СН'!$G$11+СВЦЭМ!$D$10+'СЕТ СН'!$G$6-'СЕТ СН'!$G$23</f>
        <v>1605.0289491200001</v>
      </c>
      <c r="N72" s="36">
        <f>SUMIFS(СВЦЭМ!$D$39:$D$782,СВЦЭМ!$A$39:$A$782,$A72,СВЦЭМ!$B$39:$B$782,N$47)+'СЕТ СН'!$G$11+СВЦЭМ!$D$10+'СЕТ СН'!$G$6-'СЕТ СН'!$G$23</f>
        <v>1626.1559716799998</v>
      </c>
      <c r="O72" s="36">
        <f>SUMIFS(СВЦЭМ!$D$39:$D$782,СВЦЭМ!$A$39:$A$782,$A72,СВЦЭМ!$B$39:$B$782,O$47)+'СЕТ СН'!$G$11+СВЦЭМ!$D$10+'СЕТ СН'!$G$6-'СЕТ СН'!$G$23</f>
        <v>1662.3582769300001</v>
      </c>
      <c r="P72" s="36">
        <f>SUMIFS(СВЦЭМ!$D$39:$D$782,СВЦЭМ!$A$39:$A$782,$A72,СВЦЭМ!$B$39:$B$782,P$47)+'СЕТ СН'!$G$11+СВЦЭМ!$D$10+'СЕТ СН'!$G$6-'СЕТ СН'!$G$23</f>
        <v>1712.19238593</v>
      </c>
      <c r="Q72" s="36">
        <f>SUMIFS(СВЦЭМ!$D$39:$D$782,СВЦЭМ!$A$39:$A$782,$A72,СВЦЭМ!$B$39:$B$782,Q$47)+'СЕТ СН'!$G$11+СВЦЭМ!$D$10+'СЕТ СН'!$G$6-'СЕТ СН'!$G$23</f>
        <v>1741.5696506899999</v>
      </c>
      <c r="R72" s="36">
        <f>SUMIFS(СВЦЭМ!$D$39:$D$782,СВЦЭМ!$A$39:$A$782,$A72,СВЦЭМ!$B$39:$B$782,R$47)+'СЕТ СН'!$G$11+СВЦЭМ!$D$10+'СЕТ СН'!$G$6-'СЕТ СН'!$G$23</f>
        <v>1731.8714975799999</v>
      </c>
      <c r="S72" s="36">
        <f>SUMIFS(СВЦЭМ!$D$39:$D$782,СВЦЭМ!$A$39:$A$782,$A72,СВЦЭМ!$B$39:$B$782,S$47)+'СЕТ СН'!$G$11+СВЦЭМ!$D$10+'СЕТ СН'!$G$6-'СЕТ СН'!$G$23</f>
        <v>1687.6468903699997</v>
      </c>
      <c r="T72" s="36">
        <f>SUMIFS(СВЦЭМ!$D$39:$D$782,СВЦЭМ!$A$39:$A$782,$A72,СВЦЭМ!$B$39:$B$782,T$47)+'СЕТ СН'!$G$11+СВЦЭМ!$D$10+'СЕТ СН'!$G$6-'СЕТ СН'!$G$23</f>
        <v>1605.3633850800002</v>
      </c>
      <c r="U72" s="36">
        <f>SUMIFS(СВЦЭМ!$D$39:$D$782,СВЦЭМ!$A$39:$A$782,$A72,СВЦЭМ!$B$39:$B$782,U$47)+'СЕТ СН'!$G$11+СВЦЭМ!$D$10+'СЕТ СН'!$G$6-'СЕТ СН'!$G$23</f>
        <v>1561.8214293400001</v>
      </c>
      <c r="V72" s="36">
        <f>SUMIFS(СВЦЭМ!$D$39:$D$782,СВЦЭМ!$A$39:$A$782,$A72,СВЦЭМ!$B$39:$B$782,V$47)+'СЕТ СН'!$G$11+СВЦЭМ!$D$10+'СЕТ СН'!$G$6-'СЕТ СН'!$G$23</f>
        <v>1563.747646</v>
      </c>
      <c r="W72" s="36">
        <f>SUMIFS(СВЦЭМ!$D$39:$D$782,СВЦЭМ!$A$39:$A$782,$A72,СВЦЭМ!$B$39:$B$782,W$47)+'СЕТ СН'!$G$11+СВЦЭМ!$D$10+'СЕТ СН'!$G$6-'СЕТ СН'!$G$23</f>
        <v>1552.4622720900002</v>
      </c>
      <c r="X72" s="36">
        <f>SUMIFS(СВЦЭМ!$D$39:$D$782,СВЦЭМ!$A$39:$A$782,$A72,СВЦЭМ!$B$39:$B$782,X$47)+'СЕТ СН'!$G$11+СВЦЭМ!$D$10+'СЕТ СН'!$G$6-'СЕТ СН'!$G$23</f>
        <v>1576.76254335</v>
      </c>
      <c r="Y72" s="36">
        <f>SUMIFS(СВЦЭМ!$D$39:$D$782,СВЦЭМ!$A$39:$A$782,$A72,СВЦЭМ!$B$39:$B$782,Y$47)+'СЕТ СН'!$G$11+СВЦЭМ!$D$10+'СЕТ СН'!$G$6-'СЕТ СН'!$G$23</f>
        <v>1607.61311234</v>
      </c>
    </row>
    <row r="73" spans="1:26" ht="15.75" x14ac:dyDescent="0.2">
      <c r="A73" s="35">
        <f t="shared" si="1"/>
        <v>44281</v>
      </c>
      <c r="B73" s="36">
        <f>SUMIFS(СВЦЭМ!$D$39:$D$782,СВЦЭМ!$A$39:$A$782,$A73,СВЦЭМ!$B$39:$B$782,B$47)+'СЕТ СН'!$G$11+СВЦЭМ!$D$10+'СЕТ СН'!$G$6-'СЕТ СН'!$G$23</f>
        <v>1691.1242965299998</v>
      </c>
      <c r="C73" s="36">
        <f>SUMIFS(СВЦЭМ!$D$39:$D$782,СВЦЭМ!$A$39:$A$782,$A73,СВЦЭМ!$B$39:$B$782,C$47)+'СЕТ СН'!$G$11+СВЦЭМ!$D$10+'СЕТ СН'!$G$6-'СЕТ СН'!$G$23</f>
        <v>1755.8248895299998</v>
      </c>
      <c r="D73" s="36">
        <f>SUMIFS(СВЦЭМ!$D$39:$D$782,СВЦЭМ!$A$39:$A$782,$A73,СВЦЭМ!$B$39:$B$782,D$47)+'СЕТ СН'!$G$11+СВЦЭМ!$D$10+'СЕТ СН'!$G$6-'СЕТ СН'!$G$23</f>
        <v>1826.1295870399999</v>
      </c>
      <c r="E73" s="36">
        <f>SUMIFS(СВЦЭМ!$D$39:$D$782,СВЦЭМ!$A$39:$A$782,$A73,СВЦЭМ!$B$39:$B$782,E$47)+'СЕТ СН'!$G$11+СВЦЭМ!$D$10+'СЕТ СН'!$G$6-'СЕТ СН'!$G$23</f>
        <v>1841.4552633499998</v>
      </c>
      <c r="F73" s="36">
        <f>SUMIFS(СВЦЭМ!$D$39:$D$782,СВЦЭМ!$A$39:$A$782,$A73,СВЦЭМ!$B$39:$B$782,F$47)+'СЕТ СН'!$G$11+СВЦЭМ!$D$10+'СЕТ СН'!$G$6-'СЕТ СН'!$G$23</f>
        <v>1838.2979160300001</v>
      </c>
      <c r="G73" s="36">
        <f>SUMIFS(СВЦЭМ!$D$39:$D$782,СВЦЭМ!$A$39:$A$782,$A73,СВЦЭМ!$B$39:$B$782,G$47)+'СЕТ СН'!$G$11+СВЦЭМ!$D$10+'СЕТ СН'!$G$6-'СЕТ СН'!$G$23</f>
        <v>1822.7417379499998</v>
      </c>
      <c r="H73" s="36">
        <f>SUMIFS(СВЦЭМ!$D$39:$D$782,СВЦЭМ!$A$39:$A$782,$A73,СВЦЭМ!$B$39:$B$782,H$47)+'СЕТ СН'!$G$11+СВЦЭМ!$D$10+'СЕТ СН'!$G$6-'СЕТ СН'!$G$23</f>
        <v>1779.6781547699998</v>
      </c>
      <c r="I73" s="36">
        <f>SUMIFS(СВЦЭМ!$D$39:$D$782,СВЦЭМ!$A$39:$A$782,$A73,СВЦЭМ!$B$39:$B$782,I$47)+'СЕТ СН'!$G$11+СВЦЭМ!$D$10+'СЕТ СН'!$G$6-'СЕТ СН'!$G$23</f>
        <v>1701.6857948399997</v>
      </c>
      <c r="J73" s="36">
        <f>SUMIFS(СВЦЭМ!$D$39:$D$782,СВЦЭМ!$A$39:$A$782,$A73,СВЦЭМ!$B$39:$B$782,J$47)+'СЕТ СН'!$G$11+СВЦЭМ!$D$10+'СЕТ СН'!$G$6-'СЕТ СН'!$G$23</f>
        <v>1657.3202230900001</v>
      </c>
      <c r="K73" s="36">
        <f>SUMIFS(СВЦЭМ!$D$39:$D$782,СВЦЭМ!$A$39:$A$782,$A73,СВЦЭМ!$B$39:$B$782,K$47)+'СЕТ СН'!$G$11+СВЦЭМ!$D$10+'СЕТ СН'!$G$6-'СЕТ СН'!$G$23</f>
        <v>1637.9799218399999</v>
      </c>
      <c r="L73" s="36">
        <f>SUMIFS(СВЦЭМ!$D$39:$D$782,СВЦЭМ!$A$39:$A$782,$A73,СВЦЭМ!$B$39:$B$782,L$47)+'СЕТ СН'!$G$11+СВЦЭМ!$D$10+'СЕТ СН'!$G$6-'СЕТ СН'!$G$23</f>
        <v>1629.6270474899998</v>
      </c>
      <c r="M73" s="36">
        <f>SUMIFS(СВЦЭМ!$D$39:$D$782,СВЦЭМ!$A$39:$A$782,$A73,СВЦЭМ!$B$39:$B$782,M$47)+'СЕТ СН'!$G$11+СВЦЭМ!$D$10+'СЕТ СН'!$G$6-'СЕТ СН'!$G$23</f>
        <v>1629.0536356600001</v>
      </c>
      <c r="N73" s="36">
        <f>SUMIFS(СВЦЭМ!$D$39:$D$782,СВЦЭМ!$A$39:$A$782,$A73,СВЦЭМ!$B$39:$B$782,N$47)+'СЕТ СН'!$G$11+СВЦЭМ!$D$10+'СЕТ СН'!$G$6-'СЕТ СН'!$G$23</f>
        <v>1626.4762096300001</v>
      </c>
      <c r="O73" s="36">
        <f>SUMIFS(СВЦЭМ!$D$39:$D$782,СВЦЭМ!$A$39:$A$782,$A73,СВЦЭМ!$B$39:$B$782,O$47)+'СЕТ СН'!$G$11+СВЦЭМ!$D$10+'СЕТ СН'!$G$6-'СЕТ СН'!$G$23</f>
        <v>1654.7893047799998</v>
      </c>
      <c r="P73" s="36">
        <f>SUMIFS(СВЦЭМ!$D$39:$D$782,СВЦЭМ!$A$39:$A$782,$A73,СВЦЭМ!$B$39:$B$782,P$47)+'СЕТ СН'!$G$11+СВЦЭМ!$D$10+'СЕТ СН'!$G$6-'СЕТ СН'!$G$23</f>
        <v>1682.3511803199999</v>
      </c>
      <c r="Q73" s="36">
        <f>SUMIFS(СВЦЭМ!$D$39:$D$782,СВЦЭМ!$A$39:$A$782,$A73,СВЦЭМ!$B$39:$B$782,Q$47)+'СЕТ СН'!$G$11+СВЦЭМ!$D$10+'СЕТ СН'!$G$6-'СЕТ СН'!$G$23</f>
        <v>1708.86304079</v>
      </c>
      <c r="R73" s="36">
        <f>SUMIFS(СВЦЭМ!$D$39:$D$782,СВЦЭМ!$A$39:$A$782,$A73,СВЦЭМ!$B$39:$B$782,R$47)+'СЕТ СН'!$G$11+СВЦЭМ!$D$10+'СЕТ СН'!$G$6-'СЕТ СН'!$G$23</f>
        <v>1696.9312818499998</v>
      </c>
      <c r="S73" s="36">
        <f>SUMIFS(СВЦЭМ!$D$39:$D$782,СВЦЭМ!$A$39:$A$782,$A73,СВЦЭМ!$B$39:$B$782,S$47)+'СЕТ СН'!$G$11+СВЦЭМ!$D$10+'СЕТ СН'!$G$6-'СЕТ СН'!$G$23</f>
        <v>1663.3347945199998</v>
      </c>
      <c r="T73" s="36">
        <f>SUMIFS(СВЦЭМ!$D$39:$D$782,СВЦЭМ!$A$39:$A$782,$A73,СВЦЭМ!$B$39:$B$782,T$47)+'СЕТ СН'!$G$11+СВЦЭМ!$D$10+'СЕТ СН'!$G$6-'СЕТ СН'!$G$23</f>
        <v>1597.3422439199999</v>
      </c>
      <c r="U73" s="36">
        <f>SUMIFS(СВЦЭМ!$D$39:$D$782,СВЦЭМ!$A$39:$A$782,$A73,СВЦЭМ!$B$39:$B$782,U$47)+'СЕТ СН'!$G$11+СВЦЭМ!$D$10+'СЕТ СН'!$G$6-'СЕТ СН'!$G$23</f>
        <v>1561.49115147</v>
      </c>
      <c r="V73" s="36">
        <f>SUMIFS(СВЦЭМ!$D$39:$D$782,СВЦЭМ!$A$39:$A$782,$A73,СВЦЭМ!$B$39:$B$782,V$47)+'СЕТ СН'!$G$11+СВЦЭМ!$D$10+'СЕТ СН'!$G$6-'СЕТ СН'!$G$23</f>
        <v>1555.4941907299999</v>
      </c>
      <c r="W73" s="36">
        <f>SUMIFS(СВЦЭМ!$D$39:$D$782,СВЦЭМ!$A$39:$A$782,$A73,СВЦЭМ!$B$39:$B$782,W$47)+'СЕТ СН'!$G$11+СВЦЭМ!$D$10+'СЕТ СН'!$G$6-'СЕТ СН'!$G$23</f>
        <v>1545.0015754800002</v>
      </c>
      <c r="X73" s="36">
        <f>SUMIFS(СВЦЭМ!$D$39:$D$782,СВЦЭМ!$A$39:$A$782,$A73,СВЦЭМ!$B$39:$B$782,X$47)+'СЕТ СН'!$G$11+СВЦЭМ!$D$10+'СЕТ СН'!$G$6-'СЕТ СН'!$G$23</f>
        <v>1569.88902882</v>
      </c>
      <c r="Y73" s="36">
        <f>SUMIFS(СВЦЭМ!$D$39:$D$782,СВЦЭМ!$A$39:$A$782,$A73,СВЦЭМ!$B$39:$B$782,Y$47)+'СЕТ СН'!$G$11+СВЦЭМ!$D$10+'СЕТ СН'!$G$6-'СЕТ СН'!$G$23</f>
        <v>1600.4783370999999</v>
      </c>
    </row>
    <row r="74" spans="1:26" ht="15.75" x14ac:dyDescent="0.2">
      <c r="A74" s="35">
        <f t="shared" si="1"/>
        <v>44282</v>
      </c>
      <c r="B74" s="36">
        <f>SUMIFS(СВЦЭМ!$D$39:$D$782,СВЦЭМ!$A$39:$A$782,$A74,СВЦЭМ!$B$39:$B$782,B$47)+'СЕТ СН'!$G$11+СВЦЭМ!$D$10+'СЕТ СН'!$G$6-'СЕТ СН'!$G$23</f>
        <v>1563.5618354100002</v>
      </c>
      <c r="C74" s="36">
        <f>SUMIFS(СВЦЭМ!$D$39:$D$782,СВЦЭМ!$A$39:$A$782,$A74,СВЦЭМ!$B$39:$B$782,C$47)+'СЕТ СН'!$G$11+СВЦЭМ!$D$10+'СЕТ СН'!$G$6-'СЕТ СН'!$G$23</f>
        <v>1632.2114133800001</v>
      </c>
      <c r="D74" s="36">
        <f>SUMIFS(СВЦЭМ!$D$39:$D$782,СВЦЭМ!$A$39:$A$782,$A74,СВЦЭМ!$B$39:$B$782,D$47)+'СЕТ СН'!$G$11+СВЦЭМ!$D$10+'СЕТ СН'!$G$6-'СЕТ СН'!$G$23</f>
        <v>1693.4880230499998</v>
      </c>
      <c r="E74" s="36">
        <f>SUMIFS(СВЦЭМ!$D$39:$D$782,СВЦЭМ!$A$39:$A$782,$A74,СВЦЭМ!$B$39:$B$782,E$47)+'СЕТ СН'!$G$11+СВЦЭМ!$D$10+'СЕТ СН'!$G$6-'СЕТ СН'!$G$23</f>
        <v>1711.7770868899997</v>
      </c>
      <c r="F74" s="36">
        <f>SUMIFS(СВЦЭМ!$D$39:$D$782,СВЦЭМ!$A$39:$A$782,$A74,СВЦЭМ!$B$39:$B$782,F$47)+'СЕТ СН'!$G$11+СВЦЭМ!$D$10+'СЕТ СН'!$G$6-'СЕТ СН'!$G$23</f>
        <v>1729.3145907899998</v>
      </c>
      <c r="G74" s="36">
        <f>SUMIFS(СВЦЭМ!$D$39:$D$782,СВЦЭМ!$A$39:$A$782,$A74,СВЦЭМ!$B$39:$B$782,G$47)+'СЕТ СН'!$G$11+СВЦЭМ!$D$10+'СЕТ СН'!$G$6-'СЕТ СН'!$G$23</f>
        <v>1705.0681263799997</v>
      </c>
      <c r="H74" s="36">
        <f>SUMIFS(СВЦЭМ!$D$39:$D$782,СВЦЭМ!$A$39:$A$782,$A74,СВЦЭМ!$B$39:$B$782,H$47)+'СЕТ СН'!$G$11+СВЦЭМ!$D$10+'СЕТ СН'!$G$6-'СЕТ СН'!$G$23</f>
        <v>1684.4369970399998</v>
      </c>
      <c r="I74" s="36">
        <f>SUMIFS(СВЦЭМ!$D$39:$D$782,СВЦЭМ!$A$39:$A$782,$A74,СВЦЭМ!$B$39:$B$782,I$47)+'СЕТ СН'!$G$11+СВЦЭМ!$D$10+'СЕТ СН'!$G$6-'СЕТ СН'!$G$23</f>
        <v>1638.6560825500001</v>
      </c>
      <c r="J74" s="36">
        <f>SUMIFS(СВЦЭМ!$D$39:$D$782,СВЦЭМ!$A$39:$A$782,$A74,СВЦЭМ!$B$39:$B$782,J$47)+'СЕТ СН'!$G$11+СВЦЭМ!$D$10+'СЕТ СН'!$G$6-'СЕТ СН'!$G$23</f>
        <v>1586.7043472300002</v>
      </c>
      <c r="K74" s="36">
        <f>SUMIFS(СВЦЭМ!$D$39:$D$782,СВЦЭМ!$A$39:$A$782,$A74,СВЦЭМ!$B$39:$B$782,K$47)+'СЕТ СН'!$G$11+СВЦЭМ!$D$10+'СЕТ СН'!$G$6-'СЕТ СН'!$G$23</f>
        <v>1554.58420701</v>
      </c>
      <c r="L74" s="36">
        <f>SUMIFS(СВЦЭМ!$D$39:$D$782,СВЦЭМ!$A$39:$A$782,$A74,СВЦЭМ!$B$39:$B$782,L$47)+'СЕТ СН'!$G$11+СВЦЭМ!$D$10+'СЕТ СН'!$G$6-'СЕТ СН'!$G$23</f>
        <v>1571.2858722199999</v>
      </c>
      <c r="M74" s="36">
        <f>SUMIFS(СВЦЭМ!$D$39:$D$782,СВЦЭМ!$A$39:$A$782,$A74,СВЦЭМ!$B$39:$B$782,M$47)+'СЕТ СН'!$G$11+СВЦЭМ!$D$10+'СЕТ СН'!$G$6-'СЕТ СН'!$G$23</f>
        <v>1570.6476103800001</v>
      </c>
      <c r="N74" s="36">
        <f>SUMIFS(СВЦЭМ!$D$39:$D$782,СВЦЭМ!$A$39:$A$782,$A74,СВЦЭМ!$B$39:$B$782,N$47)+'СЕТ СН'!$G$11+СВЦЭМ!$D$10+'СЕТ СН'!$G$6-'СЕТ СН'!$G$23</f>
        <v>1579.7014378700001</v>
      </c>
      <c r="O74" s="36">
        <f>SUMIFS(СВЦЭМ!$D$39:$D$782,СВЦЭМ!$A$39:$A$782,$A74,СВЦЭМ!$B$39:$B$782,O$47)+'СЕТ СН'!$G$11+СВЦЭМ!$D$10+'СЕТ СН'!$G$6-'СЕТ СН'!$G$23</f>
        <v>1597.8850751300001</v>
      </c>
      <c r="P74" s="36">
        <f>SUMIFS(СВЦЭМ!$D$39:$D$782,СВЦЭМ!$A$39:$A$782,$A74,СВЦЭМ!$B$39:$B$782,P$47)+'СЕТ СН'!$G$11+СВЦЭМ!$D$10+'СЕТ СН'!$G$6-'СЕТ СН'!$G$23</f>
        <v>1647.0747712399998</v>
      </c>
      <c r="Q74" s="36">
        <f>SUMIFS(СВЦЭМ!$D$39:$D$782,СВЦЭМ!$A$39:$A$782,$A74,СВЦЭМ!$B$39:$B$782,Q$47)+'СЕТ СН'!$G$11+СВЦЭМ!$D$10+'СЕТ СН'!$G$6-'СЕТ СН'!$G$23</f>
        <v>1677.0734062500001</v>
      </c>
      <c r="R74" s="36">
        <f>SUMIFS(СВЦЭМ!$D$39:$D$782,СВЦЭМ!$A$39:$A$782,$A74,СВЦЭМ!$B$39:$B$782,R$47)+'СЕТ СН'!$G$11+СВЦЭМ!$D$10+'СЕТ СН'!$G$6-'СЕТ СН'!$G$23</f>
        <v>1665.5131590299998</v>
      </c>
      <c r="S74" s="36">
        <f>SUMIFS(СВЦЭМ!$D$39:$D$782,СВЦЭМ!$A$39:$A$782,$A74,СВЦЭМ!$B$39:$B$782,S$47)+'СЕТ СН'!$G$11+СВЦЭМ!$D$10+'СЕТ СН'!$G$6-'СЕТ СН'!$G$23</f>
        <v>1632.73693065</v>
      </c>
      <c r="T74" s="36">
        <f>SUMIFS(СВЦЭМ!$D$39:$D$782,СВЦЭМ!$A$39:$A$782,$A74,СВЦЭМ!$B$39:$B$782,T$47)+'СЕТ СН'!$G$11+СВЦЭМ!$D$10+'СЕТ СН'!$G$6-'СЕТ СН'!$G$23</f>
        <v>1561.7727023100001</v>
      </c>
      <c r="U74" s="36">
        <f>SUMIFS(СВЦЭМ!$D$39:$D$782,СВЦЭМ!$A$39:$A$782,$A74,СВЦЭМ!$B$39:$B$782,U$47)+'СЕТ СН'!$G$11+СВЦЭМ!$D$10+'СЕТ СН'!$G$6-'СЕТ СН'!$G$23</f>
        <v>1529.0404558300002</v>
      </c>
      <c r="V74" s="36">
        <f>SUMIFS(СВЦЭМ!$D$39:$D$782,СВЦЭМ!$A$39:$A$782,$A74,СВЦЭМ!$B$39:$B$782,V$47)+'СЕТ СН'!$G$11+СВЦЭМ!$D$10+'СЕТ СН'!$G$6-'СЕТ СН'!$G$23</f>
        <v>1528.3227488500002</v>
      </c>
      <c r="W74" s="36">
        <f>SUMIFS(СВЦЭМ!$D$39:$D$782,СВЦЭМ!$A$39:$A$782,$A74,СВЦЭМ!$B$39:$B$782,W$47)+'СЕТ СН'!$G$11+СВЦЭМ!$D$10+'СЕТ СН'!$G$6-'СЕТ СН'!$G$23</f>
        <v>1509.7517806599999</v>
      </c>
      <c r="X74" s="36">
        <f>SUMIFS(СВЦЭМ!$D$39:$D$782,СВЦЭМ!$A$39:$A$782,$A74,СВЦЭМ!$B$39:$B$782,X$47)+'СЕТ СН'!$G$11+СВЦЭМ!$D$10+'СЕТ СН'!$G$6-'СЕТ СН'!$G$23</f>
        <v>1529.32690843</v>
      </c>
      <c r="Y74" s="36">
        <f>SUMIFS(СВЦЭМ!$D$39:$D$782,СВЦЭМ!$A$39:$A$782,$A74,СВЦЭМ!$B$39:$B$782,Y$47)+'СЕТ СН'!$G$11+СВЦЭМ!$D$10+'СЕТ СН'!$G$6-'СЕТ СН'!$G$23</f>
        <v>1548.4967056300002</v>
      </c>
    </row>
    <row r="75" spans="1:26" ht="15.75" x14ac:dyDescent="0.2">
      <c r="A75" s="35">
        <f t="shared" si="1"/>
        <v>44283</v>
      </c>
      <c r="B75" s="36">
        <f>SUMIFS(СВЦЭМ!$D$39:$D$782,СВЦЭМ!$A$39:$A$782,$A75,СВЦЭМ!$B$39:$B$782,B$47)+'СЕТ СН'!$G$11+СВЦЭМ!$D$10+'СЕТ СН'!$G$6-'СЕТ СН'!$G$23</f>
        <v>1588.2199371000002</v>
      </c>
      <c r="C75" s="36">
        <f>SUMIFS(СВЦЭМ!$D$39:$D$782,СВЦЭМ!$A$39:$A$782,$A75,СВЦЭМ!$B$39:$B$782,C$47)+'СЕТ СН'!$G$11+СВЦЭМ!$D$10+'СЕТ СН'!$G$6-'СЕТ СН'!$G$23</f>
        <v>1671.0470406599998</v>
      </c>
      <c r="D75" s="36">
        <f>SUMIFS(СВЦЭМ!$D$39:$D$782,СВЦЭМ!$A$39:$A$782,$A75,СВЦЭМ!$B$39:$B$782,D$47)+'СЕТ СН'!$G$11+СВЦЭМ!$D$10+'СЕТ СН'!$G$6-'СЕТ СН'!$G$23</f>
        <v>1706.63948587</v>
      </c>
      <c r="E75" s="36">
        <f>SUMIFS(СВЦЭМ!$D$39:$D$782,СВЦЭМ!$A$39:$A$782,$A75,СВЦЭМ!$B$39:$B$782,E$47)+'СЕТ СН'!$G$11+СВЦЭМ!$D$10+'СЕТ СН'!$G$6-'СЕТ СН'!$G$23</f>
        <v>1709.7010028</v>
      </c>
      <c r="F75" s="36">
        <f>SUMIFS(СВЦЭМ!$D$39:$D$782,СВЦЭМ!$A$39:$A$782,$A75,СВЦЭМ!$B$39:$B$782,F$47)+'СЕТ СН'!$G$11+СВЦЭМ!$D$10+'СЕТ СН'!$G$6-'СЕТ СН'!$G$23</f>
        <v>1698.82313161</v>
      </c>
      <c r="G75" s="36">
        <f>SUMIFS(СВЦЭМ!$D$39:$D$782,СВЦЭМ!$A$39:$A$782,$A75,СВЦЭМ!$B$39:$B$782,G$47)+'СЕТ СН'!$G$11+СВЦЭМ!$D$10+'СЕТ СН'!$G$6-'СЕТ СН'!$G$23</f>
        <v>1669.1180227099999</v>
      </c>
      <c r="H75" s="36">
        <f>SUMIFS(СВЦЭМ!$D$39:$D$782,СВЦЭМ!$A$39:$A$782,$A75,СВЦЭМ!$B$39:$B$782,H$47)+'СЕТ СН'!$G$11+СВЦЭМ!$D$10+'СЕТ СН'!$G$6-'СЕТ СН'!$G$23</f>
        <v>1649.3044540800001</v>
      </c>
      <c r="I75" s="36">
        <f>SUMIFS(СВЦЭМ!$D$39:$D$782,СВЦЭМ!$A$39:$A$782,$A75,СВЦЭМ!$B$39:$B$782,I$47)+'СЕТ СН'!$G$11+СВЦЭМ!$D$10+'СЕТ СН'!$G$6-'СЕТ СН'!$G$23</f>
        <v>1617.2205472999999</v>
      </c>
      <c r="J75" s="36">
        <f>SUMIFS(СВЦЭМ!$D$39:$D$782,СВЦЭМ!$A$39:$A$782,$A75,СВЦЭМ!$B$39:$B$782,J$47)+'СЕТ СН'!$G$11+СВЦЭМ!$D$10+'СЕТ СН'!$G$6-'СЕТ СН'!$G$23</f>
        <v>1532.3497112800001</v>
      </c>
      <c r="K75" s="36">
        <f>SUMIFS(СВЦЭМ!$D$39:$D$782,СВЦЭМ!$A$39:$A$782,$A75,СВЦЭМ!$B$39:$B$782,K$47)+'СЕТ СН'!$G$11+СВЦЭМ!$D$10+'СЕТ СН'!$G$6-'СЕТ СН'!$G$23</f>
        <v>1516.12108562</v>
      </c>
      <c r="L75" s="36">
        <f>SUMIFS(СВЦЭМ!$D$39:$D$782,СВЦЭМ!$A$39:$A$782,$A75,СВЦЭМ!$B$39:$B$782,L$47)+'СЕТ СН'!$G$11+СВЦЭМ!$D$10+'СЕТ СН'!$G$6-'СЕТ СН'!$G$23</f>
        <v>1555.12333055</v>
      </c>
      <c r="M75" s="36">
        <f>SUMIFS(СВЦЭМ!$D$39:$D$782,СВЦЭМ!$A$39:$A$782,$A75,СВЦЭМ!$B$39:$B$782,M$47)+'СЕТ СН'!$G$11+СВЦЭМ!$D$10+'СЕТ СН'!$G$6-'СЕТ СН'!$G$23</f>
        <v>1589.98911896</v>
      </c>
      <c r="N75" s="36">
        <f>SUMIFS(СВЦЭМ!$D$39:$D$782,СВЦЭМ!$A$39:$A$782,$A75,СВЦЭМ!$B$39:$B$782,N$47)+'СЕТ СН'!$G$11+СВЦЭМ!$D$10+'СЕТ СН'!$G$6-'СЕТ СН'!$G$23</f>
        <v>1626.6396903700002</v>
      </c>
      <c r="O75" s="36">
        <f>SUMIFS(СВЦЭМ!$D$39:$D$782,СВЦЭМ!$A$39:$A$782,$A75,СВЦЭМ!$B$39:$B$782,O$47)+'СЕТ СН'!$G$11+СВЦЭМ!$D$10+'СЕТ СН'!$G$6-'СЕТ СН'!$G$23</f>
        <v>1653.8200190799998</v>
      </c>
      <c r="P75" s="36">
        <f>SUMIFS(СВЦЭМ!$D$39:$D$782,СВЦЭМ!$A$39:$A$782,$A75,СВЦЭМ!$B$39:$B$782,P$47)+'СЕТ СН'!$G$11+СВЦЭМ!$D$10+'СЕТ СН'!$G$6-'СЕТ СН'!$G$23</f>
        <v>1695.0860086099997</v>
      </c>
      <c r="Q75" s="36">
        <f>SUMIFS(СВЦЭМ!$D$39:$D$782,СВЦЭМ!$A$39:$A$782,$A75,СВЦЭМ!$B$39:$B$782,Q$47)+'СЕТ СН'!$G$11+СВЦЭМ!$D$10+'СЕТ СН'!$G$6-'СЕТ СН'!$G$23</f>
        <v>1722.0925522499997</v>
      </c>
      <c r="R75" s="36">
        <f>SUMIFS(СВЦЭМ!$D$39:$D$782,СВЦЭМ!$A$39:$A$782,$A75,СВЦЭМ!$B$39:$B$782,R$47)+'СЕТ СН'!$G$11+СВЦЭМ!$D$10+'СЕТ СН'!$G$6-'СЕТ СН'!$G$23</f>
        <v>1710.7995984300001</v>
      </c>
      <c r="S75" s="36">
        <f>SUMIFS(СВЦЭМ!$D$39:$D$782,СВЦЭМ!$A$39:$A$782,$A75,СВЦЭМ!$B$39:$B$782,S$47)+'СЕТ СН'!$G$11+СВЦЭМ!$D$10+'СЕТ СН'!$G$6-'СЕТ СН'!$G$23</f>
        <v>1675.4551350900001</v>
      </c>
      <c r="T75" s="36">
        <f>SUMIFS(СВЦЭМ!$D$39:$D$782,СВЦЭМ!$A$39:$A$782,$A75,СВЦЭМ!$B$39:$B$782,T$47)+'СЕТ СН'!$G$11+СВЦЭМ!$D$10+'СЕТ СН'!$G$6-'СЕТ СН'!$G$23</f>
        <v>1609.1638569300001</v>
      </c>
      <c r="U75" s="36">
        <f>SUMIFS(СВЦЭМ!$D$39:$D$782,СВЦЭМ!$A$39:$A$782,$A75,СВЦЭМ!$B$39:$B$782,U$47)+'СЕТ СН'!$G$11+СВЦЭМ!$D$10+'СЕТ СН'!$G$6-'СЕТ СН'!$G$23</f>
        <v>1580.23920049</v>
      </c>
      <c r="V75" s="36">
        <f>SUMIFS(СВЦЭМ!$D$39:$D$782,СВЦЭМ!$A$39:$A$782,$A75,СВЦЭМ!$B$39:$B$782,V$47)+'СЕТ СН'!$G$11+СВЦЭМ!$D$10+'СЕТ СН'!$G$6-'СЕТ СН'!$G$23</f>
        <v>1585.64326076</v>
      </c>
      <c r="W75" s="36">
        <f>SUMIFS(СВЦЭМ!$D$39:$D$782,СВЦЭМ!$A$39:$A$782,$A75,СВЦЭМ!$B$39:$B$782,W$47)+'СЕТ СН'!$G$11+СВЦЭМ!$D$10+'СЕТ СН'!$G$6-'СЕТ СН'!$G$23</f>
        <v>1560.30440234</v>
      </c>
      <c r="X75" s="36">
        <f>SUMIFS(СВЦЭМ!$D$39:$D$782,СВЦЭМ!$A$39:$A$782,$A75,СВЦЭМ!$B$39:$B$782,X$47)+'СЕТ СН'!$G$11+СВЦЭМ!$D$10+'СЕТ СН'!$G$6-'СЕТ СН'!$G$23</f>
        <v>1549.0736157800002</v>
      </c>
      <c r="Y75" s="36">
        <f>SUMIFS(СВЦЭМ!$D$39:$D$782,СВЦЭМ!$A$39:$A$782,$A75,СВЦЭМ!$B$39:$B$782,Y$47)+'СЕТ СН'!$G$11+СВЦЭМ!$D$10+'СЕТ СН'!$G$6-'СЕТ СН'!$G$23</f>
        <v>1544.50223534</v>
      </c>
    </row>
    <row r="76" spans="1:26" ht="15.75" x14ac:dyDescent="0.2">
      <c r="A76" s="35">
        <f t="shared" si="1"/>
        <v>44284</v>
      </c>
      <c r="B76" s="36">
        <f>SUMIFS(СВЦЭМ!$D$39:$D$782,СВЦЭМ!$A$39:$A$782,$A76,СВЦЭМ!$B$39:$B$782,B$47)+'СЕТ СН'!$G$11+СВЦЭМ!$D$10+'СЕТ СН'!$G$6-'СЕТ СН'!$G$23</f>
        <v>1634.17975931</v>
      </c>
      <c r="C76" s="36">
        <f>SUMIFS(СВЦЭМ!$D$39:$D$782,СВЦЭМ!$A$39:$A$782,$A76,СВЦЭМ!$B$39:$B$782,C$47)+'СЕТ СН'!$G$11+СВЦЭМ!$D$10+'СЕТ СН'!$G$6-'СЕТ СН'!$G$23</f>
        <v>1716.9242967</v>
      </c>
      <c r="D76" s="36">
        <f>SUMIFS(СВЦЭМ!$D$39:$D$782,СВЦЭМ!$A$39:$A$782,$A76,СВЦЭМ!$B$39:$B$782,D$47)+'СЕТ СН'!$G$11+СВЦЭМ!$D$10+'СЕТ СН'!$G$6-'СЕТ СН'!$G$23</f>
        <v>1766.55908757</v>
      </c>
      <c r="E76" s="36">
        <f>SUMIFS(СВЦЭМ!$D$39:$D$782,СВЦЭМ!$A$39:$A$782,$A76,СВЦЭМ!$B$39:$B$782,E$47)+'СЕТ СН'!$G$11+СВЦЭМ!$D$10+'СЕТ СН'!$G$6-'СЕТ СН'!$G$23</f>
        <v>1786.0027432500001</v>
      </c>
      <c r="F76" s="36">
        <f>SUMIFS(СВЦЭМ!$D$39:$D$782,СВЦЭМ!$A$39:$A$782,$A76,СВЦЭМ!$B$39:$B$782,F$47)+'СЕТ СН'!$G$11+СВЦЭМ!$D$10+'СЕТ СН'!$G$6-'СЕТ СН'!$G$23</f>
        <v>1779.6807387700001</v>
      </c>
      <c r="G76" s="36">
        <f>SUMIFS(СВЦЭМ!$D$39:$D$782,СВЦЭМ!$A$39:$A$782,$A76,СВЦЭМ!$B$39:$B$782,G$47)+'СЕТ СН'!$G$11+СВЦЭМ!$D$10+'СЕТ СН'!$G$6-'СЕТ СН'!$G$23</f>
        <v>1736.8213008299999</v>
      </c>
      <c r="H76" s="36">
        <f>SUMIFS(СВЦЭМ!$D$39:$D$782,СВЦЭМ!$A$39:$A$782,$A76,СВЦЭМ!$B$39:$B$782,H$47)+'СЕТ СН'!$G$11+СВЦЭМ!$D$10+'СЕТ СН'!$G$6-'СЕТ СН'!$G$23</f>
        <v>1694.3673564699998</v>
      </c>
      <c r="I76" s="36">
        <f>SUMIFS(СВЦЭМ!$D$39:$D$782,СВЦЭМ!$A$39:$A$782,$A76,СВЦЭМ!$B$39:$B$782,I$47)+'СЕТ СН'!$G$11+СВЦЭМ!$D$10+'СЕТ СН'!$G$6-'СЕТ СН'!$G$23</f>
        <v>1640.4206848099998</v>
      </c>
      <c r="J76" s="36">
        <f>SUMIFS(СВЦЭМ!$D$39:$D$782,СВЦЭМ!$A$39:$A$782,$A76,СВЦЭМ!$B$39:$B$782,J$47)+'СЕТ СН'!$G$11+СВЦЭМ!$D$10+'СЕТ СН'!$G$6-'СЕТ СН'!$G$23</f>
        <v>1585.8974177999999</v>
      </c>
      <c r="K76" s="36">
        <f>SUMIFS(СВЦЭМ!$D$39:$D$782,СВЦЭМ!$A$39:$A$782,$A76,СВЦЭМ!$B$39:$B$782,K$47)+'СЕТ СН'!$G$11+СВЦЭМ!$D$10+'СЕТ СН'!$G$6-'СЕТ СН'!$G$23</f>
        <v>1568.83592615</v>
      </c>
      <c r="L76" s="36">
        <f>SUMIFS(СВЦЭМ!$D$39:$D$782,СВЦЭМ!$A$39:$A$782,$A76,СВЦЭМ!$B$39:$B$782,L$47)+'СЕТ СН'!$G$11+СВЦЭМ!$D$10+'СЕТ СН'!$G$6-'СЕТ СН'!$G$23</f>
        <v>1569.58206131</v>
      </c>
      <c r="M76" s="36">
        <f>SUMIFS(СВЦЭМ!$D$39:$D$782,СВЦЭМ!$A$39:$A$782,$A76,СВЦЭМ!$B$39:$B$782,M$47)+'СЕТ СН'!$G$11+СВЦЭМ!$D$10+'СЕТ СН'!$G$6-'СЕТ СН'!$G$23</f>
        <v>1568.84447449</v>
      </c>
      <c r="N76" s="36">
        <f>SUMIFS(СВЦЭМ!$D$39:$D$782,СВЦЭМ!$A$39:$A$782,$A76,СВЦЭМ!$B$39:$B$782,N$47)+'СЕТ СН'!$G$11+СВЦЭМ!$D$10+'СЕТ СН'!$G$6-'СЕТ СН'!$G$23</f>
        <v>1576.0977548999999</v>
      </c>
      <c r="O76" s="36">
        <f>SUMIFS(СВЦЭМ!$D$39:$D$782,СВЦЭМ!$A$39:$A$782,$A76,СВЦЭМ!$B$39:$B$782,O$47)+'СЕТ СН'!$G$11+СВЦЭМ!$D$10+'СЕТ СН'!$G$6-'СЕТ СН'!$G$23</f>
        <v>1608.4488077800002</v>
      </c>
      <c r="P76" s="36">
        <f>SUMIFS(СВЦЭМ!$D$39:$D$782,СВЦЭМ!$A$39:$A$782,$A76,СВЦЭМ!$B$39:$B$782,P$47)+'СЕТ СН'!$G$11+СВЦЭМ!$D$10+'СЕТ СН'!$G$6-'СЕТ СН'!$G$23</f>
        <v>1656.8801359200002</v>
      </c>
      <c r="Q76" s="36">
        <f>SUMIFS(СВЦЭМ!$D$39:$D$782,СВЦЭМ!$A$39:$A$782,$A76,СВЦЭМ!$B$39:$B$782,Q$47)+'СЕТ СН'!$G$11+СВЦЭМ!$D$10+'СЕТ СН'!$G$6-'СЕТ СН'!$G$23</f>
        <v>1680.89728719</v>
      </c>
      <c r="R76" s="36">
        <f>SUMIFS(СВЦЭМ!$D$39:$D$782,СВЦЭМ!$A$39:$A$782,$A76,СВЦЭМ!$B$39:$B$782,R$47)+'СЕТ СН'!$G$11+СВЦЭМ!$D$10+'СЕТ СН'!$G$6-'СЕТ СН'!$G$23</f>
        <v>1670.7859648799999</v>
      </c>
      <c r="S76" s="36">
        <f>SUMIFS(СВЦЭМ!$D$39:$D$782,СВЦЭМ!$A$39:$A$782,$A76,СВЦЭМ!$B$39:$B$782,S$47)+'СЕТ СН'!$G$11+СВЦЭМ!$D$10+'СЕТ СН'!$G$6-'СЕТ СН'!$G$23</f>
        <v>1640.5927275499998</v>
      </c>
      <c r="T76" s="36">
        <f>SUMIFS(СВЦЭМ!$D$39:$D$782,СВЦЭМ!$A$39:$A$782,$A76,СВЦЭМ!$B$39:$B$782,T$47)+'СЕТ СН'!$G$11+СВЦЭМ!$D$10+'СЕТ СН'!$G$6-'СЕТ СН'!$G$23</f>
        <v>1572.61558797</v>
      </c>
      <c r="U76" s="36">
        <f>SUMIFS(СВЦЭМ!$D$39:$D$782,СВЦЭМ!$A$39:$A$782,$A76,СВЦЭМ!$B$39:$B$782,U$47)+'СЕТ СН'!$G$11+СВЦЭМ!$D$10+'СЕТ СН'!$G$6-'СЕТ СН'!$G$23</f>
        <v>1543.6932353699999</v>
      </c>
      <c r="V76" s="36">
        <f>SUMIFS(СВЦЭМ!$D$39:$D$782,СВЦЭМ!$A$39:$A$782,$A76,СВЦЭМ!$B$39:$B$782,V$47)+'СЕТ СН'!$G$11+СВЦЭМ!$D$10+'СЕТ СН'!$G$6-'СЕТ СН'!$G$23</f>
        <v>1544.9300218399999</v>
      </c>
      <c r="W76" s="36">
        <f>SUMIFS(СВЦЭМ!$D$39:$D$782,СВЦЭМ!$A$39:$A$782,$A76,СВЦЭМ!$B$39:$B$782,W$47)+'СЕТ СН'!$G$11+СВЦЭМ!$D$10+'СЕТ СН'!$G$6-'СЕТ СН'!$G$23</f>
        <v>1545.0270380699999</v>
      </c>
      <c r="X76" s="36">
        <f>SUMIFS(СВЦЭМ!$D$39:$D$782,СВЦЭМ!$A$39:$A$782,$A76,СВЦЭМ!$B$39:$B$782,X$47)+'СЕТ СН'!$G$11+СВЦЭМ!$D$10+'СЕТ СН'!$G$6-'СЕТ СН'!$G$23</f>
        <v>1565.8984940400001</v>
      </c>
      <c r="Y76" s="36">
        <f>SUMIFS(СВЦЭМ!$D$39:$D$782,СВЦЭМ!$A$39:$A$782,$A76,СВЦЭМ!$B$39:$B$782,Y$47)+'СЕТ СН'!$G$11+СВЦЭМ!$D$10+'СЕТ СН'!$G$6-'СЕТ СН'!$G$23</f>
        <v>1560.0694569900002</v>
      </c>
    </row>
    <row r="77" spans="1:26" ht="15.75" x14ac:dyDescent="0.2">
      <c r="A77" s="35">
        <f t="shared" si="1"/>
        <v>44285</v>
      </c>
      <c r="B77" s="36">
        <f>SUMIFS(СВЦЭМ!$D$39:$D$782,СВЦЭМ!$A$39:$A$782,$A77,СВЦЭМ!$B$39:$B$782,B$47)+'СЕТ СН'!$G$11+СВЦЭМ!$D$10+'СЕТ СН'!$G$6-'СЕТ СН'!$G$23</f>
        <v>1622.3128535199999</v>
      </c>
      <c r="C77" s="36">
        <f>SUMIFS(СВЦЭМ!$D$39:$D$782,СВЦЭМ!$A$39:$A$782,$A77,СВЦЭМ!$B$39:$B$782,C$47)+'СЕТ СН'!$G$11+СВЦЭМ!$D$10+'СЕТ СН'!$G$6-'СЕТ СН'!$G$23</f>
        <v>1691.1332286399997</v>
      </c>
      <c r="D77" s="36">
        <f>SUMIFS(СВЦЭМ!$D$39:$D$782,СВЦЭМ!$A$39:$A$782,$A77,СВЦЭМ!$B$39:$B$782,D$47)+'СЕТ СН'!$G$11+СВЦЭМ!$D$10+'СЕТ СН'!$G$6-'СЕТ СН'!$G$23</f>
        <v>1689.5356947699997</v>
      </c>
      <c r="E77" s="36">
        <f>SUMIFS(СВЦЭМ!$D$39:$D$782,СВЦЭМ!$A$39:$A$782,$A77,СВЦЭМ!$B$39:$B$782,E$47)+'СЕТ СН'!$G$11+СВЦЭМ!$D$10+'СЕТ СН'!$G$6-'СЕТ СН'!$G$23</f>
        <v>1688.58704003</v>
      </c>
      <c r="F77" s="36">
        <f>SUMIFS(СВЦЭМ!$D$39:$D$782,СВЦЭМ!$A$39:$A$782,$A77,СВЦЭМ!$B$39:$B$782,F$47)+'СЕТ СН'!$G$11+СВЦЭМ!$D$10+'СЕТ СН'!$G$6-'СЕТ СН'!$G$23</f>
        <v>1687.2732738</v>
      </c>
      <c r="G77" s="36">
        <f>SUMIFS(СВЦЭМ!$D$39:$D$782,СВЦЭМ!$A$39:$A$782,$A77,СВЦЭМ!$B$39:$B$782,G$47)+'СЕТ СН'!$G$11+СВЦЭМ!$D$10+'СЕТ СН'!$G$6-'СЕТ СН'!$G$23</f>
        <v>1688.9460776199999</v>
      </c>
      <c r="H77" s="36">
        <f>SUMIFS(СВЦЭМ!$D$39:$D$782,СВЦЭМ!$A$39:$A$782,$A77,СВЦЭМ!$B$39:$B$782,H$47)+'СЕТ СН'!$G$11+СВЦЭМ!$D$10+'СЕТ СН'!$G$6-'СЕТ СН'!$G$23</f>
        <v>1680.1868434899998</v>
      </c>
      <c r="I77" s="36">
        <f>SUMIFS(СВЦЭМ!$D$39:$D$782,СВЦЭМ!$A$39:$A$782,$A77,СВЦЭМ!$B$39:$B$782,I$47)+'СЕТ СН'!$G$11+СВЦЭМ!$D$10+'СЕТ СН'!$G$6-'СЕТ СН'!$G$23</f>
        <v>1637.0676054400001</v>
      </c>
      <c r="J77" s="36">
        <f>SUMIFS(СВЦЭМ!$D$39:$D$782,СВЦЭМ!$A$39:$A$782,$A77,СВЦЭМ!$B$39:$B$782,J$47)+'СЕТ СН'!$G$11+СВЦЭМ!$D$10+'СЕТ СН'!$G$6-'СЕТ СН'!$G$23</f>
        <v>1600.1143948600002</v>
      </c>
      <c r="K77" s="36">
        <f>SUMIFS(СВЦЭМ!$D$39:$D$782,СВЦЭМ!$A$39:$A$782,$A77,СВЦЭМ!$B$39:$B$782,K$47)+'СЕТ СН'!$G$11+СВЦЭМ!$D$10+'СЕТ СН'!$G$6-'СЕТ СН'!$G$23</f>
        <v>1584.79354605</v>
      </c>
      <c r="L77" s="36">
        <f>SUMIFS(СВЦЭМ!$D$39:$D$782,СВЦЭМ!$A$39:$A$782,$A77,СВЦЭМ!$B$39:$B$782,L$47)+'СЕТ СН'!$G$11+СВЦЭМ!$D$10+'СЕТ СН'!$G$6-'СЕТ СН'!$G$23</f>
        <v>1613.2209234900001</v>
      </c>
      <c r="M77" s="36">
        <f>SUMIFS(СВЦЭМ!$D$39:$D$782,СВЦЭМ!$A$39:$A$782,$A77,СВЦЭМ!$B$39:$B$782,M$47)+'СЕТ СН'!$G$11+СВЦЭМ!$D$10+'СЕТ СН'!$G$6-'СЕТ СН'!$G$23</f>
        <v>1640.7231276699999</v>
      </c>
      <c r="N77" s="36">
        <f>SUMIFS(СВЦЭМ!$D$39:$D$782,СВЦЭМ!$A$39:$A$782,$A77,СВЦЭМ!$B$39:$B$782,N$47)+'СЕТ СН'!$G$11+СВЦЭМ!$D$10+'СЕТ СН'!$G$6-'СЕТ СН'!$G$23</f>
        <v>1655.0661015199998</v>
      </c>
      <c r="O77" s="36">
        <f>SUMIFS(СВЦЭМ!$D$39:$D$782,СВЦЭМ!$A$39:$A$782,$A77,СВЦЭМ!$B$39:$B$782,O$47)+'СЕТ СН'!$G$11+СВЦЭМ!$D$10+'СЕТ СН'!$G$6-'СЕТ СН'!$G$23</f>
        <v>1696.9415146900001</v>
      </c>
      <c r="P77" s="36">
        <f>SUMIFS(СВЦЭМ!$D$39:$D$782,СВЦЭМ!$A$39:$A$782,$A77,СВЦЭМ!$B$39:$B$782,P$47)+'СЕТ СН'!$G$11+СВЦЭМ!$D$10+'СЕТ СН'!$G$6-'СЕТ СН'!$G$23</f>
        <v>1746.7159864499999</v>
      </c>
      <c r="Q77" s="36">
        <f>SUMIFS(СВЦЭМ!$D$39:$D$782,СВЦЭМ!$A$39:$A$782,$A77,СВЦЭМ!$B$39:$B$782,Q$47)+'СЕТ СН'!$G$11+СВЦЭМ!$D$10+'СЕТ СН'!$G$6-'СЕТ СН'!$G$23</f>
        <v>1759.1967615099998</v>
      </c>
      <c r="R77" s="36">
        <f>SUMIFS(СВЦЭМ!$D$39:$D$782,СВЦЭМ!$A$39:$A$782,$A77,СВЦЭМ!$B$39:$B$782,R$47)+'СЕТ СН'!$G$11+СВЦЭМ!$D$10+'СЕТ СН'!$G$6-'СЕТ СН'!$G$23</f>
        <v>1734.1815827199998</v>
      </c>
      <c r="S77" s="36">
        <f>SUMIFS(СВЦЭМ!$D$39:$D$782,СВЦЭМ!$A$39:$A$782,$A77,СВЦЭМ!$B$39:$B$782,S$47)+'СЕТ СН'!$G$11+СВЦЭМ!$D$10+'СЕТ СН'!$G$6-'СЕТ СН'!$G$23</f>
        <v>1706.46914462</v>
      </c>
      <c r="T77" s="36">
        <f>SUMIFS(СВЦЭМ!$D$39:$D$782,СВЦЭМ!$A$39:$A$782,$A77,СВЦЭМ!$B$39:$B$782,T$47)+'СЕТ СН'!$G$11+СВЦЭМ!$D$10+'СЕТ СН'!$G$6-'СЕТ СН'!$G$23</f>
        <v>1646.2286053299999</v>
      </c>
      <c r="U77" s="36">
        <f>SUMIFS(СВЦЭМ!$D$39:$D$782,СВЦЭМ!$A$39:$A$782,$A77,СВЦЭМ!$B$39:$B$782,U$47)+'СЕТ СН'!$G$11+СВЦЭМ!$D$10+'СЕТ СН'!$G$6-'СЕТ СН'!$G$23</f>
        <v>1608.3849033699998</v>
      </c>
      <c r="V77" s="36">
        <f>SUMIFS(СВЦЭМ!$D$39:$D$782,СВЦЭМ!$A$39:$A$782,$A77,СВЦЭМ!$B$39:$B$782,V$47)+'СЕТ СН'!$G$11+СВЦЭМ!$D$10+'СЕТ СН'!$G$6-'СЕТ СН'!$G$23</f>
        <v>1599.95035474</v>
      </c>
      <c r="W77" s="36">
        <f>SUMIFS(СВЦЭМ!$D$39:$D$782,СВЦЭМ!$A$39:$A$782,$A77,СВЦЭМ!$B$39:$B$782,W$47)+'СЕТ СН'!$G$11+СВЦЭМ!$D$10+'СЕТ СН'!$G$6-'СЕТ СН'!$G$23</f>
        <v>1609.08930156</v>
      </c>
      <c r="X77" s="36">
        <f>SUMIFS(СВЦЭМ!$D$39:$D$782,СВЦЭМ!$A$39:$A$782,$A77,СВЦЭМ!$B$39:$B$782,X$47)+'СЕТ СН'!$G$11+СВЦЭМ!$D$10+'СЕТ СН'!$G$6-'СЕТ СН'!$G$23</f>
        <v>1628.1136467900001</v>
      </c>
      <c r="Y77" s="36">
        <f>SUMIFS(СВЦЭМ!$D$39:$D$782,СВЦЭМ!$A$39:$A$782,$A77,СВЦЭМ!$B$39:$B$782,Y$47)+'СЕТ СН'!$G$11+СВЦЭМ!$D$10+'СЕТ СН'!$G$6-'СЕТ СН'!$G$23</f>
        <v>1621.1059656100001</v>
      </c>
    </row>
    <row r="78" spans="1:26" ht="15.75" x14ac:dyDescent="0.2">
      <c r="A78" s="35">
        <f t="shared" si="1"/>
        <v>44286</v>
      </c>
      <c r="B78" s="36">
        <f>SUMIFS(СВЦЭМ!$D$39:$D$782,СВЦЭМ!$A$39:$A$782,$A78,СВЦЭМ!$B$39:$B$782,B$47)+'СЕТ СН'!$G$11+СВЦЭМ!$D$10+'СЕТ СН'!$G$6-'СЕТ СН'!$G$23</f>
        <v>1703.84622085</v>
      </c>
      <c r="C78" s="36">
        <f>SUMIFS(СВЦЭМ!$D$39:$D$782,СВЦЭМ!$A$39:$A$782,$A78,СВЦЭМ!$B$39:$B$782,C$47)+'СЕТ СН'!$G$11+СВЦЭМ!$D$10+'СЕТ СН'!$G$6-'СЕТ СН'!$G$23</f>
        <v>1728.5306736100001</v>
      </c>
      <c r="D78" s="36">
        <f>SUMIFS(СВЦЭМ!$D$39:$D$782,СВЦЭМ!$A$39:$A$782,$A78,СВЦЭМ!$B$39:$B$782,D$47)+'СЕТ СН'!$G$11+СВЦЭМ!$D$10+'СЕТ СН'!$G$6-'СЕТ СН'!$G$23</f>
        <v>1702.0794098299998</v>
      </c>
      <c r="E78" s="36">
        <f>SUMIFS(СВЦЭМ!$D$39:$D$782,СВЦЭМ!$A$39:$A$782,$A78,СВЦЭМ!$B$39:$B$782,E$47)+'СЕТ СН'!$G$11+СВЦЭМ!$D$10+'СЕТ СН'!$G$6-'СЕТ СН'!$G$23</f>
        <v>1700.92018302</v>
      </c>
      <c r="F78" s="36">
        <f>SUMIFS(СВЦЭМ!$D$39:$D$782,СВЦЭМ!$A$39:$A$782,$A78,СВЦЭМ!$B$39:$B$782,F$47)+'СЕТ СН'!$G$11+СВЦЭМ!$D$10+'СЕТ СН'!$G$6-'СЕТ СН'!$G$23</f>
        <v>1700.8178878099998</v>
      </c>
      <c r="G78" s="36">
        <f>SUMIFS(СВЦЭМ!$D$39:$D$782,СВЦЭМ!$A$39:$A$782,$A78,СВЦЭМ!$B$39:$B$782,G$47)+'СЕТ СН'!$G$11+СВЦЭМ!$D$10+'СЕТ СН'!$G$6-'СЕТ СН'!$G$23</f>
        <v>1701.7510562799998</v>
      </c>
      <c r="H78" s="36">
        <f>SUMIFS(СВЦЭМ!$D$39:$D$782,СВЦЭМ!$A$39:$A$782,$A78,СВЦЭМ!$B$39:$B$782,H$47)+'СЕТ СН'!$G$11+СВЦЭМ!$D$10+'СЕТ СН'!$G$6-'СЕТ СН'!$G$23</f>
        <v>1717.5484570799999</v>
      </c>
      <c r="I78" s="36">
        <f>SUMIFS(СВЦЭМ!$D$39:$D$782,СВЦЭМ!$A$39:$A$782,$A78,СВЦЭМ!$B$39:$B$782,I$47)+'СЕТ СН'!$G$11+СВЦЭМ!$D$10+'СЕТ СН'!$G$6-'СЕТ СН'!$G$23</f>
        <v>1673.7197737699998</v>
      </c>
      <c r="J78" s="36">
        <f>SUMIFS(СВЦЭМ!$D$39:$D$782,СВЦЭМ!$A$39:$A$782,$A78,СВЦЭМ!$B$39:$B$782,J$47)+'СЕТ СН'!$G$11+СВЦЭМ!$D$10+'СЕТ СН'!$G$6-'СЕТ СН'!$G$23</f>
        <v>1613.33811451</v>
      </c>
      <c r="K78" s="36">
        <f>SUMIFS(СВЦЭМ!$D$39:$D$782,СВЦЭМ!$A$39:$A$782,$A78,СВЦЭМ!$B$39:$B$782,K$47)+'СЕТ СН'!$G$11+СВЦЭМ!$D$10+'СЕТ СН'!$G$6-'СЕТ СН'!$G$23</f>
        <v>1583.3420664099999</v>
      </c>
      <c r="L78" s="36">
        <f>SUMIFS(СВЦЭМ!$D$39:$D$782,СВЦЭМ!$A$39:$A$782,$A78,СВЦЭМ!$B$39:$B$782,L$47)+'СЕТ СН'!$G$11+СВЦЭМ!$D$10+'СЕТ СН'!$G$6-'СЕТ СН'!$G$23</f>
        <v>1587.73383887</v>
      </c>
      <c r="M78" s="36">
        <f>SUMIFS(СВЦЭМ!$D$39:$D$782,СВЦЭМ!$A$39:$A$782,$A78,СВЦЭМ!$B$39:$B$782,M$47)+'СЕТ СН'!$G$11+СВЦЭМ!$D$10+'СЕТ СН'!$G$6-'СЕТ СН'!$G$23</f>
        <v>1601.1855661899999</v>
      </c>
      <c r="N78" s="36">
        <f>SUMIFS(СВЦЭМ!$D$39:$D$782,СВЦЭМ!$A$39:$A$782,$A78,СВЦЭМ!$B$39:$B$782,N$47)+'СЕТ СН'!$G$11+СВЦЭМ!$D$10+'СЕТ СН'!$G$6-'СЕТ СН'!$G$23</f>
        <v>1633.8874000299998</v>
      </c>
      <c r="O78" s="36">
        <f>SUMIFS(СВЦЭМ!$D$39:$D$782,СВЦЭМ!$A$39:$A$782,$A78,СВЦЭМ!$B$39:$B$782,O$47)+'СЕТ СН'!$G$11+СВЦЭМ!$D$10+'СЕТ СН'!$G$6-'СЕТ СН'!$G$23</f>
        <v>1669.0253904199999</v>
      </c>
      <c r="P78" s="36">
        <f>SUMIFS(СВЦЭМ!$D$39:$D$782,СВЦЭМ!$A$39:$A$782,$A78,СВЦЭМ!$B$39:$B$782,P$47)+'СЕТ СН'!$G$11+СВЦЭМ!$D$10+'СЕТ СН'!$G$6-'СЕТ СН'!$G$23</f>
        <v>1720.1310604299997</v>
      </c>
      <c r="Q78" s="36">
        <f>SUMIFS(СВЦЭМ!$D$39:$D$782,СВЦЭМ!$A$39:$A$782,$A78,СВЦЭМ!$B$39:$B$782,Q$47)+'СЕТ СН'!$G$11+СВЦЭМ!$D$10+'СЕТ СН'!$G$6-'СЕТ СН'!$G$23</f>
        <v>1747.01568077</v>
      </c>
      <c r="R78" s="36">
        <f>SUMIFS(СВЦЭМ!$D$39:$D$782,СВЦЭМ!$A$39:$A$782,$A78,СВЦЭМ!$B$39:$B$782,R$47)+'СЕТ СН'!$G$11+СВЦЭМ!$D$10+'СЕТ СН'!$G$6-'СЕТ СН'!$G$23</f>
        <v>1737.5751452199997</v>
      </c>
      <c r="S78" s="36">
        <f>SUMIFS(СВЦЭМ!$D$39:$D$782,СВЦЭМ!$A$39:$A$782,$A78,СВЦЭМ!$B$39:$B$782,S$47)+'СЕТ СН'!$G$11+СВЦЭМ!$D$10+'СЕТ СН'!$G$6-'СЕТ СН'!$G$23</f>
        <v>1708.4194891899997</v>
      </c>
      <c r="T78" s="36">
        <f>SUMIFS(СВЦЭМ!$D$39:$D$782,СВЦЭМ!$A$39:$A$782,$A78,СВЦЭМ!$B$39:$B$782,T$47)+'СЕТ СН'!$G$11+СВЦЭМ!$D$10+'СЕТ СН'!$G$6-'СЕТ СН'!$G$23</f>
        <v>1635.1267817100002</v>
      </c>
      <c r="U78" s="36">
        <f>SUMIFS(СВЦЭМ!$D$39:$D$782,СВЦЭМ!$A$39:$A$782,$A78,СВЦЭМ!$B$39:$B$782,U$47)+'СЕТ СН'!$G$11+СВЦЭМ!$D$10+'СЕТ СН'!$G$6-'СЕТ СН'!$G$23</f>
        <v>1594.4958733200001</v>
      </c>
      <c r="V78" s="36">
        <f>SUMIFS(СВЦЭМ!$D$39:$D$782,СВЦЭМ!$A$39:$A$782,$A78,СВЦЭМ!$B$39:$B$782,V$47)+'СЕТ СН'!$G$11+СВЦЭМ!$D$10+'СЕТ СН'!$G$6-'СЕТ СН'!$G$23</f>
        <v>1614.6054187300001</v>
      </c>
      <c r="W78" s="36">
        <f>SUMIFS(СВЦЭМ!$D$39:$D$782,СВЦЭМ!$A$39:$A$782,$A78,СВЦЭМ!$B$39:$B$782,W$47)+'СЕТ СН'!$G$11+СВЦЭМ!$D$10+'СЕТ СН'!$G$6-'СЕТ СН'!$G$23</f>
        <v>1612.7326674000001</v>
      </c>
      <c r="X78" s="36">
        <f>SUMIFS(СВЦЭМ!$D$39:$D$782,СВЦЭМ!$A$39:$A$782,$A78,СВЦЭМ!$B$39:$B$782,X$47)+'СЕТ СН'!$G$11+СВЦЭМ!$D$10+'СЕТ СН'!$G$6-'СЕТ СН'!$G$23</f>
        <v>1646.6273510699998</v>
      </c>
      <c r="Y78" s="36">
        <f>SUMIFS(СВЦЭМ!$D$39:$D$782,СВЦЭМ!$A$39:$A$782,$A78,СВЦЭМ!$B$39:$B$782,Y$47)+'СЕТ СН'!$G$11+СВЦЭМ!$D$10+'СЕТ СН'!$G$6-'СЕТ СН'!$G$23</f>
        <v>1652.8998757899999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01.03.2021</v>
      </c>
      <c r="B84" s="36">
        <f>SUMIFS(СВЦЭМ!$D$39:$D$782,СВЦЭМ!$A$39:$A$782,$A84,СВЦЭМ!$B$39:$B$782,B$83)+'СЕТ СН'!$H$11+СВЦЭМ!$D$10+'СЕТ СН'!$H$6-'СЕТ СН'!$H$23</f>
        <v>1530.6977818299997</v>
      </c>
      <c r="C84" s="36">
        <f>SUMIFS(СВЦЭМ!$D$39:$D$782,СВЦЭМ!$A$39:$A$782,$A84,СВЦЭМ!$B$39:$B$782,C$83)+'СЕТ СН'!$H$11+СВЦЭМ!$D$10+'СЕТ СН'!$H$6-'СЕТ СН'!$H$23</f>
        <v>1566.3216938999999</v>
      </c>
      <c r="D84" s="36">
        <f>SUMIFS(СВЦЭМ!$D$39:$D$782,СВЦЭМ!$A$39:$A$782,$A84,СВЦЭМ!$B$39:$B$782,D$83)+'СЕТ СН'!$H$11+СВЦЭМ!$D$10+'СЕТ СН'!$H$6-'СЕТ СН'!$H$23</f>
        <v>1621.3161874499997</v>
      </c>
      <c r="E84" s="36">
        <f>SUMIFS(СВЦЭМ!$D$39:$D$782,СВЦЭМ!$A$39:$A$782,$A84,СВЦЭМ!$B$39:$B$782,E$83)+'СЕТ СН'!$H$11+СВЦЭМ!$D$10+'СЕТ СН'!$H$6-'СЕТ СН'!$H$23</f>
        <v>1631.9530255299996</v>
      </c>
      <c r="F84" s="36">
        <f>SUMIFS(СВЦЭМ!$D$39:$D$782,СВЦЭМ!$A$39:$A$782,$A84,СВЦЭМ!$B$39:$B$782,F$83)+'СЕТ СН'!$H$11+СВЦЭМ!$D$10+'СЕТ СН'!$H$6-'СЕТ СН'!$H$23</f>
        <v>1628.34192622</v>
      </c>
      <c r="G84" s="36">
        <f>SUMIFS(СВЦЭМ!$D$39:$D$782,СВЦЭМ!$A$39:$A$782,$A84,СВЦЭМ!$B$39:$B$782,G$83)+'СЕТ СН'!$H$11+СВЦЭМ!$D$10+'СЕТ СН'!$H$6-'СЕТ СН'!$H$23</f>
        <v>1604.2862439699998</v>
      </c>
      <c r="H84" s="36">
        <f>SUMIFS(СВЦЭМ!$D$39:$D$782,СВЦЭМ!$A$39:$A$782,$A84,СВЦЭМ!$B$39:$B$782,H$83)+'СЕТ СН'!$H$11+СВЦЭМ!$D$10+'СЕТ СН'!$H$6-'СЕТ СН'!$H$23</f>
        <v>1574.2694284599997</v>
      </c>
      <c r="I84" s="36">
        <f>SUMIFS(СВЦЭМ!$D$39:$D$782,СВЦЭМ!$A$39:$A$782,$A84,СВЦЭМ!$B$39:$B$782,I$83)+'СЕТ СН'!$H$11+СВЦЭМ!$D$10+'СЕТ СН'!$H$6-'СЕТ СН'!$H$23</f>
        <v>1522.6588623099997</v>
      </c>
      <c r="J84" s="36">
        <f>SUMIFS(СВЦЭМ!$D$39:$D$782,СВЦЭМ!$A$39:$A$782,$A84,СВЦЭМ!$B$39:$B$782,J$83)+'СЕТ СН'!$H$11+СВЦЭМ!$D$10+'СЕТ СН'!$H$6-'СЕТ СН'!$H$23</f>
        <v>1478.1783966199996</v>
      </c>
      <c r="K84" s="36">
        <f>SUMIFS(СВЦЭМ!$D$39:$D$782,СВЦЭМ!$A$39:$A$782,$A84,СВЦЭМ!$B$39:$B$782,K$83)+'СЕТ СН'!$H$11+СВЦЭМ!$D$10+'СЕТ СН'!$H$6-'СЕТ СН'!$H$23</f>
        <v>1452.3449363299997</v>
      </c>
      <c r="L84" s="36">
        <f>SUMIFS(СВЦЭМ!$D$39:$D$782,СВЦЭМ!$A$39:$A$782,$A84,СВЦЭМ!$B$39:$B$782,L$83)+'СЕТ СН'!$H$11+СВЦЭМ!$D$10+'СЕТ СН'!$H$6-'СЕТ СН'!$H$23</f>
        <v>1444.8833654199998</v>
      </c>
      <c r="M84" s="36">
        <f>SUMIFS(СВЦЭМ!$D$39:$D$782,СВЦЭМ!$A$39:$A$782,$A84,СВЦЭМ!$B$39:$B$782,M$83)+'СЕТ СН'!$H$11+СВЦЭМ!$D$10+'СЕТ СН'!$H$6-'СЕТ СН'!$H$23</f>
        <v>1450.8306646599999</v>
      </c>
      <c r="N84" s="36">
        <f>SUMIFS(СВЦЭМ!$D$39:$D$782,СВЦЭМ!$A$39:$A$782,$A84,СВЦЭМ!$B$39:$B$782,N$83)+'СЕТ СН'!$H$11+СВЦЭМ!$D$10+'СЕТ СН'!$H$6-'СЕТ СН'!$H$23</f>
        <v>1451.5377368699997</v>
      </c>
      <c r="O84" s="36">
        <f>SUMIFS(СВЦЭМ!$D$39:$D$782,СВЦЭМ!$A$39:$A$782,$A84,СВЦЭМ!$B$39:$B$782,O$83)+'СЕТ СН'!$H$11+СВЦЭМ!$D$10+'СЕТ СН'!$H$6-'СЕТ СН'!$H$23</f>
        <v>1503.1140870700001</v>
      </c>
      <c r="P84" s="36">
        <f>SUMIFS(СВЦЭМ!$D$39:$D$782,СВЦЭМ!$A$39:$A$782,$A84,СВЦЭМ!$B$39:$B$782,P$83)+'СЕТ СН'!$H$11+СВЦЭМ!$D$10+'СЕТ СН'!$H$6-'СЕТ СН'!$H$23</f>
        <v>1516.24536343</v>
      </c>
      <c r="Q84" s="36">
        <f>SUMIFS(СВЦЭМ!$D$39:$D$782,СВЦЭМ!$A$39:$A$782,$A84,СВЦЭМ!$B$39:$B$782,Q$83)+'СЕТ СН'!$H$11+СВЦЭМ!$D$10+'СЕТ СН'!$H$6-'СЕТ СН'!$H$23</f>
        <v>1544.60150316</v>
      </c>
      <c r="R84" s="36">
        <f>SUMIFS(СВЦЭМ!$D$39:$D$782,СВЦЭМ!$A$39:$A$782,$A84,СВЦЭМ!$B$39:$B$782,R$83)+'СЕТ СН'!$H$11+СВЦЭМ!$D$10+'СЕТ СН'!$H$6-'СЕТ СН'!$H$23</f>
        <v>1551.68462077</v>
      </c>
      <c r="S84" s="36">
        <f>SUMIFS(СВЦЭМ!$D$39:$D$782,СВЦЭМ!$A$39:$A$782,$A84,СВЦЭМ!$B$39:$B$782,S$83)+'СЕТ СН'!$H$11+СВЦЭМ!$D$10+'СЕТ СН'!$H$6-'СЕТ СН'!$H$23</f>
        <v>1513.81956769</v>
      </c>
      <c r="T84" s="36">
        <f>SUMIFS(СВЦЭМ!$D$39:$D$782,СВЦЭМ!$A$39:$A$782,$A84,СВЦЭМ!$B$39:$B$782,T$83)+'СЕТ СН'!$H$11+СВЦЭМ!$D$10+'СЕТ СН'!$H$6-'СЕТ СН'!$H$23</f>
        <v>1472.1183364199997</v>
      </c>
      <c r="U84" s="36">
        <f>SUMIFS(СВЦЭМ!$D$39:$D$782,СВЦЭМ!$A$39:$A$782,$A84,СВЦЭМ!$B$39:$B$782,U$83)+'СЕТ СН'!$H$11+СВЦЭМ!$D$10+'СЕТ СН'!$H$6-'СЕТ СН'!$H$23</f>
        <v>1434.37216502</v>
      </c>
      <c r="V84" s="36">
        <f>SUMIFS(СВЦЭМ!$D$39:$D$782,СВЦЭМ!$A$39:$A$782,$A84,СВЦЭМ!$B$39:$B$782,V$83)+'СЕТ СН'!$H$11+СВЦЭМ!$D$10+'СЕТ СН'!$H$6-'СЕТ СН'!$H$23</f>
        <v>1435.1507059</v>
      </c>
      <c r="W84" s="36">
        <f>SUMIFS(СВЦЭМ!$D$39:$D$782,СВЦЭМ!$A$39:$A$782,$A84,СВЦЭМ!$B$39:$B$782,W$83)+'СЕТ СН'!$H$11+СВЦЭМ!$D$10+'СЕТ СН'!$H$6-'СЕТ СН'!$H$23</f>
        <v>1462.1579521999997</v>
      </c>
      <c r="X84" s="36">
        <f>SUMIFS(СВЦЭМ!$D$39:$D$782,СВЦЭМ!$A$39:$A$782,$A84,СВЦЭМ!$B$39:$B$782,X$83)+'СЕТ СН'!$H$11+СВЦЭМ!$D$10+'СЕТ СН'!$H$6-'СЕТ СН'!$H$23</f>
        <v>1482.4295993699998</v>
      </c>
      <c r="Y84" s="36">
        <f>SUMIFS(СВЦЭМ!$D$39:$D$782,СВЦЭМ!$A$39:$A$782,$A84,СВЦЭМ!$B$39:$B$782,Y$83)+'СЕТ СН'!$H$11+СВЦЭМ!$D$10+'СЕТ СН'!$H$6-'СЕТ СН'!$H$23</f>
        <v>1495.5216175699998</v>
      </c>
      <c r="AA84" s="45"/>
    </row>
    <row r="85" spans="1:27" ht="15.75" x14ac:dyDescent="0.2">
      <c r="A85" s="35">
        <f>A84+1</f>
        <v>44257</v>
      </c>
      <c r="B85" s="36">
        <f>SUMIFS(СВЦЭМ!$D$39:$D$782,СВЦЭМ!$A$39:$A$782,$A85,СВЦЭМ!$B$39:$B$782,B$83)+'СЕТ СН'!$H$11+СВЦЭМ!$D$10+'СЕТ СН'!$H$6-'СЕТ СН'!$H$23</f>
        <v>1539.7246872000001</v>
      </c>
      <c r="C85" s="36">
        <f>SUMIFS(СВЦЭМ!$D$39:$D$782,СВЦЭМ!$A$39:$A$782,$A85,СВЦЭМ!$B$39:$B$782,C$83)+'СЕТ СН'!$H$11+СВЦЭМ!$D$10+'СЕТ СН'!$H$6-'СЕТ СН'!$H$23</f>
        <v>1598.8026464699997</v>
      </c>
      <c r="D85" s="36">
        <f>SUMIFS(СВЦЭМ!$D$39:$D$782,СВЦЭМ!$A$39:$A$782,$A85,СВЦЭМ!$B$39:$B$782,D$83)+'СЕТ СН'!$H$11+СВЦЭМ!$D$10+'СЕТ СН'!$H$6-'СЕТ СН'!$H$23</f>
        <v>1592.1366254599998</v>
      </c>
      <c r="E85" s="36">
        <f>SUMIFS(СВЦЭМ!$D$39:$D$782,СВЦЭМ!$A$39:$A$782,$A85,СВЦЭМ!$B$39:$B$782,E$83)+'СЕТ СН'!$H$11+СВЦЭМ!$D$10+'СЕТ СН'!$H$6-'СЕТ СН'!$H$23</f>
        <v>1588.7193686199998</v>
      </c>
      <c r="F85" s="36">
        <f>SUMIFS(СВЦЭМ!$D$39:$D$782,СВЦЭМ!$A$39:$A$782,$A85,СВЦЭМ!$B$39:$B$782,F$83)+'СЕТ СН'!$H$11+СВЦЭМ!$D$10+'СЕТ СН'!$H$6-'СЕТ СН'!$H$23</f>
        <v>1588.3537681899998</v>
      </c>
      <c r="G85" s="36">
        <f>SUMIFS(СВЦЭМ!$D$39:$D$782,СВЦЭМ!$A$39:$A$782,$A85,СВЦЭМ!$B$39:$B$782,G$83)+'СЕТ СН'!$H$11+СВЦЭМ!$D$10+'СЕТ СН'!$H$6-'СЕТ СН'!$H$23</f>
        <v>1600.55844389</v>
      </c>
      <c r="H85" s="36">
        <f>SUMIFS(СВЦЭМ!$D$39:$D$782,СВЦЭМ!$A$39:$A$782,$A85,СВЦЭМ!$B$39:$B$782,H$83)+'СЕТ СН'!$H$11+СВЦЭМ!$D$10+'СЕТ СН'!$H$6-'СЕТ СН'!$H$23</f>
        <v>1608.0973519899999</v>
      </c>
      <c r="I85" s="36">
        <f>SUMIFS(СВЦЭМ!$D$39:$D$782,СВЦЭМ!$A$39:$A$782,$A85,СВЦЭМ!$B$39:$B$782,I$83)+'СЕТ СН'!$H$11+СВЦЭМ!$D$10+'СЕТ СН'!$H$6-'СЕТ СН'!$H$23</f>
        <v>1561.6302140499997</v>
      </c>
      <c r="J85" s="36">
        <f>SUMIFS(СВЦЭМ!$D$39:$D$782,СВЦЭМ!$A$39:$A$782,$A85,СВЦЭМ!$B$39:$B$782,J$83)+'СЕТ СН'!$H$11+СВЦЭМ!$D$10+'СЕТ СН'!$H$6-'СЕТ СН'!$H$23</f>
        <v>1508.4609117800001</v>
      </c>
      <c r="K85" s="36">
        <f>SUMIFS(СВЦЭМ!$D$39:$D$782,СВЦЭМ!$A$39:$A$782,$A85,СВЦЭМ!$B$39:$B$782,K$83)+'СЕТ СН'!$H$11+СВЦЭМ!$D$10+'СЕТ СН'!$H$6-'СЕТ СН'!$H$23</f>
        <v>1481.0396549399998</v>
      </c>
      <c r="L85" s="36">
        <f>SUMIFS(СВЦЭМ!$D$39:$D$782,СВЦЭМ!$A$39:$A$782,$A85,СВЦЭМ!$B$39:$B$782,L$83)+'СЕТ СН'!$H$11+СВЦЭМ!$D$10+'СЕТ СН'!$H$6-'СЕТ СН'!$H$23</f>
        <v>1477.4227519699998</v>
      </c>
      <c r="M85" s="36">
        <f>SUMIFS(СВЦЭМ!$D$39:$D$782,СВЦЭМ!$A$39:$A$782,$A85,СВЦЭМ!$B$39:$B$782,M$83)+'СЕТ СН'!$H$11+СВЦЭМ!$D$10+'СЕТ СН'!$H$6-'СЕТ СН'!$H$23</f>
        <v>1482.7804255899996</v>
      </c>
      <c r="N85" s="36">
        <f>SUMIFS(СВЦЭМ!$D$39:$D$782,СВЦЭМ!$A$39:$A$782,$A85,СВЦЭМ!$B$39:$B$782,N$83)+'СЕТ СН'!$H$11+СВЦЭМ!$D$10+'СЕТ СН'!$H$6-'СЕТ СН'!$H$23</f>
        <v>1494.0402594100001</v>
      </c>
      <c r="O85" s="36">
        <f>SUMIFS(СВЦЭМ!$D$39:$D$782,СВЦЭМ!$A$39:$A$782,$A85,СВЦЭМ!$B$39:$B$782,O$83)+'СЕТ СН'!$H$11+СВЦЭМ!$D$10+'СЕТ СН'!$H$6-'СЕТ СН'!$H$23</f>
        <v>1536.9442269399997</v>
      </c>
      <c r="P85" s="36">
        <f>SUMIFS(СВЦЭМ!$D$39:$D$782,СВЦЭМ!$A$39:$A$782,$A85,СВЦЭМ!$B$39:$B$782,P$83)+'СЕТ СН'!$H$11+СВЦЭМ!$D$10+'СЕТ СН'!$H$6-'СЕТ СН'!$H$23</f>
        <v>1549.61811971</v>
      </c>
      <c r="Q85" s="36">
        <f>SUMIFS(СВЦЭМ!$D$39:$D$782,СВЦЭМ!$A$39:$A$782,$A85,СВЦЭМ!$B$39:$B$782,Q$83)+'СЕТ СН'!$H$11+СВЦЭМ!$D$10+'СЕТ СН'!$H$6-'СЕТ СН'!$H$23</f>
        <v>1568.4234833999999</v>
      </c>
      <c r="R85" s="36">
        <f>SUMIFS(СВЦЭМ!$D$39:$D$782,СВЦЭМ!$A$39:$A$782,$A85,СВЦЭМ!$B$39:$B$782,R$83)+'СЕТ СН'!$H$11+СВЦЭМ!$D$10+'СЕТ СН'!$H$6-'СЕТ СН'!$H$23</f>
        <v>1572.9486576999998</v>
      </c>
      <c r="S85" s="36">
        <f>SUMIFS(СВЦЭМ!$D$39:$D$782,СВЦЭМ!$A$39:$A$782,$A85,СВЦЭМ!$B$39:$B$782,S$83)+'СЕТ СН'!$H$11+СВЦЭМ!$D$10+'СЕТ СН'!$H$6-'СЕТ СН'!$H$23</f>
        <v>1540.4129491799999</v>
      </c>
      <c r="T85" s="36">
        <f>SUMIFS(СВЦЭМ!$D$39:$D$782,СВЦЭМ!$A$39:$A$782,$A85,СВЦЭМ!$B$39:$B$782,T$83)+'СЕТ СН'!$H$11+СВЦЭМ!$D$10+'СЕТ СН'!$H$6-'СЕТ СН'!$H$23</f>
        <v>1491.9084460099998</v>
      </c>
      <c r="U85" s="36">
        <f>SUMIFS(СВЦЭМ!$D$39:$D$782,СВЦЭМ!$A$39:$A$782,$A85,СВЦЭМ!$B$39:$B$782,U$83)+'СЕТ СН'!$H$11+СВЦЭМ!$D$10+'СЕТ СН'!$H$6-'СЕТ СН'!$H$23</f>
        <v>1448.7947055099999</v>
      </c>
      <c r="V85" s="36">
        <f>SUMIFS(СВЦЭМ!$D$39:$D$782,СВЦЭМ!$A$39:$A$782,$A85,СВЦЭМ!$B$39:$B$782,V$83)+'СЕТ СН'!$H$11+СВЦЭМ!$D$10+'СЕТ СН'!$H$6-'СЕТ СН'!$H$23</f>
        <v>1448.059405</v>
      </c>
      <c r="W85" s="36">
        <f>SUMIFS(СВЦЭМ!$D$39:$D$782,СВЦЭМ!$A$39:$A$782,$A85,СВЦЭМ!$B$39:$B$782,W$83)+'СЕТ СН'!$H$11+СВЦЭМ!$D$10+'СЕТ СН'!$H$6-'СЕТ СН'!$H$23</f>
        <v>1460.5137353199998</v>
      </c>
      <c r="X85" s="36">
        <f>SUMIFS(СВЦЭМ!$D$39:$D$782,СВЦЭМ!$A$39:$A$782,$A85,СВЦЭМ!$B$39:$B$782,X$83)+'СЕТ СН'!$H$11+СВЦЭМ!$D$10+'СЕТ СН'!$H$6-'СЕТ СН'!$H$23</f>
        <v>1489.28293988</v>
      </c>
      <c r="Y85" s="36">
        <f>SUMIFS(СВЦЭМ!$D$39:$D$782,СВЦЭМ!$A$39:$A$782,$A85,СВЦЭМ!$B$39:$B$782,Y$83)+'СЕТ СН'!$H$11+СВЦЭМ!$D$10+'СЕТ СН'!$H$6-'СЕТ СН'!$H$23</f>
        <v>1498.05984201</v>
      </c>
    </row>
    <row r="86" spans="1:27" ht="15.75" x14ac:dyDescent="0.2">
      <c r="A86" s="35">
        <f t="shared" ref="A86:A114" si="2">A85+1</f>
        <v>44258</v>
      </c>
      <c r="B86" s="36">
        <f>SUMIFS(СВЦЭМ!$D$39:$D$782,СВЦЭМ!$A$39:$A$782,$A86,СВЦЭМ!$B$39:$B$782,B$83)+'СЕТ СН'!$H$11+СВЦЭМ!$D$10+'СЕТ СН'!$H$6-'СЕТ СН'!$H$23</f>
        <v>1503.5055807399999</v>
      </c>
      <c r="C86" s="36">
        <f>SUMIFS(СВЦЭМ!$D$39:$D$782,СВЦЭМ!$A$39:$A$782,$A86,СВЦЭМ!$B$39:$B$782,C$83)+'СЕТ СН'!$H$11+СВЦЭМ!$D$10+'СЕТ СН'!$H$6-'СЕТ СН'!$H$23</f>
        <v>1568.1717088400001</v>
      </c>
      <c r="D86" s="36">
        <f>SUMIFS(СВЦЭМ!$D$39:$D$782,СВЦЭМ!$A$39:$A$782,$A86,СВЦЭМ!$B$39:$B$782,D$83)+'СЕТ СН'!$H$11+СВЦЭМ!$D$10+'СЕТ СН'!$H$6-'СЕТ СН'!$H$23</f>
        <v>1596.9808635999998</v>
      </c>
      <c r="E86" s="36">
        <f>SUMIFS(СВЦЭМ!$D$39:$D$782,СВЦЭМ!$A$39:$A$782,$A86,СВЦЭМ!$B$39:$B$782,E$83)+'СЕТ СН'!$H$11+СВЦЭМ!$D$10+'СЕТ СН'!$H$6-'СЕТ СН'!$H$23</f>
        <v>1594.5547118999998</v>
      </c>
      <c r="F86" s="36">
        <f>SUMIFS(СВЦЭМ!$D$39:$D$782,СВЦЭМ!$A$39:$A$782,$A86,СВЦЭМ!$B$39:$B$782,F$83)+'СЕТ СН'!$H$11+СВЦЭМ!$D$10+'СЕТ СН'!$H$6-'СЕТ СН'!$H$23</f>
        <v>1598.8056369199999</v>
      </c>
      <c r="G86" s="36">
        <f>SUMIFS(СВЦЭМ!$D$39:$D$782,СВЦЭМ!$A$39:$A$782,$A86,СВЦЭМ!$B$39:$B$782,G$83)+'СЕТ СН'!$H$11+СВЦЭМ!$D$10+'СЕТ СН'!$H$6-'СЕТ СН'!$H$23</f>
        <v>1606.5817390699999</v>
      </c>
      <c r="H86" s="36">
        <f>SUMIFS(СВЦЭМ!$D$39:$D$782,СВЦЭМ!$A$39:$A$782,$A86,СВЦЭМ!$B$39:$B$782,H$83)+'СЕТ СН'!$H$11+СВЦЭМ!$D$10+'СЕТ СН'!$H$6-'СЕТ СН'!$H$23</f>
        <v>1594.3900954199999</v>
      </c>
      <c r="I86" s="36">
        <f>SUMIFS(СВЦЭМ!$D$39:$D$782,СВЦЭМ!$A$39:$A$782,$A86,СВЦЭМ!$B$39:$B$782,I$83)+'СЕТ СН'!$H$11+СВЦЭМ!$D$10+'СЕТ СН'!$H$6-'СЕТ СН'!$H$23</f>
        <v>1553.7540673199996</v>
      </c>
      <c r="J86" s="36">
        <f>SUMIFS(СВЦЭМ!$D$39:$D$782,СВЦЭМ!$A$39:$A$782,$A86,СВЦЭМ!$B$39:$B$782,J$83)+'СЕТ СН'!$H$11+СВЦЭМ!$D$10+'СЕТ СН'!$H$6-'СЕТ СН'!$H$23</f>
        <v>1499.3337462999998</v>
      </c>
      <c r="K86" s="36">
        <f>SUMIFS(СВЦЭМ!$D$39:$D$782,СВЦЭМ!$A$39:$A$782,$A86,СВЦЭМ!$B$39:$B$782,K$83)+'СЕТ СН'!$H$11+СВЦЭМ!$D$10+'СЕТ СН'!$H$6-'СЕТ СН'!$H$23</f>
        <v>1475.7061230599998</v>
      </c>
      <c r="L86" s="36">
        <f>SUMIFS(СВЦЭМ!$D$39:$D$782,СВЦЭМ!$A$39:$A$782,$A86,СВЦЭМ!$B$39:$B$782,L$83)+'СЕТ СН'!$H$11+СВЦЭМ!$D$10+'СЕТ СН'!$H$6-'СЕТ СН'!$H$23</f>
        <v>1473.7315614699996</v>
      </c>
      <c r="M86" s="36">
        <f>SUMIFS(СВЦЭМ!$D$39:$D$782,СВЦЭМ!$A$39:$A$782,$A86,СВЦЭМ!$B$39:$B$782,M$83)+'СЕТ СН'!$H$11+СВЦЭМ!$D$10+'СЕТ СН'!$H$6-'СЕТ СН'!$H$23</f>
        <v>1484.95075851</v>
      </c>
      <c r="N86" s="36">
        <f>SUMIFS(СВЦЭМ!$D$39:$D$782,СВЦЭМ!$A$39:$A$782,$A86,СВЦЭМ!$B$39:$B$782,N$83)+'СЕТ СН'!$H$11+СВЦЭМ!$D$10+'СЕТ СН'!$H$6-'СЕТ СН'!$H$23</f>
        <v>1465.3292337599996</v>
      </c>
      <c r="O86" s="36">
        <f>SUMIFS(СВЦЭМ!$D$39:$D$782,СВЦЭМ!$A$39:$A$782,$A86,СВЦЭМ!$B$39:$B$782,O$83)+'СЕТ СН'!$H$11+СВЦЭМ!$D$10+'СЕТ СН'!$H$6-'СЕТ СН'!$H$23</f>
        <v>1497.19438739</v>
      </c>
      <c r="P86" s="36">
        <f>SUMIFS(СВЦЭМ!$D$39:$D$782,СВЦЭМ!$A$39:$A$782,$A86,СВЦЭМ!$B$39:$B$782,P$83)+'СЕТ СН'!$H$11+СВЦЭМ!$D$10+'СЕТ СН'!$H$6-'СЕТ СН'!$H$23</f>
        <v>1514.4783654499997</v>
      </c>
      <c r="Q86" s="36">
        <f>SUMIFS(СВЦЭМ!$D$39:$D$782,СВЦЭМ!$A$39:$A$782,$A86,СВЦЭМ!$B$39:$B$782,Q$83)+'СЕТ СН'!$H$11+СВЦЭМ!$D$10+'СЕТ СН'!$H$6-'СЕТ СН'!$H$23</f>
        <v>1524.9745014800001</v>
      </c>
      <c r="R86" s="36">
        <f>SUMIFS(СВЦЭМ!$D$39:$D$782,СВЦЭМ!$A$39:$A$782,$A86,СВЦЭМ!$B$39:$B$782,R$83)+'СЕТ СН'!$H$11+СВЦЭМ!$D$10+'СЕТ СН'!$H$6-'СЕТ СН'!$H$23</f>
        <v>1522.0357381700001</v>
      </c>
      <c r="S86" s="36">
        <f>SUMIFS(СВЦЭМ!$D$39:$D$782,СВЦЭМ!$A$39:$A$782,$A86,СВЦЭМ!$B$39:$B$782,S$83)+'СЕТ СН'!$H$11+СВЦЭМ!$D$10+'СЕТ СН'!$H$6-'СЕТ СН'!$H$23</f>
        <v>1494.8306933599997</v>
      </c>
      <c r="T86" s="36">
        <f>SUMIFS(СВЦЭМ!$D$39:$D$782,СВЦЭМ!$A$39:$A$782,$A86,СВЦЭМ!$B$39:$B$782,T$83)+'СЕТ СН'!$H$11+СВЦЭМ!$D$10+'СЕТ СН'!$H$6-'СЕТ СН'!$H$23</f>
        <v>1451.8414798499998</v>
      </c>
      <c r="U86" s="36">
        <f>SUMIFS(СВЦЭМ!$D$39:$D$782,СВЦЭМ!$A$39:$A$782,$A86,СВЦЭМ!$B$39:$B$782,U$83)+'СЕТ СН'!$H$11+СВЦЭМ!$D$10+'СЕТ СН'!$H$6-'СЕТ СН'!$H$23</f>
        <v>1421.1359474000001</v>
      </c>
      <c r="V86" s="36">
        <f>SUMIFS(СВЦЭМ!$D$39:$D$782,СВЦЭМ!$A$39:$A$782,$A86,СВЦЭМ!$B$39:$B$782,V$83)+'СЕТ СН'!$H$11+СВЦЭМ!$D$10+'СЕТ СН'!$H$6-'СЕТ СН'!$H$23</f>
        <v>1417.72285321</v>
      </c>
      <c r="W86" s="36">
        <f>SUMIFS(СВЦЭМ!$D$39:$D$782,СВЦЭМ!$A$39:$A$782,$A86,СВЦЭМ!$B$39:$B$782,W$83)+'СЕТ СН'!$H$11+СВЦЭМ!$D$10+'СЕТ СН'!$H$6-'СЕТ СН'!$H$23</f>
        <v>1435.19360783</v>
      </c>
      <c r="X86" s="36">
        <f>SUMIFS(СВЦЭМ!$D$39:$D$782,СВЦЭМ!$A$39:$A$782,$A86,СВЦЭМ!$B$39:$B$782,X$83)+'СЕТ СН'!$H$11+СВЦЭМ!$D$10+'СЕТ СН'!$H$6-'СЕТ СН'!$H$23</f>
        <v>1451.4667797799998</v>
      </c>
      <c r="Y86" s="36">
        <f>SUMIFS(СВЦЭМ!$D$39:$D$782,СВЦЭМ!$A$39:$A$782,$A86,СВЦЭМ!$B$39:$B$782,Y$83)+'СЕТ СН'!$H$11+СВЦЭМ!$D$10+'СЕТ СН'!$H$6-'СЕТ СН'!$H$23</f>
        <v>1471.9678590399999</v>
      </c>
    </row>
    <row r="87" spans="1:27" ht="15.75" x14ac:dyDescent="0.2">
      <c r="A87" s="35">
        <f t="shared" si="2"/>
        <v>44259</v>
      </c>
      <c r="B87" s="36">
        <f>SUMIFS(СВЦЭМ!$D$39:$D$782,СВЦЭМ!$A$39:$A$782,$A87,СВЦЭМ!$B$39:$B$782,B$83)+'СЕТ СН'!$H$11+СВЦЭМ!$D$10+'СЕТ СН'!$H$6-'СЕТ СН'!$H$23</f>
        <v>1453.5263424299997</v>
      </c>
      <c r="C87" s="36">
        <f>SUMIFS(СВЦЭМ!$D$39:$D$782,СВЦЭМ!$A$39:$A$782,$A87,СВЦЭМ!$B$39:$B$782,C$83)+'СЕТ СН'!$H$11+СВЦЭМ!$D$10+'СЕТ СН'!$H$6-'СЕТ СН'!$H$23</f>
        <v>1517.8775296099998</v>
      </c>
      <c r="D87" s="36">
        <f>SUMIFS(СВЦЭМ!$D$39:$D$782,СВЦЭМ!$A$39:$A$782,$A87,СВЦЭМ!$B$39:$B$782,D$83)+'СЕТ СН'!$H$11+СВЦЭМ!$D$10+'СЕТ СН'!$H$6-'СЕТ СН'!$H$23</f>
        <v>1567.46937609</v>
      </c>
      <c r="E87" s="36">
        <f>SUMIFS(СВЦЭМ!$D$39:$D$782,СВЦЭМ!$A$39:$A$782,$A87,СВЦЭМ!$B$39:$B$782,E$83)+'СЕТ СН'!$H$11+СВЦЭМ!$D$10+'СЕТ СН'!$H$6-'СЕТ СН'!$H$23</f>
        <v>1575.9078221999998</v>
      </c>
      <c r="F87" s="36">
        <f>SUMIFS(СВЦЭМ!$D$39:$D$782,СВЦЭМ!$A$39:$A$782,$A87,СВЦЭМ!$B$39:$B$782,F$83)+'СЕТ СН'!$H$11+СВЦЭМ!$D$10+'СЕТ СН'!$H$6-'СЕТ СН'!$H$23</f>
        <v>1586.4013670699997</v>
      </c>
      <c r="G87" s="36">
        <f>SUMIFS(СВЦЭМ!$D$39:$D$782,СВЦЭМ!$A$39:$A$782,$A87,СВЦЭМ!$B$39:$B$782,G$83)+'СЕТ СН'!$H$11+СВЦЭМ!$D$10+'СЕТ СН'!$H$6-'СЕТ СН'!$H$23</f>
        <v>1574.8927021899999</v>
      </c>
      <c r="H87" s="36">
        <f>SUMIFS(СВЦЭМ!$D$39:$D$782,СВЦЭМ!$A$39:$A$782,$A87,СВЦЭМ!$B$39:$B$782,H$83)+'СЕТ СН'!$H$11+СВЦЭМ!$D$10+'СЕТ СН'!$H$6-'СЕТ СН'!$H$23</f>
        <v>1538.9098760799998</v>
      </c>
      <c r="I87" s="36">
        <f>SUMIFS(СВЦЭМ!$D$39:$D$782,СВЦЭМ!$A$39:$A$782,$A87,СВЦЭМ!$B$39:$B$782,I$83)+'СЕТ СН'!$H$11+СВЦЭМ!$D$10+'СЕТ СН'!$H$6-'СЕТ СН'!$H$23</f>
        <v>1496.9092325699999</v>
      </c>
      <c r="J87" s="36">
        <f>SUMIFS(СВЦЭМ!$D$39:$D$782,СВЦЭМ!$A$39:$A$782,$A87,СВЦЭМ!$B$39:$B$782,J$83)+'СЕТ СН'!$H$11+СВЦЭМ!$D$10+'СЕТ СН'!$H$6-'СЕТ СН'!$H$23</f>
        <v>1457.97582504</v>
      </c>
      <c r="K87" s="36">
        <f>SUMIFS(СВЦЭМ!$D$39:$D$782,СВЦЭМ!$A$39:$A$782,$A87,СВЦЭМ!$B$39:$B$782,K$83)+'СЕТ СН'!$H$11+СВЦЭМ!$D$10+'СЕТ СН'!$H$6-'СЕТ СН'!$H$23</f>
        <v>1449.1095795799997</v>
      </c>
      <c r="L87" s="36">
        <f>SUMIFS(СВЦЭМ!$D$39:$D$782,СВЦЭМ!$A$39:$A$782,$A87,СВЦЭМ!$B$39:$B$782,L$83)+'СЕТ СН'!$H$11+СВЦЭМ!$D$10+'СЕТ СН'!$H$6-'СЕТ СН'!$H$23</f>
        <v>1453.0796866699998</v>
      </c>
      <c r="M87" s="36">
        <f>SUMIFS(СВЦЭМ!$D$39:$D$782,СВЦЭМ!$A$39:$A$782,$A87,СВЦЭМ!$B$39:$B$782,M$83)+'СЕТ СН'!$H$11+СВЦЭМ!$D$10+'СЕТ СН'!$H$6-'СЕТ СН'!$H$23</f>
        <v>1458.0500501799997</v>
      </c>
      <c r="N87" s="36">
        <f>SUMIFS(СВЦЭМ!$D$39:$D$782,СВЦЭМ!$A$39:$A$782,$A87,СВЦЭМ!$B$39:$B$782,N$83)+'СЕТ СН'!$H$11+СВЦЭМ!$D$10+'СЕТ СН'!$H$6-'СЕТ СН'!$H$23</f>
        <v>1461.6952663899997</v>
      </c>
      <c r="O87" s="36">
        <f>SUMIFS(СВЦЭМ!$D$39:$D$782,СВЦЭМ!$A$39:$A$782,$A87,СВЦЭМ!$B$39:$B$782,O$83)+'СЕТ СН'!$H$11+СВЦЭМ!$D$10+'СЕТ СН'!$H$6-'СЕТ СН'!$H$23</f>
        <v>1514.3649455</v>
      </c>
      <c r="P87" s="36">
        <f>SUMIFS(СВЦЭМ!$D$39:$D$782,СВЦЭМ!$A$39:$A$782,$A87,СВЦЭМ!$B$39:$B$782,P$83)+'СЕТ СН'!$H$11+СВЦЭМ!$D$10+'СЕТ СН'!$H$6-'СЕТ СН'!$H$23</f>
        <v>1561.9144808699998</v>
      </c>
      <c r="Q87" s="36">
        <f>SUMIFS(СВЦЭМ!$D$39:$D$782,СВЦЭМ!$A$39:$A$782,$A87,СВЦЭМ!$B$39:$B$782,Q$83)+'СЕТ СН'!$H$11+СВЦЭМ!$D$10+'СЕТ СН'!$H$6-'СЕТ СН'!$H$23</f>
        <v>1573.1975298699999</v>
      </c>
      <c r="R87" s="36">
        <f>SUMIFS(СВЦЭМ!$D$39:$D$782,СВЦЭМ!$A$39:$A$782,$A87,СВЦЭМ!$B$39:$B$782,R$83)+'СЕТ СН'!$H$11+СВЦЭМ!$D$10+'СЕТ СН'!$H$6-'СЕТ СН'!$H$23</f>
        <v>1562.5456126399999</v>
      </c>
      <c r="S87" s="36">
        <f>SUMIFS(СВЦЭМ!$D$39:$D$782,СВЦЭМ!$A$39:$A$782,$A87,СВЦЭМ!$B$39:$B$782,S$83)+'СЕТ СН'!$H$11+СВЦЭМ!$D$10+'СЕТ СН'!$H$6-'СЕТ СН'!$H$23</f>
        <v>1528.1257813299999</v>
      </c>
      <c r="T87" s="36">
        <f>SUMIFS(СВЦЭМ!$D$39:$D$782,СВЦЭМ!$A$39:$A$782,$A87,СВЦЭМ!$B$39:$B$782,T$83)+'СЕТ СН'!$H$11+СВЦЭМ!$D$10+'СЕТ СН'!$H$6-'СЕТ СН'!$H$23</f>
        <v>1442.4391957999997</v>
      </c>
      <c r="U87" s="36">
        <f>SUMIFS(СВЦЭМ!$D$39:$D$782,СВЦЭМ!$A$39:$A$782,$A87,СВЦЭМ!$B$39:$B$782,U$83)+'СЕТ СН'!$H$11+СВЦЭМ!$D$10+'СЕТ СН'!$H$6-'СЕТ СН'!$H$23</f>
        <v>1404.7848535799999</v>
      </c>
      <c r="V87" s="36">
        <f>SUMIFS(СВЦЭМ!$D$39:$D$782,СВЦЭМ!$A$39:$A$782,$A87,СВЦЭМ!$B$39:$B$782,V$83)+'СЕТ СН'!$H$11+СВЦЭМ!$D$10+'СЕТ СН'!$H$6-'СЕТ СН'!$H$23</f>
        <v>1408.0981630900001</v>
      </c>
      <c r="W87" s="36">
        <f>SUMIFS(СВЦЭМ!$D$39:$D$782,СВЦЭМ!$A$39:$A$782,$A87,СВЦЭМ!$B$39:$B$782,W$83)+'СЕТ СН'!$H$11+СВЦЭМ!$D$10+'СЕТ СН'!$H$6-'СЕТ СН'!$H$23</f>
        <v>1429.8963904100001</v>
      </c>
      <c r="X87" s="36">
        <f>SUMIFS(СВЦЭМ!$D$39:$D$782,СВЦЭМ!$A$39:$A$782,$A87,СВЦЭМ!$B$39:$B$782,X$83)+'СЕТ СН'!$H$11+СВЦЭМ!$D$10+'СЕТ СН'!$H$6-'СЕТ СН'!$H$23</f>
        <v>1448.59334124</v>
      </c>
      <c r="Y87" s="36">
        <f>SUMIFS(СВЦЭМ!$D$39:$D$782,СВЦЭМ!$A$39:$A$782,$A87,СВЦЭМ!$B$39:$B$782,Y$83)+'СЕТ СН'!$H$11+СВЦЭМ!$D$10+'СЕТ СН'!$H$6-'СЕТ СН'!$H$23</f>
        <v>1455.20965953</v>
      </c>
    </row>
    <row r="88" spans="1:27" ht="15.75" x14ac:dyDescent="0.2">
      <c r="A88" s="35">
        <f t="shared" si="2"/>
        <v>44260</v>
      </c>
      <c r="B88" s="36">
        <f>SUMIFS(СВЦЭМ!$D$39:$D$782,СВЦЭМ!$A$39:$A$782,$A88,СВЦЭМ!$B$39:$B$782,B$83)+'СЕТ СН'!$H$11+СВЦЭМ!$D$10+'СЕТ СН'!$H$6-'СЕТ СН'!$H$23</f>
        <v>1486.8015870999998</v>
      </c>
      <c r="C88" s="36">
        <f>SUMIFS(СВЦЭМ!$D$39:$D$782,СВЦЭМ!$A$39:$A$782,$A88,СВЦЭМ!$B$39:$B$782,C$83)+'СЕТ СН'!$H$11+СВЦЭМ!$D$10+'СЕТ СН'!$H$6-'СЕТ СН'!$H$23</f>
        <v>1526.0803468399999</v>
      </c>
      <c r="D88" s="36">
        <f>SUMIFS(СВЦЭМ!$D$39:$D$782,СВЦЭМ!$A$39:$A$782,$A88,СВЦЭМ!$B$39:$B$782,D$83)+'СЕТ СН'!$H$11+СВЦЭМ!$D$10+'СЕТ СН'!$H$6-'СЕТ СН'!$H$23</f>
        <v>1555.0564004799999</v>
      </c>
      <c r="E88" s="36">
        <f>SUMIFS(СВЦЭМ!$D$39:$D$782,СВЦЭМ!$A$39:$A$782,$A88,СВЦЭМ!$B$39:$B$782,E$83)+'СЕТ СН'!$H$11+СВЦЭМ!$D$10+'СЕТ СН'!$H$6-'СЕТ СН'!$H$23</f>
        <v>1562.7170589699999</v>
      </c>
      <c r="F88" s="36">
        <f>SUMIFS(СВЦЭМ!$D$39:$D$782,СВЦЭМ!$A$39:$A$782,$A88,СВЦЭМ!$B$39:$B$782,F$83)+'СЕТ СН'!$H$11+СВЦЭМ!$D$10+'СЕТ СН'!$H$6-'СЕТ СН'!$H$23</f>
        <v>1597.4641528899997</v>
      </c>
      <c r="G88" s="36">
        <f>SUMIFS(СВЦЭМ!$D$39:$D$782,СВЦЭМ!$A$39:$A$782,$A88,СВЦЭМ!$B$39:$B$782,G$83)+'СЕТ СН'!$H$11+СВЦЭМ!$D$10+'СЕТ СН'!$H$6-'СЕТ СН'!$H$23</f>
        <v>1596.6379380799999</v>
      </c>
      <c r="H88" s="36">
        <f>SUMIFS(СВЦЭМ!$D$39:$D$782,СВЦЭМ!$A$39:$A$782,$A88,СВЦЭМ!$B$39:$B$782,H$83)+'СЕТ СН'!$H$11+СВЦЭМ!$D$10+'СЕТ СН'!$H$6-'СЕТ СН'!$H$23</f>
        <v>1576.8239864799998</v>
      </c>
      <c r="I88" s="36">
        <f>SUMIFS(СВЦЭМ!$D$39:$D$782,СВЦЭМ!$A$39:$A$782,$A88,СВЦЭМ!$B$39:$B$782,I$83)+'СЕТ СН'!$H$11+СВЦЭМ!$D$10+'СЕТ СН'!$H$6-'СЕТ СН'!$H$23</f>
        <v>1529.3102191200001</v>
      </c>
      <c r="J88" s="36">
        <f>SUMIFS(СВЦЭМ!$D$39:$D$782,СВЦЭМ!$A$39:$A$782,$A88,СВЦЭМ!$B$39:$B$782,J$83)+'СЕТ СН'!$H$11+СВЦЭМ!$D$10+'СЕТ СН'!$H$6-'СЕТ СН'!$H$23</f>
        <v>1486.9948915699997</v>
      </c>
      <c r="K88" s="36">
        <f>SUMIFS(СВЦЭМ!$D$39:$D$782,СВЦЭМ!$A$39:$A$782,$A88,СВЦЭМ!$B$39:$B$782,K$83)+'СЕТ СН'!$H$11+СВЦЭМ!$D$10+'СЕТ СН'!$H$6-'СЕТ СН'!$H$23</f>
        <v>1453.3940432599998</v>
      </c>
      <c r="L88" s="36">
        <f>SUMIFS(СВЦЭМ!$D$39:$D$782,СВЦЭМ!$A$39:$A$782,$A88,СВЦЭМ!$B$39:$B$782,L$83)+'СЕТ СН'!$H$11+СВЦЭМ!$D$10+'СЕТ СН'!$H$6-'СЕТ СН'!$H$23</f>
        <v>1446.80340213</v>
      </c>
      <c r="M88" s="36">
        <f>SUMIFS(СВЦЭМ!$D$39:$D$782,СВЦЭМ!$A$39:$A$782,$A88,СВЦЭМ!$B$39:$B$782,M$83)+'СЕТ СН'!$H$11+СВЦЭМ!$D$10+'СЕТ СН'!$H$6-'СЕТ СН'!$H$23</f>
        <v>1445.6375133199999</v>
      </c>
      <c r="N88" s="36">
        <f>SUMIFS(СВЦЭМ!$D$39:$D$782,СВЦЭМ!$A$39:$A$782,$A88,СВЦЭМ!$B$39:$B$782,N$83)+'СЕТ СН'!$H$11+СВЦЭМ!$D$10+'СЕТ СН'!$H$6-'СЕТ СН'!$H$23</f>
        <v>1462.9290194299997</v>
      </c>
      <c r="O88" s="36">
        <f>SUMIFS(СВЦЭМ!$D$39:$D$782,СВЦЭМ!$A$39:$A$782,$A88,СВЦЭМ!$B$39:$B$782,O$83)+'СЕТ СН'!$H$11+СВЦЭМ!$D$10+'СЕТ СН'!$H$6-'СЕТ СН'!$H$23</f>
        <v>1513.5466408799998</v>
      </c>
      <c r="P88" s="36">
        <f>SUMIFS(СВЦЭМ!$D$39:$D$782,СВЦЭМ!$A$39:$A$782,$A88,СВЦЭМ!$B$39:$B$782,P$83)+'СЕТ СН'!$H$11+СВЦЭМ!$D$10+'СЕТ СН'!$H$6-'СЕТ СН'!$H$23</f>
        <v>1538.23551688</v>
      </c>
      <c r="Q88" s="36">
        <f>SUMIFS(СВЦЭМ!$D$39:$D$782,СВЦЭМ!$A$39:$A$782,$A88,СВЦЭМ!$B$39:$B$782,Q$83)+'СЕТ СН'!$H$11+СВЦЭМ!$D$10+'СЕТ СН'!$H$6-'СЕТ СН'!$H$23</f>
        <v>1556.1462470199999</v>
      </c>
      <c r="R88" s="36">
        <f>SUMIFS(СВЦЭМ!$D$39:$D$782,СВЦЭМ!$A$39:$A$782,$A88,СВЦЭМ!$B$39:$B$782,R$83)+'СЕТ СН'!$H$11+СВЦЭМ!$D$10+'СЕТ СН'!$H$6-'СЕТ СН'!$H$23</f>
        <v>1554.6744896699997</v>
      </c>
      <c r="S88" s="36">
        <f>SUMIFS(СВЦЭМ!$D$39:$D$782,СВЦЭМ!$A$39:$A$782,$A88,СВЦЭМ!$B$39:$B$782,S$83)+'СЕТ СН'!$H$11+СВЦЭМ!$D$10+'СЕТ СН'!$H$6-'СЕТ СН'!$H$23</f>
        <v>1516.6140803200001</v>
      </c>
      <c r="T88" s="36">
        <f>SUMIFS(СВЦЭМ!$D$39:$D$782,СВЦЭМ!$A$39:$A$782,$A88,СВЦЭМ!$B$39:$B$782,T$83)+'СЕТ СН'!$H$11+СВЦЭМ!$D$10+'СЕТ СН'!$H$6-'СЕТ СН'!$H$23</f>
        <v>1463.6461650399997</v>
      </c>
      <c r="U88" s="36">
        <f>SUMIFS(СВЦЭМ!$D$39:$D$782,СВЦЭМ!$A$39:$A$782,$A88,СВЦЭМ!$B$39:$B$782,U$83)+'СЕТ СН'!$H$11+СВЦЭМ!$D$10+'СЕТ СН'!$H$6-'СЕТ СН'!$H$23</f>
        <v>1423.33481828</v>
      </c>
      <c r="V88" s="36">
        <f>SUMIFS(СВЦЭМ!$D$39:$D$782,СВЦЭМ!$A$39:$A$782,$A88,СВЦЭМ!$B$39:$B$782,V$83)+'СЕТ СН'!$H$11+СВЦЭМ!$D$10+'СЕТ СН'!$H$6-'СЕТ СН'!$H$23</f>
        <v>1444.3748846199996</v>
      </c>
      <c r="W88" s="36">
        <f>SUMIFS(СВЦЭМ!$D$39:$D$782,СВЦЭМ!$A$39:$A$782,$A88,СВЦЭМ!$B$39:$B$782,W$83)+'СЕТ СН'!$H$11+СВЦЭМ!$D$10+'СЕТ СН'!$H$6-'СЕТ СН'!$H$23</f>
        <v>1453.41658323</v>
      </c>
      <c r="X88" s="36">
        <f>SUMIFS(СВЦЭМ!$D$39:$D$782,СВЦЭМ!$A$39:$A$782,$A88,СВЦЭМ!$B$39:$B$782,X$83)+'СЕТ СН'!$H$11+СВЦЭМ!$D$10+'СЕТ СН'!$H$6-'СЕТ СН'!$H$23</f>
        <v>1477.3069055699998</v>
      </c>
      <c r="Y88" s="36">
        <f>SUMIFS(СВЦЭМ!$D$39:$D$782,СВЦЭМ!$A$39:$A$782,$A88,СВЦЭМ!$B$39:$B$782,Y$83)+'СЕТ СН'!$H$11+СВЦЭМ!$D$10+'СЕТ СН'!$H$6-'СЕТ СН'!$H$23</f>
        <v>1482.7622339599998</v>
      </c>
    </row>
    <row r="89" spans="1:27" ht="15.75" x14ac:dyDescent="0.2">
      <c r="A89" s="35">
        <f t="shared" si="2"/>
        <v>44261</v>
      </c>
      <c r="B89" s="36">
        <f>SUMIFS(СВЦЭМ!$D$39:$D$782,СВЦЭМ!$A$39:$A$782,$A89,СВЦЭМ!$B$39:$B$782,B$83)+'СЕТ СН'!$H$11+СВЦЭМ!$D$10+'СЕТ СН'!$H$6-'СЕТ СН'!$H$23</f>
        <v>1538.3638096</v>
      </c>
      <c r="C89" s="36">
        <f>SUMIFS(СВЦЭМ!$D$39:$D$782,СВЦЭМ!$A$39:$A$782,$A89,СВЦЭМ!$B$39:$B$782,C$83)+'СЕТ СН'!$H$11+СВЦЭМ!$D$10+'СЕТ СН'!$H$6-'СЕТ СН'!$H$23</f>
        <v>1609.7346845499997</v>
      </c>
      <c r="D89" s="36">
        <f>SUMIFS(СВЦЭМ!$D$39:$D$782,СВЦЭМ!$A$39:$A$782,$A89,СВЦЭМ!$B$39:$B$782,D$83)+'СЕТ СН'!$H$11+СВЦЭМ!$D$10+'СЕТ СН'!$H$6-'СЕТ СН'!$H$23</f>
        <v>1621.2356807000001</v>
      </c>
      <c r="E89" s="36">
        <f>SUMIFS(СВЦЭМ!$D$39:$D$782,СВЦЭМ!$A$39:$A$782,$A89,СВЦЭМ!$B$39:$B$782,E$83)+'СЕТ СН'!$H$11+СВЦЭМ!$D$10+'СЕТ СН'!$H$6-'СЕТ СН'!$H$23</f>
        <v>1634.4229388799999</v>
      </c>
      <c r="F89" s="36">
        <f>SUMIFS(СВЦЭМ!$D$39:$D$782,СВЦЭМ!$A$39:$A$782,$A89,СВЦЭМ!$B$39:$B$782,F$83)+'СЕТ СН'!$H$11+СВЦЭМ!$D$10+'СЕТ СН'!$H$6-'СЕТ СН'!$H$23</f>
        <v>1640.0844404300001</v>
      </c>
      <c r="G89" s="36">
        <f>SUMIFS(СВЦЭМ!$D$39:$D$782,СВЦЭМ!$A$39:$A$782,$A89,СВЦЭМ!$B$39:$B$782,G$83)+'СЕТ СН'!$H$11+СВЦЭМ!$D$10+'СЕТ СН'!$H$6-'СЕТ СН'!$H$23</f>
        <v>1637.3157590799997</v>
      </c>
      <c r="H89" s="36">
        <f>SUMIFS(СВЦЭМ!$D$39:$D$782,СВЦЭМ!$A$39:$A$782,$A89,СВЦЭМ!$B$39:$B$782,H$83)+'СЕТ СН'!$H$11+СВЦЭМ!$D$10+'СЕТ СН'!$H$6-'СЕТ СН'!$H$23</f>
        <v>1642.31295813</v>
      </c>
      <c r="I89" s="36">
        <f>SUMIFS(СВЦЭМ!$D$39:$D$782,СВЦЭМ!$A$39:$A$782,$A89,СВЦЭМ!$B$39:$B$782,I$83)+'СЕТ СН'!$H$11+СВЦЭМ!$D$10+'СЕТ СН'!$H$6-'СЕТ СН'!$H$23</f>
        <v>1603.7816005099999</v>
      </c>
      <c r="J89" s="36">
        <f>SUMIFS(СВЦЭМ!$D$39:$D$782,СВЦЭМ!$A$39:$A$782,$A89,СВЦЭМ!$B$39:$B$782,J$83)+'СЕТ СН'!$H$11+СВЦЭМ!$D$10+'СЕТ СН'!$H$6-'СЕТ СН'!$H$23</f>
        <v>1524.23129036</v>
      </c>
      <c r="K89" s="36">
        <f>SUMIFS(СВЦЭМ!$D$39:$D$782,СВЦЭМ!$A$39:$A$782,$A89,СВЦЭМ!$B$39:$B$782,K$83)+'СЕТ СН'!$H$11+СВЦЭМ!$D$10+'СЕТ СН'!$H$6-'СЕТ СН'!$H$23</f>
        <v>1460.7638460099997</v>
      </c>
      <c r="L89" s="36">
        <f>SUMIFS(СВЦЭМ!$D$39:$D$782,СВЦЭМ!$A$39:$A$782,$A89,СВЦЭМ!$B$39:$B$782,L$83)+'СЕТ СН'!$H$11+СВЦЭМ!$D$10+'СЕТ СН'!$H$6-'СЕТ СН'!$H$23</f>
        <v>1428.50370688</v>
      </c>
      <c r="M89" s="36">
        <f>SUMIFS(СВЦЭМ!$D$39:$D$782,СВЦЭМ!$A$39:$A$782,$A89,СВЦЭМ!$B$39:$B$782,M$83)+'СЕТ СН'!$H$11+СВЦЭМ!$D$10+'СЕТ СН'!$H$6-'СЕТ СН'!$H$23</f>
        <v>1427.51649479</v>
      </c>
      <c r="N89" s="36">
        <f>SUMIFS(СВЦЭМ!$D$39:$D$782,СВЦЭМ!$A$39:$A$782,$A89,СВЦЭМ!$B$39:$B$782,N$83)+'СЕТ СН'!$H$11+СВЦЭМ!$D$10+'СЕТ СН'!$H$6-'СЕТ СН'!$H$23</f>
        <v>1439.2039960399998</v>
      </c>
      <c r="O89" s="36">
        <f>SUMIFS(СВЦЭМ!$D$39:$D$782,СВЦЭМ!$A$39:$A$782,$A89,СВЦЭМ!$B$39:$B$782,O$83)+'СЕТ СН'!$H$11+СВЦЭМ!$D$10+'СЕТ СН'!$H$6-'СЕТ СН'!$H$23</f>
        <v>1490.0551313399997</v>
      </c>
      <c r="P89" s="36">
        <f>SUMIFS(СВЦЭМ!$D$39:$D$782,СВЦЭМ!$A$39:$A$782,$A89,СВЦЭМ!$B$39:$B$782,P$83)+'СЕТ СН'!$H$11+СВЦЭМ!$D$10+'СЕТ СН'!$H$6-'СЕТ СН'!$H$23</f>
        <v>1507.0766478099999</v>
      </c>
      <c r="Q89" s="36">
        <f>SUMIFS(СВЦЭМ!$D$39:$D$782,СВЦЭМ!$A$39:$A$782,$A89,СВЦЭМ!$B$39:$B$782,Q$83)+'СЕТ СН'!$H$11+СВЦЭМ!$D$10+'СЕТ СН'!$H$6-'СЕТ СН'!$H$23</f>
        <v>1528.3974128299997</v>
      </c>
      <c r="R89" s="36">
        <f>SUMIFS(СВЦЭМ!$D$39:$D$782,СВЦЭМ!$A$39:$A$782,$A89,СВЦЭМ!$B$39:$B$782,R$83)+'СЕТ СН'!$H$11+СВЦЭМ!$D$10+'СЕТ СН'!$H$6-'СЕТ СН'!$H$23</f>
        <v>1519.6013894399998</v>
      </c>
      <c r="S89" s="36">
        <f>SUMIFS(СВЦЭМ!$D$39:$D$782,СВЦЭМ!$A$39:$A$782,$A89,СВЦЭМ!$B$39:$B$782,S$83)+'СЕТ СН'!$H$11+СВЦЭМ!$D$10+'СЕТ СН'!$H$6-'СЕТ СН'!$H$23</f>
        <v>1473.1893936899996</v>
      </c>
      <c r="T89" s="36">
        <f>SUMIFS(СВЦЭМ!$D$39:$D$782,СВЦЭМ!$A$39:$A$782,$A89,СВЦЭМ!$B$39:$B$782,T$83)+'СЕТ СН'!$H$11+СВЦЭМ!$D$10+'СЕТ СН'!$H$6-'СЕТ СН'!$H$23</f>
        <v>1427.7349737899999</v>
      </c>
      <c r="U89" s="36">
        <f>SUMIFS(СВЦЭМ!$D$39:$D$782,СВЦЭМ!$A$39:$A$782,$A89,СВЦЭМ!$B$39:$B$782,U$83)+'СЕТ СН'!$H$11+СВЦЭМ!$D$10+'СЕТ СН'!$H$6-'СЕТ СН'!$H$23</f>
        <v>1401.3917959400001</v>
      </c>
      <c r="V89" s="36">
        <f>SUMIFS(СВЦЭМ!$D$39:$D$782,СВЦЭМ!$A$39:$A$782,$A89,СВЦЭМ!$B$39:$B$782,V$83)+'СЕТ СН'!$H$11+СВЦЭМ!$D$10+'СЕТ СН'!$H$6-'СЕТ СН'!$H$23</f>
        <v>1404.5526678900001</v>
      </c>
      <c r="W89" s="36">
        <f>SUMIFS(СВЦЭМ!$D$39:$D$782,СВЦЭМ!$A$39:$A$782,$A89,СВЦЭМ!$B$39:$B$782,W$83)+'СЕТ СН'!$H$11+СВЦЭМ!$D$10+'СЕТ СН'!$H$6-'СЕТ СН'!$H$23</f>
        <v>1411.9601943299999</v>
      </c>
      <c r="X89" s="36">
        <f>SUMIFS(СВЦЭМ!$D$39:$D$782,СВЦЭМ!$A$39:$A$782,$A89,СВЦЭМ!$B$39:$B$782,X$83)+'СЕТ СН'!$H$11+СВЦЭМ!$D$10+'СЕТ СН'!$H$6-'СЕТ СН'!$H$23</f>
        <v>1436.7974282499999</v>
      </c>
      <c r="Y89" s="36">
        <f>SUMIFS(СВЦЭМ!$D$39:$D$782,СВЦЭМ!$A$39:$A$782,$A89,СВЦЭМ!$B$39:$B$782,Y$83)+'СЕТ СН'!$H$11+СВЦЭМ!$D$10+'СЕТ СН'!$H$6-'СЕТ СН'!$H$23</f>
        <v>1459.4286118499999</v>
      </c>
    </row>
    <row r="90" spans="1:27" ht="15.75" x14ac:dyDescent="0.2">
      <c r="A90" s="35">
        <f t="shared" si="2"/>
        <v>44262</v>
      </c>
      <c r="B90" s="36">
        <f>SUMIFS(СВЦЭМ!$D$39:$D$782,СВЦЭМ!$A$39:$A$782,$A90,СВЦЭМ!$B$39:$B$782,B$83)+'СЕТ СН'!$H$11+СВЦЭМ!$D$10+'СЕТ СН'!$H$6-'СЕТ СН'!$H$23</f>
        <v>1494.3706078499999</v>
      </c>
      <c r="C90" s="36">
        <f>SUMIFS(СВЦЭМ!$D$39:$D$782,СВЦЭМ!$A$39:$A$782,$A90,СВЦЭМ!$B$39:$B$782,C$83)+'СЕТ СН'!$H$11+СВЦЭМ!$D$10+'СЕТ СН'!$H$6-'СЕТ СН'!$H$23</f>
        <v>1558.1533936599999</v>
      </c>
      <c r="D90" s="36">
        <f>SUMIFS(СВЦЭМ!$D$39:$D$782,СВЦЭМ!$A$39:$A$782,$A90,СВЦЭМ!$B$39:$B$782,D$83)+'СЕТ СН'!$H$11+СВЦЭМ!$D$10+'СЕТ СН'!$H$6-'СЕТ СН'!$H$23</f>
        <v>1593.3369928499997</v>
      </c>
      <c r="E90" s="36">
        <f>SUMIFS(СВЦЭМ!$D$39:$D$782,СВЦЭМ!$A$39:$A$782,$A90,СВЦЭМ!$B$39:$B$782,E$83)+'СЕТ СН'!$H$11+СВЦЭМ!$D$10+'СЕТ СН'!$H$6-'СЕТ СН'!$H$23</f>
        <v>1604.3553910999999</v>
      </c>
      <c r="F90" s="36">
        <f>SUMIFS(СВЦЭМ!$D$39:$D$782,СВЦЭМ!$A$39:$A$782,$A90,СВЦЭМ!$B$39:$B$782,F$83)+'СЕТ СН'!$H$11+СВЦЭМ!$D$10+'СЕТ СН'!$H$6-'СЕТ СН'!$H$23</f>
        <v>1610.86271885</v>
      </c>
      <c r="G90" s="36">
        <f>SUMIFS(СВЦЭМ!$D$39:$D$782,СВЦЭМ!$A$39:$A$782,$A90,СВЦЭМ!$B$39:$B$782,G$83)+'СЕТ СН'!$H$11+СВЦЭМ!$D$10+'СЕТ СН'!$H$6-'СЕТ СН'!$H$23</f>
        <v>1612.0435076999997</v>
      </c>
      <c r="H90" s="36">
        <f>SUMIFS(СВЦЭМ!$D$39:$D$782,СВЦЭМ!$A$39:$A$782,$A90,СВЦЭМ!$B$39:$B$782,H$83)+'СЕТ СН'!$H$11+СВЦЭМ!$D$10+'СЕТ СН'!$H$6-'СЕТ СН'!$H$23</f>
        <v>1594.1408352099998</v>
      </c>
      <c r="I90" s="36">
        <f>SUMIFS(СВЦЭМ!$D$39:$D$782,СВЦЭМ!$A$39:$A$782,$A90,СВЦЭМ!$B$39:$B$782,I$83)+'СЕТ СН'!$H$11+СВЦЭМ!$D$10+'СЕТ СН'!$H$6-'СЕТ СН'!$H$23</f>
        <v>1558.0109756100001</v>
      </c>
      <c r="J90" s="36">
        <f>SUMIFS(СВЦЭМ!$D$39:$D$782,СВЦЭМ!$A$39:$A$782,$A90,СВЦЭМ!$B$39:$B$782,J$83)+'СЕТ СН'!$H$11+СВЦЭМ!$D$10+'СЕТ СН'!$H$6-'СЕТ СН'!$H$23</f>
        <v>1498.7501270099997</v>
      </c>
      <c r="K90" s="36">
        <f>SUMIFS(СВЦЭМ!$D$39:$D$782,СВЦЭМ!$A$39:$A$782,$A90,СВЦЭМ!$B$39:$B$782,K$83)+'СЕТ СН'!$H$11+СВЦЭМ!$D$10+'СЕТ СН'!$H$6-'СЕТ СН'!$H$23</f>
        <v>1457.66333932</v>
      </c>
      <c r="L90" s="36">
        <f>SUMIFS(СВЦЭМ!$D$39:$D$782,СВЦЭМ!$A$39:$A$782,$A90,СВЦЭМ!$B$39:$B$782,L$83)+'СЕТ СН'!$H$11+СВЦЭМ!$D$10+'СЕТ СН'!$H$6-'СЕТ СН'!$H$23</f>
        <v>1442.2692538699998</v>
      </c>
      <c r="M90" s="36">
        <f>SUMIFS(СВЦЭМ!$D$39:$D$782,СВЦЭМ!$A$39:$A$782,$A90,СВЦЭМ!$B$39:$B$782,M$83)+'СЕТ СН'!$H$11+СВЦЭМ!$D$10+'СЕТ СН'!$H$6-'СЕТ СН'!$H$23</f>
        <v>1447.5591147699997</v>
      </c>
      <c r="N90" s="36">
        <f>SUMIFS(СВЦЭМ!$D$39:$D$782,СВЦЭМ!$A$39:$A$782,$A90,СВЦЭМ!$B$39:$B$782,N$83)+'СЕТ СН'!$H$11+СВЦЭМ!$D$10+'СЕТ СН'!$H$6-'СЕТ СН'!$H$23</f>
        <v>1469.3948109099997</v>
      </c>
      <c r="O90" s="36">
        <f>SUMIFS(СВЦЭМ!$D$39:$D$782,СВЦЭМ!$A$39:$A$782,$A90,СВЦЭМ!$B$39:$B$782,O$83)+'СЕТ СН'!$H$11+СВЦЭМ!$D$10+'СЕТ СН'!$H$6-'СЕТ СН'!$H$23</f>
        <v>1507.9175356999999</v>
      </c>
      <c r="P90" s="36">
        <f>SUMIFS(СВЦЭМ!$D$39:$D$782,СВЦЭМ!$A$39:$A$782,$A90,СВЦЭМ!$B$39:$B$782,P$83)+'СЕТ СН'!$H$11+СВЦЭМ!$D$10+'СЕТ СН'!$H$6-'СЕТ СН'!$H$23</f>
        <v>1541.3238365699999</v>
      </c>
      <c r="Q90" s="36">
        <f>SUMIFS(СВЦЭМ!$D$39:$D$782,СВЦЭМ!$A$39:$A$782,$A90,СВЦЭМ!$B$39:$B$782,Q$83)+'СЕТ СН'!$H$11+СВЦЭМ!$D$10+'СЕТ СН'!$H$6-'СЕТ СН'!$H$23</f>
        <v>1562.0984859499999</v>
      </c>
      <c r="R90" s="36">
        <f>SUMIFS(СВЦЭМ!$D$39:$D$782,СВЦЭМ!$A$39:$A$782,$A90,СВЦЭМ!$B$39:$B$782,R$83)+'СЕТ СН'!$H$11+СВЦЭМ!$D$10+'СЕТ СН'!$H$6-'СЕТ СН'!$H$23</f>
        <v>1551.5226859699997</v>
      </c>
      <c r="S90" s="36">
        <f>SUMIFS(СВЦЭМ!$D$39:$D$782,СВЦЭМ!$A$39:$A$782,$A90,СВЦЭМ!$B$39:$B$782,S$83)+'СЕТ СН'!$H$11+СВЦЭМ!$D$10+'СЕТ СН'!$H$6-'СЕТ СН'!$H$23</f>
        <v>1515.8388692399999</v>
      </c>
      <c r="T90" s="36">
        <f>SUMIFS(СВЦЭМ!$D$39:$D$782,СВЦЭМ!$A$39:$A$782,$A90,СВЦЭМ!$B$39:$B$782,T$83)+'СЕТ СН'!$H$11+СВЦЭМ!$D$10+'СЕТ СН'!$H$6-'СЕТ СН'!$H$23</f>
        <v>1464.3694059699997</v>
      </c>
      <c r="U90" s="36">
        <f>SUMIFS(СВЦЭМ!$D$39:$D$782,СВЦЭМ!$A$39:$A$782,$A90,СВЦЭМ!$B$39:$B$782,U$83)+'СЕТ СН'!$H$11+СВЦЭМ!$D$10+'СЕТ СН'!$H$6-'СЕТ СН'!$H$23</f>
        <v>1428.057959</v>
      </c>
      <c r="V90" s="36">
        <f>SUMIFS(СВЦЭМ!$D$39:$D$782,СВЦЭМ!$A$39:$A$782,$A90,СВЦЭМ!$B$39:$B$782,V$83)+'СЕТ СН'!$H$11+СВЦЭМ!$D$10+'СЕТ СН'!$H$6-'СЕТ СН'!$H$23</f>
        <v>1434.4759245800001</v>
      </c>
      <c r="W90" s="36">
        <f>SUMIFS(СВЦЭМ!$D$39:$D$782,СВЦЭМ!$A$39:$A$782,$A90,СВЦЭМ!$B$39:$B$782,W$83)+'СЕТ СН'!$H$11+СВЦЭМ!$D$10+'СЕТ СН'!$H$6-'СЕТ СН'!$H$23</f>
        <v>1456.3176327399997</v>
      </c>
      <c r="X90" s="36">
        <f>SUMIFS(СВЦЭМ!$D$39:$D$782,СВЦЭМ!$A$39:$A$782,$A90,СВЦЭМ!$B$39:$B$782,X$83)+'СЕТ СН'!$H$11+СВЦЭМ!$D$10+'СЕТ СН'!$H$6-'СЕТ СН'!$H$23</f>
        <v>1469.0434545999997</v>
      </c>
      <c r="Y90" s="36">
        <f>SUMIFS(СВЦЭМ!$D$39:$D$782,СВЦЭМ!$A$39:$A$782,$A90,СВЦЭМ!$B$39:$B$782,Y$83)+'СЕТ СН'!$H$11+СВЦЭМ!$D$10+'СЕТ СН'!$H$6-'СЕТ СН'!$H$23</f>
        <v>1487.38119934</v>
      </c>
    </row>
    <row r="91" spans="1:27" ht="15.75" x14ac:dyDescent="0.2">
      <c r="A91" s="35">
        <f t="shared" si="2"/>
        <v>44263</v>
      </c>
      <c r="B91" s="36">
        <f>SUMIFS(СВЦЭМ!$D$39:$D$782,СВЦЭМ!$A$39:$A$782,$A91,СВЦЭМ!$B$39:$B$782,B$83)+'СЕТ СН'!$H$11+СВЦЭМ!$D$10+'СЕТ СН'!$H$6-'СЕТ СН'!$H$23</f>
        <v>1507.08125255</v>
      </c>
      <c r="C91" s="36">
        <f>SUMIFS(СВЦЭМ!$D$39:$D$782,СВЦЭМ!$A$39:$A$782,$A91,СВЦЭМ!$B$39:$B$782,C$83)+'СЕТ СН'!$H$11+СВЦЭМ!$D$10+'СЕТ СН'!$H$6-'СЕТ СН'!$H$23</f>
        <v>1569.9600050999998</v>
      </c>
      <c r="D91" s="36">
        <f>SUMIFS(СВЦЭМ!$D$39:$D$782,СВЦЭМ!$A$39:$A$782,$A91,СВЦЭМ!$B$39:$B$782,D$83)+'СЕТ СН'!$H$11+СВЦЭМ!$D$10+'СЕТ СН'!$H$6-'СЕТ СН'!$H$23</f>
        <v>1609.8954891599997</v>
      </c>
      <c r="E91" s="36">
        <f>SUMIFS(СВЦЭМ!$D$39:$D$782,СВЦЭМ!$A$39:$A$782,$A91,СВЦЭМ!$B$39:$B$782,E$83)+'СЕТ СН'!$H$11+СВЦЭМ!$D$10+'СЕТ СН'!$H$6-'СЕТ СН'!$H$23</f>
        <v>1606.3157245499997</v>
      </c>
      <c r="F91" s="36">
        <f>SUMIFS(СВЦЭМ!$D$39:$D$782,СВЦЭМ!$A$39:$A$782,$A91,СВЦЭМ!$B$39:$B$782,F$83)+'СЕТ СН'!$H$11+СВЦЭМ!$D$10+'СЕТ СН'!$H$6-'СЕТ СН'!$H$23</f>
        <v>1605.66975774</v>
      </c>
      <c r="G91" s="36">
        <f>SUMIFS(СВЦЭМ!$D$39:$D$782,СВЦЭМ!$A$39:$A$782,$A91,СВЦЭМ!$B$39:$B$782,G$83)+'СЕТ СН'!$H$11+СВЦЭМ!$D$10+'СЕТ СН'!$H$6-'СЕТ СН'!$H$23</f>
        <v>1602.2684039699998</v>
      </c>
      <c r="H91" s="36">
        <f>SUMIFS(СВЦЭМ!$D$39:$D$782,СВЦЭМ!$A$39:$A$782,$A91,СВЦЭМ!$B$39:$B$782,H$83)+'СЕТ СН'!$H$11+СВЦЭМ!$D$10+'СЕТ СН'!$H$6-'СЕТ СН'!$H$23</f>
        <v>1603.83795534</v>
      </c>
      <c r="I91" s="36">
        <f>SUMIFS(СВЦЭМ!$D$39:$D$782,СВЦЭМ!$A$39:$A$782,$A91,СВЦЭМ!$B$39:$B$782,I$83)+'СЕТ СН'!$H$11+СВЦЭМ!$D$10+'СЕТ СН'!$H$6-'СЕТ СН'!$H$23</f>
        <v>1584.7017308099998</v>
      </c>
      <c r="J91" s="36">
        <f>SUMIFS(СВЦЭМ!$D$39:$D$782,СВЦЭМ!$A$39:$A$782,$A91,СВЦЭМ!$B$39:$B$782,J$83)+'СЕТ СН'!$H$11+СВЦЭМ!$D$10+'СЕТ СН'!$H$6-'СЕТ СН'!$H$23</f>
        <v>1530.93050808</v>
      </c>
      <c r="K91" s="36">
        <f>SUMIFS(СВЦЭМ!$D$39:$D$782,СВЦЭМ!$A$39:$A$782,$A91,СВЦЭМ!$B$39:$B$782,K$83)+'СЕТ СН'!$H$11+СВЦЭМ!$D$10+'СЕТ СН'!$H$6-'СЕТ СН'!$H$23</f>
        <v>1487.4809048499997</v>
      </c>
      <c r="L91" s="36">
        <f>SUMIFS(СВЦЭМ!$D$39:$D$782,СВЦЭМ!$A$39:$A$782,$A91,СВЦЭМ!$B$39:$B$782,L$83)+'СЕТ СН'!$H$11+СВЦЭМ!$D$10+'СЕТ СН'!$H$6-'СЕТ СН'!$H$23</f>
        <v>1474.7567097799997</v>
      </c>
      <c r="M91" s="36">
        <f>SUMIFS(СВЦЭМ!$D$39:$D$782,СВЦЭМ!$A$39:$A$782,$A91,СВЦЭМ!$B$39:$B$782,M$83)+'СЕТ СН'!$H$11+СВЦЭМ!$D$10+'СЕТ СН'!$H$6-'СЕТ СН'!$H$23</f>
        <v>1472.6138835399997</v>
      </c>
      <c r="N91" s="36">
        <f>SUMIFS(СВЦЭМ!$D$39:$D$782,СВЦЭМ!$A$39:$A$782,$A91,СВЦЭМ!$B$39:$B$782,N$83)+'СЕТ СН'!$H$11+СВЦЭМ!$D$10+'СЕТ СН'!$H$6-'СЕТ СН'!$H$23</f>
        <v>1476.4319380399997</v>
      </c>
      <c r="O91" s="36">
        <f>SUMIFS(СВЦЭМ!$D$39:$D$782,СВЦЭМ!$A$39:$A$782,$A91,СВЦЭМ!$B$39:$B$782,O$83)+'СЕТ СН'!$H$11+СВЦЭМ!$D$10+'СЕТ СН'!$H$6-'СЕТ СН'!$H$23</f>
        <v>1523.4420304099999</v>
      </c>
      <c r="P91" s="36">
        <f>SUMIFS(СВЦЭМ!$D$39:$D$782,СВЦЭМ!$A$39:$A$782,$A91,СВЦЭМ!$B$39:$B$782,P$83)+'СЕТ СН'!$H$11+СВЦЭМ!$D$10+'СЕТ СН'!$H$6-'СЕТ СН'!$H$23</f>
        <v>1535.9949704599999</v>
      </c>
      <c r="Q91" s="36">
        <f>SUMIFS(СВЦЭМ!$D$39:$D$782,СВЦЭМ!$A$39:$A$782,$A91,СВЦЭМ!$B$39:$B$782,Q$83)+'СЕТ СН'!$H$11+СВЦЭМ!$D$10+'СЕТ СН'!$H$6-'СЕТ СН'!$H$23</f>
        <v>1556.7127099899999</v>
      </c>
      <c r="R91" s="36">
        <f>SUMIFS(СВЦЭМ!$D$39:$D$782,СВЦЭМ!$A$39:$A$782,$A91,СВЦЭМ!$B$39:$B$782,R$83)+'СЕТ СН'!$H$11+СВЦЭМ!$D$10+'СЕТ СН'!$H$6-'СЕТ СН'!$H$23</f>
        <v>1564.1358065099998</v>
      </c>
      <c r="S91" s="36">
        <f>SUMIFS(СВЦЭМ!$D$39:$D$782,СВЦЭМ!$A$39:$A$782,$A91,СВЦЭМ!$B$39:$B$782,S$83)+'СЕТ СН'!$H$11+СВЦЭМ!$D$10+'СЕТ СН'!$H$6-'СЕТ СН'!$H$23</f>
        <v>1524.3531777599997</v>
      </c>
      <c r="T91" s="36">
        <f>SUMIFS(СВЦЭМ!$D$39:$D$782,СВЦЭМ!$A$39:$A$782,$A91,СВЦЭМ!$B$39:$B$782,T$83)+'СЕТ СН'!$H$11+СВЦЭМ!$D$10+'СЕТ СН'!$H$6-'СЕТ СН'!$H$23</f>
        <v>1461.4353618999999</v>
      </c>
      <c r="U91" s="36">
        <f>SUMIFS(СВЦЭМ!$D$39:$D$782,СВЦЭМ!$A$39:$A$782,$A91,СВЦЭМ!$B$39:$B$782,U$83)+'СЕТ СН'!$H$11+СВЦЭМ!$D$10+'СЕТ СН'!$H$6-'СЕТ СН'!$H$23</f>
        <v>1421.3771490199999</v>
      </c>
      <c r="V91" s="36">
        <f>SUMIFS(СВЦЭМ!$D$39:$D$782,СВЦЭМ!$A$39:$A$782,$A91,СВЦЭМ!$B$39:$B$782,V$83)+'СЕТ СН'!$H$11+СВЦЭМ!$D$10+'СЕТ СН'!$H$6-'СЕТ СН'!$H$23</f>
        <v>1429.6799915299998</v>
      </c>
      <c r="W91" s="36">
        <f>SUMIFS(СВЦЭМ!$D$39:$D$782,СВЦЭМ!$A$39:$A$782,$A91,СВЦЭМ!$B$39:$B$782,W$83)+'СЕТ СН'!$H$11+СВЦЭМ!$D$10+'СЕТ СН'!$H$6-'СЕТ СН'!$H$23</f>
        <v>1450.7791819299996</v>
      </c>
      <c r="X91" s="36">
        <f>SUMIFS(СВЦЭМ!$D$39:$D$782,СВЦЭМ!$A$39:$A$782,$A91,СВЦЭМ!$B$39:$B$782,X$83)+'СЕТ СН'!$H$11+СВЦЭМ!$D$10+'СЕТ СН'!$H$6-'СЕТ СН'!$H$23</f>
        <v>1462.9327919499997</v>
      </c>
      <c r="Y91" s="36">
        <f>SUMIFS(СВЦЭМ!$D$39:$D$782,СВЦЭМ!$A$39:$A$782,$A91,СВЦЭМ!$B$39:$B$782,Y$83)+'СЕТ СН'!$H$11+СВЦЭМ!$D$10+'СЕТ СН'!$H$6-'СЕТ СН'!$H$23</f>
        <v>1479.8002265</v>
      </c>
    </row>
    <row r="92" spans="1:27" ht="15.75" x14ac:dyDescent="0.2">
      <c r="A92" s="35">
        <f t="shared" si="2"/>
        <v>44264</v>
      </c>
      <c r="B92" s="36">
        <f>SUMIFS(СВЦЭМ!$D$39:$D$782,СВЦЭМ!$A$39:$A$782,$A92,СВЦЭМ!$B$39:$B$782,B$83)+'СЕТ СН'!$H$11+СВЦЭМ!$D$10+'СЕТ СН'!$H$6-'СЕТ СН'!$H$23</f>
        <v>1474.2901113099997</v>
      </c>
      <c r="C92" s="36">
        <f>SUMIFS(СВЦЭМ!$D$39:$D$782,СВЦЭМ!$A$39:$A$782,$A92,СВЦЭМ!$B$39:$B$782,C$83)+'СЕТ СН'!$H$11+СВЦЭМ!$D$10+'СЕТ СН'!$H$6-'СЕТ СН'!$H$23</f>
        <v>1528.6601328100001</v>
      </c>
      <c r="D92" s="36">
        <f>SUMIFS(СВЦЭМ!$D$39:$D$782,СВЦЭМ!$A$39:$A$782,$A92,СВЦЭМ!$B$39:$B$782,D$83)+'СЕТ СН'!$H$11+СВЦЭМ!$D$10+'СЕТ СН'!$H$6-'СЕТ СН'!$H$23</f>
        <v>1593.4080110299997</v>
      </c>
      <c r="E92" s="36">
        <f>SUMIFS(СВЦЭМ!$D$39:$D$782,СВЦЭМ!$A$39:$A$782,$A92,СВЦЭМ!$B$39:$B$782,E$83)+'СЕТ СН'!$H$11+СВЦЭМ!$D$10+'СЕТ СН'!$H$6-'СЕТ СН'!$H$23</f>
        <v>1597.6551342799999</v>
      </c>
      <c r="F92" s="36">
        <f>SUMIFS(СВЦЭМ!$D$39:$D$782,СВЦЭМ!$A$39:$A$782,$A92,СВЦЭМ!$B$39:$B$782,F$83)+'СЕТ СН'!$H$11+СВЦЭМ!$D$10+'СЕТ СН'!$H$6-'СЕТ СН'!$H$23</f>
        <v>1603.1088274799999</v>
      </c>
      <c r="G92" s="36">
        <f>SUMIFS(СВЦЭМ!$D$39:$D$782,СВЦЭМ!$A$39:$A$782,$A92,СВЦЭМ!$B$39:$B$782,G$83)+'СЕТ СН'!$H$11+СВЦЭМ!$D$10+'СЕТ СН'!$H$6-'СЕТ СН'!$H$23</f>
        <v>1591.2296624299997</v>
      </c>
      <c r="H92" s="36">
        <f>SUMIFS(СВЦЭМ!$D$39:$D$782,СВЦЭМ!$A$39:$A$782,$A92,СВЦЭМ!$B$39:$B$782,H$83)+'СЕТ СН'!$H$11+СВЦЭМ!$D$10+'СЕТ СН'!$H$6-'СЕТ СН'!$H$23</f>
        <v>1554.92642458</v>
      </c>
      <c r="I92" s="36">
        <f>SUMIFS(СВЦЭМ!$D$39:$D$782,СВЦЭМ!$A$39:$A$782,$A92,СВЦЭМ!$B$39:$B$782,I$83)+'СЕТ СН'!$H$11+СВЦЭМ!$D$10+'СЕТ СН'!$H$6-'СЕТ СН'!$H$23</f>
        <v>1523.7496581</v>
      </c>
      <c r="J92" s="36">
        <f>SUMIFS(СВЦЭМ!$D$39:$D$782,СВЦЭМ!$A$39:$A$782,$A92,СВЦЭМ!$B$39:$B$782,J$83)+'СЕТ СН'!$H$11+СВЦЭМ!$D$10+'СЕТ СН'!$H$6-'СЕТ СН'!$H$23</f>
        <v>1478.4089033699997</v>
      </c>
      <c r="K92" s="36">
        <f>SUMIFS(СВЦЭМ!$D$39:$D$782,СВЦЭМ!$A$39:$A$782,$A92,СВЦЭМ!$B$39:$B$782,K$83)+'СЕТ СН'!$H$11+СВЦЭМ!$D$10+'СЕТ СН'!$H$6-'СЕТ СН'!$H$23</f>
        <v>1461.4917834599996</v>
      </c>
      <c r="L92" s="36">
        <f>SUMIFS(СВЦЭМ!$D$39:$D$782,СВЦЭМ!$A$39:$A$782,$A92,СВЦЭМ!$B$39:$B$782,L$83)+'СЕТ СН'!$H$11+СВЦЭМ!$D$10+'СЕТ СН'!$H$6-'СЕТ СН'!$H$23</f>
        <v>1461.1392575599998</v>
      </c>
      <c r="M92" s="36">
        <f>SUMIFS(СВЦЭМ!$D$39:$D$782,СВЦЭМ!$A$39:$A$782,$A92,СВЦЭМ!$B$39:$B$782,M$83)+'СЕТ СН'!$H$11+СВЦЭМ!$D$10+'СЕТ СН'!$H$6-'СЕТ СН'!$H$23</f>
        <v>1471.3719229999997</v>
      </c>
      <c r="N92" s="36">
        <f>SUMIFS(СВЦЭМ!$D$39:$D$782,СВЦЭМ!$A$39:$A$782,$A92,СВЦЭМ!$B$39:$B$782,N$83)+'СЕТ СН'!$H$11+СВЦЭМ!$D$10+'СЕТ СН'!$H$6-'СЕТ СН'!$H$23</f>
        <v>1488.3175282299999</v>
      </c>
      <c r="O92" s="36">
        <f>SUMIFS(СВЦЭМ!$D$39:$D$782,СВЦЭМ!$A$39:$A$782,$A92,СВЦЭМ!$B$39:$B$782,O$83)+'СЕТ СН'!$H$11+СВЦЭМ!$D$10+'СЕТ СН'!$H$6-'СЕТ СН'!$H$23</f>
        <v>1526.0443206599998</v>
      </c>
      <c r="P92" s="36">
        <f>SUMIFS(СВЦЭМ!$D$39:$D$782,СВЦЭМ!$A$39:$A$782,$A92,СВЦЭМ!$B$39:$B$782,P$83)+'СЕТ СН'!$H$11+СВЦЭМ!$D$10+'СЕТ СН'!$H$6-'СЕТ СН'!$H$23</f>
        <v>1531.3630687099999</v>
      </c>
      <c r="Q92" s="36">
        <f>SUMIFS(СВЦЭМ!$D$39:$D$782,СВЦЭМ!$A$39:$A$782,$A92,СВЦЭМ!$B$39:$B$782,Q$83)+'СЕТ СН'!$H$11+СВЦЭМ!$D$10+'СЕТ СН'!$H$6-'СЕТ СН'!$H$23</f>
        <v>1535.01612677</v>
      </c>
      <c r="R92" s="36">
        <f>SUMIFS(СВЦЭМ!$D$39:$D$782,СВЦЭМ!$A$39:$A$782,$A92,СВЦЭМ!$B$39:$B$782,R$83)+'СЕТ СН'!$H$11+СВЦЭМ!$D$10+'СЕТ СН'!$H$6-'СЕТ СН'!$H$23</f>
        <v>1541.25416778</v>
      </c>
      <c r="S92" s="36">
        <f>SUMIFS(СВЦЭМ!$D$39:$D$782,СВЦЭМ!$A$39:$A$782,$A92,СВЦЭМ!$B$39:$B$782,S$83)+'СЕТ СН'!$H$11+СВЦЭМ!$D$10+'СЕТ СН'!$H$6-'СЕТ СН'!$H$23</f>
        <v>1525.2143326299997</v>
      </c>
      <c r="T92" s="36">
        <f>SUMIFS(СВЦЭМ!$D$39:$D$782,СВЦЭМ!$A$39:$A$782,$A92,СВЦЭМ!$B$39:$B$782,T$83)+'СЕТ СН'!$H$11+СВЦЭМ!$D$10+'СЕТ СН'!$H$6-'СЕТ СН'!$H$23</f>
        <v>1469.15438004</v>
      </c>
      <c r="U92" s="36">
        <f>SUMIFS(СВЦЭМ!$D$39:$D$782,СВЦЭМ!$A$39:$A$782,$A92,СВЦЭМ!$B$39:$B$782,U$83)+'СЕТ СН'!$H$11+СВЦЭМ!$D$10+'СЕТ СН'!$H$6-'СЕТ СН'!$H$23</f>
        <v>1430.53664078</v>
      </c>
      <c r="V92" s="36">
        <f>SUMIFS(СВЦЭМ!$D$39:$D$782,СВЦЭМ!$A$39:$A$782,$A92,СВЦЭМ!$B$39:$B$782,V$83)+'СЕТ СН'!$H$11+СВЦЭМ!$D$10+'СЕТ СН'!$H$6-'СЕТ СН'!$H$23</f>
        <v>1433.95123891</v>
      </c>
      <c r="W92" s="36">
        <f>SUMIFS(СВЦЭМ!$D$39:$D$782,СВЦЭМ!$A$39:$A$782,$A92,СВЦЭМ!$B$39:$B$782,W$83)+'СЕТ СН'!$H$11+СВЦЭМ!$D$10+'СЕТ СН'!$H$6-'СЕТ СН'!$H$23</f>
        <v>1453.9596471</v>
      </c>
      <c r="X92" s="36">
        <f>SUMIFS(СВЦЭМ!$D$39:$D$782,СВЦЭМ!$A$39:$A$782,$A92,СВЦЭМ!$B$39:$B$782,X$83)+'СЕТ СН'!$H$11+СВЦЭМ!$D$10+'СЕТ СН'!$H$6-'СЕТ СН'!$H$23</f>
        <v>1480.7207942099999</v>
      </c>
      <c r="Y92" s="36">
        <f>SUMIFS(СВЦЭМ!$D$39:$D$782,СВЦЭМ!$A$39:$A$782,$A92,СВЦЭМ!$B$39:$B$782,Y$83)+'СЕТ СН'!$H$11+СВЦЭМ!$D$10+'СЕТ СН'!$H$6-'СЕТ СН'!$H$23</f>
        <v>1499.0097888800001</v>
      </c>
    </row>
    <row r="93" spans="1:27" ht="15.75" x14ac:dyDescent="0.2">
      <c r="A93" s="35">
        <f t="shared" si="2"/>
        <v>44265</v>
      </c>
      <c r="B93" s="36">
        <f>SUMIFS(СВЦЭМ!$D$39:$D$782,СВЦЭМ!$A$39:$A$782,$A93,СВЦЭМ!$B$39:$B$782,B$83)+'СЕТ СН'!$H$11+СВЦЭМ!$D$10+'СЕТ СН'!$H$6-'СЕТ СН'!$H$23</f>
        <v>1507.88711216</v>
      </c>
      <c r="C93" s="36">
        <f>SUMIFS(СВЦЭМ!$D$39:$D$782,СВЦЭМ!$A$39:$A$782,$A93,СВЦЭМ!$B$39:$B$782,C$83)+'СЕТ СН'!$H$11+СВЦЭМ!$D$10+'СЕТ СН'!$H$6-'СЕТ СН'!$H$23</f>
        <v>1549.57156618</v>
      </c>
      <c r="D93" s="36">
        <f>SUMIFS(СВЦЭМ!$D$39:$D$782,СВЦЭМ!$A$39:$A$782,$A93,СВЦЭМ!$B$39:$B$782,D$83)+'СЕТ СН'!$H$11+СВЦЭМ!$D$10+'СЕТ СН'!$H$6-'СЕТ СН'!$H$23</f>
        <v>1604.8049042499997</v>
      </c>
      <c r="E93" s="36">
        <f>SUMIFS(СВЦЭМ!$D$39:$D$782,СВЦЭМ!$A$39:$A$782,$A93,СВЦЭМ!$B$39:$B$782,E$83)+'СЕТ СН'!$H$11+СВЦЭМ!$D$10+'СЕТ СН'!$H$6-'СЕТ СН'!$H$23</f>
        <v>1603.3544872699999</v>
      </c>
      <c r="F93" s="36">
        <f>SUMIFS(СВЦЭМ!$D$39:$D$782,СВЦЭМ!$A$39:$A$782,$A93,СВЦЭМ!$B$39:$B$782,F$83)+'СЕТ СН'!$H$11+СВЦЭМ!$D$10+'СЕТ СН'!$H$6-'СЕТ СН'!$H$23</f>
        <v>1608.1586874699997</v>
      </c>
      <c r="G93" s="36">
        <f>SUMIFS(СВЦЭМ!$D$39:$D$782,СВЦЭМ!$A$39:$A$782,$A93,СВЦЭМ!$B$39:$B$782,G$83)+'СЕТ СН'!$H$11+СВЦЭМ!$D$10+'СЕТ СН'!$H$6-'СЕТ СН'!$H$23</f>
        <v>1609.2540985799997</v>
      </c>
      <c r="H93" s="36">
        <f>SUMIFS(СВЦЭМ!$D$39:$D$782,СВЦЭМ!$A$39:$A$782,$A93,СВЦЭМ!$B$39:$B$782,H$83)+'СЕТ СН'!$H$11+СВЦЭМ!$D$10+'СЕТ СН'!$H$6-'СЕТ СН'!$H$23</f>
        <v>1583.2630365499999</v>
      </c>
      <c r="I93" s="36">
        <f>SUMIFS(СВЦЭМ!$D$39:$D$782,СВЦЭМ!$A$39:$A$782,$A93,СВЦЭМ!$B$39:$B$782,I$83)+'СЕТ СН'!$H$11+СВЦЭМ!$D$10+'СЕТ СН'!$H$6-'СЕТ СН'!$H$23</f>
        <v>1547.88882341</v>
      </c>
      <c r="J93" s="36">
        <f>SUMIFS(СВЦЭМ!$D$39:$D$782,СВЦЭМ!$A$39:$A$782,$A93,СВЦЭМ!$B$39:$B$782,J$83)+'СЕТ СН'!$H$11+СВЦЭМ!$D$10+'СЕТ СН'!$H$6-'СЕТ СН'!$H$23</f>
        <v>1510.3622730799998</v>
      </c>
      <c r="K93" s="36">
        <f>SUMIFS(СВЦЭМ!$D$39:$D$782,СВЦЭМ!$A$39:$A$782,$A93,СВЦЭМ!$B$39:$B$782,K$83)+'СЕТ СН'!$H$11+СВЦЭМ!$D$10+'СЕТ СН'!$H$6-'СЕТ СН'!$H$23</f>
        <v>1467.5948103999999</v>
      </c>
      <c r="L93" s="36">
        <f>SUMIFS(СВЦЭМ!$D$39:$D$782,СВЦЭМ!$A$39:$A$782,$A93,СВЦЭМ!$B$39:$B$782,L$83)+'СЕТ СН'!$H$11+СВЦЭМ!$D$10+'СЕТ СН'!$H$6-'СЕТ СН'!$H$23</f>
        <v>1458.88858037</v>
      </c>
      <c r="M93" s="36">
        <f>SUMIFS(СВЦЭМ!$D$39:$D$782,СВЦЭМ!$A$39:$A$782,$A93,СВЦЭМ!$B$39:$B$782,M$83)+'СЕТ СН'!$H$11+СВЦЭМ!$D$10+'СЕТ СН'!$H$6-'СЕТ СН'!$H$23</f>
        <v>1470.34886035</v>
      </c>
      <c r="N93" s="36">
        <f>SUMIFS(СВЦЭМ!$D$39:$D$782,СВЦЭМ!$A$39:$A$782,$A93,СВЦЭМ!$B$39:$B$782,N$83)+'СЕТ СН'!$H$11+СВЦЭМ!$D$10+'СЕТ СН'!$H$6-'СЕТ СН'!$H$23</f>
        <v>1474.3703484399998</v>
      </c>
      <c r="O93" s="36">
        <f>SUMIFS(СВЦЭМ!$D$39:$D$782,СВЦЭМ!$A$39:$A$782,$A93,СВЦЭМ!$B$39:$B$782,O$83)+'СЕТ СН'!$H$11+СВЦЭМ!$D$10+'СЕТ СН'!$H$6-'СЕТ СН'!$H$23</f>
        <v>1474.7702409899998</v>
      </c>
      <c r="P93" s="36">
        <f>SUMIFS(СВЦЭМ!$D$39:$D$782,СВЦЭМ!$A$39:$A$782,$A93,СВЦЭМ!$B$39:$B$782,P$83)+'СЕТ СН'!$H$11+СВЦЭМ!$D$10+'СЕТ СН'!$H$6-'СЕТ СН'!$H$23</f>
        <v>1522.2063135099997</v>
      </c>
      <c r="Q93" s="36">
        <f>SUMIFS(СВЦЭМ!$D$39:$D$782,СВЦЭМ!$A$39:$A$782,$A93,СВЦЭМ!$B$39:$B$782,Q$83)+'СЕТ СН'!$H$11+СВЦЭМ!$D$10+'СЕТ СН'!$H$6-'СЕТ СН'!$H$23</f>
        <v>1560.6323204400001</v>
      </c>
      <c r="R93" s="36">
        <f>SUMIFS(СВЦЭМ!$D$39:$D$782,СВЦЭМ!$A$39:$A$782,$A93,СВЦЭМ!$B$39:$B$782,R$83)+'СЕТ СН'!$H$11+СВЦЭМ!$D$10+'СЕТ СН'!$H$6-'СЕТ СН'!$H$23</f>
        <v>1557.1539530299997</v>
      </c>
      <c r="S93" s="36">
        <f>SUMIFS(СВЦЭМ!$D$39:$D$782,СВЦЭМ!$A$39:$A$782,$A93,СВЦЭМ!$B$39:$B$782,S$83)+'СЕТ СН'!$H$11+СВЦЭМ!$D$10+'СЕТ СН'!$H$6-'СЕТ СН'!$H$23</f>
        <v>1535.0674337999999</v>
      </c>
      <c r="T93" s="36">
        <f>SUMIFS(СВЦЭМ!$D$39:$D$782,СВЦЭМ!$A$39:$A$782,$A93,СВЦЭМ!$B$39:$B$782,T$83)+'СЕТ СН'!$H$11+СВЦЭМ!$D$10+'СЕТ СН'!$H$6-'СЕТ СН'!$H$23</f>
        <v>1463.6333240999998</v>
      </c>
      <c r="U93" s="36">
        <f>SUMIFS(СВЦЭМ!$D$39:$D$782,СВЦЭМ!$A$39:$A$782,$A93,СВЦЭМ!$B$39:$B$782,U$83)+'СЕТ СН'!$H$11+СВЦЭМ!$D$10+'СЕТ СН'!$H$6-'СЕТ СН'!$H$23</f>
        <v>1422.68491462</v>
      </c>
      <c r="V93" s="36">
        <f>SUMIFS(СВЦЭМ!$D$39:$D$782,СВЦЭМ!$A$39:$A$782,$A93,СВЦЭМ!$B$39:$B$782,V$83)+'СЕТ СН'!$H$11+СВЦЭМ!$D$10+'СЕТ СН'!$H$6-'СЕТ СН'!$H$23</f>
        <v>1422.36516048</v>
      </c>
      <c r="W93" s="36">
        <f>SUMIFS(СВЦЭМ!$D$39:$D$782,СВЦЭМ!$A$39:$A$782,$A93,СВЦЭМ!$B$39:$B$782,W$83)+'СЕТ СН'!$H$11+СВЦЭМ!$D$10+'СЕТ СН'!$H$6-'СЕТ СН'!$H$23</f>
        <v>1439.3671199599999</v>
      </c>
      <c r="X93" s="36">
        <f>SUMIFS(СВЦЭМ!$D$39:$D$782,СВЦЭМ!$A$39:$A$782,$A93,СВЦЭМ!$B$39:$B$782,X$83)+'СЕТ СН'!$H$11+СВЦЭМ!$D$10+'СЕТ СН'!$H$6-'СЕТ СН'!$H$23</f>
        <v>1463.3612614199997</v>
      </c>
      <c r="Y93" s="36">
        <f>SUMIFS(СВЦЭМ!$D$39:$D$782,СВЦЭМ!$A$39:$A$782,$A93,СВЦЭМ!$B$39:$B$782,Y$83)+'СЕТ СН'!$H$11+СВЦЭМ!$D$10+'СЕТ СН'!$H$6-'СЕТ СН'!$H$23</f>
        <v>1497.6744734199997</v>
      </c>
    </row>
    <row r="94" spans="1:27" ht="15.75" x14ac:dyDescent="0.2">
      <c r="A94" s="35">
        <f t="shared" si="2"/>
        <v>44266</v>
      </c>
      <c r="B94" s="36">
        <f>SUMIFS(СВЦЭМ!$D$39:$D$782,СВЦЭМ!$A$39:$A$782,$A94,СВЦЭМ!$B$39:$B$782,B$83)+'СЕТ СН'!$H$11+СВЦЭМ!$D$10+'СЕТ СН'!$H$6-'СЕТ СН'!$H$23</f>
        <v>1498.60557346</v>
      </c>
      <c r="C94" s="36">
        <f>SUMIFS(СВЦЭМ!$D$39:$D$782,СВЦЭМ!$A$39:$A$782,$A94,СВЦЭМ!$B$39:$B$782,C$83)+'СЕТ СН'!$H$11+СВЦЭМ!$D$10+'СЕТ СН'!$H$6-'СЕТ СН'!$H$23</f>
        <v>1544.3739165899997</v>
      </c>
      <c r="D94" s="36">
        <f>SUMIFS(СВЦЭМ!$D$39:$D$782,СВЦЭМ!$A$39:$A$782,$A94,СВЦЭМ!$B$39:$B$782,D$83)+'СЕТ СН'!$H$11+СВЦЭМ!$D$10+'СЕТ СН'!$H$6-'СЕТ СН'!$H$23</f>
        <v>1574.79282719</v>
      </c>
      <c r="E94" s="36">
        <f>SUMIFS(СВЦЭМ!$D$39:$D$782,СВЦЭМ!$A$39:$A$782,$A94,СВЦЭМ!$B$39:$B$782,E$83)+'СЕТ СН'!$H$11+СВЦЭМ!$D$10+'СЕТ СН'!$H$6-'СЕТ СН'!$H$23</f>
        <v>1576.1046418299998</v>
      </c>
      <c r="F94" s="36">
        <f>SUMIFS(СВЦЭМ!$D$39:$D$782,СВЦЭМ!$A$39:$A$782,$A94,СВЦЭМ!$B$39:$B$782,F$83)+'СЕТ СН'!$H$11+СВЦЭМ!$D$10+'СЕТ СН'!$H$6-'СЕТ СН'!$H$23</f>
        <v>1576.2367305899998</v>
      </c>
      <c r="G94" s="36">
        <f>SUMIFS(СВЦЭМ!$D$39:$D$782,СВЦЭМ!$A$39:$A$782,$A94,СВЦЭМ!$B$39:$B$782,G$83)+'СЕТ СН'!$H$11+СВЦЭМ!$D$10+'СЕТ СН'!$H$6-'СЕТ СН'!$H$23</f>
        <v>1590.1694544299999</v>
      </c>
      <c r="H94" s="36">
        <f>SUMIFS(СВЦЭМ!$D$39:$D$782,СВЦЭМ!$A$39:$A$782,$A94,СВЦЭМ!$B$39:$B$782,H$83)+'СЕТ СН'!$H$11+СВЦЭМ!$D$10+'СЕТ СН'!$H$6-'СЕТ СН'!$H$23</f>
        <v>1595.2255715699998</v>
      </c>
      <c r="I94" s="36">
        <f>SUMIFS(СВЦЭМ!$D$39:$D$782,СВЦЭМ!$A$39:$A$782,$A94,СВЦЭМ!$B$39:$B$782,I$83)+'СЕТ СН'!$H$11+СВЦЭМ!$D$10+'СЕТ СН'!$H$6-'СЕТ СН'!$H$23</f>
        <v>1529.36872257</v>
      </c>
      <c r="J94" s="36">
        <f>SUMIFS(СВЦЭМ!$D$39:$D$782,СВЦЭМ!$A$39:$A$782,$A94,СВЦЭМ!$B$39:$B$782,J$83)+'СЕТ СН'!$H$11+СВЦЭМ!$D$10+'СЕТ СН'!$H$6-'СЕТ СН'!$H$23</f>
        <v>1474.76417477</v>
      </c>
      <c r="K94" s="36">
        <f>SUMIFS(СВЦЭМ!$D$39:$D$782,СВЦЭМ!$A$39:$A$782,$A94,СВЦЭМ!$B$39:$B$782,K$83)+'СЕТ СН'!$H$11+СВЦЭМ!$D$10+'СЕТ СН'!$H$6-'СЕТ СН'!$H$23</f>
        <v>1448.5927865399999</v>
      </c>
      <c r="L94" s="36">
        <f>SUMIFS(СВЦЭМ!$D$39:$D$782,СВЦЭМ!$A$39:$A$782,$A94,СВЦЭМ!$B$39:$B$782,L$83)+'СЕТ СН'!$H$11+СВЦЭМ!$D$10+'СЕТ СН'!$H$6-'СЕТ СН'!$H$23</f>
        <v>1442.9223727199997</v>
      </c>
      <c r="M94" s="36">
        <f>SUMIFS(СВЦЭМ!$D$39:$D$782,СВЦЭМ!$A$39:$A$782,$A94,СВЦЭМ!$B$39:$B$782,M$83)+'СЕТ СН'!$H$11+СВЦЭМ!$D$10+'СЕТ СН'!$H$6-'СЕТ СН'!$H$23</f>
        <v>1448.9650407099998</v>
      </c>
      <c r="N94" s="36">
        <f>SUMIFS(СВЦЭМ!$D$39:$D$782,СВЦЭМ!$A$39:$A$782,$A94,СВЦЭМ!$B$39:$B$782,N$83)+'СЕТ СН'!$H$11+СВЦЭМ!$D$10+'СЕТ СН'!$H$6-'СЕТ СН'!$H$23</f>
        <v>1466.46101533</v>
      </c>
      <c r="O94" s="36">
        <f>SUMIFS(СВЦЭМ!$D$39:$D$782,СВЦЭМ!$A$39:$A$782,$A94,СВЦЭМ!$B$39:$B$782,O$83)+'СЕТ СН'!$H$11+СВЦЭМ!$D$10+'СЕТ СН'!$H$6-'СЕТ СН'!$H$23</f>
        <v>1502.5309155</v>
      </c>
      <c r="P94" s="36">
        <f>SUMIFS(СВЦЭМ!$D$39:$D$782,СВЦЭМ!$A$39:$A$782,$A94,СВЦЭМ!$B$39:$B$782,P$83)+'СЕТ СН'!$H$11+СВЦЭМ!$D$10+'СЕТ СН'!$H$6-'СЕТ СН'!$H$23</f>
        <v>1528.4713055499997</v>
      </c>
      <c r="Q94" s="36">
        <f>SUMIFS(СВЦЭМ!$D$39:$D$782,СВЦЭМ!$A$39:$A$782,$A94,СВЦЭМ!$B$39:$B$782,Q$83)+'СЕТ СН'!$H$11+СВЦЭМ!$D$10+'СЕТ СН'!$H$6-'СЕТ СН'!$H$23</f>
        <v>1574.7135623199997</v>
      </c>
      <c r="R94" s="36">
        <f>SUMIFS(СВЦЭМ!$D$39:$D$782,СВЦЭМ!$A$39:$A$782,$A94,СВЦЭМ!$B$39:$B$782,R$83)+'СЕТ СН'!$H$11+СВЦЭМ!$D$10+'СЕТ СН'!$H$6-'СЕТ СН'!$H$23</f>
        <v>1560.5027880299999</v>
      </c>
      <c r="S94" s="36">
        <f>SUMIFS(СВЦЭМ!$D$39:$D$782,СВЦЭМ!$A$39:$A$782,$A94,СВЦЭМ!$B$39:$B$782,S$83)+'СЕТ СН'!$H$11+СВЦЭМ!$D$10+'СЕТ СН'!$H$6-'СЕТ СН'!$H$23</f>
        <v>1508.5104098899997</v>
      </c>
      <c r="T94" s="36">
        <f>SUMIFS(СВЦЭМ!$D$39:$D$782,СВЦЭМ!$A$39:$A$782,$A94,СВЦЭМ!$B$39:$B$782,T$83)+'СЕТ СН'!$H$11+СВЦЭМ!$D$10+'СЕТ СН'!$H$6-'СЕТ СН'!$H$23</f>
        <v>1420.9027420899999</v>
      </c>
      <c r="U94" s="36">
        <f>SUMIFS(СВЦЭМ!$D$39:$D$782,СВЦЭМ!$A$39:$A$782,$A94,СВЦЭМ!$B$39:$B$782,U$83)+'СЕТ СН'!$H$11+СВЦЭМ!$D$10+'СЕТ СН'!$H$6-'СЕТ СН'!$H$23</f>
        <v>1390.5874374099999</v>
      </c>
      <c r="V94" s="36">
        <f>SUMIFS(СВЦЭМ!$D$39:$D$782,СВЦЭМ!$A$39:$A$782,$A94,СВЦЭМ!$B$39:$B$782,V$83)+'СЕТ СН'!$H$11+СВЦЭМ!$D$10+'СЕТ СН'!$H$6-'СЕТ СН'!$H$23</f>
        <v>1404.3824215499999</v>
      </c>
      <c r="W94" s="36">
        <f>SUMIFS(СВЦЭМ!$D$39:$D$782,СВЦЭМ!$A$39:$A$782,$A94,СВЦЭМ!$B$39:$B$782,W$83)+'СЕТ СН'!$H$11+СВЦЭМ!$D$10+'СЕТ СН'!$H$6-'СЕТ СН'!$H$23</f>
        <v>1420.47661085</v>
      </c>
      <c r="X94" s="36">
        <f>SUMIFS(СВЦЭМ!$D$39:$D$782,СВЦЭМ!$A$39:$A$782,$A94,СВЦЭМ!$B$39:$B$782,X$83)+'СЕТ СН'!$H$11+СВЦЭМ!$D$10+'СЕТ СН'!$H$6-'СЕТ СН'!$H$23</f>
        <v>1439.2551864399998</v>
      </c>
      <c r="Y94" s="36">
        <f>SUMIFS(СВЦЭМ!$D$39:$D$782,СВЦЭМ!$A$39:$A$782,$A94,СВЦЭМ!$B$39:$B$782,Y$83)+'СЕТ СН'!$H$11+СВЦЭМ!$D$10+'СЕТ СН'!$H$6-'СЕТ СН'!$H$23</f>
        <v>1453.1551373099996</v>
      </c>
    </row>
    <row r="95" spans="1:27" ht="15.75" x14ac:dyDescent="0.2">
      <c r="A95" s="35">
        <f t="shared" si="2"/>
        <v>44267</v>
      </c>
      <c r="B95" s="36">
        <f>SUMIFS(СВЦЭМ!$D$39:$D$782,СВЦЭМ!$A$39:$A$782,$A95,СВЦЭМ!$B$39:$B$782,B$83)+'СЕТ СН'!$H$11+СВЦЭМ!$D$10+'СЕТ СН'!$H$6-'СЕТ СН'!$H$23</f>
        <v>1508.42018573</v>
      </c>
      <c r="C95" s="36">
        <f>SUMIFS(СВЦЭМ!$D$39:$D$782,СВЦЭМ!$A$39:$A$782,$A95,СВЦЭМ!$B$39:$B$782,C$83)+'СЕТ СН'!$H$11+СВЦЭМ!$D$10+'СЕТ СН'!$H$6-'СЕТ СН'!$H$23</f>
        <v>1579.8135418100001</v>
      </c>
      <c r="D95" s="36">
        <f>SUMIFS(СВЦЭМ!$D$39:$D$782,СВЦЭМ!$A$39:$A$782,$A95,СВЦЭМ!$B$39:$B$782,D$83)+'СЕТ СН'!$H$11+СВЦЭМ!$D$10+'СЕТ СН'!$H$6-'СЕТ СН'!$H$23</f>
        <v>1584.8395441399998</v>
      </c>
      <c r="E95" s="36">
        <f>SUMIFS(СВЦЭМ!$D$39:$D$782,СВЦЭМ!$A$39:$A$782,$A95,СВЦЭМ!$B$39:$B$782,E$83)+'СЕТ СН'!$H$11+СВЦЭМ!$D$10+'СЕТ СН'!$H$6-'СЕТ СН'!$H$23</f>
        <v>1582.5809730000001</v>
      </c>
      <c r="F95" s="36">
        <f>SUMIFS(СВЦЭМ!$D$39:$D$782,СВЦЭМ!$A$39:$A$782,$A95,СВЦЭМ!$B$39:$B$782,F$83)+'СЕТ СН'!$H$11+СВЦЭМ!$D$10+'СЕТ СН'!$H$6-'СЕТ СН'!$H$23</f>
        <v>1580.6767532499998</v>
      </c>
      <c r="G95" s="36">
        <f>SUMIFS(СВЦЭМ!$D$39:$D$782,СВЦЭМ!$A$39:$A$782,$A95,СВЦЭМ!$B$39:$B$782,G$83)+'СЕТ СН'!$H$11+СВЦЭМ!$D$10+'СЕТ СН'!$H$6-'СЕТ СН'!$H$23</f>
        <v>1585.7646691499999</v>
      </c>
      <c r="H95" s="36">
        <f>SUMIFS(СВЦЭМ!$D$39:$D$782,СВЦЭМ!$A$39:$A$782,$A95,СВЦЭМ!$B$39:$B$782,H$83)+'СЕТ СН'!$H$11+СВЦЭМ!$D$10+'СЕТ СН'!$H$6-'СЕТ СН'!$H$23</f>
        <v>1583.5069966199999</v>
      </c>
      <c r="I95" s="36">
        <f>SUMIFS(СВЦЭМ!$D$39:$D$782,СВЦЭМ!$A$39:$A$782,$A95,СВЦЭМ!$B$39:$B$782,I$83)+'СЕТ СН'!$H$11+СВЦЭМ!$D$10+'СЕТ СН'!$H$6-'СЕТ СН'!$H$23</f>
        <v>1513.9176030599997</v>
      </c>
      <c r="J95" s="36">
        <f>SUMIFS(СВЦЭМ!$D$39:$D$782,СВЦЭМ!$A$39:$A$782,$A95,СВЦЭМ!$B$39:$B$782,J$83)+'СЕТ СН'!$H$11+СВЦЭМ!$D$10+'СЕТ СН'!$H$6-'СЕТ СН'!$H$23</f>
        <v>1455.96836588</v>
      </c>
      <c r="K95" s="36">
        <f>SUMIFS(СВЦЭМ!$D$39:$D$782,СВЦЭМ!$A$39:$A$782,$A95,СВЦЭМ!$B$39:$B$782,K$83)+'СЕТ СН'!$H$11+СВЦЭМ!$D$10+'СЕТ СН'!$H$6-'СЕТ СН'!$H$23</f>
        <v>1416.11612096</v>
      </c>
      <c r="L95" s="36">
        <f>SUMIFS(СВЦЭМ!$D$39:$D$782,СВЦЭМ!$A$39:$A$782,$A95,СВЦЭМ!$B$39:$B$782,L$83)+'СЕТ СН'!$H$11+СВЦЭМ!$D$10+'СЕТ СН'!$H$6-'СЕТ СН'!$H$23</f>
        <v>1416.81777646</v>
      </c>
      <c r="M95" s="36">
        <f>SUMIFS(СВЦЭМ!$D$39:$D$782,СВЦЭМ!$A$39:$A$782,$A95,СВЦЭМ!$B$39:$B$782,M$83)+'СЕТ СН'!$H$11+СВЦЭМ!$D$10+'СЕТ СН'!$H$6-'СЕТ СН'!$H$23</f>
        <v>1423.6055354499999</v>
      </c>
      <c r="N95" s="36">
        <f>SUMIFS(СВЦЭМ!$D$39:$D$782,СВЦЭМ!$A$39:$A$782,$A95,СВЦЭМ!$B$39:$B$782,N$83)+'СЕТ СН'!$H$11+СВЦЭМ!$D$10+'СЕТ СН'!$H$6-'СЕТ СН'!$H$23</f>
        <v>1429.24138083</v>
      </c>
      <c r="O95" s="36">
        <f>SUMIFS(СВЦЭМ!$D$39:$D$782,СВЦЭМ!$A$39:$A$782,$A95,СВЦЭМ!$B$39:$B$782,O$83)+'СЕТ СН'!$H$11+СВЦЭМ!$D$10+'СЕТ СН'!$H$6-'СЕТ СН'!$H$23</f>
        <v>1450.6946879499997</v>
      </c>
      <c r="P95" s="36">
        <f>SUMIFS(СВЦЭМ!$D$39:$D$782,СВЦЭМ!$A$39:$A$782,$A95,СВЦЭМ!$B$39:$B$782,P$83)+'СЕТ СН'!$H$11+СВЦЭМ!$D$10+'СЕТ СН'!$H$6-'СЕТ СН'!$H$23</f>
        <v>1498.6672426599998</v>
      </c>
      <c r="Q95" s="36">
        <f>SUMIFS(СВЦЭМ!$D$39:$D$782,СВЦЭМ!$A$39:$A$782,$A95,СВЦЭМ!$B$39:$B$782,Q$83)+'СЕТ СН'!$H$11+СВЦЭМ!$D$10+'СЕТ СН'!$H$6-'СЕТ СН'!$H$23</f>
        <v>1548.4507985099999</v>
      </c>
      <c r="R95" s="36">
        <f>SUMIFS(СВЦЭМ!$D$39:$D$782,СВЦЭМ!$A$39:$A$782,$A95,СВЦЭМ!$B$39:$B$782,R$83)+'СЕТ СН'!$H$11+СВЦЭМ!$D$10+'СЕТ СН'!$H$6-'СЕТ СН'!$H$23</f>
        <v>1550.20379073</v>
      </c>
      <c r="S95" s="36">
        <f>SUMIFS(СВЦЭМ!$D$39:$D$782,СВЦЭМ!$A$39:$A$782,$A95,СВЦЭМ!$B$39:$B$782,S$83)+'СЕТ СН'!$H$11+СВЦЭМ!$D$10+'СЕТ СН'!$H$6-'СЕТ СН'!$H$23</f>
        <v>1507.3990154200001</v>
      </c>
      <c r="T95" s="36">
        <f>SUMIFS(СВЦЭМ!$D$39:$D$782,СВЦЭМ!$A$39:$A$782,$A95,СВЦЭМ!$B$39:$B$782,T$83)+'СЕТ СН'!$H$11+СВЦЭМ!$D$10+'СЕТ СН'!$H$6-'СЕТ СН'!$H$23</f>
        <v>1431.1262048399999</v>
      </c>
      <c r="U95" s="36">
        <f>SUMIFS(СВЦЭМ!$D$39:$D$782,СВЦЭМ!$A$39:$A$782,$A95,СВЦЭМ!$B$39:$B$782,U$83)+'СЕТ СН'!$H$11+СВЦЭМ!$D$10+'СЕТ СН'!$H$6-'СЕТ СН'!$H$23</f>
        <v>1404.1676932599999</v>
      </c>
      <c r="V95" s="36">
        <f>SUMIFS(СВЦЭМ!$D$39:$D$782,СВЦЭМ!$A$39:$A$782,$A95,СВЦЭМ!$B$39:$B$782,V$83)+'СЕТ СН'!$H$11+СВЦЭМ!$D$10+'СЕТ СН'!$H$6-'СЕТ СН'!$H$23</f>
        <v>1408.1870124100001</v>
      </c>
      <c r="W95" s="36">
        <f>SUMIFS(СВЦЭМ!$D$39:$D$782,СВЦЭМ!$A$39:$A$782,$A95,СВЦЭМ!$B$39:$B$782,W$83)+'СЕТ СН'!$H$11+СВЦЭМ!$D$10+'СЕТ СН'!$H$6-'СЕТ СН'!$H$23</f>
        <v>1421.6998663700001</v>
      </c>
      <c r="X95" s="36">
        <f>SUMIFS(СВЦЭМ!$D$39:$D$782,СВЦЭМ!$A$39:$A$782,$A95,СВЦЭМ!$B$39:$B$782,X$83)+'СЕТ СН'!$H$11+СВЦЭМ!$D$10+'СЕТ СН'!$H$6-'СЕТ СН'!$H$23</f>
        <v>1440.3090850099998</v>
      </c>
      <c r="Y95" s="36">
        <f>SUMIFS(СВЦЭМ!$D$39:$D$782,СВЦЭМ!$A$39:$A$782,$A95,СВЦЭМ!$B$39:$B$782,Y$83)+'СЕТ СН'!$H$11+СВЦЭМ!$D$10+'СЕТ СН'!$H$6-'СЕТ СН'!$H$23</f>
        <v>1457.6830239799997</v>
      </c>
    </row>
    <row r="96" spans="1:27" ht="15.75" x14ac:dyDescent="0.2">
      <c r="A96" s="35">
        <f t="shared" si="2"/>
        <v>44268</v>
      </c>
      <c r="B96" s="36">
        <f>SUMIFS(СВЦЭМ!$D$39:$D$782,СВЦЭМ!$A$39:$A$782,$A96,СВЦЭМ!$B$39:$B$782,B$83)+'СЕТ СН'!$H$11+СВЦЭМ!$D$10+'СЕТ СН'!$H$6-'СЕТ СН'!$H$23</f>
        <v>1581.49325658</v>
      </c>
      <c r="C96" s="36">
        <f>SUMIFS(СВЦЭМ!$D$39:$D$782,СВЦЭМ!$A$39:$A$782,$A96,СВЦЭМ!$B$39:$B$782,C$83)+'СЕТ СН'!$H$11+СВЦЭМ!$D$10+'СЕТ СН'!$H$6-'СЕТ СН'!$H$23</f>
        <v>1611.3014235000001</v>
      </c>
      <c r="D96" s="36">
        <f>SUMIFS(СВЦЭМ!$D$39:$D$782,СВЦЭМ!$A$39:$A$782,$A96,СВЦЭМ!$B$39:$B$782,D$83)+'СЕТ СН'!$H$11+СВЦЭМ!$D$10+'СЕТ СН'!$H$6-'СЕТ СН'!$H$23</f>
        <v>1585.1277405599999</v>
      </c>
      <c r="E96" s="36">
        <f>SUMIFS(СВЦЭМ!$D$39:$D$782,СВЦЭМ!$A$39:$A$782,$A96,СВЦЭМ!$B$39:$B$782,E$83)+'СЕТ СН'!$H$11+СВЦЭМ!$D$10+'СЕТ СН'!$H$6-'СЕТ СН'!$H$23</f>
        <v>1580.1552187699999</v>
      </c>
      <c r="F96" s="36">
        <f>SUMIFS(СВЦЭМ!$D$39:$D$782,СВЦЭМ!$A$39:$A$782,$A96,СВЦЭМ!$B$39:$B$782,F$83)+'СЕТ СН'!$H$11+СВЦЭМ!$D$10+'СЕТ СН'!$H$6-'СЕТ СН'!$H$23</f>
        <v>1581.1667274799997</v>
      </c>
      <c r="G96" s="36">
        <f>SUMIFS(СВЦЭМ!$D$39:$D$782,СВЦЭМ!$A$39:$A$782,$A96,СВЦЭМ!$B$39:$B$782,G$83)+'СЕТ СН'!$H$11+СВЦЭМ!$D$10+'СЕТ СН'!$H$6-'СЕТ СН'!$H$23</f>
        <v>1587.6750385400001</v>
      </c>
      <c r="H96" s="36">
        <f>SUMIFS(СВЦЭМ!$D$39:$D$782,СВЦЭМ!$A$39:$A$782,$A96,СВЦЭМ!$B$39:$B$782,H$83)+'СЕТ СН'!$H$11+СВЦЭМ!$D$10+'СЕТ СН'!$H$6-'СЕТ СН'!$H$23</f>
        <v>1596.91443484</v>
      </c>
      <c r="I96" s="36">
        <f>SUMIFS(СВЦЭМ!$D$39:$D$782,СВЦЭМ!$A$39:$A$782,$A96,СВЦЭМ!$B$39:$B$782,I$83)+'СЕТ СН'!$H$11+СВЦЭМ!$D$10+'СЕТ СН'!$H$6-'СЕТ СН'!$H$23</f>
        <v>1574.2107931799997</v>
      </c>
      <c r="J96" s="36">
        <f>SUMIFS(СВЦЭМ!$D$39:$D$782,СВЦЭМ!$A$39:$A$782,$A96,СВЦЭМ!$B$39:$B$782,J$83)+'СЕТ СН'!$H$11+СВЦЭМ!$D$10+'СЕТ СН'!$H$6-'СЕТ СН'!$H$23</f>
        <v>1497.7992293299999</v>
      </c>
      <c r="K96" s="36">
        <f>SUMIFS(СВЦЭМ!$D$39:$D$782,СВЦЭМ!$A$39:$A$782,$A96,СВЦЭМ!$B$39:$B$782,K$83)+'СЕТ СН'!$H$11+СВЦЭМ!$D$10+'СЕТ СН'!$H$6-'СЕТ СН'!$H$23</f>
        <v>1453.83807222</v>
      </c>
      <c r="L96" s="36">
        <f>SUMIFS(СВЦЭМ!$D$39:$D$782,СВЦЭМ!$A$39:$A$782,$A96,СВЦЭМ!$B$39:$B$782,L$83)+'СЕТ СН'!$H$11+СВЦЭМ!$D$10+'СЕТ СН'!$H$6-'СЕТ СН'!$H$23</f>
        <v>1453.4868286199999</v>
      </c>
      <c r="M96" s="36">
        <f>SUMIFS(СВЦЭМ!$D$39:$D$782,СВЦЭМ!$A$39:$A$782,$A96,СВЦЭМ!$B$39:$B$782,M$83)+'СЕТ СН'!$H$11+СВЦЭМ!$D$10+'СЕТ СН'!$H$6-'СЕТ СН'!$H$23</f>
        <v>1459.06780673</v>
      </c>
      <c r="N96" s="36">
        <f>SUMIFS(СВЦЭМ!$D$39:$D$782,СВЦЭМ!$A$39:$A$782,$A96,СВЦЭМ!$B$39:$B$782,N$83)+'СЕТ СН'!$H$11+СВЦЭМ!$D$10+'СЕТ СН'!$H$6-'СЕТ СН'!$H$23</f>
        <v>1478.52986302</v>
      </c>
      <c r="O96" s="36">
        <f>SUMIFS(СВЦЭМ!$D$39:$D$782,СВЦЭМ!$A$39:$A$782,$A96,СВЦЭМ!$B$39:$B$782,O$83)+'СЕТ СН'!$H$11+СВЦЭМ!$D$10+'СЕТ СН'!$H$6-'СЕТ СН'!$H$23</f>
        <v>1519.475962</v>
      </c>
      <c r="P96" s="36">
        <f>SUMIFS(СВЦЭМ!$D$39:$D$782,СВЦЭМ!$A$39:$A$782,$A96,СВЦЭМ!$B$39:$B$782,P$83)+'СЕТ СН'!$H$11+СВЦЭМ!$D$10+'СЕТ СН'!$H$6-'СЕТ СН'!$H$23</f>
        <v>1566.0610464599999</v>
      </c>
      <c r="Q96" s="36">
        <f>SUMIFS(СВЦЭМ!$D$39:$D$782,СВЦЭМ!$A$39:$A$782,$A96,СВЦЭМ!$B$39:$B$782,Q$83)+'СЕТ СН'!$H$11+СВЦЭМ!$D$10+'СЕТ СН'!$H$6-'СЕТ СН'!$H$23</f>
        <v>1537.4491757199999</v>
      </c>
      <c r="R96" s="36">
        <f>SUMIFS(СВЦЭМ!$D$39:$D$782,СВЦЭМ!$A$39:$A$782,$A96,СВЦЭМ!$B$39:$B$782,R$83)+'СЕТ СН'!$H$11+СВЦЭМ!$D$10+'СЕТ СН'!$H$6-'СЕТ СН'!$H$23</f>
        <v>1507.32568825</v>
      </c>
      <c r="S96" s="36">
        <f>SUMIFS(СВЦЭМ!$D$39:$D$782,СВЦЭМ!$A$39:$A$782,$A96,СВЦЭМ!$B$39:$B$782,S$83)+'СЕТ СН'!$H$11+СВЦЭМ!$D$10+'СЕТ СН'!$H$6-'СЕТ СН'!$H$23</f>
        <v>1465.1355794999999</v>
      </c>
      <c r="T96" s="36">
        <f>SUMIFS(СВЦЭМ!$D$39:$D$782,СВЦЭМ!$A$39:$A$782,$A96,СВЦЭМ!$B$39:$B$782,T$83)+'СЕТ СН'!$H$11+СВЦЭМ!$D$10+'СЕТ СН'!$H$6-'СЕТ СН'!$H$23</f>
        <v>1399.3186671200001</v>
      </c>
      <c r="U96" s="36">
        <f>SUMIFS(СВЦЭМ!$D$39:$D$782,СВЦЭМ!$A$39:$A$782,$A96,СВЦЭМ!$B$39:$B$782,U$83)+'СЕТ СН'!$H$11+СВЦЭМ!$D$10+'СЕТ СН'!$H$6-'СЕТ СН'!$H$23</f>
        <v>1366.6260284800001</v>
      </c>
      <c r="V96" s="36">
        <f>SUMIFS(СВЦЭМ!$D$39:$D$782,СВЦЭМ!$A$39:$A$782,$A96,СВЦЭМ!$B$39:$B$782,V$83)+'СЕТ СН'!$H$11+СВЦЭМ!$D$10+'СЕТ СН'!$H$6-'СЕТ СН'!$H$23</f>
        <v>1370.2570078600002</v>
      </c>
      <c r="W96" s="36">
        <f>SUMIFS(СВЦЭМ!$D$39:$D$782,СВЦЭМ!$A$39:$A$782,$A96,СВЦЭМ!$B$39:$B$782,W$83)+'СЕТ СН'!$H$11+СВЦЭМ!$D$10+'СЕТ СН'!$H$6-'СЕТ СН'!$H$23</f>
        <v>1381.7691953399999</v>
      </c>
      <c r="X96" s="36">
        <f>SUMIFS(СВЦЭМ!$D$39:$D$782,СВЦЭМ!$A$39:$A$782,$A96,СВЦЭМ!$B$39:$B$782,X$83)+'СЕТ СН'!$H$11+СВЦЭМ!$D$10+'СЕТ СН'!$H$6-'СЕТ СН'!$H$23</f>
        <v>1397.60351274</v>
      </c>
      <c r="Y96" s="36">
        <f>SUMIFS(СВЦЭМ!$D$39:$D$782,СВЦЭМ!$A$39:$A$782,$A96,СВЦЭМ!$B$39:$B$782,Y$83)+'СЕТ СН'!$H$11+СВЦЭМ!$D$10+'СЕТ СН'!$H$6-'СЕТ СН'!$H$23</f>
        <v>1427.58243896</v>
      </c>
    </row>
    <row r="97" spans="1:25" ht="15.75" x14ac:dyDescent="0.2">
      <c r="A97" s="35">
        <f t="shared" si="2"/>
        <v>44269</v>
      </c>
      <c r="B97" s="36">
        <f>SUMIFS(СВЦЭМ!$D$39:$D$782,СВЦЭМ!$A$39:$A$782,$A97,СВЦЭМ!$B$39:$B$782,B$83)+'СЕТ СН'!$H$11+СВЦЭМ!$D$10+'СЕТ СН'!$H$6-'СЕТ СН'!$H$23</f>
        <v>1481.7354226899997</v>
      </c>
      <c r="C97" s="36">
        <f>SUMIFS(СВЦЭМ!$D$39:$D$782,СВЦЭМ!$A$39:$A$782,$A97,СВЦЭМ!$B$39:$B$782,C$83)+'СЕТ СН'!$H$11+СВЦЭМ!$D$10+'СЕТ СН'!$H$6-'СЕТ СН'!$H$23</f>
        <v>1523.9001677599999</v>
      </c>
      <c r="D97" s="36">
        <f>SUMIFS(СВЦЭМ!$D$39:$D$782,СВЦЭМ!$A$39:$A$782,$A97,СВЦЭМ!$B$39:$B$782,D$83)+'СЕТ СН'!$H$11+СВЦЭМ!$D$10+'СЕТ СН'!$H$6-'СЕТ СН'!$H$23</f>
        <v>1555.3076432499997</v>
      </c>
      <c r="E97" s="36">
        <f>SUMIFS(СВЦЭМ!$D$39:$D$782,СВЦЭМ!$A$39:$A$782,$A97,СВЦЭМ!$B$39:$B$782,E$83)+'СЕТ СН'!$H$11+СВЦЭМ!$D$10+'СЕТ СН'!$H$6-'СЕТ СН'!$H$23</f>
        <v>1572.52487071</v>
      </c>
      <c r="F97" s="36">
        <f>SUMIFS(СВЦЭМ!$D$39:$D$782,СВЦЭМ!$A$39:$A$782,$A97,СВЦЭМ!$B$39:$B$782,F$83)+'СЕТ СН'!$H$11+СВЦЭМ!$D$10+'СЕТ СН'!$H$6-'СЕТ СН'!$H$23</f>
        <v>1573.8075311899997</v>
      </c>
      <c r="G97" s="36">
        <f>SUMIFS(СВЦЭМ!$D$39:$D$782,СВЦЭМ!$A$39:$A$782,$A97,СВЦЭМ!$B$39:$B$782,G$83)+'СЕТ СН'!$H$11+СВЦЭМ!$D$10+'СЕТ СН'!$H$6-'СЕТ СН'!$H$23</f>
        <v>1572.48106852</v>
      </c>
      <c r="H97" s="36">
        <f>SUMIFS(СВЦЭМ!$D$39:$D$782,СВЦЭМ!$A$39:$A$782,$A97,СВЦЭМ!$B$39:$B$782,H$83)+'СЕТ СН'!$H$11+СВЦЭМ!$D$10+'СЕТ СН'!$H$6-'СЕТ СН'!$H$23</f>
        <v>1581.6788657100001</v>
      </c>
      <c r="I97" s="36">
        <f>SUMIFS(СВЦЭМ!$D$39:$D$782,СВЦЭМ!$A$39:$A$782,$A97,СВЦЭМ!$B$39:$B$782,I$83)+'СЕТ СН'!$H$11+СВЦЭМ!$D$10+'СЕТ СН'!$H$6-'СЕТ СН'!$H$23</f>
        <v>1550.2725145699997</v>
      </c>
      <c r="J97" s="36">
        <f>SUMIFS(СВЦЭМ!$D$39:$D$782,СВЦЭМ!$A$39:$A$782,$A97,СВЦЭМ!$B$39:$B$782,J$83)+'СЕТ СН'!$H$11+СВЦЭМ!$D$10+'СЕТ СН'!$H$6-'СЕТ СН'!$H$23</f>
        <v>1472.0860671399996</v>
      </c>
      <c r="K97" s="36">
        <f>SUMIFS(СВЦЭМ!$D$39:$D$782,СВЦЭМ!$A$39:$A$782,$A97,СВЦЭМ!$B$39:$B$782,K$83)+'СЕТ СН'!$H$11+СВЦЭМ!$D$10+'СЕТ СН'!$H$6-'СЕТ СН'!$H$23</f>
        <v>1439.5167922999999</v>
      </c>
      <c r="L97" s="36">
        <f>SUMIFS(СВЦЭМ!$D$39:$D$782,СВЦЭМ!$A$39:$A$782,$A97,СВЦЭМ!$B$39:$B$782,L$83)+'СЕТ СН'!$H$11+СВЦЭМ!$D$10+'СЕТ СН'!$H$6-'СЕТ СН'!$H$23</f>
        <v>1415.2192528599999</v>
      </c>
      <c r="M97" s="36">
        <f>SUMIFS(СВЦЭМ!$D$39:$D$782,СВЦЭМ!$A$39:$A$782,$A97,СВЦЭМ!$B$39:$B$782,M$83)+'СЕТ СН'!$H$11+СВЦЭМ!$D$10+'СЕТ СН'!$H$6-'СЕТ СН'!$H$23</f>
        <v>1425.56158435</v>
      </c>
      <c r="N97" s="36">
        <f>SUMIFS(СВЦЭМ!$D$39:$D$782,СВЦЭМ!$A$39:$A$782,$A97,СВЦЭМ!$B$39:$B$782,N$83)+'СЕТ СН'!$H$11+СВЦЭМ!$D$10+'СЕТ СН'!$H$6-'СЕТ СН'!$H$23</f>
        <v>1444.1293978899998</v>
      </c>
      <c r="O97" s="36">
        <f>SUMIFS(СВЦЭМ!$D$39:$D$782,СВЦЭМ!$A$39:$A$782,$A97,СВЦЭМ!$B$39:$B$782,O$83)+'СЕТ СН'!$H$11+СВЦЭМ!$D$10+'СЕТ СН'!$H$6-'СЕТ СН'!$H$23</f>
        <v>1487.4644500899999</v>
      </c>
      <c r="P97" s="36">
        <f>SUMIFS(СВЦЭМ!$D$39:$D$782,СВЦЭМ!$A$39:$A$782,$A97,СВЦЭМ!$B$39:$B$782,P$83)+'СЕТ СН'!$H$11+СВЦЭМ!$D$10+'СЕТ СН'!$H$6-'СЕТ СН'!$H$23</f>
        <v>1530.8199023899997</v>
      </c>
      <c r="Q97" s="36">
        <f>SUMIFS(СВЦЭМ!$D$39:$D$782,СВЦЭМ!$A$39:$A$782,$A97,СВЦЭМ!$B$39:$B$782,Q$83)+'СЕТ СН'!$H$11+СВЦЭМ!$D$10+'СЕТ СН'!$H$6-'СЕТ СН'!$H$23</f>
        <v>1541.0455648799998</v>
      </c>
      <c r="R97" s="36">
        <f>SUMIFS(СВЦЭМ!$D$39:$D$782,СВЦЭМ!$A$39:$A$782,$A97,СВЦЭМ!$B$39:$B$782,R$83)+'СЕТ СН'!$H$11+СВЦЭМ!$D$10+'СЕТ СН'!$H$6-'СЕТ СН'!$H$23</f>
        <v>1528.9238558100001</v>
      </c>
      <c r="S97" s="36">
        <f>SUMIFS(СВЦЭМ!$D$39:$D$782,СВЦЭМ!$A$39:$A$782,$A97,СВЦЭМ!$B$39:$B$782,S$83)+'СЕТ СН'!$H$11+СВЦЭМ!$D$10+'СЕТ СН'!$H$6-'СЕТ СН'!$H$23</f>
        <v>1497.0812210099998</v>
      </c>
      <c r="T97" s="36">
        <f>SUMIFS(СВЦЭМ!$D$39:$D$782,СВЦЭМ!$A$39:$A$782,$A97,СВЦЭМ!$B$39:$B$782,T$83)+'СЕТ СН'!$H$11+СВЦЭМ!$D$10+'СЕТ СН'!$H$6-'СЕТ СН'!$H$23</f>
        <v>1422.62702315</v>
      </c>
      <c r="U97" s="36">
        <f>SUMIFS(СВЦЭМ!$D$39:$D$782,СВЦЭМ!$A$39:$A$782,$A97,СВЦЭМ!$B$39:$B$782,U$83)+'СЕТ СН'!$H$11+СВЦЭМ!$D$10+'СЕТ СН'!$H$6-'СЕТ СН'!$H$23</f>
        <v>1378.4541984</v>
      </c>
      <c r="V97" s="36">
        <f>SUMIFS(СВЦЭМ!$D$39:$D$782,СВЦЭМ!$A$39:$A$782,$A97,СВЦЭМ!$B$39:$B$782,V$83)+'СЕТ СН'!$H$11+СВЦЭМ!$D$10+'СЕТ СН'!$H$6-'СЕТ СН'!$H$23</f>
        <v>1378.7485705399999</v>
      </c>
      <c r="W97" s="36">
        <f>SUMIFS(СВЦЭМ!$D$39:$D$782,СВЦЭМ!$A$39:$A$782,$A97,СВЦЭМ!$B$39:$B$782,W$83)+'СЕТ СН'!$H$11+СВЦЭМ!$D$10+'СЕТ СН'!$H$6-'СЕТ СН'!$H$23</f>
        <v>1397.4416830800001</v>
      </c>
      <c r="X97" s="36">
        <f>SUMIFS(СВЦЭМ!$D$39:$D$782,СВЦЭМ!$A$39:$A$782,$A97,СВЦЭМ!$B$39:$B$782,X$83)+'СЕТ СН'!$H$11+СВЦЭМ!$D$10+'СЕТ СН'!$H$6-'СЕТ СН'!$H$23</f>
        <v>1413.54248405</v>
      </c>
      <c r="Y97" s="36">
        <f>SUMIFS(СВЦЭМ!$D$39:$D$782,СВЦЭМ!$A$39:$A$782,$A97,СВЦЭМ!$B$39:$B$782,Y$83)+'СЕТ СН'!$H$11+СВЦЭМ!$D$10+'СЕТ СН'!$H$6-'СЕТ СН'!$H$23</f>
        <v>1429.50748615</v>
      </c>
    </row>
    <row r="98" spans="1:25" ht="15.75" x14ac:dyDescent="0.2">
      <c r="A98" s="35">
        <f t="shared" si="2"/>
        <v>44270</v>
      </c>
      <c r="B98" s="36">
        <f>SUMIFS(СВЦЭМ!$D$39:$D$782,СВЦЭМ!$A$39:$A$782,$A98,СВЦЭМ!$B$39:$B$782,B$83)+'СЕТ СН'!$H$11+СВЦЭМ!$D$10+'СЕТ СН'!$H$6-'СЕТ СН'!$H$23</f>
        <v>1537.2522413799998</v>
      </c>
      <c r="C98" s="36">
        <f>SUMIFS(СВЦЭМ!$D$39:$D$782,СВЦЭМ!$A$39:$A$782,$A98,СВЦЭМ!$B$39:$B$782,C$83)+'СЕТ СН'!$H$11+СВЦЭМ!$D$10+'СЕТ СН'!$H$6-'СЕТ СН'!$H$23</f>
        <v>1580.1428656600001</v>
      </c>
      <c r="D98" s="36">
        <f>SUMIFS(СВЦЭМ!$D$39:$D$782,СВЦЭМ!$A$39:$A$782,$A98,СВЦЭМ!$B$39:$B$782,D$83)+'СЕТ СН'!$H$11+СВЦЭМ!$D$10+'СЕТ СН'!$H$6-'СЕТ СН'!$H$23</f>
        <v>1575.99890246</v>
      </c>
      <c r="E98" s="36">
        <f>SUMIFS(СВЦЭМ!$D$39:$D$782,СВЦЭМ!$A$39:$A$782,$A98,СВЦЭМ!$B$39:$B$782,E$83)+'СЕТ СН'!$H$11+СВЦЭМ!$D$10+'СЕТ СН'!$H$6-'СЕТ СН'!$H$23</f>
        <v>1573.2498461699997</v>
      </c>
      <c r="F98" s="36">
        <f>SUMIFS(СВЦЭМ!$D$39:$D$782,СВЦЭМ!$A$39:$A$782,$A98,СВЦЭМ!$B$39:$B$782,F$83)+'СЕТ СН'!$H$11+СВЦЭМ!$D$10+'СЕТ СН'!$H$6-'СЕТ СН'!$H$23</f>
        <v>1578.7885040799997</v>
      </c>
      <c r="G98" s="36">
        <f>SUMIFS(СВЦЭМ!$D$39:$D$782,СВЦЭМ!$A$39:$A$782,$A98,СВЦЭМ!$B$39:$B$782,G$83)+'СЕТ СН'!$H$11+СВЦЭМ!$D$10+'СЕТ СН'!$H$6-'СЕТ СН'!$H$23</f>
        <v>1584.5048177399999</v>
      </c>
      <c r="H98" s="36">
        <f>SUMIFS(СВЦЭМ!$D$39:$D$782,СВЦЭМ!$A$39:$A$782,$A98,СВЦЭМ!$B$39:$B$782,H$83)+'СЕТ СН'!$H$11+СВЦЭМ!$D$10+'СЕТ СН'!$H$6-'СЕТ СН'!$H$23</f>
        <v>1586.9675257999997</v>
      </c>
      <c r="I98" s="36">
        <f>SUMIFS(СВЦЭМ!$D$39:$D$782,СВЦЭМ!$A$39:$A$782,$A98,СВЦЭМ!$B$39:$B$782,I$83)+'СЕТ СН'!$H$11+СВЦЭМ!$D$10+'СЕТ СН'!$H$6-'СЕТ СН'!$H$23</f>
        <v>1525.3237454199998</v>
      </c>
      <c r="J98" s="36">
        <f>SUMIFS(СВЦЭМ!$D$39:$D$782,СВЦЭМ!$A$39:$A$782,$A98,СВЦЭМ!$B$39:$B$782,J$83)+'СЕТ СН'!$H$11+СВЦЭМ!$D$10+'СЕТ СН'!$H$6-'СЕТ СН'!$H$23</f>
        <v>1464.4102449799998</v>
      </c>
      <c r="K98" s="36">
        <f>SUMIFS(СВЦЭМ!$D$39:$D$782,СВЦЭМ!$A$39:$A$782,$A98,СВЦЭМ!$B$39:$B$782,K$83)+'СЕТ СН'!$H$11+СВЦЭМ!$D$10+'СЕТ СН'!$H$6-'СЕТ СН'!$H$23</f>
        <v>1431.3454874499998</v>
      </c>
      <c r="L98" s="36">
        <f>SUMIFS(СВЦЭМ!$D$39:$D$782,СВЦЭМ!$A$39:$A$782,$A98,СВЦЭМ!$B$39:$B$782,L$83)+'СЕТ СН'!$H$11+СВЦЭМ!$D$10+'СЕТ СН'!$H$6-'СЕТ СН'!$H$23</f>
        <v>1419.9585770200001</v>
      </c>
      <c r="M98" s="36">
        <f>SUMIFS(СВЦЭМ!$D$39:$D$782,СВЦЭМ!$A$39:$A$782,$A98,СВЦЭМ!$B$39:$B$782,M$83)+'СЕТ СН'!$H$11+СВЦЭМ!$D$10+'СЕТ СН'!$H$6-'СЕТ СН'!$H$23</f>
        <v>1435.0377631599999</v>
      </c>
      <c r="N98" s="36">
        <f>SUMIFS(СВЦЭМ!$D$39:$D$782,СВЦЭМ!$A$39:$A$782,$A98,СВЦЭМ!$B$39:$B$782,N$83)+'СЕТ СН'!$H$11+СВЦЭМ!$D$10+'СЕТ СН'!$H$6-'СЕТ СН'!$H$23</f>
        <v>1446.53449434</v>
      </c>
      <c r="O98" s="36">
        <f>SUMIFS(СВЦЭМ!$D$39:$D$782,СВЦЭМ!$A$39:$A$782,$A98,СВЦЭМ!$B$39:$B$782,O$83)+'СЕТ СН'!$H$11+СВЦЭМ!$D$10+'СЕТ СН'!$H$6-'СЕТ СН'!$H$23</f>
        <v>1479.55316021</v>
      </c>
      <c r="P98" s="36">
        <f>SUMIFS(СВЦЭМ!$D$39:$D$782,СВЦЭМ!$A$39:$A$782,$A98,СВЦЭМ!$B$39:$B$782,P$83)+'СЕТ СН'!$H$11+СВЦЭМ!$D$10+'СЕТ СН'!$H$6-'СЕТ СН'!$H$23</f>
        <v>1527.60718683</v>
      </c>
      <c r="Q98" s="36">
        <f>SUMIFS(СВЦЭМ!$D$39:$D$782,СВЦЭМ!$A$39:$A$782,$A98,СВЦЭМ!$B$39:$B$782,Q$83)+'СЕТ СН'!$H$11+СВЦЭМ!$D$10+'СЕТ СН'!$H$6-'СЕТ СН'!$H$23</f>
        <v>1547.8515907399997</v>
      </c>
      <c r="R98" s="36">
        <f>SUMIFS(СВЦЭМ!$D$39:$D$782,СВЦЭМ!$A$39:$A$782,$A98,СВЦЭМ!$B$39:$B$782,R$83)+'СЕТ СН'!$H$11+СВЦЭМ!$D$10+'СЕТ СН'!$H$6-'СЕТ СН'!$H$23</f>
        <v>1530.8697701699998</v>
      </c>
      <c r="S98" s="36">
        <f>SUMIFS(СВЦЭМ!$D$39:$D$782,СВЦЭМ!$A$39:$A$782,$A98,СВЦЭМ!$B$39:$B$782,S$83)+'СЕТ СН'!$H$11+СВЦЭМ!$D$10+'СЕТ СН'!$H$6-'СЕТ СН'!$H$23</f>
        <v>1482.7675518399997</v>
      </c>
      <c r="T98" s="36">
        <f>SUMIFS(СВЦЭМ!$D$39:$D$782,СВЦЭМ!$A$39:$A$782,$A98,СВЦЭМ!$B$39:$B$782,T$83)+'СЕТ СН'!$H$11+СВЦЭМ!$D$10+'СЕТ СН'!$H$6-'СЕТ СН'!$H$23</f>
        <v>1382.7572541899999</v>
      </c>
      <c r="U98" s="36">
        <f>SUMIFS(СВЦЭМ!$D$39:$D$782,СВЦЭМ!$A$39:$A$782,$A98,СВЦЭМ!$B$39:$B$782,U$83)+'СЕТ СН'!$H$11+СВЦЭМ!$D$10+'СЕТ СН'!$H$6-'СЕТ СН'!$H$23</f>
        <v>1342.78306286</v>
      </c>
      <c r="V98" s="36">
        <f>SUMIFS(СВЦЭМ!$D$39:$D$782,СВЦЭМ!$A$39:$A$782,$A98,СВЦЭМ!$B$39:$B$782,V$83)+'СЕТ СН'!$H$11+СВЦЭМ!$D$10+'СЕТ СН'!$H$6-'СЕТ СН'!$H$23</f>
        <v>1342.42489495</v>
      </c>
      <c r="W98" s="36">
        <f>SUMIFS(СВЦЭМ!$D$39:$D$782,СВЦЭМ!$A$39:$A$782,$A98,СВЦЭМ!$B$39:$B$782,W$83)+'СЕТ СН'!$H$11+СВЦЭМ!$D$10+'СЕТ СН'!$H$6-'СЕТ СН'!$H$23</f>
        <v>1348.4673300700001</v>
      </c>
      <c r="X98" s="36">
        <f>SUMIFS(СВЦЭМ!$D$39:$D$782,СВЦЭМ!$A$39:$A$782,$A98,СВЦЭМ!$B$39:$B$782,X$83)+'СЕТ СН'!$H$11+СВЦЭМ!$D$10+'СЕТ СН'!$H$6-'СЕТ СН'!$H$23</f>
        <v>1345.7565597</v>
      </c>
      <c r="Y98" s="36">
        <f>SUMIFS(СВЦЭМ!$D$39:$D$782,СВЦЭМ!$A$39:$A$782,$A98,СВЦЭМ!$B$39:$B$782,Y$83)+'СЕТ СН'!$H$11+СВЦЭМ!$D$10+'СЕТ СН'!$H$6-'СЕТ СН'!$H$23</f>
        <v>1356.21064325</v>
      </c>
    </row>
    <row r="99" spans="1:25" ht="15.75" x14ac:dyDescent="0.2">
      <c r="A99" s="35">
        <f t="shared" si="2"/>
        <v>44271</v>
      </c>
      <c r="B99" s="36">
        <f>SUMIFS(СВЦЭМ!$D$39:$D$782,СВЦЭМ!$A$39:$A$782,$A99,СВЦЭМ!$B$39:$B$782,B$83)+'СЕТ СН'!$H$11+СВЦЭМ!$D$10+'СЕТ СН'!$H$6-'СЕТ СН'!$H$23</f>
        <v>1439.7404380399998</v>
      </c>
      <c r="C99" s="36">
        <f>SUMIFS(СВЦЭМ!$D$39:$D$782,СВЦЭМ!$A$39:$A$782,$A99,СВЦЭМ!$B$39:$B$782,C$83)+'СЕТ СН'!$H$11+СВЦЭМ!$D$10+'СЕТ СН'!$H$6-'СЕТ СН'!$H$23</f>
        <v>1537.2605369600001</v>
      </c>
      <c r="D99" s="36">
        <f>SUMIFS(СВЦЭМ!$D$39:$D$782,СВЦЭМ!$A$39:$A$782,$A99,СВЦЭМ!$B$39:$B$782,D$83)+'СЕТ СН'!$H$11+СВЦЭМ!$D$10+'СЕТ СН'!$H$6-'СЕТ СН'!$H$23</f>
        <v>1575.3654474499999</v>
      </c>
      <c r="E99" s="36">
        <f>SUMIFS(СВЦЭМ!$D$39:$D$782,СВЦЭМ!$A$39:$A$782,$A99,СВЦЭМ!$B$39:$B$782,E$83)+'СЕТ СН'!$H$11+СВЦЭМ!$D$10+'СЕТ СН'!$H$6-'СЕТ СН'!$H$23</f>
        <v>1577.39956962</v>
      </c>
      <c r="F99" s="36">
        <f>SUMIFS(СВЦЭМ!$D$39:$D$782,СВЦЭМ!$A$39:$A$782,$A99,СВЦЭМ!$B$39:$B$782,F$83)+'СЕТ СН'!$H$11+СВЦЭМ!$D$10+'СЕТ СН'!$H$6-'СЕТ СН'!$H$23</f>
        <v>1569.43913699</v>
      </c>
      <c r="G99" s="36">
        <f>SUMIFS(СВЦЭМ!$D$39:$D$782,СВЦЭМ!$A$39:$A$782,$A99,СВЦЭМ!$B$39:$B$782,G$83)+'СЕТ СН'!$H$11+СВЦЭМ!$D$10+'СЕТ СН'!$H$6-'СЕТ СН'!$H$23</f>
        <v>1576.5226213199999</v>
      </c>
      <c r="H99" s="36">
        <f>SUMIFS(СВЦЭМ!$D$39:$D$782,СВЦЭМ!$A$39:$A$782,$A99,СВЦЭМ!$B$39:$B$782,H$83)+'СЕТ СН'!$H$11+СВЦЭМ!$D$10+'СЕТ СН'!$H$6-'СЕТ СН'!$H$23</f>
        <v>1603.3109866</v>
      </c>
      <c r="I99" s="36">
        <f>SUMIFS(СВЦЭМ!$D$39:$D$782,СВЦЭМ!$A$39:$A$782,$A99,СВЦЭМ!$B$39:$B$782,I$83)+'СЕТ СН'!$H$11+СВЦЭМ!$D$10+'СЕТ СН'!$H$6-'СЕТ СН'!$H$23</f>
        <v>1545.29053935</v>
      </c>
      <c r="J99" s="36">
        <f>SUMIFS(СВЦЭМ!$D$39:$D$782,СВЦЭМ!$A$39:$A$782,$A99,СВЦЭМ!$B$39:$B$782,J$83)+'СЕТ СН'!$H$11+СВЦЭМ!$D$10+'СЕТ СН'!$H$6-'СЕТ СН'!$H$23</f>
        <v>1497.7727733399997</v>
      </c>
      <c r="K99" s="36">
        <f>SUMIFS(СВЦЭМ!$D$39:$D$782,СВЦЭМ!$A$39:$A$782,$A99,СВЦЭМ!$B$39:$B$782,K$83)+'СЕТ СН'!$H$11+СВЦЭМ!$D$10+'СЕТ СН'!$H$6-'СЕТ СН'!$H$23</f>
        <v>1476.47267431</v>
      </c>
      <c r="L99" s="36">
        <f>SUMIFS(СВЦЭМ!$D$39:$D$782,СВЦЭМ!$A$39:$A$782,$A99,СВЦЭМ!$B$39:$B$782,L$83)+'СЕТ СН'!$H$11+СВЦЭМ!$D$10+'СЕТ СН'!$H$6-'СЕТ СН'!$H$23</f>
        <v>1471.4539909799996</v>
      </c>
      <c r="M99" s="36">
        <f>SUMIFS(СВЦЭМ!$D$39:$D$782,СВЦЭМ!$A$39:$A$782,$A99,СВЦЭМ!$B$39:$B$782,M$83)+'СЕТ СН'!$H$11+СВЦЭМ!$D$10+'СЕТ СН'!$H$6-'СЕТ СН'!$H$23</f>
        <v>1463.6827393899998</v>
      </c>
      <c r="N99" s="36">
        <f>SUMIFS(СВЦЭМ!$D$39:$D$782,СВЦЭМ!$A$39:$A$782,$A99,СВЦЭМ!$B$39:$B$782,N$83)+'СЕТ СН'!$H$11+СВЦЭМ!$D$10+'СЕТ СН'!$H$6-'СЕТ СН'!$H$23</f>
        <v>1460.8672617899997</v>
      </c>
      <c r="O99" s="36">
        <f>SUMIFS(СВЦЭМ!$D$39:$D$782,СВЦЭМ!$A$39:$A$782,$A99,СВЦЭМ!$B$39:$B$782,O$83)+'СЕТ СН'!$H$11+СВЦЭМ!$D$10+'СЕТ СН'!$H$6-'СЕТ СН'!$H$23</f>
        <v>1492.09755288</v>
      </c>
      <c r="P99" s="36">
        <f>SUMIFS(СВЦЭМ!$D$39:$D$782,СВЦЭМ!$A$39:$A$782,$A99,СВЦЭМ!$B$39:$B$782,P$83)+'СЕТ СН'!$H$11+СВЦЭМ!$D$10+'СЕТ СН'!$H$6-'СЕТ СН'!$H$23</f>
        <v>1533.6994191700001</v>
      </c>
      <c r="Q99" s="36">
        <f>SUMIFS(СВЦЭМ!$D$39:$D$782,СВЦЭМ!$A$39:$A$782,$A99,СВЦЭМ!$B$39:$B$782,Q$83)+'СЕТ СН'!$H$11+СВЦЭМ!$D$10+'СЕТ СН'!$H$6-'СЕТ СН'!$H$23</f>
        <v>1540.0178394999998</v>
      </c>
      <c r="R99" s="36">
        <f>SUMIFS(СВЦЭМ!$D$39:$D$782,СВЦЭМ!$A$39:$A$782,$A99,СВЦЭМ!$B$39:$B$782,R$83)+'СЕТ СН'!$H$11+СВЦЭМ!$D$10+'СЕТ СН'!$H$6-'СЕТ СН'!$H$23</f>
        <v>1528.5994114599998</v>
      </c>
      <c r="S99" s="36">
        <f>SUMIFS(СВЦЭМ!$D$39:$D$782,СВЦЭМ!$A$39:$A$782,$A99,СВЦЭМ!$B$39:$B$782,S$83)+'СЕТ СН'!$H$11+СВЦЭМ!$D$10+'СЕТ СН'!$H$6-'СЕТ СН'!$H$23</f>
        <v>1518.7600480900001</v>
      </c>
      <c r="T99" s="36">
        <f>SUMIFS(СВЦЭМ!$D$39:$D$782,СВЦЭМ!$A$39:$A$782,$A99,СВЦЭМ!$B$39:$B$782,T$83)+'СЕТ СН'!$H$11+СВЦЭМ!$D$10+'СЕТ СН'!$H$6-'СЕТ СН'!$H$23</f>
        <v>1447.4483872599999</v>
      </c>
      <c r="U99" s="36">
        <f>SUMIFS(СВЦЭМ!$D$39:$D$782,СВЦЭМ!$A$39:$A$782,$A99,СВЦЭМ!$B$39:$B$782,U$83)+'СЕТ СН'!$H$11+СВЦЭМ!$D$10+'СЕТ СН'!$H$6-'СЕТ СН'!$H$23</f>
        <v>1411.09446656</v>
      </c>
      <c r="V99" s="36">
        <f>SUMIFS(СВЦЭМ!$D$39:$D$782,СВЦЭМ!$A$39:$A$782,$A99,СВЦЭМ!$B$39:$B$782,V$83)+'СЕТ СН'!$H$11+СВЦЭМ!$D$10+'СЕТ СН'!$H$6-'СЕТ СН'!$H$23</f>
        <v>1417.48003939</v>
      </c>
      <c r="W99" s="36">
        <f>SUMIFS(СВЦЭМ!$D$39:$D$782,СВЦЭМ!$A$39:$A$782,$A99,СВЦЭМ!$B$39:$B$782,W$83)+'СЕТ СН'!$H$11+СВЦЭМ!$D$10+'СЕТ СН'!$H$6-'СЕТ СН'!$H$23</f>
        <v>1434.8205650899999</v>
      </c>
      <c r="X99" s="36">
        <f>SUMIFS(СВЦЭМ!$D$39:$D$782,СВЦЭМ!$A$39:$A$782,$A99,СВЦЭМ!$B$39:$B$782,X$83)+'СЕТ СН'!$H$11+СВЦЭМ!$D$10+'СЕТ СН'!$H$6-'СЕТ СН'!$H$23</f>
        <v>1451.8802532199998</v>
      </c>
      <c r="Y99" s="36">
        <f>SUMIFS(СВЦЭМ!$D$39:$D$782,СВЦЭМ!$A$39:$A$782,$A99,СВЦЭМ!$B$39:$B$782,Y$83)+'СЕТ СН'!$H$11+СВЦЭМ!$D$10+'СЕТ СН'!$H$6-'СЕТ СН'!$H$23</f>
        <v>1455.3172773899996</v>
      </c>
    </row>
    <row r="100" spans="1:25" ht="15.75" x14ac:dyDescent="0.2">
      <c r="A100" s="35">
        <f t="shared" si="2"/>
        <v>44272</v>
      </c>
      <c r="B100" s="36">
        <f>SUMIFS(СВЦЭМ!$D$39:$D$782,СВЦЭМ!$A$39:$A$782,$A100,СВЦЭМ!$B$39:$B$782,B$83)+'СЕТ СН'!$H$11+СВЦЭМ!$D$10+'СЕТ СН'!$H$6-'СЕТ СН'!$H$23</f>
        <v>1569.3753944299997</v>
      </c>
      <c r="C100" s="36">
        <f>SUMIFS(СВЦЭМ!$D$39:$D$782,СВЦЭМ!$A$39:$A$782,$A100,СВЦЭМ!$B$39:$B$782,C$83)+'СЕТ СН'!$H$11+СВЦЭМ!$D$10+'СЕТ СН'!$H$6-'СЕТ СН'!$H$23</f>
        <v>1601.0650155499998</v>
      </c>
      <c r="D100" s="36">
        <f>SUMIFS(СВЦЭМ!$D$39:$D$782,СВЦЭМ!$A$39:$A$782,$A100,СВЦЭМ!$B$39:$B$782,D$83)+'СЕТ СН'!$H$11+СВЦЭМ!$D$10+'СЕТ СН'!$H$6-'СЕТ СН'!$H$23</f>
        <v>1583.1153000300001</v>
      </c>
      <c r="E100" s="36">
        <f>SUMIFS(СВЦЭМ!$D$39:$D$782,СВЦЭМ!$A$39:$A$782,$A100,СВЦЭМ!$B$39:$B$782,E$83)+'СЕТ СН'!$H$11+СВЦЭМ!$D$10+'СЕТ СН'!$H$6-'СЕТ СН'!$H$23</f>
        <v>1577.3668214899999</v>
      </c>
      <c r="F100" s="36">
        <f>SUMIFS(СВЦЭМ!$D$39:$D$782,СВЦЭМ!$A$39:$A$782,$A100,СВЦЭМ!$B$39:$B$782,F$83)+'СЕТ СН'!$H$11+СВЦЭМ!$D$10+'СЕТ СН'!$H$6-'СЕТ СН'!$H$23</f>
        <v>1580.74773538</v>
      </c>
      <c r="G100" s="36">
        <f>SUMIFS(СВЦЭМ!$D$39:$D$782,СВЦЭМ!$A$39:$A$782,$A100,СВЦЭМ!$B$39:$B$782,G$83)+'СЕТ СН'!$H$11+СВЦЭМ!$D$10+'СЕТ СН'!$H$6-'СЕТ СН'!$H$23</f>
        <v>1590.1860953299997</v>
      </c>
      <c r="H100" s="36">
        <f>SUMIFS(СВЦЭМ!$D$39:$D$782,СВЦЭМ!$A$39:$A$782,$A100,СВЦЭМ!$B$39:$B$782,H$83)+'СЕТ СН'!$H$11+СВЦЭМ!$D$10+'СЕТ СН'!$H$6-'СЕТ СН'!$H$23</f>
        <v>1604.62409837</v>
      </c>
      <c r="I100" s="36">
        <f>SUMIFS(СВЦЭМ!$D$39:$D$782,СВЦЭМ!$A$39:$A$782,$A100,СВЦЭМ!$B$39:$B$782,I$83)+'СЕТ СН'!$H$11+СВЦЭМ!$D$10+'СЕТ СН'!$H$6-'СЕТ СН'!$H$23</f>
        <v>1565.8926615599999</v>
      </c>
      <c r="J100" s="36">
        <f>SUMIFS(СВЦЭМ!$D$39:$D$782,СВЦЭМ!$A$39:$A$782,$A100,СВЦЭМ!$B$39:$B$782,J$83)+'СЕТ СН'!$H$11+СВЦЭМ!$D$10+'СЕТ СН'!$H$6-'СЕТ СН'!$H$23</f>
        <v>1522.2126358599999</v>
      </c>
      <c r="K100" s="36">
        <f>SUMIFS(СВЦЭМ!$D$39:$D$782,СВЦЭМ!$A$39:$A$782,$A100,СВЦЭМ!$B$39:$B$782,K$83)+'СЕТ СН'!$H$11+СВЦЭМ!$D$10+'СЕТ СН'!$H$6-'СЕТ СН'!$H$23</f>
        <v>1511.8430416599999</v>
      </c>
      <c r="L100" s="36">
        <f>SUMIFS(СВЦЭМ!$D$39:$D$782,СВЦЭМ!$A$39:$A$782,$A100,СВЦЭМ!$B$39:$B$782,L$83)+'СЕТ СН'!$H$11+СВЦЭМ!$D$10+'СЕТ СН'!$H$6-'СЕТ СН'!$H$23</f>
        <v>1506.47584177</v>
      </c>
      <c r="M100" s="36">
        <f>SUMIFS(СВЦЭМ!$D$39:$D$782,СВЦЭМ!$A$39:$A$782,$A100,СВЦЭМ!$B$39:$B$782,M$83)+'СЕТ СН'!$H$11+СВЦЭМ!$D$10+'СЕТ СН'!$H$6-'СЕТ СН'!$H$23</f>
        <v>1508.7761589199999</v>
      </c>
      <c r="N100" s="36">
        <f>SUMIFS(СВЦЭМ!$D$39:$D$782,СВЦЭМ!$A$39:$A$782,$A100,СВЦЭМ!$B$39:$B$782,N$83)+'СЕТ СН'!$H$11+СВЦЭМ!$D$10+'СЕТ СН'!$H$6-'СЕТ СН'!$H$23</f>
        <v>1512.3709334800001</v>
      </c>
      <c r="O100" s="36">
        <f>SUMIFS(СВЦЭМ!$D$39:$D$782,СВЦЭМ!$A$39:$A$782,$A100,СВЦЭМ!$B$39:$B$782,O$83)+'СЕТ СН'!$H$11+СВЦЭМ!$D$10+'СЕТ СН'!$H$6-'СЕТ СН'!$H$23</f>
        <v>1532.0381218399998</v>
      </c>
      <c r="P100" s="36">
        <f>SUMIFS(СВЦЭМ!$D$39:$D$782,СВЦЭМ!$A$39:$A$782,$A100,СВЦЭМ!$B$39:$B$782,P$83)+'СЕТ СН'!$H$11+СВЦЭМ!$D$10+'СЕТ СН'!$H$6-'СЕТ СН'!$H$23</f>
        <v>1576.22367996</v>
      </c>
      <c r="Q100" s="36">
        <f>SUMIFS(СВЦЭМ!$D$39:$D$782,СВЦЭМ!$A$39:$A$782,$A100,СВЦЭМ!$B$39:$B$782,Q$83)+'СЕТ СН'!$H$11+СВЦЭМ!$D$10+'СЕТ СН'!$H$6-'СЕТ СН'!$H$23</f>
        <v>1609.4498577300001</v>
      </c>
      <c r="R100" s="36">
        <f>SUMIFS(СВЦЭМ!$D$39:$D$782,СВЦЭМ!$A$39:$A$782,$A100,СВЦЭМ!$B$39:$B$782,R$83)+'СЕТ СН'!$H$11+СВЦЭМ!$D$10+'СЕТ СН'!$H$6-'СЕТ СН'!$H$23</f>
        <v>1588.16170474</v>
      </c>
      <c r="S100" s="36">
        <f>SUMIFS(СВЦЭМ!$D$39:$D$782,СВЦЭМ!$A$39:$A$782,$A100,СВЦЭМ!$B$39:$B$782,S$83)+'СЕТ СН'!$H$11+СВЦЭМ!$D$10+'СЕТ СН'!$H$6-'СЕТ СН'!$H$23</f>
        <v>1562.0123700499998</v>
      </c>
      <c r="T100" s="36">
        <f>SUMIFS(СВЦЭМ!$D$39:$D$782,СВЦЭМ!$A$39:$A$782,$A100,СВЦЭМ!$B$39:$B$782,T$83)+'СЕТ СН'!$H$11+СВЦЭМ!$D$10+'СЕТ СН'!$H$6-'СЕТ СН'!$H$23</f>
        <v>1499.9299469799998</v>
      </c>
      <c r="U100" s="36">
        <f>SUMIFS(СВЦЭМ!$D$39:$D$782,СВЦЭМ!$A$39:$A$782,$A100,СВЦЭМ!$B$39:$B$782,U$83)+'СЕТ СН'!$H$11+СВЦЭМ!$D$10+'СЕТ СН'!$H$6-'СЕТ СН'!$H$23</f>
        <v>1466.4392585799997</v>
      </c>
      <c r="V100" s="36">
        <f>SUMIFS(СВЦЭМ!$D$39:$D$782,СВЦЭМ!$A$39:$A$782,$A100,СВЦЭМ!$B$39:$B$782,V$83)+'СЕТ СН'!$H$11+СВЦЭМ!$D$10+'СЕТ СН'!$H$6-'СЕТ СН'!$H$23</f>
        <v>1461.1249591799997</v>
      </c>
      <c r="W100" s="36">
        <f>SUMIFS(СВЦЭМ!$D$39:$D$782,СВЦЭМ!$A$39:$A$782,$A100,СВЦЭМ!$B$39:$B$782,W$83)+'СЕТ СН'!$H$11+СВЦЭМ!$D$10+'СЕТ СН'!$H$6-'СЕТ СН'!$H$23</f>
        <v>1471.10916129</v>
      </c>
      <c r="X100" s="36">
        <f>SUMIFS(СВЦЭМ!$D$39:$D$782,СВЦЭМ!$A$39:$A$782,$A100,СВЦЭМ!$B$39:$B$782,X$83)+'СЕТ СН'!$H$11+СВЦЭМ!$D$10+'СЕТ СН'!$H$6-'СЕТ СН'!$H$23</f>
        <v>1486.1889383599996</v>
      </c>
      <c r="Y100" s="36">
        <f>SUMIFS(СВЦЭМ!$D$39:$D$782,СВЦЭМ!$A$39:$A$782,$A100,СВЦЭМ!$B$39:$B$782,Y$83)+'СЕТ СН'!$H$11+СВЦЭМ!$D$10+'СЕТ СН'!$H$6-'СЕТ СН'!$H$23</f>
        <v>1494.0563281</v>
      </c>
    </row>
    <row r="101" spans="1:25" ht="15.75" x14ac:dyDescent="0.2">
      <c r="A101" s="35">
        <f t="shared" si="2"/>
        <v>44273</v>
      </c>
      <c r="B101" s="36">
        <f>SUMIFS(СВЦЭМ!$D$39:$D$782,СВЦЭМ!$A$39:$A$782,$A101,СВЦЭМ!$B$39:$B$782,B$83)+'СЕТ СН'!$H$11+СВЦЭМ!$D$10+'СЕТ СН'!$H$6-'СЕТ СН'!$H$23</f>
        <v>1512.8292106899999</v>
      </c>
      <c r="C101" s="36">
        <f>SUMIFS(СВЦЭМ!$D$39:$D$782,СВЦЭМ!$A$39:$A$782,$A101,СВЦЭМ!$B$39:$B$782,C$83)+'СЕТ СН'!$H$11+СВЦЭМ!$D$10+'СЕТ СН'!$H$6-'СЕТ СН'!$H$23</f>
        <v>1591.3040980599999</v>
      </c>
      <c r="D101" s="36">
        <f>SUMIFS(СВЦЭМ!$D$39:$D$782,СВЦЭМ!$A$39:$A$782,$A101,СВЦЭМ!$B$39:$B$782,D$83)+'СЕТ СН'!$H$11+СВЦЭМ!$D$10+'СЕТ СН'!$H$6-'СЕТ СН'!$H$23</f>
        <v>1665.8693613</v>
      </c>
      <c r="E101" s="36">
        <f>SUMIFS(СВЦЭМ!$D$39:$D$782,СВЦЭМ!$A$39:$A$782,$A101,СВЦЭМ!$B$39:$B$782,E$83)+'СЕТ СН'!$H$11+СВЦЭМ!$D$10+'СЕТ СН'!$H$6-'СЕТ СН'!$H$23</f>
        <v>1669.3481280299998</v>
      </c>
      <c r="F101" s="36">
        <f>SUMIFS(СВЦЭМ!$D$39:$D$782,СВЦЭМ!$A$39:$A$782,$A101,СВЦЭМ!$B$39:$B$782,F$83)+'СЕТ СН'!$H$11+СВЦЭМ!$D$10+'СЕТ СН'!$H$6-'СЕТ СН'!$H$23</f>
        <v>1674.6542324399998</v>
      </c>
      <c r="G101" s="36">
        <f>SUMIFS(СВЦЭМ!$D$39:$D$782,СВЦЭМ!$A$39:$A$782,$A101,СВЦЭМ!$B$39:$B$782,G$83)+'СЕТ СН'!$H$11+СВЦЭМ!$D$10+'СЕТ СН'!$H$6-'СЕТ СН'!$H$23</f>
        <v>1670.3939123800001</v>
      </c>
      <c r="H101" s="36">
        <f>SUMIFS(СВЦЭМ!$D$39:$D$782,СВЦЭМ!$A$39:$A$782,$A101,СВЦЭМ!$B$39:$B$782,H$83)+'СЕТ СН'!$H$11+СВЦЭМ!$D$10+'СЕТ СН'!$H$6-'СЕТ СН'!$H$23</f>
        <v>1624.2863062799997</v>
      </c>
      <c r="I101" s="36">
        <f>SUMIFS(СВЦЭМ!$D$39:$D$782,СВЦЭМ!$A$39:$A$782,$A101,СВЦЭМ!$B$39:$B$782,I$83)+'СЕТ СН'!$H$11+СВЦЭМ!$D$10+'СЕТ СН'!$H$6-'СЕТ СН'!$H$23</f>
        <v>1552.75510209</v>
      </c>
      <c r="J101" s="36">
        <f>SUMIFS(СВЦЭМ!$D$39:$D$782,СВЦЭМ!$A$39:$A$782,$A101,СВЦЭМ!$B$39:$B$782,J$83)+'СЕТ СН'!$H$11+СВЦЭМ!$D$10+'СЕТ СН'!$H$6-'СЕТ СН'!$H$23</f>
        <v>1507.9665662099997</v>
      </c>
      <c r="K101" s="36">
        <f>SUMIFS(СВЦЭМ!$D$39:$D$782,СВЦЭМ!$A$39:$A$782,$A101,СВЦЭМ!$B$39:$B$782,K$83)+'СЕТ СН'!$H$11+СВЦЭМ!$D$10+'СЕТ СН'!$H$6-'СЕТ СН'!$H$23</f>
        <v>1480.6051233099997</v>
      </c>
      <c r="L101" s="36">
        <f>SUMIFS(СВЦЭМ!$D$39:$D$782,СВЦЭМ!$A$39:$A$782,$A101,СВЦЭМ!$B$39:$B$782,L$83)+'СЕТ СН'!$H$11+СВЦЭМ!$D$10+'СЕТ СН'!$H$6-'СЕТ СН'!$H$23</f>
        <v>1480.3095042999998</v>
      </c>
      <c r="M101" s="36">
        <f>SUMIFS(СВЦЭМ!$D$39:$D$782,СВЦЭМ!$A$39:$A$782,$A101,СВЦЭМ!$B$39:$B$782,M$83)+'СЕТ СН'!$H$11+СВЦЭМ!$D$10+'СЕТ СН'!$H$6-'СЕТ СН'!$H$23</f>
        <v>1487.6696794499999</v>
      </c>
      <c r="N101" s="36">
        <f>SUMIFS(СВЦЭМ!$D$39:$D$782,СВЦЭМ!$A$39:$A$782,$A101,СВЦЭМ!$B$39:$B$782,N$83)+'СЕТ СН'!$H$11+СВЦЭМ!$D$10+'СЕТ СН'!$H$6-'СЕТ СН'!$H$23</f>
        <v>1495.2804050599998</v>
      </c>
      <c r="O101" s="36">
        <f>SUMIFS(СВЦЭМ!$D$39:$D$782,СВЦЭМ!$A$39:$A$782,$A101,СВЦЭМ!$B$39:$B$782,O$83)+'СЕТ СН'!$H$11+СВЦЭМ!$D$10+'СЕТ СН'!$H$6-'СЕТ СН'!$H$23</f>
        <v>1512.4273981199999</v>
      </c>
      <c r="P101" s="36">
        <f>SUMIFS(СВЦЭМ!$D$39:$D$782,СВЦЭМ!$A$39:$A$782,$A101,СВЦЭМ!$B$39:$B$782,P$83)+'СЕТ СН'!$H$11+СВЦЭМ!$D$10+'СЕТ СН'!$H$6-'СЕТ СН'!$H$23</f>
        <v>1556.5619071399997</v>
      </c>
      <c r="Q101" s="36">
        <f>SUMIFS(СВЦЭМ!$D$39:$D$782,СВЦЭМ!$A$39:$A$782,$A101,СВЦЭМ!$B$39:$B$782,Q$83)+'СЕТ СН'!$H$11+СВЦЭМ!$D$10+'СЕТ СН'!$H$6-'СЕТ СН'!$H$23</f>
        <v>1588.3390568199998</v>
      </c>
      <c r="R101" s="36">
        <f>SUMIFS(СВЦЭМ!$D$39:$D$782,СВЦЭМ!$A$39:$A$782,$A101,СВЦЭМ!$B$39:$B$782,R$83)+'СЕТ СН'!$H$11+СВЦЭМ!$D$10+'СЕТ СН'!$H$6-'СЕТ СН'!$H$23</f>
        <v>1572.5284839999999</v>
      </c>
      <c r="S101" s="36">
        <f>SUMIFS(СВЦЭМ!$D$39:$D$782,СВЦЭМ!$A$39:$A$782,$A101,СВЦЭМ!$B$39:$B$782,S$83)+'СЕТ СН'!$H$11+СВЦЭМ!$D$10+'СЕТ СН'!$H$6-'СЕТ СН'!$H$23</f>
        <v>1556.7063267799999</v>
      </c>
      <c r="T101" s="36">
        <f>SUMIFS(СВЦЭМ!$D$39:$D$782,СВЦЭМ!$A$39:$A$782,$A101,СВЦЭМ!$B$39:$B$782,T$83)+'СЕТ СН'!$H$11+СВЦЭМ!$D$10+'СЕТ СН'!$H$6-'СЕТ СН'!$H$23</f>
        <v>1476.3876897199998</v>
      </c>
      <c r="U101" s="36">
        <f>SUMIFS(СВЦЭМ!$D$39:$D$782,СВЦЭМ!$A$39:$A$782,$A101,СВЦЭМ!$B$39:$B$782,U$83)+'СЕТ СН'!$H$11+СВЦЭМ!$D$10+'СЕТ СН'!$H$6-'СЕТ СН'!$H$23</f>
        <v>1444.7917056399997</v>
      </c>
      <c r="V101" s="36">
        <f>SUMIFS(СВЦЭМ!$D$39:$D$782,СВЦЭМ!$A$39:$A$782,$A101,СВЦЭМ!$B$39:$B$782,V$83)+'СЕТ СН'!$H$11+СВЦЭМ!$D$10+'СЕТ СН'!$H$6-'СЕТ СН'!$H$23</f>
        <v>1451.2512948199997</v>
      </c>
      <c r="W101" s="36">
        <f>SUMIFS(СВЦЭМ!$D$39:$D$782,СВЦЭМ!$A$39:$A$782,$A101,СВЦЭМ!$B$39:$B$782,W$83)+'СЕТ СН'!$H$11+СВЦЭМ!$D$10+'СЕТ СН'!$H$6-'СЕТ СН'!$H$23</f>
        <v>1458.87893996</v>
      </c>
      <c r="X101" s="36">
        <f>SUMIFS(СВЦЭМ!$D$39:$D$782,СВЦЭМ!$A$39:$A$782,$A101,СВЦЭМ!$B$39:$B$782,X$83)+'СЕТ СН'!$H$11+СВЦЭМ!$D$10+'СЕТ СН'!$H$6-'СЕТ СН'!$H$23</f>
        <v>1465.5970501499996</v>
      </c>
      <c r="Y101" s="36">
        <f>SUMIFS(СВЦЭМ!$D$39:$D$782,СВЦЭМ!$A$39:$A$782,$A101,СВЦЭМ!$B$39:$B$782,Y$83)+'СЕТ СН'!$H$11+СВЦЭМ!$D$10+'СЕТ СН'!$H$6-'СЕТ СН'!$H$23</f>
        <v>1477.50167035</v>
      </c>
    </row>
    <row r="102" spans="1:25" ht="15.75" x14ac:dyDescent="0.2">
      <c r="A102" s="35">
        <f t="shared" si="2"/>
        <v>44274</v>
      </c>
      <c r="B102" s="36">
        <f>SUMIFS(СВЦЭМ!$D$39:$D$782,СВЦЭМ!$A$39:$A$782,$A102,СВЦЭМ!$B$39:$B$782,B$83)+'СЕТ СН'!$H$11+СВЦЭМ!$D$10+'СЕТ СН'!$H$6-'СЕТ СН'!$H$23</f>
        <v>1466.9443985399998</v>
      </c>
      <c r="C102" s="36">
        <f>SUMIFS(СВЦЭМ!$D$39:$D$782,СВЦЭМ!$A$39:$A$782,$A102,СВЦЭМ!$B$39:$B$782,C$83)+'СЕТ СН'!$H$11+СВЦЭМ!$D$10+'СЕТ СН'!$H$6-'СЕТ СН'!$H$23</f>
        <v>1537.1416799599997</v>
      </c>
      <c r="D102" s="36">
        <f>SUMIFS(СВЦЭМ!$D$39:$D$782,СВЦЭМ!$A$39:$A$782,$A102,СВЦЭМ!$B$39:$B$782,D$83)+'СЕТ СН'!$H$11+СВЦЭМ!$D$10+'СЕТ СН'!$H$6-'СЕТ СН'!$H$23</f>
        <v>1616.4596330699997</v>
      </c>
      <c r="E102" s="36">
        <f>SUMIFS(СВЦЭМ!$D$39:$D$782,СВЦЭМ!$A$39:$A$782,$A102,СВЦЭМ!$B$39:$B$782,E$83)+'СЕТ СН'!$H$11+СВЦЭМ!$D$10+'СЕТ СН'!$H$6-'СЕТ СН'!$H$23</f>
        <v>1620.0097551700001</v>
      </c>
      <c r="F102" s="36">
        <f>SUMIFS(СВЦЭМ!$D$39:$D$782,СВЦЭМ!$A$39:$A$782,$A102,СВЦЭМ!$B$39:$B$782,F$83)+'СЕТ СН'!$H$11+СВЦЭМ!$D$10+'СЕТ СН'!$H$6-'СЕТ СН'!$H$23</f>
        <v>1643.19561927</v>
      </c>
      <c r="G102" s="36">
        <f>SUMIFS(СВЦЭМ!$D$39:$D$782,СВЦЭМ!$A$39:$A$782,$A102,СВЦЭМ!$B$39:$B$782,G$83)+'СЕТ СН'!$H$11+СВЦЭМ!$D$10+'СЕТ СН'!$H$6-'СЕТ СН'!$H$23</f>
        <v>1622.9837973499998</v>
      </c>
      <c r="H102" s="36">
        <f>SUMIFS(СВЦЭМ!$D$39:$D$782,СВЦЭМ!$A$39:$A$782,$A102,СВЦЭМ!$B$39:$B$782,H$83)+'СЕТ СН'!$H$11+СВЦЭМ!$D$10+'СЕТ СН'!$H$6-'СЕТ СН'!$H$23</f>
        <v>1561.5780892899998</v>
      </c>
      <c r="I102" s="36">
        <f>SUMIFS(СВЦЭМ!$D$39:$D$782,СВЦЭМ!$A$39:$A$782,$A102,СВЦЭМ!$B$39:$B$782,I$83)+'СЕТ СН'!$H$11+СВЦЭМ!$D$10+'СЕТ СН'!$H$6-'СЕТ СН'!$H$23</f>
        <v>1506.07921648</v>
      </c>
      <c r="J102" s="36">
        <f>SUMIFS(СВЦЭМ!$D$39:$D$782,СВЦЭМ!$A$39:$A$782,$A102,СВЦЭМ!$B$39:$B$782,J$83)+'СЕТ СН'!$H$11+СВЦЭМ!$D$10+'СЕТ СН'!$H$6-'СЕТ СН'!$H$23</f>
        <v>1456.70651843</v>
      </c>
      <c r="K102" s="36">
        <f>SUMIFS(СВЦЭМ!$D$39:$D$782,СВЦЭМ!$A$39:$A$782,$A102,СВЦЭМ!$B$39:$B$782,K$83)+'СЕТ СН'!$H$11+СВЦЭМ!$D$10+'СЕТ СН'!$H$6-'СЕТ СН'!$H$23</f>
        <v>1431.37364819</v>
      </c>
      <c r="L102" s="36">
        <f>SUMIFS(СВЦЭМ!$D$39:$D$782,СВЦЭМ!$A$39:$A$782,$A102,СВЦЭМ!$B$39:$B$782,L$83)+'СЕТ СН'!$H$11+СВЦЭМ!$D$10+'СЕТ СН'!$H$6-'СЕТ СН'!$H$23</f>
        <v>1424.05669975</v>
      </c>
      <c r="M102" s="36">
        <f>SUMIFS(СВЦЭМ!$D$39:$D$782,СВЦЭМ!$A$39:$A$782,$A102,СВЦЭМ!$B$39:$B$782,M$83)+'СЕТ СН'!$H$11+СВЦЭМ!$D$10+'СЕТ СН'!$H$6-'СЕТ СН'!$H$23</f>
        <v>1431.54619013</v>
      </c>
      <c r="N102" s="36">
        <f>SUMIFS(СВЦЭМ!$D$39:$D$782,СВЦЭМ!$A$39:$A$782,$A102,СВЦЭМ!$B$39:$B$782,N$83)+'СЕТ СН'!$H$11+СВЦЭМ!$D$10+'СЕТ СН'!$H$6-'СЕТ СН'!$H$23</f>
        <v>1450.7015243999999</v>
      </c>
      <c r="O102" s="36">
        <f>SUMIFS(СВЦЭМ!$D$39:$D$782,СВЦЭМ!$A$39:$A$782,$A102,СВЦЭМ!$B$39:$B$782,O$83)+'СЕТ СН'!$H$11+СВЦЭМ!$D$10+'СЕТ СН'!$H$6-'СЕТ СН'!$H$23</f>
        <v>1455.8732408199999</v>
      </c>
      <c r="P102" s="36">
        <f>SUMIFS(СВЦЭМ!$D$39:$D$782,СВЦЭМ!$A$39:$A$782,$A102,СВЦЭМ!$B$39:$B$782,P$83)+'СЕТ СН'!$H$11+СВЦЭМ!$D$10+'СЕТ СН'!$H$6-'СЕТ СН'!$H$23</f>
        <v>1498.7047097999998</v>
      </c>
      <c r="Q102" s="36">
        <f>SUMIFS(СВЦЭМ!$D$39:$D$782,СВЦЭМ!$A$39:$A$782,$A102,СВЦЭМ!$B$39:$B$782,Q$83)+'СЕТ СН'!$H$11+СВЦЭМ!$D$10+'СЕТ СН'!$H$6-'СЕТ СН'!$H$23</f>
        <v>1536.41793388</v>
      </c>
      <c r="R102" s="36">
        <f>SUMIFS(СВЦЭМ!$D$39:$D$782,СВЦЭМ!$A$39:$A$782,$A102,СВЦЭМ!$B$39:$B$782,R$83)+'СЕТ СН'!$H$11+СВЦЭМ!$D$10+'СЕТ СН'!$H$6-'СЕТ СН'!$H$23</f>
        <v>1543.1327696200001</v>
      </c>
      <c r="S102" s="36">
        <f>SUMIFS(СВЦЭМ!$D$39:$D$782,СВЦЭМ!$A$39:$A$782,$A102,СВЦЭМ!$B$39:$B$782,S$83)+'СЕТ СН'!$H$11+СВЦЭМ!$D$10+'СЕТ СН'!$H$6-'СЕТ СН'!$H$23</f>
        <v>1532.4923002400001</v>
      </c>
      <c r="T102" s="36">
        <f>SUMIFS(СВЦЭМ!$D$39:$D$782,СВЦЭМ!$A$39:$A$782,$A102,СВЦЭМ!$B$39:$B$782,T$83)+'СЕТ СН'!$H$11+СВЦЭМ!$D$10+'СЕТ СН'!$H$6-'СЕТ СН'!$H$23</f>
        <v>1457.4814564499998</v>
      </c>
      <c r="U102" s="36">
        <f>SUMIFS(СВЦЭМ!$D$39:$D$782,СВЦЭМ!$A$39:$A$782,$A102,СВЦЭМ!$B$39:$B$782,U$83)+'СЕТ СН'!$H$11+СВЦЭМ!$D$10+'СЕТ СН'!$H$6-'СЕТ СН'!$H$23</f>
        <v>1414.84599974</v>
      </c>
      <c r="V102" s="36">
        <f>SUMIFS(СВЦЭМ!$D$39:$D$782,СВЦЭМ!$A$39:$A$782,$A102,СВЦЭМ!$B$39:$B$782,V$83)+'СЕТ СН'!$H$11+СВЦЭМ!$D$10+'СЕТ СН'!$H$6-'СЕТ СН'!$H$23</f>
        <v>1408.80197105</v>
      </c>
      <c r="W102" s="36">
        <f>SUMIFS(СВЦЭМ!$D$39:$D$782,СВЦЭМ!$A$39:$A$782,$A102,СВЦЭМ!$B$39:$B$782,W$83)+'СЕТ СН'!$H$11+СВЦЭМ!$D$10+'СЕТ СН'!$H$6-'СЕТ СН'!$H$23</f>
        <v>1413.9602201399998</v>
      </c>
      <c r="X102" s="36">
        <f>SUMIFS(СВЦЭМ!$D$39:$D$782,СВЦЭМ!$A$39:$A$782,$A102,СВЦЭМ!$B$39:$B$782,X$83)+'СЕТ СН'!$H$11+СВЦЭМ!$D$10+'СЕТ СН'!$H$6-'СЕТ СН'!$H$23</f>
        <v>1439.30331854</v>
      </c>
      <c r="Y102" s="36">
        <f>SUMIFS(СВЦЭМ!$D$39:$D$782,СВЦЭМ!$A$39:$A$782,$A102,СВЦЭМ!$B$39:$B$782,Y$83)+'СЕТ СН'!$H$11+СВЦЭМ!$D$10+'СЕТ СН'!$H$6-'СЕТ СН'!$H$23</f>
        <v>1453.0799624599999</v>
      </c>
    </row>
    <row r="103" spans="1:25" ht="15.75" x14ac:dyDescent="0.2">
      <c r="A103" s="35">
        <f t="shared" si="2"/>
        <v>44275</v>
      </c>
      <c r="B103" s="36">
        <f>SUMIFS(СВЦЭМ!$D$39:$D$782,СВЦЭМ!$A$39:$A$782,$A103,СВЦЭМ!$B$39:$B$782,B$83)+'СЕТ СН'!$H$11+СВЦЭМ!$D$10+'СЕТ СН'!$H$6-'СЕТ СН'!$H$23</f>
        <v>1475.1422284499999</v>
      </c>
      <c r="C103" s="36">
        <f>SUMIFS(СВЦЭМ!$D$39:$D$782,СВЦЭМ!$A$39:$A$782,$A103,СВЦЭМ!$B$39:$B$782,C$83)+'СЕТ СН'!$H$11+СВЦЭМ!$D$10+'СЕТ СН'!$H$6-'СЕТ СН'!$H$23</f>
        <v>1549.6799049299998</v>
      </c>
      <c r="D103" s="36">
        <f>SUMIFS(СВЦЭМ!$D$39:$D$782,СВЦЭМ!$A$39:$A$782,$A103,СВЦЭМ!$B$39:$B$782,D$83)+'СЕТ СН'!$H$11+СВЦЭМ!$D$10+'СЕТ СН'!$H$6-'СЕТ СН'!$H$23</f>
        <v>1622.12115954</v>
      </c>
      <c r="E103" s="36">
        <f>SUMIFS(СВЦЭМ!$D$39:$D$782,СВЦЭМ!$A$39:$A$782,$A103,СВЦЭМ!$B$39:$B$782,E$83)+'СЕТ СН'!$H$11+СВЦЭМ!$D$10+'СЕТ СН'!$H$6-'СЕТ СН'!$H$23</f>
        <v>1630.1855479999999</v>
      </c>
      <c r="F103" s="36">
        <f>SUMIFS(СВЦЭМ!$D$39:$D$782,СВЦЭМ!$A$39:$A$782,$A103,СВЦЭМ!$B$39:$B$782,F$83)+'СЕТ СН'!$H$11+СВЦЭМ!$D$10+'СЕТ СН'!$H$6-'СЕТ СН'!$H$23</f>
        <v>1649.4734509099999</v>
      </c>
      <c r="G103" s="36">
        <f>SUMIFS(СВЦЭМ!$D$39:$D$782,СВЦЭМ!$A$39:$A$782,$A103,СВЦЭМ!$B$39:$B$782,G$83)+'СЕТ СН'!$H$11+СВЦЭМ!$D$10+'СЕТ СН'!$H$6-'СЕТ СН'!$H$23</f>
        <v>1636.1482175699998</v>
      </c>
      <c r="H103" s="36">
        <f>SUMIFS(СВЦЭМ!$D$39:$D$782,СВЦЭМ!$A$39:$A$782,$A103,СВЦЭМ!$B$39:$B$782,H$83)+'СЕТ СН'!$H$11+СВЦЭМ!$D$10+'СЕТ СН'!$H$6-'СЕТ СН'!$H$23</f>
        <v>1619.8098743599999</v>
      </c>
      <c r="I103" s="36">
        <f>SUMIFS(СВЦЭМ!$D$39:$D$782,СВЦЭМ!$A$39:$A$782,$A103,СВЦЭМ!$B$39:$B$782,I$83)+'СЕТ СН'!$H$11+СВЦЭМ!$D$10+'СЕТ СН'!$H$6-'СЕТ СН'!$H$23</f>
        <v>1583.2749270199997</v>
      </c>
      <c r="J103" s="36">
        <f>SUMIFS(СВЦЭМ!$D$39:$D$782,СВЦЭМ!$A$39:$A$782,$A103,СВЦЭМ!$B$39:$B$782,J$83)+'СЕТ СН'!$H$11+СВЦЭМ!$D$10+'СЕТ СН'!$H$6-'СЕТ СН'!$H$23</f>
        <v>1493.3231324899998</v>
      </c>
      <c r="K103" s="36">
        <f>SUMIFS(СВЦЭМ!$D$39:$D$782,СВЦЭМ!$A$39:$A$782,$A103,СВЦЭМ!$B$39:$B$782,K$83)+'СЕТ СН'!$H$11+СВЦЭМ!$D$10+'СЕТ СН'!$H$6-'СЕТ СН'!$H$23</f>
        <v>1450.34362121</v>
      </c>
      <c r="L103" s="36">
        <f>SUMIFS(СВЦЭМ!$D$39:$D$782,СВЦЭМ!$A$39:$A$782,$A103,СВЦЭМ!$B$39:$B$782,L$83)+'СЕТ СН'!$H$11+СВЦЭМ!$D$10+'СЕТ СН'!$H$6-'СЕТ СН'!$H$23</f>
        <v>1443.5802205999998</v>
      </c>
      <c r="M103" s="36">
        <f>SUMIFS(СВЦЭМ!$D$39:$D$782,СВЦЭМ!$A$39:$A$782,$A103,СВЦЭМ!$B$39:$B$782,M$83)+'СЕТ СН'!$H$11+СВЦЭМ!$D$10+'СЕТ СН'!$H$6-'СЕТ СН'!$H$23</f>
        <v>1453.1702233799997</v>
      </c>
      <c r="N103" s="36">
        <f>SUMIFS(СВЦЭМ!$D$39:$D$782,СВЦЭМ!$A$39:$A$782,$A103,СВЦЭМ!$B$39:$B$782,N$83)+'СЕТ СН'!$H$11+СВЦЭМ!$D$10+'СЕТ СН'!$H$6-'СЕТ СН'!$H$23</f>
        <v>1473.7096405099996</v>
      </c>
      <c r="O103" s="36">
        <f>SUMIFS(СВЦЭМ!$D$39:$D$782,СВЦЭМ!$A$39:$A$782,$A103,СВЦЭМ!$B$39:$B$782,O$83)+'СЕТ СН'!$H$11+СВЦЭМ!$D$10+'СЕТ СН'!$H$6-'СЕТ СН'!$H$23</f>
        <v>1488.1408299199998</v>
      </c>
      <c r="P103" s="36">
        <f>SUMIFS(СВЦЭМ!$D$39:$D$782,СВЦЭМ!$A$39:$A$782,$A103,СВЦЭМ!$B$39:$B$782,P$83)+'СЕТ СН'!$H$11+СВЦЭМ!$D$10+'СЕТ СН'!$H$6-'СЕТ СН'!$H$23</f>
        <v>1525.91011755</v>
      </c>
      <c r="Q103" s="36">
        <f>SUMIFS(СВЦЭМ!$D$39:$D$782,СВЦЭМ!$A$39:$A$782,$A103,СВЦЭМ!$B$39:$B$782,Q$83)+'СЕТ СН'!$H$11+СВЦЭМ!$D$10+'СЕТ СН'!$H$6-'СЕТ СН'!$H$23</f>
        <v>1556.7265822099998</v>
      </c>
      <c r="R103" s="36">
        <f>SUMIFS(СВЦЭМ!$D$39:$D$782,СВЦЭМ!$A$39:$A$782,$A103,СВЦЭМ!$B$39:$B$782,R$83)+'СЕТ СН'!$H$11+СВЦЭМ!$D$10+'СЕТ СН'!$H$6-'СЕТ СН'!$H$23</f>
        <v>1556.5018753199997</v>
      </c>
      <c r="S103" s="36">
        <f>SUMIFS(СВЦЭМ!$D$39:$D$782,СВЦЭМ!$A$39:$A$782,$A103,СВЦЭМ!$B$39:$B$782,S$83)+'СЕТ СН'!$H$11+СВЦЭМ!$D$10+'СЕТ СН'!$H$6-'СЕТ СН'!$H$23</f>
        <v>1529.82790583</v>
      </c>
      <c r="T103" s="36">
        <f>SUMIFS(СВЦЭМ!$D$39:$D$782,СВЦЭМ!$A$39:$A$782,$A103,СВЦЭМ!$B$39:$B$782,T$83)+'СЕТ СН'!$H$11+СВЦЭМ!$D$10+'СЕТ СН'!$H$6-'СЕТ СН'!$H$23</f>
        <v>1462.2368402299999</v>
      </c>
      <c r="U103" s="36">
        <f>SUMIFS(СВЦЭМ!$D$39:$D$782,СВЦЭМ!$A$39:$A$782,$A103,СВЦЭМ!$B$39:$B$782,U$83)+'СЕТ СН'!$H$11+СВЦЭМ!$D$10+'СЕТ СН'!$H$6-'СЕТ СН'!$H$23</f>
        <v>1419.67150861</v>
      </c>
      <c r="V103" s="36">
        <f>SUMIFS(СВЦЭМ!$D$39:$D$782,СВЦЭМ!$A$39:$A$782,$A103,СВЦЭМ!$B$39:$B$782,V$83)+'СЕТ СН'!$H$11+СВЦЭМ!$D$10+'СЕТ СН'!$H$6-'СЕТ СН'!$H$23</f>
        <v>1406.8507995800001</v>
      </c>
      <c r="W103" s="36">
        <f>SUMIFS(СВЦЭМ!$D$39:$D$782,СВЦЭМ!$A$39:$A$782,$A103,СВЦЭМ!$B$39:$B$782,W$83)+'СЕТ СН'!$H$11+СВЦЭМ!$D$10+'СЕТ СН'!$H$6-'СЕТ СН'!$H$23</f>
        <v>1409.1877424099998</v>
      </c>
      <c r="X103" s="36">
        <f>SUMIFS(СВЦЭМ!$D$39:$D$782,СВЦЭМ!$A$39:$A$782,$A103,СВЦЭМ!$B$39:$B$782,X$83)+'СЕТ СН'!$H$11+СВЦЭМ!$D$10+'СЕТ СН'!$H$6-'СЕТ СН'!$H$23</f>
        <v>1431.7820253700002</v>
      </c>
      <c r="Y103" s="36">
        <f>SUMIFS(СВЦЭМ!$D$39:$D$782,СВЦЭМ!$A$39:$A$782,$A103,СВЦЭМ!$B$39:$B$782,Y$83)+'СЕТ СН'!$H$11+СВЦЭМ!$D$10+'СЕТ СН'!$H$6-'СЕТ СН'!$H$23</f>
        <v>1464.6639084499998</v>
      </c>
    </row>
    <row r="104" spans="1:25" ht="15.75" x14ac:dyDescent="0.2">
      <c r="A104" s="35">
        <f t="shared" si="2"/>
        <v>44276</v>
      </c>
      <c r="B104" s="36">
        <f>SUMIFS(СВЦЭМ!$D$39:$D$782,СВЦЭМ!$A$39:$A$782,$A104,СВЦЭМ!$B$39:$B$782,B$83)+'СЕТ СН'!$H$11+СВЦЭМ!$D$10+'СЕТ СН'!$H$6-'СЕТ СН'!$H$23</f>
        <v>1541.7622183799999</v>
      </c>
      <c r="C104" s="36">
        <f>SUMIFS(СВЦЭМ!$D$39:$D$782,СВЦЭМ!$A$39:$A$782,$A104,СВЦЭМ!$B$39:$B$782,C$83)+'СЕТ СН'!$H$11+СВЦЭМ!$D$10+'СЕТ СН'!$H$6-'СЕТ СН'!$H$23</f>
        <v>1605.51996543</v>
      </c>
      <c r="D104" s="36">
        <f>SUMIFS(СВЦЭМ!$D$39:$D$782,СВЦЭМ!$A$39:$A$782,$A104,СВЦЭМ!$B$39:$B$782,D$83)+'СЕТ СН'!$H$11+СВЦЭМ!$D$10+'СЕТ СН'!$H$6-'СЕТ СН'!$H$23</f>
        <v>1673.1802272499999</v>
      </c>
      <c r="E104" s="36">
        <f>SUMIFS(СВЦЭМ!$D$39:$D$782,СВЦЭМ!$A$39:$A$782,$A104,СВЦЭМ!$B$39:$B$782,E$83)+'СЕТ СН'!$H$11+СВЦЭМ!$D$10+'СЕТ СН'!$H$6-'СЕТ СН'!$H$23</f>
        <v>1674.1022066799997</v>
      </c>
      <c r="F104" s="36">
        <f>SUMIFS(СВЦЭМ!$D$39:$D$782,СВЦЭМ!$A$39:$A$782,$A104,СВЦЭМ!$B$39:$B$782,F$83)+'СЕТ СН'!$H$11+СВЦЭМ!$D$10+'СЕТ СН'!$H$6-'СЕТ СН'!$H$23</f>
        <v>1674.3447927699999</v>
      </c>
      <c r="G104" s="36">
        <f>SUMIFS(СВЦЭМ!$D$39:$D$782,СВЦЭМ!$A$39:$A$782,$A104,СВЦЭМ!$B$39:$B$782,G$83)+'СЕТ СН'!$H$11+СВЦЭМ!$D$10+'СЕТ СН'!$H$6-'СЕТ СН'!$H$23</f>
        <v>1678.0522259999998</v>
      </c>
      <c r="H104" s="36">
        <f>SUMIFS(СВЦЭМ!$D$39:$D$782,СВЦЭМ!$A$39:$A$782,$A104,СВЦЭМ!$B$39:$B$782,H$83)+'СЕТ СН'!$H$11+СВЦЭМ!$D$10+'СЕТ СН'!$H$6-'СЕТ СН'!$H$23</f>
        <v>1650.2324628199999</v>
      </c>
      <c r="I104" s="36">
        <f>SUMIFS(СВЦЭМ!$D$39:$D$782,СВЦЭМ!$A$39:$A$782,$A104,СВЦЭМ!$B$39:$B$782,I$83)+'СЕТ СН'!$H$11+СВЦЭМ!$D$10+'СЕТ СН'!$H$6-'СЕТ СН'!$H$23</f>
        <v>1579.7202687599997</v>
      </c>
      <c r="J104" s="36">
        <f>SUMIFS(СВЦЭМ!$D$39:$D$782,СВЦЭМ!$A$39:$A$782,$A104,СВЦЭМ!$B$39:$B$782,J$83)+'СЕТ СН'!$H$11+СВЦЭМ!$D$10+'СЕТ СН'!$H$6-'СЕТ СН'!$H$23</f>
        <v>1534.4958743899997</v>
      </c>
      <c r="K104" s="36">
        <f>SUMIFS(СВЦЭМ!$D$39:$D$782,СВЦЭМ!$A$39:$A$782,$A104,СВЦЭМ!$B$39:$B$782,K$83)+'СЕТ СН'!$H$11+СВЦЭМ!$D$10+'СЕТ СН'!$H$6-'СЕТ СН'!$H$23</f>
        <v>1477.73672923</v>
      </c>
      <c r="L104" s="36">
        <f>SUMIFS(СВЦЭМ!$D$39:$D$782,СВЦЭМ!$A$39:$A$782,$A104,СВЦЭМ!$B$39:$B$782,L$83)+'СЕТ СН'!$H$11+СВЦЭМ!$D$10+'СЕТ СН'!$H$6-'СЕТ СН'!$H$23</f>
        <v>1450.2445415899997</v>
      </c>
      <c r="M104" s="36">
        <f>SUMIFS(СВЦЭМ!$D$39:$D$782,СВЦЭМ!$A$39:$A$782,$A104,СВЦЭМ!$B$39:$B$782,M$83)+'СЕТ СН'!$H$11+СВЦЭМ!$D$10+'СЕТ СН'!$H$6-'СЕТ СН'!$H$23</f>
        <v>1453.1848593299997</v>
      </c>
      <c r="N104" s="36">
        <f>SUMIFS(СВЦЭМ!$D$39:$D$782,СВЦЭМ!$A$39:$A$782,$A104,СВЦЭМ!$B$39:$B$782,N$83)+'СЕТ СН'!$H$11+СВЦЭМ!$D$10+'СЕТ СН'!$H$6-'СЕТ СН'!$H$23</f>
        <v>1469.0389148699996</v>
      </c>
      <c r="O104" s="36">
        <f>SUMIFS(СВЦЭМ!$D$39:$D$782,СВЦЭМ!$A$39:$A$782,$A104,СВЦЭМ!$B$39:$B$782,O$83)+'СЕТ СН'!$H$11+СВЦЭМ!$D$10+'СЕТ СН'!$H$6-'СЕТ СН'!$H$23</f>
        <v>1480.3455685699996</v>
      </c>
      <c r="P104" s="36">
        <f>SUMIFS(СВЦЭМ!$D$39:$D$782,СВЦЭМ!$A$39:$A$782,$A104,СВЦЭМ!$B$39:$B$782,P$83)+'СЕТ СН'!$H$11+СВЦЭМ!$D$10+'СЕТ СН'!$H$6-'СЕТ СН'!$H$23</f>
        <v>1523.1796005199999</v>
      </c>
      <c r="Q104" s="36">
        <f>SUMIFS(СВЦЭМ!$D$39:$D$782,СВЦЭМ!$A$39:$A$782,$A104,СВЦЭМ!$B$39:$B$782,Q$83)+'СЕТ СН'!$H$11+СВЦЭМ!$D$10+'СЕТ СН'!$H$6-'СЕТ СН'!$H$23</f>
        <v>1548.4273375899998</v>
      </c>
      <c r="R104" s="36">
        <f>SUMIFS(СВЦЭМ!$D$39:$D$782,СВЦЭМ!$A$39:$A$782,$A104,СВЦЭМ!$B$39:$B$782,R$83)+'СЕТ СН'!$H$11+СВЦЭМ!$D$10+'СЕТ СН'!$H$6-'СЕТ СН'!$H$23</f>
        <v>1522.4258999899998</v>
      </c>
      <c r="S104" s="36">
        <f>SUMIFS(СВЦЭМ!$D$39:$D$782,СВЦЭМ!$A$39:$A$782,$A104,СВЦЭМ!$B$39:$B$782,S$83)+'СЕТ СН'!$H$11+СВЦЭМ!$D$10+'СЕТ СН'!$H$6-'СЕТ СН'!$H$23</f>
        <v>1513.99996276</v>
      </c>
      <c r="T104" s="36">
        <f>SUMIFS(СВЦЭМ!$D$39:$D$782,СВЦЭМ!$A$39:$A$782,$A104,СВЦЭМ!$B$39:$B$782,T$83)+'СЕТ СН'!$H$11+СВЦЭМ!$D$10+'СЕТ СН'!$H$6-'СЕТ СН'!$H$23</f>
        <v>1461.9428375699999</v>
      </c>
      <c r="U104" s="36">
        <f>SUMIFS(СВЦЭМ!$D$39:$D$782,СВЦЭМ!$A$39:$A$782,$A104,СВЦЭМ!$B$39:$B$782,U$83)+'СЕТ СН'!$H$11+СВЦЭМ!$D$10+'СЕТ СН'!$H$6-'СЕТ СН'!$H$23</f>
        <v>1412.2954604399999</v>
      </c>
      <c r="V104" s="36">
        <f>SUMIFS(СВЦЭМ!$D$39:$D$782,СВЦЭМ!$A$39:$A$782,$A104,СВЦЭМ!$B$39:$B$782,V$83)+'СЕТ СН'!$H$11+СВЦЭМ!$D$10+'СЕТ СН'!$H$6-'СЕТ СН'!$H$23</f>
        <v>1424.7511463999999</v>
      </c>
      <c r="W104" s="36">
        <f>SUMIFS(СВЦЭМ!$D$39:$D$782,СВЦЭМ!$A$39:$A$782,$A104,СВЦЭМ!$B$39:$B$782,W$83)+'СЕТ СН'!$H$11+СВЦЭМ!$D$10+'СЕТ СН'!$H$6-'СЕТ СН'!$H$23</f>
        <v>1438.3706691999996</v>
      </c>
      <c r="X104" s="36">
        <f>SUMIFS(СВЦЭМ!$D$39:$D$782,СВЦЭМ!$A$39:$A$782,$A104,СВЦЭМ!$B$39:$B$782,X$83)+'СЕТ СН'!$H$11+СВЦЭМ!$D$10+'СЕТ СН'!$H$6-'СЕТ СН'!$H$23</f>
        <v>1461.9842662599999</v>
      </c>
      <c r="Y104" s="36">
        <f>SUMIFS(СВЦЭМ!$D$39:$D$782,СВЦЭМ!$A$39:$A$782,$A104,СВЦЭМ!$B$39:$B$782,Y$83)+'СЕТ СН'!$H$11+СВЦЭМ!$D$10+'СЕТ СН'!$H$6-'СЕТ СН'!$H$23</f>
        <v>1492.4171261299998</v>
      </c>
    </row>
    <row r="105" spans="1:25" ht="15.75" x14ac:dyDescent="0.2">
      <c r="A105" s="35">
        <f t="shared" si="2"/>
        <v>44277</v>
      </c>
      <c r="B105" s="36">
        <f>SUMIFS(СВЦЭМ!$D$39:$D$782,СВЦЭМ!$A$39:$A$782,$A105,СВЦЭМ!$B$39:$B$782,B$83)+'СЕТ СН'!$H$11+СВЦЭМ!$D$10+'СЕТ СН'!$H$6-'СЕТ СН'!$H$23</f>
        <v>1493.3309503799996</v>
      </c>
      <c r="C105" s="36">
        <f>SUMIFS(СВЦЭМ!$D$39:$D$782,СВЦЭМ!$A$39:$A$782,$A105,СВЦЭМ!$B$39:$B$782,C$83)+'СЕТ СН'!$H$11+СВЦЭМ!$D$10+'СЕТ СН'!$H$6-'СЕТ СН'!$H$23</f>
        <v>1541.3718471100001</v>
      </c>
      <c r="D105" s="36">
        <f>SUMIFS(СВЦЭМ!$D$39:$D$782,СВЦЭМ!$A$39:$A$782,$A105,СВЦЭМ!$B$39:$B$782,D$83)+'СЕТ СН'!$H$11+СВЦЭМ!$D$10+'СЕТ СН'!$H$6-'СЕТ СН'!$H$23</f>
        <v>1601.2433791799999</v>
      </c>
      <c r="E105" s="36">
        <f>SUMIFS(СВЦЭМ!$D$39:$D$782,СВЦЭМ!$A$39:$A$782,$A105,СВЦЭМ!$B$39:$B$782,E$83)+'СЕТ СН'!$H$11+СВЦЭМ!$D$10+'СЕТ СН'!$H$6-'СЕТ СН'!$H$23</f>
        <v>1603.3645055799998</v>
      </c>
      <c r="F105" s="36">
        <f>SUMIFS(СВЦЭМ!$D$39:$D$782,СВЦЭМ!$A$39:$A$782,$A105,СВЦЭМ!$B$39:$B$782,F$83)+'СЕТ СН'!$H$11+СВЦЭМ!$D$10+'СЕТ СН'!$H$6-'СЕТ СН'!$H$23</f>
        <v>1600.8966161099997</v>
      </c>
      <c r="G105" s="36">
        <f>SUMIFS(СВЦЭМ!$D$39:$D$782,СВЦЭМ!$A$39:$A$782,$A105,СВЦЭМ!$B$39:$B$782,G$83)+'СЕТ СН'!$H$11+СВЦЭМ!$D$10+'СЕТ СН'!$H$6-'СЕТ СН'!$H$23</f>
        <v>1571.7505636199999</v>
      </c>
      <c r="H105" s="36">
        <f>SUMIFS(СВЦЭМ!$D$39:$D$782,СВЦЭМ!$A$39:$A$782,$A105,СВЦЭМ!$B$39:$B$782,H$83)+'СЕТ СН'!$H$11+СВЦЭМ!$D$10+'СЕТ СН'!$H$6-'СЕТ СН'!$H$23</f>
        <v>1549.95683973</v>
      </c>
      <c r="I105" s="36">
        <f>SUMIFS(СВЦЭМ!$D$39:$D$782,СВЦЭМ!$A$39:$A$782,$A105,СВЦЭМ!$B$39:$B$782,I$83)+'СЕТ СН'!$H$11+СВЦЭМ!$D$10+'СЕТ СН'!$H$6-'СЕТ СН'!$H$23</f>
        <v>1491.0832775899999</v>
      </c>
      <c r="J105" s="36">
        <f>SUMIFS(СВЦЭМ!$D$39:$D$782,СВЦЭМ!$A$39:$A$782,$A105,СВЦЭМ!$B$39:$B$782,J$83)+'СЕТ СН'!$H$11+СВЦЭМ!$D$10+'СЕТ СН'!$H$6-'СЕТ СН'!$H$23</f>
        <v>1453.3302147499999</v>
      </c>
      <c r="K105" s="36">
        <f>SUMIFS(СВЦЭМ!$D$39:$D$782,СВЦЭМ!$A$39:$A$782,$A105,СВЦЭМ!$B$39:$B$782,K$83)+'СЕТ СН'!$H$11+СВЦЭМ!$D$10+'СЕТ СН'!$H$6-'СЕТ СН'!$H$23</f>
        <v>1453.7863361499999</v>
      </c>
      <c r="L105" s="36">
        <f>SUMIFS(СВЦЭМ!$D$39:$D$782,СВЦЭМ!$A$39:$A$782,$A105,СВЦЭМ!$B$39:$B$782,L$83)+'СЕТ СН'!$H$11+СВЦЭМ!$D$10+'СЕТ СН'!$H$6-'СЕТ СН'!$H$23</f>
        <v>1465.6599925099999</v>
      </c>
      <c r="M105" s="36">
        <f>SUMIFS(СВЦЭМ!$D$39:$D$782,СВЦЭМ!$A$39:$A$782,$A105,СВЦЭМ!$B$39:$B$782,M$83)+'СЕТ СН'!$H$11+СВЦЭМ!$D$10+'СЕТ СН'!$H$6-'СЕТ СН'!$H$23</f>
        <v>1458.7481418099997</v>
      </c>
      <c r="N105" s="36">
        <f>SUMIFS(СВЦЭМ!$D$39:$D$782,СВЦЭМ!$A$39:$A$782,$A105,СВЦЭМ!$B$39:$B$782,N$83)+'СЕТ СН'!$H$11+СВЦЭМ!$D$10+'СЕТ СН'!$H$6-'СЕТ СН'!$H$23</f>
        <v>1471.10403735</v>
      </c>
      <c r="O105" s="36">
        <f>SUMIFS(СВЦЭМ!$D$39:$D$782,СВЦЭМ!$A$39:$A$782,$A105,СВЦЭМ!$B$39:$B$782,O$83)+'СЕТ СН'!$H$11+СВЦЭМ!$D$10+'СЕТ СН'!$H$6-'СЕТ СН'!$H$23</f>
        <v>1524.7233196399998</v>
      </c>
      <c r="P105" s="36">
        <f>SUMIFS(СВЦЭМ!$D$39:$D$782,СВЦЭМ!$A$39:$A$782,$A105,СВЦЭМ!$B$39:$B$782,P$83)+'СЕТ СН'!$H$11+СВЦЭМ!$D$10+'СЕТ СН'!$H$6-'СЕТ СН'!$H$23</f>
        <v>1588.1422693</v>
      </c>
      <c r="Q105" s="36">
        <f>SUMIFS(СВЦЭМ!$D$39:$D$782,СВЦЭМ!$A$39:$A$782,$A105,СВЦЭМ!$B$39:$B$782,Q$83)+'СЕТ СН'!$H$11+СВЦЭМ!$D$10+'СЕТ СН'!$H$6-'СЕТ СН'!$H$23</f>
        <v>1603.33481067</v>
      </c>
      <c r="R105" s="36">
        <f>SUMIFS(СВЦЭМ!$D$39:$D$782,СВЦЭМ!$A$39:$A$782,$A105,СВЦЭМ!$B$39:$B$782,R$83)+'СЕТ СН'!$H$11+СВЦЭМ!$D$10+'СЕТ СН'!$H$6-'СЕТ СН'!$H$23</f>
        <v>1598.51778689</v>
      </c>
      <c r="S105" s="36">
        <f>SUMIFS(СВЦЭМ!$D$39:$D$782,СВЦЭМ!$A$39:$A$782,$A105,СВЦЭМ!$B$39:$B$782,S$83)+'СЕТ СН'!$H$11+СВЦЭМ!$D$10+'СЕТ СН'!$H$6-'СЕТ СН'!$H$23</f>
        <v>1567.52358116</v>
      </c>
      <c r="T105" s="36">
        <f>SUMIFS(СВЦЭМ!$D$39:$D$782,СВЦЭМ!$A$39:$A$782,$A105,СВЦЭМ!$B$39:$B$782,T$83)+'СЕТ СН'!$H$11+СВЦЭМ!$D$10+'СЕТ СН'!$H$6-'СЕТ СН'!$H$23</f>
        <v>1488.5603613799999</v>
      </c>
      <c r="U105" s="36">
        <f>SUMIFS(СВЦЭМ!$D$39:$D$782,СВЦЭМ!$A$39:$A$782,$A105,СВЦЭМ!$B$39:$B$782,U$83)+'СЕТ СН'!$H$11+СВЦЭМ!$D$10+'СЕТ СН'!$H$6-'СЕТ СН'!$H$23</f>
        <v>1446.9436113299998</v>
      </c>
      <c r="V105" s="36">
        <f>SUMIFS(СВЦЭМ!$D$39:$D$782,СВЦЭМ!$A$39:$A$782,$A105,СВЦЭМ!$B$39:$B$782,V$83)+'СЕТ СН'!$H$11+СВЦЭМ!$D$10+'СЕТ СН'!$H$6-'СЕТ СН'!$H$23</f>
        <v>1422.1130625800001</v>
      </c>
      <c r="W105" s="36">
        <f>SUMIFS(СВЦЭМ!$D$39:$D$782,СВЦЭМ!$A$39:$A$782,$A105,СВЦЭМ!$B$39:$B$782,W$83)+'СЕТ СН'!$H$11+СВЦЭМ!$D$10+'СЕТ СН'!$H$6-'СЕТ СН'!$H$23</f>
        <v>1423.34566012</v>
      </c>
      <c r="X105" s="36">
        <f>SUMIFS(СВЦЭМ!$D$39:$D$782,СВЦЭМ!$A$39:$A$782,$A105,СВЦЭМ!$B$39:$B$782,X$83)+'СЕТ СН'!$H$11+СВЦЭМ!$D$10+'СЕТ СН'!$H$6-'СЕТ СН'!$H$23</f>
        <v>1442.6852009699996</v>
      </c>
      <c r="Y105" s="36">
        <f>SUMIFS(СВЦЭМ!$D$39:$D$782,СВЦЭМ!$A$39:$A$782,$A105,СВЦЭМ!$B$39:$B$782,Y$83)+'СЕТ СН'!$H$11+СВЦЭМ!$D$10+'СЕТ СН'!$H$6-'СЕТ СН'!$H$23</f>
        <v>1460.9520270599996</v>
      </c>
    </row>
    <row r="106" spans="1:25" ht="15.75" x14ac:dyDescent="0.2">
      <c r="A106" s="35">
        <f t="shared" si="2"/>
        <v>44278</v>
      </c>
      <c r="B106" s="36">
        <f>SUMIFS(СВЦЭМ!$D$39:$D$782,СВЦЭМ!$A$39:$A$782,$A106,СВЦЭМ!$B$39:$B$782,B$83)+'СЕТ СН'!$H$11+СВЦЭМ!$D$10+'СЕТ СН'!$H$6-'СЕТ СН'!$H$23</f>
        <v>1466.5509568399998</v>
      </c>
      <c r="C106" s="36">
        <f>SUMIFS(СВЦЭМ!$D$39:$D$782,СВЦЭМ!$A$39:$A$782,$A106,СВЦЭМ!$B$39:$B$782,C$83)+'СЕТ СН'!$H$11+СВЦЭМ!$D$10+'СЕТ СН'!$H$6-'СЕТ СН'!$H$23</f>
        <v>1530.6760387599998</v>
      </c>
      <c r="D106" s="36">
        <f>SUMIFS(СВЦЭМ!$D$39:$D$782,СВЦЭМ!$A$39:$A$782,$A106,СВЦЭМ!$B$39:$B$782,D$83)+'СЕТ СН'!$H$11+СВЦЭМ!$D$10+'СЕТ СН'!$H$6-'СЕТ СН'!$H$23</f>
        <v>1584.5665681999999</v>
      </c>
      <c r="E106" s="36">
        <f>SUMIFS(СВЦЭМ!$D$39:$D$782,СВЦЭМ!$A$39:$A$782,$A106,СВЦЭМ!$B$39:$B$782,E$83)+'СЕТ СН'!$H$11+СВЦЭМ!$D$10+'СЕТ СН'!$H$6-'СЕТ СН'!$H$23</f>
        <v>1591.8977223299999</v>
      </c>
      <c r="F106" s="36">
        <f>SUMIFS(СВЦЭМ!$D$39:$D$782,СВЦЭМ!$A$39:$A$782,$A106,СВЦЭМ!$B$39:$B$782,F$83)+'СЕТ СН'!$H$11+СВЦЭМ!$D$10+'СЕТ СН'!$H$6-'СЕТ СН'!$H$23</f>
        <v>1584.5519926899997</v>
      </c>
      <c r="G106" s="36">
        <f>SUMIFS(СВЦЭМ!$D$39:$D$782,СВЦЭМ!$A$39:$A$782,$A106,СВЦЭМ!$B$39:$B$782,G$83)+'СЕТ СН'!$H$11+СВЦЭМ!$D$10+'СЕТ СН'!$H$6-'СЕТ СН'!$H$23</f>
        <v>1563.3514902100001</v>
      </c>
      <c r="H106" s="36">
        <f>SUMIFS(СВЦЭМ!$D$39:$D$782,СВЦЭМ!$A$39:$A$782,$A106,СВЦЭМ!$B$39:$B$782,H$83)+'СЕТ СН'!$H$11+СВЦЭМ!$D$10+'СЕТ СН'!$H$6-'СЕТ СН'!$H$23</f>
        <v>1542.42569817</v>
      </c>
      <c r="I106" s="36">
        <f>SUMIFS(СВЦЭМ!$D$39:$D$782,СВЦЭМ!$A$39:$A$782,$A106,СВЦЭМ!$B$39:$B$782,I$83)+'СЕТ СН'!$H$11+СВЦЭМ!$D$10+'СЕТ СН'!$H$6-'СЕТ СН'!$H$23</f>
        <v>1478.9513819599997</v>
      </c>
      <c r="J106" s="36">
        <f>SUMIFS(СВЦЭМ!$D$39:$D$782,СВЦЭМ!$A$39:$A$782,$A106,СВЦЭМ!$B$39:$B$782,J$83)+'СЕТ СН'!$H$11+СВЦЭМ!$D$10+'СЕТ СН'!$H$6-'СЕТ СН'!$H$23</f>
        <v>1429.91637335</v>
      </c>
      <c r="K106" s="36">
        <f>SUMIFS(СВЦЭМ!$D$39:$D$782,СВЦЭМ!$A$39:$A$782,$A106,СВЦЭМ!$B$39:$B$782,K$83)+'СЕТ СН'!$H$11+СВЦЭМ!$D$10+'СЕТ СН'!$H$6-'СЕТ СН'!$H$23</f>
        <v>1405.2843309300001</v>
      </c>
      <c r="L106" s="36">
        <f>SUMIFS(СВЦЭМ!$D$39:$D$782,СВЦЭМ!$A$39:$A$782,$A106,СВЦЭМ!$B$39:$B$782,L$83)+'СЕТ СН'!$H$11+СВЦЭМ!$D$10+'СЕТ СН'!$H$6-'СЕТ СН'!$H$23</f>
        <v>1446.26528534</v>
      </c>
      <c r="M106" s="36">
        <f>SUMIFS(СВЦЭМ!$D$39:$D$782,СВЦЭМ!$A$39:$A$782,$A106,СВЦЭМ!$B$39:$B$782,M$83)+'СЕТ СН'!$H$11+СВЦЭМ!$D$10+'СЕТ СН'!$H$6-'СЕТ СН'!$H$23</f>
        <v>1459.9175567999996</v>
      </c>
      <c r="N106" s="36">
        <f>SUMIFS(СВЦЭМ!$D$39:$D$782,СВЦЭМ!$A$39:$A$782,$A106,СВЦЭМ!$B$39:$B$782,N$83)+'СЕТ СН'!$H$11+СВЦЭМ!$D$10+'СЕТ СН'!$H$6-'СЕТ СН'!$H$23</f>
        <v>1503.4631227499999</v>
      </c>
      <c r="O106" s="36">
        <f>SUMIFS(СВЦЭМ!$D$39:$D$782,СВЦЭМ!$A$39:$A$782,$A106,СВЦЭМ!$B$39:$B$782,O$83)+'СЕТ СН'!$H$11+СВЦЭМ!$D$10+'СЕТ СН'!$H$6-'СЕТ СН'!$H$23</f>
        <v>1537.1980647099999</v>
      </c>
      <c r="P106" s="36">
        <f>SUMIFS(СВЦЭМ!$D$39:$D$782,СВЦЭМ!$A$39:$A$782,$A106,СВЦЭМ!$B$39:$B$782,P$83)+'СЕТ СН'!$H$11+СВЦЭМ!$D$10+'СЕТ СН'!$H$6-'СЕТ СН'!$H$23</f>
        <v>1563.3779645099999</v>
      </c>
      <c r="Q106" s="36">
        <f>SUMIFS(СВЦЭМ!$D$39:$D$782,СВЦЭМ!$A$39:$A$782,$A106,СВЦЭМ!$B$39:$B$782,Q$83)+'СЕТ СН'!$H$11+СВЦЭМ!$D$10+'СЕТ СН'!$H$6-'СЕТ СН'!$H$23</f>
        <v>1581.6452283799999</v>
      </c>
      <c r="R106" s="36">
        <f>SUMIFS(СВЦЭМ!$D$39:$D$782,СВЦЭМ!$A$39:$A$782,$A106,СВЦЭМ!$B$39:$B$782,R$83)+'СЕТ СН'!$H$11+СВЦЭМ!$D$10+'СЕТ СН'!$H$6-'СЕТ СН'!$H$23</f>
        <v>1571.5468567299999</v>
      </c>
      <c r="S106" s="36">
        <f>SUMIFS(СВЦЭМ!$D$39:$D$782,СВЦЭМ!$A$39:$A$782,$A106,СВЦЭМ!$B$39:$B$782,S$83)+'СЕТ СН'!$H$11+СВЦЭМ!$D$10+'СЕТ СН'!$H$6-'СЕТ СН'!$H$23</f>
        <v>1534.4651958199997</v>
      </c>
      <c r="T106" s="36">
        <f>SUMIFS(СВЦЭМ!$D$39:$D$782,СВЦЭМ!$A$39:$A$782,$A106,СВЦЭМ!$B$39:$B$782,T$83)+'СЕТ СН'!$H$11+СВЦЭМ!$D$10+'СЕТ СН'!$H$6-'СЕТ СН'!$H$23</f>
        <v>1452.84455557</v>
      </c>
      <c r="U106" s="36">
        <f>SUMIFS(СВЦЭМ!$D$39:$D$782,СВЦЭМ!$A$39:$A$782,$A106,СВЦЭМ!$B$39:$B$782,U$83)+'СЕТ СН'!$H$11+СВЦЭМ!$D$10+'СЕТ СН'!$H$6-'СЕТ СН'!$H$23</f>
        <v>1404.3602155899998</v>
      </c>
      <c r="V106" s="36">
        <f>SUMIFS(СВЦЭМ!$D$39:$D$782,СВЦЭМ!$A$39:$A$782,$A106,СВЦЭМ!$B$39:$B$782,V$83)+'СЕТ СН'!$H$11+СВЦЭМ!$D$10+'СЕТ СН'!$H$6-'СЕТ СН'!$H$23</f>
        <v>1418.8973826000001</v>
      </c>
      <c r="W106" s="36">
        <f>SUMIFS(СВЦЭМ!$D$39:$D$782,СВЦЭМ!$A$39:$A$782,$A106,СВЦЭМ!$B$39:$B$782,W$83)+'СЕТ СН'!$H$11+СВЦЭМ!$D$10+'СЕТ СН'!$H$6-'СЕТ СН'!$H$23</f>
        <v>1402.2852305400002</v>
      </c>
      <c r="X106" s="36">
        <f>SUMIFS(СВЦЭМ!$D$39:$D$782,СВЦЭМ!$A$39:$A$782,$A106,СВЦЭМ!$B$39:$B$782,X$83)+'СЕТ СН'!$H$11+СВЦЭМ!$D$10+'СЕТ СН'!$H$6-'СЕТ СН'!$H$23</f>
        <v>1417.3402720300001</v>
      </c>
      <c r="Y106" s="36">
        <f>SUMIFS(СВЦЭМ!$D$39:$D$782,СВЦЭМ!$A$39:$A$782,$A106,СВЦЭМ!$B$39:$B$782,Y$83)+'СЕТ СН'!$H$11+СВЦЭМ!$D$10+'СЕТ СН'!$H$6-'СЕТ СН'!$H$23</f>
        <v>1437.5571760599996</v>
      </c>
    </row>
    <row r="107" spans="1:25" ht="15.75" x14ac:dyDescent="0.2">
      <c r="A107" s="35">
        <f t="shared" si="2"/>
        <v>44279</v>
      </c>
      <c r="B107" s="36">
        <f>SUMIFS(СВЦЭМ!$D$39:$D$782,СВЦЭМ!$A$39:$A$782,$A107,СВЦЭМ!$B$39:$B$782,B$83)+'СЕТ СН'!$H$11+СВЦЭМ!$D$10+'СЕТ СН'!$H$6-'СЕТ СН'!$H$23</f>
        <v>1479.5576555799998</v>
      </c>
      <c r="C107" s="36">
        <f>SUMIFS(СВЦЭМ!$D$39:$D$782,СВЦЭМ!$A$39:$A$782,$A107,СВЦЭМ!$B$39:$B$782,C$83)+'СЕТ СН'!$H$11+СВЦЭМ!$D$10+'СЕТ СН'!$H$6-'СЕТ СН'!$H$23</f>
        <v>1532.0599998899997</v>
      </c>
      <c r="D107" s="36">
        <f>SUMIFS(СВЦЭМ!$D$39:$D$782,СВЦЭМ!$A$39:$A$782,$A107,СВЦЭМ!$B$39:$B$782,D$83)+'СЕТ СН'!$H$11+СВЦЭМ!$D$10+'СЕТ СН'!$H$6-'СЕТ СН'!$H$23</f>
        <v>1589.2112621699998</v>
      </c>
      <c r="E107" s="36">
        <f>SUMIFS(СВЦЭМ!$D$39:$D$782,СВЦЭМ!$A$39:$A$782,$A107,СВЦЭМ!$B$39:$B$782,E$83)+'СЕТ СН'!$H$11+СВЦЭМ!$D$10+'СЕТ СН'!$H$6-'СЕТ СН'!$H$23</f>
        <v>1599.3201782699998</v>
      </c>
      <c r="F107" s="36">
        <f>SUMIFS(СВЦЭМ!$D$39:$D$782,СВЦЭМ!$A$39:$A$782,$A107,СВЦЭМ!$B$39:$B$782,F$83)+'СЕТ СН'!$H$11+СВЦЭМ!$D$10+'СЕТ СН'!$H$6-'СЕТ СН'!$H$23</f>
        <v>1595.8654188799997</v>
      </c>
      <c r="G107" s="36">
        <f>SUMIFS(СВЦЭМ!$D$39:$D$782,СВЦЭМ!$A$39:$A$782,$A107,СВЦЭМ!$B$39:$B$782,G$83)+'СЕТ СН'!$H$11+СВЦЭМ!$D$10+'СЕТ СН'!$H$6-'СЕТ СН'!$H$23</f>
        <v>1571.4588770099999</v>
      </c>
      <c r="H107" s="36">
        <f>SUMIFS(СВЦЭМ!$D$39:$D$782,СВЦЭМ!$A$39:$A$782,$A107,СВЦЭМ!$B$39:$B$782,H$83)+'СЕТ СН'!$H$11+СВЦЭМ!$D$10+'СЕТ СН'!$H$6-'СЕТ СН'!$H$23</f>
        <v>1545.76359379</v>
      </c>
      <c r="I107" s="36">
        <f>SUMIFS(СВЦЭМ!$D$39:$D$782,СВЦЭМ!$A$39:$A$782,$A107,СВЦЭМ!$B$39:$B$782,I$83)+'СЕТ СН'!$H$11+СВЦЭМ!$D$10+'СЕТ СН'!$H$6-'СЕТ СН'!$H$23</f>
        <v>1493.3095866399999</v>
      </c>
      <c r="J107" s="36">
        <f>SUMIFS(СВЦЭМ!$D$39:$D$782,СВЦЭМ!$A$39:$A$782,$A107,СВЦЭМ!$B$39:$B$782,J$83)+'СЕТ СН'!$H$11+СВЦЭМ!$D$10+'СЕТ СН'!$H$6-'СЕТ СН'!$H$23</f>
        <v>1440.4761002199998</v>
      </c>
      <c r="K107" s="36">
        <f>SUMIFS(СВЦЭМ!$D$39:$D$782,СВЦЭМ!$A$39:$A$782,$A107,СВЦЭМ!$B$39:$B$782,K$83)+'СЕТ СН'!$H$11+СВЦЭМ!$D$10+'СЕТ СН'!$H$6-'СЕТ СН'!$H$23</f>
        <v>1412.39502522</v>
      </c>
      <c r="L107" s="36">
        <f>SUMIFS(СВЦЭМ!$D$39:$D$782,СВЦЭМ!$A$39:$A$782,$A107,СВЦЭМ!$B$39:$B$782,L$83)+'СЕТ СН'!$H$11+СВЦЭМ!$D$10+'СЕТ СН'!$H$6-'СЕТ СН'!$H$23</f>
        <v>1438.8788471799999</v>
      </c>
      <c r="M107" s="36">
        <f>SUMIFS(СВЦЭМ!$D$39:$D$782,СВЦЭМ!$A$39:$A$782,$A107,СВЦЭМ!$B$39:$B$782,M$83)+'СЕТ СН'!$H$11+СВЦЭМ!$D$10+'СЕТ СН'!$H$6-'СЕТ СН'!$H$23</f>
        <v>1429.14634783</v>
      </c>
      <c r="N107" s="36">
        <f>SUMIFS(СВЦЭМ!$D$39:$D$782,СВЦЭМ!$A$39:$A$782,$A107,СВЦЭМ!$B$39:$B$782,N$83)+'СЕТ СН'!$H$11+СВЦЭМ!$D$10+'СЕТ СН'!$H$6-'СЕТ СН'!$H$23</f>
        <v>1449.2271742999997</v>
      </c>
      <c r="O107" s="36">
        <f>SUMIFS(СВЦЭМ!$D$39:$D$782,СВЦЭМ!$A$39:$A$782,$A107,СВЦЭМ!$B$39:$B$782,O$83)+'СЕТ СН'!$H$11+СВЦЭМ!$D$10+'СЕТ СН'!$H$6-'СЕТ СН'!$H$23</f>
        <v>1491.6655408299998</v>
      </c>
      <c r="P107" s="36">
        <f>SUMIFS(СВЦЭМ!$D$39:$D$782,СВЦЭМ!$A$39:$A$782,$A107,СВЦЭМ!$B$39:$B$782,P$83)+'СЕТ СН'!$H$11+СВЦЭМ!$D$10+'СЕТ СН'!$H$6-'СЕТ СН'!$H$23</f>
        <v>1532.2414101300001</v>
      </c>
      <c r="Q107" s="36">
        <f>SUMIFS(СВЦЭМ!$D$39:$D$782,СВЦЭМ!$A$39:$A$782,$A107,СВЦЭМ!$B$39:$B$782,Q$83)+'СЕТ СН'!$H$11+СВЦЭМ!$D$10+'СЕТ СН'!$H$6-'СЕТ СН'!$H$23</f>
        <v>1555.94729899</v>
      </c>
      <c r="R107" s="36">
        <f>SUMIFS(СВЦЭМ!$D$39:$D$782,СВЦЭМ!$A$39:$A$782,$A107,СВЦЭМ!$B$39:$B$782,R$83)+'СЕТ СН'!$H$11+СВЦЭМ!$D$10+'СЕТ СН'!$H$6-'СЕТ СН'!$H$23</f>
        <v>1544.4062469299997</v>
      </c>
      <c r="S107" s="36">
        <f>SUMIFS(СВЦЭМ!$D$39:$D$782,СВЦЭМ!$A$39:$A$782,$A107,СВЦЭМ!$B$39:$B$782,S$83)+'СЕТ СН'!$H$11+СВЦЭМ!$D$10+'СЕТ СН'!$H$6-'СЕТ СН'!$H$23</f>
        <v>1498.4356154899997</v>
      </c>
      <c r="T107" s="36">
        <f>SUMIFS(СВЦЭМ!$D$39:$D$782,СВЦЭМ!$A$39:$A$782,$A107,СВЦЭМ!$B$39:$B$782,T$83)+'СЕТ СН'!$H$11+СВЦЭМ!$D$10+'СЕТ СН'!$H$6-'СЕТ СН'!$H$23</f>
        <v>1415.1682829000001</v>
      </c>
      <c r="U107" s="36">
        <f>SUMIFS(СВЦЭМ!$D$39:$D$782,СВЦЭМ!$A$39:$A$782,$A107,СВЦЭМ!$B$39:$B$782,U$83)+'СЕТ СН'!$H$11+СВЦЭМ!$D$10+'СЕТ СН'!$H$6-'СЕТ СН'!$H$23</f>
        <v>1372.05318124</v>
      </c>
      <c r="V107" s="36">
        <f>SUMIFS(СВЦЭМ!$D$39:$D$782,СВЦЭМ!$A$39:$A$782,$A107,СВЦЭМ!$B$39:$B$782,V$83)+'СЕТ СН'!$H$11+СВЦЭМ!$D$10+'СЕТ СН'!$H$6-'СЕТ СН'!$H$23</f>
        <v>1382.37759654</v>
      </c>
      <c r="W107" s="36">
        <f>SUMIFS(СВЦЭМ!$D$39:$D$782,СВЦЭМ!$A$39:$A$782,$A107,СВЦЭМ!$B$39:$B$782,W$83)+'СЕТ СН'!$H$11+СВЦЭМ!$D$10+'СЕТ СН'!$H$6-'СЕТ СН'!$H$23</f>
        <v>1371.48927787</v>
      </c>
      <c r="X107" s="36">
        <f>SUMIFS(СВЦЭМ!$D$39:$D$782,СВЦЭМ!$A$39:$A$782,$A107,СВЦЭМ!$B$39:$B$782,X$83)+'СЕТ СН'!$H$11+СВЦЭМ!$D$10+'СЕТ СН'!$H$6-'СЕТ СН'!$H$23</f>
        <v>1379.1717478199998</v>
      </c>
      <c r="Y107" s="36">
        <f>SUMIFS(СВЦЭМ!$D$39:$D$782,СВЦЭМ!$A$39:$A$782,$A107,СВЦЭМ!$B$39:$B$782,Y$83)+'СЕТ СН'!$H$11+СВЦЭМ!$D$10+'СЕТ СН'!$H$6-'СЕТ СН'!$H$23</f>
        <v>1394.50435204</v>
      </c>
    </row>
    <row r="108" spans="1:25" ht="15.75" x14ac:dyDescent="0.2">
      <c r="A108" s="35">
        <f t="shared" si="2"/>
        <v>44280</v>
      </c>
      <c r="B108" s="36">
        <f>SUMIFS(СВЦЭМ!$D$39:$D$782,СВЦЭМ!$A$39:$A$782,$A108,СВЦЭМ!$B$39:$B$782,B$83)+'СЕТ СН'!$H$11+СВЦЭМ!$D$10+'СЕТ СН'!$H$6-'СЕТ СН'!$H$23</f>
        <v>1453.1648057499997</v>
      </c>
      <c r="C108" s="36">
        <f>SUMIFS(СВЦЭМ!$D$39:$D$782,СВЦЭМ!$A$39:$A$782,$A108,СВЦЭМ!$B$39:$B$782,C$83)+'СЕТ СН'!$H$11+СВЦЭМ!$D$10+'СЕТ СН'!$H$6-'СЕТ СН'!$H$23</f>
        <v>1499.93124816</v>
      </c>
      <c r="D108" s="36">
        <f>SUMIFS(СВЦЭМ!$D$39:$D$782,СВЦЭМ!$A$39:$A$782,$A108,СВЦЭМ!$B$39:$B$782,D$83)+'СЕТ СН'!$H$11+СВЦЭМ!$D$10+'СЕТ СН'!$H$6-'СЕТ СН'!$H$23</f>
        <v>1565.64536004</v>
      </c>
      <c r="E108" s="36">
        <f>SUMIFS(СВЦЭМ!$D$39:$D$782,СВЦЭМ!$A$39:$A$782,$A108,СВЦЭМ!$B$39:$B$782,E$83)+'СЕТ СН'!$H$11+СВЦЭМ!$D$10+'СЕТ СН'!$H$6-'СЕТ СН'!$H$23</f>
        <v>1577.2297828699998</v>
      </c>
      <c r="F108" s="36">
        <f>SUMIFS(СВЦЭМ!$D$39:$D$782,СВЦЭМ!$A$39:$A$782,$A108,СВЦЭМ!$B$39:$B$782,F$83)+'СЕТ СН'!$H$11+СВЦЭМ!$D$10+'СЕТ СН'!$H$6-'СЕТ СН'!$H$23</f>
        <v>1579.8935012299999</v>
      </c>
      <c r="G108" s="36">
        <f>SUMIFS(СВЦЭМ!$D$39:$D$782,СВЦЭМ!$A$39:$A$782,$A108,СВЦЭМ!$B$39:$B$782,G$83)+'СЕТ СН'!$H$11+СВЦЭМ!$D$10+'СЕТ СН'!$H$6-'СЕТ СН'!$H$23</f>
        <v>1559.0859854099999</v>
      </c>
      <c r="H108" s="36">
        <f>SUMIFS(СВЦЭМ!$D$39:$D$782,СВЦЭМ!$A$39:$A$782,$A108,СВЦЭМ!$B$39:$B$782,H$83)+'СЕТ СН'!$H$11+СВЦЭМ!$D$10+'СЕТ СН'!$H$6-'СЕТ СН'!$H$23</f>
        <v>1516.82246055</v>
      </c>
      <c r="I108" s="36">
        <f>SUMIFS(СВЦЭМ!$D$39:$D$782,СВЦЭМ!$A$39:$A$782,$A108,СВЦЭМ!$B$39:$B$782,I$83)+'СЕТ СН'!$H$11+СВЦЭМ!$D$10+'СЕТ СН'!$H$6-'СЕТ СН'!$H$23</f>
        <v>1451.5593731099998</v>
      </c>
      <c r="J108" s="36">
        <f>SUMIFS(СВЦЭМ!$D$39:$D$782,СВЦЭМ!$A$39:$A$782,$A108,СВЦЭМ!$B$39:$B$782,J$83)+'СЕТ СН'!$H$11+СВЦЭМ!$D$10+'СЕТ СН'!$H$6-'СЕТ СН'!$H$23</f>
        <v>1407.3110254600001</v>
      </c>
      <c r="K108" s="36">
        <f>SUMIFS(СВЦЭМ!$D$39:$D$782,СВЦЭМ!$A$39:$A$782,$A108,СВЦЭМ!$B$39:$B$782,K$83)+'СЕТ СН'!$H$11+СВЦЭМ!$D$10+'СЕТ СН'!$H$6-'СЕТ СН'!$H$23</f>
        <v>1399.18703252</v>
      </c>
      <c r="L108" s="36">
        <f>SUMIFS(СВЦЭМ!$D$39:$D$782,СВЦЭМ!$A$39:$A$782,$A108,СВЦЭМ!$B$39:$B$782,L$83)+'СЕТ СН'!$H$11+СВЦЭМ!$D$10+'СЕТ СН'!$H$6-'СЕТ СН'!$H$23</f>
        <v>1419.94442714</v>
      </c>
      <c r="M108" s="36">
        <f>SUMIFS(СВЦЭМ!$D$39:$D$782,СВЦЭМ!$A$39:$A$782,$A108,СВЦЭМ!$B$39:$B$782,M$83)+'СЕТ СН'!$H$11+СВЦЭМ!$D$10+'СЕТ СН'!$H$6-'СЕТ СН'!$H$23</f>
        <v>1419.3089491199999</v>
      </c>
      <c r="N108" s="36">
        <f>SUMIFS(СВЦЭМ!$D$39:$D$782,СВЦЭМ!$A$39:$A$782,$A108,СВЦЭМ!$B$39:$B$782,N$83)+'СЕТ СН'!$H$11+СВЦЭМ!$D$10+'СЕТ СН'!$H$6-'СЕТ СН'!$H$23</f>
        <v>1440.43597168</v>
      </c>
      <c r="O108" s="36">
        <f>SUMIFS(СВЦЭМ!$D$39:$D$782,СВЦЭМ!$A$39:$A$782,$A108,СВЦЭМ!$B$39:$B$782,O$83)+'СЕТ СН'!$H$11+СВЦЭМ!$D$10+'СЕТ СН'!$H$6-'СЕТ СН'!$H$23</f>
        <v>1476.6382769299998</v>
      </c>
      <c r="P108" s="36">
        <f>SUMIFS(СВЦЭМ!$D$39:$D$782,СВЦЭМ!$A$39:$A$782,$A108,СВЦЭМ!$B$39:$B$782,P$83)+'СЕТ СН'!$H$11+СВЦЭМ!$D$10+'СЕТ СН'!$H$6-'СЕТ СН'!$H$23</f>
        <v>1526.4723859299997</v>
      </c>
      <c r="Q108" s="36">
        <f>SUMIFS(СВЦЭМ!$D$39:$D$782,СВЦЭМ!$A$39:$A$782,$A108,СВЦЭМ!$B$39:$B$782,Q$83)+'СЕТ СН'!$H$11+СВЦЭМ!$D$10+'СЕТ СН'!$H$6-'СЕТ СН'!$H$23</f>
        <v>1555.8496506900001</v>
      </c>
      <c r="R108" s="36">
        <f>SUMIFS(СВЦЭМ!$D$39:$D$782,СВЦЭМ!$A$39:$A$782,$A108,СВЦЭМ!$B$39:$B$782,R$83)+'СЕТ СН'!$H$11+СВЦЭМ!$D$10+'СЕТ СН'!$H$6-'СЕТ СН'!$H$23</f>
        <v>1546.1514975800001</v>
      </c>
      <c r="S108" s="36">
        <f>SUMIFS(СВЦЭМ!$D$39:$D$782,СВЦЭМ!$A$39:$A$782,$A108,СВЦЭМ!$B$39:$B$782,S$83)+'СЕТ СН'!$H$11+СВЦЭМ!$D$10+'СЕТ СН'!$H$6-'СЕТ СН'!$H$23</f>
        <v>1501.9268903699999</v>
      </c>
      <c r="T108" s="36">
        <f>SUMIFS(СВЦЭМ!$D$39:$D$782,СВЦЭМ!$A$39:$A$782,$A108,СВЦЭМ!$B$39:$B$782,T$83)+'СЕТ СН'!$H$11+СВЦЭМ!$D$10+'СЕТ СН'!$H$6-'СЕТ СН'!$H$23</f>
        <v>1419.6433850799999</v>
      </c>
      <c r="U108" s="36">
        <f>SUMIFS(СВЦЭМ!$D$39:$D$782,СВЦЭМ!$A$39:$A$782,$A108,СВЦЭМ!$B$39:$B$782,U$83)+'СЕТ СН'!$H$11+СВЦЭМ!$D$10+'СЕТ СН'!$H$6-'СЕТ СН'!$H$23</f>
        <v>1376.1014293399999</v>
      </c>
      <c r="V108" s="36">
        <f>SUMIFS(СВЦЭМ!$D$39:$D$782,СВЦЭМ!$A$39:$A$782,$A108,СВЦЭМ!$B$39:$B$782,V$83)+'СЕТ СН'!$H$11+СВЦЭМ!$D$10+'СЕТ СН'!$H$6-'СЕТ СН'!$H$23</f>
        <v>1378.027646</v>
      </c>
      <c r="W108" s="36">
        <f>SUMIFS(СВЦЭМ!$D$39:$D$782,СВЦЭМ!$A$39:$A$782,$A108,СВЦЭМ!$B$39:$B$782,W$83)+'СЕТ СН'!$H$11+СВЦЭМ!$D$10+'СЕТ СН'!$H$6-'СЕТ СН'!$H$23</f>
        <v>1366.7422720899999</v>
      </c>
      <c r="X108" s="36">
        <f>SUMIFS(СВЦЭМ!$D$39:$D$782,СВЦЭМ!$A$39:$A$782,$A108,СВЦЭМ!$B$39:$B$782,X$83)+'СЕТ СН'!$H$11+СВЦЭМ!$D$10+'СЕТ СН'!$H$6-'СЕТ СН'!$H$23</f>
        <v>1391.04254335</v>
      </c>
      <c r="Y108" s="36">
        <f>SUMIFS(СВЦЭМ!$D$39:$D$782,СВЦЭМ!$A$39:$A$782,$A108,СВЦЭМ!$B$39:$B$782,Y$83)+'СЕТ СН'!$H$11+СВЦЭМ!$D$10+'СЕТ СН'!$H$6-'СЕТ СН'!$H$23</f>
        <v>1421.89311234</v>
      </c>
    </row>
    <row r="109" spans="1:25" ht="15.75" x14ac:dyDescent="0.2">
      <c r="A109" s="35">
        <f t="shared" si="2"/>
        <v>44281</v>
      </c>
      <c r="B109" s="36">
        <f>SUMIFS(СВЦЭМ!$D$39:$D$782,СВЦЭМ!$A$39:$A$782,$A109,СВЦЭМ!$B$39:$B$782,B$83)+'СЕТ СН'!$H$11+СВЦЭМ!$D$10+'СЕТ СН'!$H$6-'СЕТ СН'!$H$23</f>
        <v>1505.40429653</v>
      </c>
      <c r="C109" s="36">
        <f>SUMIFS(СВЦЭМ!$D$39:$D$782,СВЦЭМ!$A$39:$A$782,$A109,СВЦЭМ!$B$39:$B$782,C$83)+'СЕТ СН'!$H$11+СВЦЭМ!$D$10+'СЕТ СН'!$H$6-'СЕТ СН'!$H$23</f>
        <v>1570.10488953</v>
      </c>
      <c r="D109" s="36">
        <f>SUMIFS(СВЦЭМ!$D$39:$D$782,СВЦЭМ!$A$39:$A$782,$A109,СВЦЭМ!$B$39:$B$782,D$83)+'СЕТ СН'!$H$11+СВЦЭМ!$D$10+'СЕТ СН'!$H$6-'СЕТ СН'!$H$23</f>
        <v>1640.4095870399997</v>
      </c>
      <c r="E109" s="36">
        <f>SUMIFS(СВЦЭМ!$D$39:$D$782,СВЦЭМ!$A$39:$A$782,$A109,СВЦЭМ!$B$39:$B$782,E$83)+'СЕТ СН'!$H$11+СВЦЭМ!$D$10+'СЕТ СН'!$H$6-'СЕТ СН'!$H$23</f>
        <v>1655.73526335</v>
      </c>
      <c r="F109" s="36">
        <f>SUMIFS(СВЦЭМ!$D$39:$D$782,СВЦЭМ!$A$39:$A$782,$A109,СВЦЭМ!$B$39:$B$782,F$83)+'СЕТ СН'!$H$11+СВЦЭМ!$D$10+'СЕТ СН'!$H$6-'СЕТ СН'!$H$23</f>
        <v>1652.5779160299999</v>
      </c>
      <c r="G109" s="36">
        <f>SUMIFS(СВЦЭМ!$D$39:$D$782,СВЦЭМ!$A$39:$A$782,$A109,СВЦЭМ!$B$39:$B$782,G$83)+'СЕТ СН'!$H$11+СВЦЭМ!$D$10+'СЕТ СН'!$H$6-'СЕТ СН'!$H$23</f>
        <v>1637.02173795</v>
      </c>
      <c r="H109" s="36">
        <f>SUMIFS(СВЦЭМ!$D$39:$D$782,СВЦЭМ!$A$39:$A$782,$A109,СВЦЭМ!$B$39:$B$782,H$83)+'СЕТ СН'!$H$11+СВЦЭМ!$D$10+'СЕТ СН'!$H$6-'СЕТ СН'!$H$23</f>
        <v>1593.95815477</v>
      </c>
      <c r="I109" s="36">
        <f>SUMIFS(СВЦЭМ!$D$39:$D$782,СВЦЭМ!$A$39:$A$782,$A109,СВЦЭМ!$B$39:$B$782,I$83)+'СЕТ СН'!$H$11+СВЦЭМ!$D$10+'СЕТ СН'!$H$6-'СЕТ СН'!$H$23</f>
        <v>1515.9657948399999</v>
      </c>
      <c r="J109" s="36">
        <f>SUMIFS(СВЦЭМ!$D$39:$D$782,СВЦЭМ!$A$39:$A$782,$A109,СВЦЭМ!$B$39:$B$782,J$83)+'СЕТ СН'!$H$11+СВЦЭМ!$D$10+'СЕТ СН'!$H$6-'СЕТ СН'!$H$23</f>
        <v>1471.6002230899999</v>
      </c>
      <c r="K109" s="36">
        <f>SUMIFS(СВЦЭМ!$D$39:$D$782,СВЦЭМ!$A$39:$A$782,$A109,СВЦЭМ!$B$39:$B$782,K$83)+'СЕТ СН'!$H$11+СВЦЭМ!$D$10+'СЕТ СН'!$H$6-'СЕТ СН'!$H$23</f>
        <v>1452.2599218399996</v>
      </c>
      <c r="L109" s="36">
        <f>SUMIFS(СВЦЭМ!$D$39:$D$782,СВЦЭМ!$A$39:$A$782,$A109,СВЦЭМ!$B$39:$B$782,L$83)+'СЕТ СН'!$H$11+СВЦЭМ!$D$10+'СЕТ СН'!$H$6-'СЕТ СН'!$H$23</f>
        <v>1443.90704749</v>
      </c>
      <c r="M109" s="36">
        <f>SUMIFS(СВЦЭМ!$D$39:$D$782,СВЦЭМ!$A$39:$A$782,$A109,СВЦЭМ!$B$39:$B$782,M$83)+'СЕТ СН'!$H$11+СВЦЭМ!$D$10+'СЕТ СН'!$H$6-'СЕТ СН'!$H$23</f>
        <v>1443.3336356599998</v>
      </c>
      <c r="N109" s="36">
        <f>SUMIFS(СВЦЭМ!$D$39:$D$782,СВЦЭМ!$A$39:$A$782,$A109,СВЦЭМ!$B$39:$B$782,N$83)+'СЕТ СН'!$H$11+СВЦЭМ!$D$10+'СЕТ СН'!$H$6-'СЕТ СН'!$H$23</f>
        <v>1440.7562096299998</v>
      </c>
      <c r="O109" s="36">
        <f>SUMIFS(СВЦЭМ!$D$39:$D$782,СВЦЭМ!$A$39:$A$782,$A109,СВЦЭМ!$B$39:$B$782,O$83)+'СЕТ СН'!$H$11+СВЦЭМ!$D$10+'СЕТ СН'!$H$6-'СЕТ СН'!$H$23</f>
        <v>1469.06930478</v>
      </c>
      <c r="P109" s="36">
        <f>SUMIFS(СВЦЭМ!$D$39:$D$782,СВЦЭМ!$A$39:$A$782,$A109,СВЦЭМ!$B$39:$B$782,P$83)+'СЕТ СН'!$H$11+СВЦЭМ!$D$10+'СЕТ СН'!$H$6-'СЕТ СН'!$H$23</f>
        <v>1496.6311803199997</v>
      </c>
      <c r="Q109" s="36">
        <f>SUMIFS(СВЦЭМ!$D$39:$D$782,СВЦЭМ!$A$39:$A$782,$A109,СВЦЭМ!$B$39:$B$782,Q$83)+'СЕТ СН'!$H$11+СВЦЭМ!$D$10+'СЕТ СН'!$H$6-'СЕТ СН'!$H$23</f>
        <v>1523.1430407899998</v>
      </c>
      <c r="R109" s="36">
        <f>SUMIFS(СВЦЭМ!$D$39:$D$782,СВЦЭМ!$A$39:$A$782,$A109,СВЦЭМ!$B$39:$B$782,R$83)+'СЕТ СН'!$H$11+СВЦЭМ!$D$10+'СЕТ СН'!$H$6-'СЕТ СН'!$H$23</f>
        <v>1511.21128185</v>
      </c>
      <c r="S109" s="36">
        <f>SUMIFS(СВЦЭМ!$D$39:$D$782,СВЦЭМ!$A$39:$A$782,$A109,СВЦЭМ!$B$39:$B$782,S$83)+'СЕТ СН'!$H$11+СВЦЭМ!$D$10+'СЕТ СН'!$H$6-'СЕТ СН'!$H$23</f>
        <v>1477.61479452</v>
      </c>
      <c r="T109" s="36">
        <f>SUMIFS(СВЦЭМ!$D$39:$D$782,СВЦЭМ!$A$39:$A$782,$A109,СВЦЭМ!$B$39:$B$782,T$83)+'СЕТ СН'!$H$11+СВЦЭМ!$D$10+'СЕТ СН'!$H$6-'СЕТ СН'!$H$23</f>
        <v>1411.6222439200001</v>
      </c>
      <c r="U109" s="36">
        <f>SUMIFS(СВЦЭМ!$D$39:$D$782,СВЦЭМ!$A$39:$A$782,$A109,СВЦЭМ!$B$39:$B$782,U$83)+'СЕТ СН'!$H$11+СВЦЭМ!$D$10+'СЕТ СН'!$H$6-'СЕТ СН'!$H$23</f>
        <v>1375.7711514699999</v>
      </c>
      <c r="V109" s="36">
        <f>SUMIFS(СВЦЭМ!$D$39:$D$782,СВЦЭМ!$A$39:$A$782,$A109,СВЦЭМ!$B$39:$B$782,V$83)+'СЕТ СН'!$H$11+СВЦЭМ!$D$10+'СЕТ СН'!$H$6-'СЕТ СН'!$H$23</f>
        <v>1369.7741907300001</v>
      </c>
      <c r="W109" s="36">
        <f>SUMIFS(СВЦЭМ!$D$39:$D$782,СВЦЭМ!$A$39:$A$782,$A109,СВЦЭМ!$B$39:$B$782,W$83)+'СЕТ СН'!$H$11+СВЦЭМ!$D$10+'СЕТ СН'!$H$6-'СЕТ СН'!$H$23</f>
        <v>1359.2815754799999</v>
      </c>
      <c r="X109" s="36">
        <f>SUMIFS(СВЦЭМ!$D$39:$D$782,СВЦЭМ!$A$39:$A$782,$A109,СВЦЭМ!$B$39:$B$782,X$83)+'СЕТ СН'!$H$11+СВЦЭМ!$D$10+'СЕТ СН'!$H$6-'СЕТ СН'!$H$23</f>
        <v>1384.16902882</v>
      </c>
      <c r="Y109" s="36">
        <f>SUMIFS(СВЦЭМ!$D$39:$D$782,СВЦЭМ!$A$39:$A$782,$A109,СВЦЭМ!$B$39:$B$782,Y$83)+'СЕТ СН'!$H$11+СВЦЭМ!$D$10+'СЕТ СН'!$H$6-'СЕТ СН'!$H$23</f>
        <v>1414.7583371000001</v>
      </c>
    </row>
    <row r="110" spans="1:25" ht="15.75" x14ac:dyDescent="0.2">
      <c r="A110" s="35">
        <f t="shared" si="2"/>
        <v>44282</v>
      </c>
      <c r="B110" s="36">
        <f>SUMIFS(СВЦЭМ!$D$39:$D$782,СВЦЭМ!$A$39:$A$782,$A110,СВЦЭМ!$B$39:$B$782,B$83)+'СЕТ СН'!$H$11+СВЦЭМ!$D$10+'СЕТ СН'!$H$6-'СЕТ СН'!$H$23</f>
        <v>1377.8418354099999</v>
      </c>
      <c r="C110" s="36">
        <f>SUMIFS(СВЦЭМ!$D$39:$D$782,СВЦЭМ!$A$39:$A$782,$A110,СВЦЭМ!$B$39:$B$782,C$83)+'СЕТ СН'!$H$11+СВЦЭМ!$D$10+'СЕТ СН'!$H$6-'СЕТ СН'!$H$23</f>
        <v>1446.4914133799998</v>
      </c>
      <c r="D110" s="36">
        <f>SUMIFS(СВЦЭМ!$D$39:$D$782,СВЦЭМ!$A$39:$A$782,$A110,СВЦЭМ!$B$39:$B$782,D$83)+'СЕТ СН'!$H$11+СВЦЭМ!$D$10+'СЕТ СН'!$H$6-'СЕТ СН'!$H$23</f>
        <v>1507.76802305</v>
      </c>
      <c r="E110" s="36">
        <f>SUMIFS(СВЦЭМ!$D$39:$D$782,СВЦЭМ!$A$39:$A$782,$A110,СВЦЭМ!$B$39:$B$782,E$83)+'СЕТ СН'!$H$11+СВЦЭМ!$D$10+'СЕТ СН'!$H$6-'СЕТ СН'!$H$23</f>
        <v>1526.0570868899999</v>
      </c>
      <c r="F110" s="36">
        <f>SUMIFS(СВЦЭМ!$D$39:$D$782,СВЦЭМ!$A$39:$A$782,$A110,СВЦЭМ!$B$39:$B$782,F$83)+'СЕТ СН'!$H$11+СВЦЭМ!$D$10+'СЕТ СН'!$H$6-'СЕТ СН'!$H$23</f>
        <v>1543.59459079</v>
      </c>
      <c r="G110" s="36">
        <f>SUMIFS(СВЦЭМ!$D$39:$D$782,СВЦЭМ!$A$39:$A$782,$A110,СВЦЭМ!$B$39:$B$782,G$83)+'СЕТ СН'!$H$11+СВЦЭМ!$D$10+'СЕТ СН'!$H$6-'СЕТ СН'!$H$23</f>
        <v>1519.3481263799999</v>
      </c>
      <c r="H110" s="36">
        <f>SUMIFS(СВЦЭМ!$D$39:$D$782,СВЦЭМ!$A$39:$A$782,$A110,СВЦЭМ!$B$39:$B$782,H$83)+'СЕТ СН'!$H$11+СВЦЭМ!$D$10+'СЕТ СН'!$H$6-'СЕТ СН'!$H$23</f>
        <v>1498.71699704</v>
      </c>
      <c r="I110" s="36">
        <f>SUMIFS(СВЦЭМ!$D$39:$D$782,СВЦЭМ!$A$39:$A$782,$A110,СВЦЭМ!$B$39:$B$782,I$83)+'СЕТ СН'!$H$11+СВЦЭМ!$D$10+'СЕТ СН'!$H$6-'СЕТ СН'!$H$23</f>
        <v>1452.9360825499998</v>
      </c>
      <c r="J110" s="36">
        <f>SUMIFS(СВЦЭМ!$D$39:$D$782,СВЦЭМ!$A$39:$A$782,$A110,СВЦЭМ!$B$39:$B$782,J$83)+'СЕТ СН'!$H$11+СВЦЭМ!$D$10+'СЕТ СН'!$H$6-'СЕТ СН'!$H$23</f>
        <v>1400.9843472299999</v>
      </c>
      <c r="K110" s="36">
        <f>SUMIFS(СВЦЭМ!$D$39:$D$782,СВЦЭМ!$A$39:$A$782,$A110,СВЦЭМ!$B$39:$B$782,K$83)+'СЕТ СН'!$H$11+СВЦЭМ!$D$10+'СЕТ СН'!$H$6-'СЕТ СН'!$H$23</f>
        <v>1368.86420701</v>
      </c>
      <c r="L110" s="36">
        <f>SUMIFS(СВЦЭМ!$D$39:$D$782,СВЦЭМ!$A$39:$A$782,$A110,СВЦЭМ!$B$39:$B$782,L$83)+'СЕТ СН'!$H$11+СВЦЭМ!$D$10+'СЕТ СН'!$H$6-'СЕТ СН'!$H$23</f>
        <v>1385.5658722200001</v>
      </c>
      <c r="M110" s="36">
        <f>SUMIFS(СВЦЭМ!$D$39:$D$782,СВЦЭМ!$A$39:$A$782,$A110,СВЦЭМ!$B$39:$B$782,M$83)+'СЕТ СН'!$H$11+СВЦЭМ!$D$10+'СЕТ СН'!$H$6-'СЕТ СН'!$H$23</f>
        <v>1384.92761038</v>
      </c>
      <c r="N110" s="36">
        <f>SUMIFS(СВЦЭМ!$D$39:$D$782,СВЦЭМ!$A$39:$A$782,$A110,СВЦЭМ!$B$39:$B$782,N$83)+'СЕТ СН'!$H$11+СВЦЭМ!$D$10+'СЕТ СН'!$H$6-'СЕТ СН'!$H$23</f>
        <v>1393.98143787</v>
      </c>
      <c r="O110" s="36">
        <f>SUMIFS(СВЦЭМ!$D$39:$D$782,СВЦЭМ!$A$39:$A$782,$A110,СВЦЭМ!$B$39:$B$782,O$83)+'СЕТ СН'!$H$11+СВЦЭМ!$D$10+'СЕТ СН'!$H$6-'СЕТ СН'!$H$23</f>
        <v>1412.1650751299999</v>
      </c>
      <c r="P110" s="36">
        <f>SUMIFS(СВЦЭМ!$D$39:$D$782,СВЦЭМ!$A$39:$A$782,$A110,СВЦЭМ!$B$39:$B$782,P$83)+'СЕТ СН'!$H$11+СВЦЭМ!$D$10+'СЕТ СН'!$H$6-'СЕТ СН'!$H$23</f>
        <v>1461.35477124</v>
      </c>
      <c r="Q110" s="36">
        <f>SUMIFS(СВЦЭМ!$D$39:$D$782,СВЦЭМ!$A$39:$A$782,$A110,СВЦЭМ!$B$39:$B$782,Q$83)+'СЕТ СН'!$H$11+СВЦЭМ!$D$10+'СЕТ СН'!$H$6-'СЕТ СН'!$H$23</f>
        <v>1491.3534062499998</v>
      </c>
      <c r="R110" s="36">
        <f>SUMIFS(СВЦЭМ!$D$39:$D$782,СВЦЭМ!$A$39:$A$782,$A110,СВЦЭМ!$B$39:$B$782,R$83)+'СЕТ СН'!$H$11+СВЦЭМ!$D$10+'СЕТ СН'!$H$6-'СЕТ СН'!$H$23</f>
        <v>1479.79315903</v>
      </c>
      <c r="S110" s="36">
        <f>SUMIFS(СВЦЭМ!$D$39:$D$782,СВЦЭМ!$A$39:$A$782,$A110,СВЦЭМ!$B$39:$B$782,S$83)+'СЕТ СН'!$H$11+СВЦЭМ!$D$10+'СЕТ СН'!$H$6-'СЕТ СН'!$H$23</f>
        <v>1447.0169306499997</v>
      </c>
      <c r="T110" s="36">
        <f>SUMIFS(СВЦЭМ!$D$39:$D$782,СВЦЭМ!$A$39:$A$782,$A110,СВЦЭМ!$B$39:$B$782,T$83)+'СЕТ СН'!$H$11+СВЦЭМ!$D$10+'СЕТ СН'!$H$6-'СЕТ СН'!$H$23</f>
        <v>1376.0527023099999</v>
      </c>
      <c r="U110" s="36">
        <f>SUMIFS(СВЦЭМ!$D$39:$D$782,СВЦЭМ!$A$39:$A$782,$A110,СВЦЭМ!$B$39:$B$782,U$83)+'СЕТ СН'!$H$11+СВЦЭМ!$D$10+'СЕТ СН'!$H$6-'СЕТ СН'!$H$23</f>
        <v>1343.3204558299999</v>
      </c>
      <c r="V110" s="36">
        <f>SUMIFS(СВЦЭМ!$D$39:$D$782,СВЦЭМ!$A$39:$A$782,$A110,СВЦЭМ!$B$39:$B$782,V$83)+'СЕТ СН'!$H$11+СВЦЭМ!$D$10+'СЕТ СН'!$H$6-'СЕТ СН'!$H$23</f>
        <v>1342.6027488499999</v>
      </c>
      <c r="W110" s="36">
        <f>SUMIFS(СВЦЭМ!$D$39:$D$782,СВЦЭМ!$A$39:$A$782,$A110,СВЦЭМ!$B$39:$B$782,W$83)+'СЕТ СН'!$H$11+СВЦЭМ!$D$10+'СЕТ СН'!$H$6-'СЕТ СН'!$H$23</f>
        <v>1324.0317806600001</v>
      </c>
      <c r="X110" s="36">
        <f>SUMIFS(СВЦЭМ!$D$39:$D$782,СВЦЭМ!$A$39:$A$782,$A110,СВЦЭМ!$B$39:$B$782,X$83)+'СЕТ СН'!$H$11+СВЦЭМ!$D$10+'СЕТ СН'!$H$6-'СЕТ СН'!$H$23</f>
        <v>1343.60690843</v>
      </c>
      <c r="Y110" s="36">
        <f>SUMIFS(СВЦЭМ!$D$39:$D$782,СВЦЭМ!$A$39:$A$782,$A110,СВЦЭМ!$B$39:$B$782,Y$83)+'СЕТ СН'!$H$11+СВЦЭМ!$D$10+'СЕТ СН'!$H$6-'СЕТ СН'!$H$23</f>
        <v>1362.7767056299999</v>
      </c>
    </row>
    <row r="111" spans="1:25" ht="15.75" x14ac:dyDescent="0.2">
      <c r="A111" s="35">
        <f t="shared" si="2"/>
        <v>44283</v>
      </c>
      <c r="B111" s="36">
        <f>SUMIFS(СВЦЭМ!$D$39:$D$782,СВЦЭМ!$A$39:$A$782,$A111,СВЦЭМ!$B$39:$B$782,B$83)+'СЕТ СН'!$H$11+СВЦЭМ!$D$10+'СЕТ СН'!$H$6-'СЕТ СН'!$H$23</f>
        <v>1402.4999370999999</v>
      </c>
      <c r="C111" s="36">
        <f>SUMIFS(СВЦЭМ!$D$39:$D$782,СВЦЭМ!$A$39:$A$782,$A111,СВЦЭМ!$B$39:$B$782,C$83)+'СЕТ СН'!$H$11+СВЦЭМ!$D$10+'СЕТ СН'!$H$6-'СЕТ СН'!$H$23</f>
        <v>1485.32704066</v>
      </c>
      <c r="D111" s="36">
        <f>SUMIFS(СВЦЭМ!$D$39:$D$782,СВЦЭМ!$A$39:$A$782,$A111,СВЦЭМ!$B$39:$B$782,D$83)+'СЕТ СН'!$H$11+СВЦЭМ!$D$10+'СЕТ СН'!$H$6-'СЕТ СН'!$H$23</f>
        <v>1520.9194858699998</v>
      </c>
      <c r="E111" s="36">
        <f>SUMIFS(СВЦЭМ!$D$39:$D$782,СВЦЭМ!$A$39:$A$782,$A111,СВЦЭМ!$B$39:$B$782,E$83)+'СЕТ СН'!$H$11+СВЦЭМ!$D$10+'СЕТ СН'!$H$6-'СЕТ СН'!$H$23</f>
        <v>1523.9810027999997</v>
      </c>
      <c r="F111" s="36">
        <f>SUMIFS(СВЦЭМ!$D$39:$D$782,СВЦЭМ!$A$39:$A$782,$A111,СВЦЭМ!$B$39:$B$782,F$83)+'СЕТ СН'!$H$11+СВЦЭМ!$D$10+'СЕТ СН'!$H$6-'СЕТ СН'!$H$23</f>
        <v>1513.1031316099998</v>
      </c>
      <c r="G111" s="36">
        <f>SUMIFS(СВЦЭМ!$D$39:$D$782,СВЦЭМ!$A$39:$A$782,$A111,СВЦЭМ!$B$39:$B$782,G$83)+'СЕТ СН'!$H$11+СВЦЭМ!$D$10+'СЕТ СН'!$H$6-'СЕТ СН'!$H$23</f>
        <v>1483.3980227099996</v>
      </c>
      <c r="H111" s="36">
        <f>SUMIFS(СВЦЭМ!$D$39:$D$782,СВЦЭМ!$A$39:$A$782,$A111,СВЦЭМ!$B$39:$B$782,H$83)+'СЕТ СН'!$H$11+СВЦЭМ!$D$10+'СЕТ СН'!$H$6-'СЕТ СН'!$H$23</f>
        <v>1463.5844540799999</v>
      </c>
      <c r="I111" s="36">
        <f>SUMIFS(СВЦЭМ!$D$39:$D$782,СВЦЭМ!$A$39:$A$782,$A111,СВЦЭМ!$B$39:$B$782,I$83)+'СЕТ СН'!$H$11+СВЦЭМ!$D$10+'СЕТ СН'!$H$6-'СЕТ СН'!$H$23</f>
        <v>1431.5005473000001</v>
      </c>
      <c r="J111" s="36">
        <f>SUMIFS(СВЦЭМ!$D$39:$D$782,СВЦЭМ!$A$39:$A$782,$A111,СВЦЭМ!$B$39:$B$782,J$83)+'СЕТ СН'!$H$11+СВЦЭМ!$D$10+'СЕТ СН'!$H$6-'СЕТ СН'!$H$23</f>
        <v>1346.62971128</v>
      </c>
      <c r="K111" s="36">
        <f>SUMIFS(СВЦЭМ!$D$39:$D$782,СВЦЭМ!$A$39:$A$782,$A111,СВЦЭМ!$B$39:$B$782,K$83)+'СЕТ СН'!$H$11+СВЦЭМ!$D$10+'СЕТ СН'!$H$6-'СЕТ СН'!$H$23</f>
        <v>1330.40108562</v>
      </c>
      <c r="L111" s="36">
        <f>SUMIFS(СВЦЭМ!$D$39:$D$782,СВЦЭМ!$A$39:$A$782,$A111,СВЦЭМ!$B$39:$B$782,L$83)+'СЕТ СН'!$H$11+СВЦЭМ!$D$10+'СЕТ СН'!$H$6-'СЕТ СН'!$H$23</f>
        <v>1369.40333055</v>
      </c>
      <c r="M111" s="36">
        <f>SUMIFS(СВЦЭМ!$D$39:$D$782,СВЦЭМ!$A$39:$A$782,$A111,СВЦЭМ!$B$39:$B$782,M$83)+'СЕТ СН'!$H$11+СВЦЭМ!$D$10+'СЕТ СН'!$H$6-'СЕТ СН'!$H$23</f>
        <v>1404.26911896</v>
      </c>
      <c r="N111" s="36">
        <f>SUMIFS(СВЦЭМ!$D$39:$D$782,СВЦЭМ!$A$39:$A$782,$A111,СВЦЭМ!$B$39:$B$782,N$83)+'СЕТ СН'!$H$11+СВЦЭМ!$D$10+'СЕТ СН'!$H$6-'СЕТ СН'!$H$23</f>
        <v>1440.9196903699999</v>
      </c>
      <c r="O111" s="36">
        <f>SUMIFS(СВЦЭМ!$D$39:$D$782,СВЦЭМ!$A$39:$A$782,$A111,СВЦЭМ!$B$39:$B$782,O$83)+'СЕТ СН'!$H$11+СВЦЭМ!$D$10+'СЕТ СН'!$H$6-'СЕТ СН'!$H$23</f>
        <v>1468.10001908</v>
      </c>
      <c r="P111" s="36">
        <f>SUMIFS(СВЦЭМ!$D$39:$D$782,СВЦЭМ!$A$39:$A$782,$A111,СВЦЭМ!$B$39:$B$782,P$83)+'СЕТ СН'!$H$11+СВЦЭМ!$D$10+'СЕТ СН'!$H$6-'СЕТ СН'!$H$23</f>
        <v>1509.3660086099999</v>
      </c>
      <c r="Q111" s="36">
        <f>SUMIFS(СВЦЭМ!$D$39:$D$782,СВЦЭМ!$A$39:$A$782,$A111,СВЦЭМ!$B$39:$B$782,Q$83)+'СЕТ СН'!$H$11+СВЦЭМ!$D$10+'СЕТ СН'!$H$6-'СЕТ СН'!$H$23</f>
        <v>1536.3725522499999</v>
      </c>
      <c r="R111" s="36">
        <f>SUMIFS(СВЦЭМ!$D$39:$D$782,СВЦЭМ!$A$39:$A$782,$A111,СВЦЭМ!$B$39:$B$782,R$83)+'СЕТ СН'!$H$11+СВЦЭМ!$D$10+'СЕТ СН'!$H$6-'СЕТ СН'!$H$23</f>
        <v>1525.0795984299998</v>
      </c>
      <c r="S111" s="36">
        <f>SUMIFS(СВЦЭМ!$D$39:$D$782,СВЦЭМ!$A$39:$A$782,$A111,СВЦЭМ!$B$39:$B$782,S$83)+'СЕТ СН'!$H$11+СВЦЭМ!$D$10+'СЕТ СН'!$H$6-'СЕТ СН'!$H$23</f>
        <v>1489.7351350899999</v>
      </c>
      <c r="T111" s="36">
        <f>SUMIFS(СВЦЭМ!$D$39:$D$782,СВЦЭМ!$A$39:$A$782,$A111,СВЦЭМ!$B$39:$B$782,T$83)+'СЕТ СН'!$H$11+СВЦЭМ!$D$10+'СЕТ СН'!$H$6-'СЕТ СН'!$H$23</f>
        <v>1423.44385693</v>
      </c>
      <c r="U111" s="36">
        <f>SUMIFS(СВЦЭМ!$D$39:$D$782,СВЦЭМ!$A$39:$A$782,$A111,СВЦЭМ!$B$39:$B$782,U$83)+'СЕТ СН'!$H$11+СВЦЭМ!$D$10+'СЕТ СН'!$H$6-'СЕТ СН'!$H$23</f>
        <v>1394.51920049</v>
      </c>
      <c r="V111" s="36">
        <f>SUMIFS(СВЦЭМ!$D$39:$D$782,СВЦЭМ!$A$39:$A$782,$A111,СВЦЭМ!$B$39:$B$782,V$83)+'СЕТ СН'!$H$11+СВЦЭМ!$D$10+'СЕТ СН'!$H$6-'СЕТ СН'!$H$23</f>
        <v>1399.9232607599999</v>
      </c>
      <c r="W111" s="36">
        <f>SUMIFS(СВЦЭМ!$D$39:$D$782,СВЦЭМ!$A$39:$A$782,$A111,СВЦЭМ!$B$39:$B$782,W$83)+'СЕТ СН'!$H$11+СВЦЭМ!$D$10+'СЕТ СН'!$H$6-'СЕТ СН'!$H$23</f>
        <v>1374.58440234</v>
      </c>
      <c r="X111" s="36">
        <f>SUMIFS(СВЦЭМ!$D$39:$D$782,СВЦЭМ!$A$39:$A$782,$A111,СВЦЭМ!$B$39:$B$782,X$83)+'СЕТ СН'!$H$11+СВЦЭМ!$D$10+'СЕТ СН'!$H$6-'СЕТ СН'!$H$23</f>
        <v>1363.3536157799999</v>
      </c>
      <c r="Y111" s="36">
        <f>SUMIFS(СВЦЭМ!$D$39:$D$782,СВЦЭМ!$A$39:$A$782,$A111,СВЦЭМ!$B$39:$B$782,Y$83)+'СЕТ СН'!$H$11+СВЦЭМ!$D$10+'СЕТ СН'!$H$6-'СЕТ СН'!$H$23</f>
        <v>1358.7822353399999</v>
      </c>
    </row>
    <row r="112" spans="1:25" ht="15.75" x14ac:dyDescent="0.2">
      <c r="A112" s="35">
        <f t="shared" si="2"/>
        <v>44284</v>
      </c>
      <c r="B112" s="36">
        <f>SUMIFS(СВЦЭМ!$D$39:$D$782,СВЦЭМ!$A$39:$A$782,$A112,СВЦЭМ!$B$39:$B$782,B$83)+'СЕТ СН'!$H$11+СВЦЭМ!$D$10+'СЕТ СН'!$H$6-'СЕТ СН'!$H$23</f>
        <v>1448.4597593099998</v>
      </c>
      <c r="C112" s="36">
        <f>SUMIFS(СВЦЭМ!$D$39:$D$782,СВЦЭМ!$A$39:$A$782,$A112,СВЦЭМ!$B$39:$B$782,C$83)+'СЕТ СН'!$H$11+СВЦЭМ!$D$10+'СЕТ СН'!$H$6-'СЕТ СН'!$H$23</f>
        <v>1531.2042966999998</v>
      </c>
      <c r="D112" s="36">
        <f>SUMIFS(СВЦЭМ!$D$39:$D$782,СВЦЭМ!$A$39:$A$782,$A112,СВЦЭМ!$B$39:$B$782,D$83)+'СЕТ СН'!$H$11+СВЦЭМ!$D$10+'СЕТ СН'!$H$6-'СЕТ СН'!$H$23</f>
        <v>1580.8390875699997</v>
      </c>
      <c r="E112" s="36">
        <f>SUMIFS(СВЦЭМ!$D$39:$D$782,СВЦЭМ!$A$39:$A$782,$A112,СВЦЭМ!$B$39:$B$782,E$83)+'СЕТ СН'!$H$11+СВЦЭМ!$D$10+'СЕТ СН'!$H$6-'СЕТ СН'!$H$23</f>
        <v>1600.2827432499998</v>
      </c>
      <c r="F112" s="36">
        <f>SUMIFS(СВЦЭМ!$D$39:$D$782,СВЦЭМ!$A$39:$A$782,$A112,СВЦЭМ!$B$39:$B$782,F$83)+'СЕТ СН'!$H$11+СВЦЭМ!$D$10+'СЕТ СН'!$H$6-'СЕТ СН'!$H$23</f>
        <v>1593.9607387699998</v>
      </c>
      <c r="G112" s="36">
        <f>SUMIFS(СВЦЭМ!$D$39:$D$782,СВЦЭМ!$A$39:$A$782,$A112,СВЦЭМ!$B$39:$B$782,G$83)+'СЕТ СН'!$H$11+СВЦЭМ!$D$10+'СЕТ СН'!$H$6-'СЕТ СН'!$H$23</f>
        <v>1551.1013008299997</v>
      </c>
      <c r="H112" s="36">
        <f>SUMIFS(СВЦЭМ!$D$39:$D$782,СВЦЭМ!$A$39:$A$782,$A112,СВЦЭМ!$B$39:$B$782,H$83)+'СЕТ СН'!$H$11+СВЦЭМ!$D$10+'СЕТ СН'!$H$6-'СЕТ СН'!$H$23</f>
        <v>1508.64735647</v>
      </c>
      <c r="I112" s="36">
        <f>SUMIFS(СВЦЭМ!$D$39:$D$782,СВЦЭМ!$A$39:$A$782,$A112,СВЦЭМ!$B$39:$B$782,I$83)+'СЕТ СН'!$H$11+СВЦЭМ!$D$10+'СЕТ СН'!$H$6-'СЕТ СН'!$H$23</f>
        <v>1454.70068481</v>
      </c>
      <c r="J112" s="36">
        <f>SUMIFS(СВЦЭМ!$D$39:$D$782,СВЦЭМ!$A$39:$A$782,$A112,СВЦЭМ!$B$39:$B$782,J$83)+'СЕТ СН'!$H$11+СВЦЭМ!$D$10+'СЕТ СН'!$H$6-'СЕТ СН'!$H$23</f>
        <v>1400.1774178000001</v>
      </c>
      <c r="K112" s="36">
        <f>SUMIFS(СВЦЭМ!$D$39:$D$782,СВЦЭМ!$A$39:$A$782,$A112,СВЦЭМ!$B$39:$B$782,K$83)+'СЕТ СН'!$H$11+СВЦЭМ!$D$10+'СЕТ СН'!$H$6-'СЕТ СН'!$H$23</f>
        <v>1383.11592615</v>
      </c>
      <c r="L112" s="36">
        <f>SUMIFS(СВЦЭМ!$D$39:$D$782,СВЦЭМ!$A$39:$A$782,$A112,СВЦЭМ!$B$39:$B$782,L$83)+'СЕТ СН'!$H$11+СВЦЭМ!$D$10+'СЕТ СН'!$H$6-'СЕТ СН'!$H$23</f>
        <v>1383.8620613099999</v>
      </c>
      <c r="M112" s="36">
        <f>SUMIFS(СВЦЭМ!$D$39:$D$782,СВЦЭМ!$A$39:$A$782,$A112,СВЦЭМ!$B$39:$B$782,M$83)+'СЕТ СН'!$H$11+СВЦЭМ!$D$10+'СЕТ СН'!$H$6-'СЕТ СН'!$H$23</f>
        <v>1383.12447449</v>
      </c>
      <c r="N112" s="36">
        <f>SUMIFS(СВЦЭМ!$D$39:$D$782,СВЦЭМ!$A$39:$A$782,$A112,СВЦЭМ!$B$39:$B$782,N$83)+'СЕТ СН'!$H$11+СВЦЭМ!$D$10+'СЕТ СН'!$H$6-'СЕТ СН'!$H$23</f>
        <v>1390.3777549000001</v>
      </c>
      <c r="O112" s="36">
        <f>SUMIFS(СВЦЭМ!$D$39:$D$782,СВЦЭМ!$A$39:$A$782,$A112,СВЦЭМ!$B$39:$B$782,O$83)+'СЕТ СН'!$H$11+СВЦЭМ!$D$10+'СЕТ СН'!$H$6-'СЕТ СН'!$H$23</f>
        <v>1422.7288077799999</v>
      </c>
      <c r="P112" s="36">
        <f>SUMIFS(СВЦЭМ!$D$39:$D$782,СВЦЭМ!$A$39:$A$782,$A112,СВЦЭМ!$B$39:$B$782,P$83)+'СЕТ СН'!$H$11+СВЦЭМ!$D$10+'СЕТ СН'!$H$6-'СЕТ СН'!$H$23</f>
        <v>1471.1601359199999</v>
      </c>
      <c r="Q112" s="36">
        <f>SUMIFS(СВЦЭМ!$D$39:$D$782,СВЦЭМ!$A$39:$A$782,$A112,СВЦЭМ!$B$39:$B$782,Q$83)+'СЕТ СН'!$H$11+СВЦЭМ!$D$10+'СЕТ СН'!$H$6-'СЕТ СН'!$H$23</f>
        <v>1495.1772871899998</v>
      </c>
      <c r="R112" s="36">
        <f>SUMIFS(СВЦЭМ!$D$39:$D$782,СВЦЭМ!$A$39:$A$782,$A112,СВЦЭМ!$B$39:$B$782,R$83)+'СЕТ СН'!$H$11+СВЦЭМ!$D$10+'СЕТ СН'!$H$6-'СЕТ СН'!$H$23</f>
        <v>1485.0659648799997</v>
      </c>
      <c r="S112" s="36">
        <f>SUMIFS(СВЦЭМ!$D$39:$D$782,СВЦЭМ!$A$39:$A$782,$A112,СВЦЭМ!$B$39:$B$782,S$83)+'СЕТ СН'!$H$11+СВЦЭМ!$D$10+'СЕТ СН'!$H$6-'СЕТ СН'!$H$23</f>
        <v>1454.87272755</v>
      </c>
      <c r="T112" s="36">
        <f>SUMIFS(СВЦЭМ!$D$39:$D$782,СВЦЭМ!$A$39:$A$782,$A112,СВЦЭМ!$B$39:$B$782,T$83)+'СЕТ СН'!$H$11+СВЦЭМ!$D$10+'СЕТ СН'!$H$6-'СЕТ СН'!$H$23</f>
        <v>1386.89558797</v>
      </c>
      <c r="U112" s="36">
        <f>SUMIFS(СВЦЭМ!$D$39:$D$782,СВЦЭМ!$A$39:$A$782,$A112,СВЦЭМ!$B$39:$B$782,U$83)+'СЕТ СН'!$H$11+СВЦЭМ!$D$10+'СЕТ СН'!$H$6-'СЕТ СН'!$H$23</f>
        <v>1357.9732353700001</v>
      </c>
      <c r="V112" s="36">
        <f>SUMIFS(СВЦЭМ!$D$39:$D$782,СВЦЭМ!$A$39:$A$782,$A112,СВЦЭМ!$B$39:$B$782,V$83)+'СЕТ СН'!$H$11+СВЦЭМ!$D$10+'СЕТ СН'!$H$6-'СЕТ СН'!$H$23</f>
        <v>1359.2100218400001</v>
      </c>
      <c r="W112" s="36">
        <f>SUMIFS(СВЦЭМ!$D$39:$D$782,СВЦЭМ!$A$39:$A$782,$A112,СВЦЭМ!$B$39:$B$782,W$83)+'СЕТ СН'!$H$11+СВЦЭМ!$D$10+'СЕТ СН'!$H$6-'СЕТ СН'!$H$23</f>
        <v>1359.3070380700001</v>
      </c>
      <c r="X112" s="36">
        <f>SUMIFS(СВЦЭМ!$D$39:$D$782,СВЦЭМ!$A$39:$A$782,$A112,СВЦЭМ!$B$39:$B$782,X$83)+'СЕТ СН'!$H$11+СВЦЭМ!$D$10+'СЕТ СН'!$H$6-'СЕТ СН'!$H$23</f>
        <v>1380.17849404</v>
      </c>
      <c r="Y112" s="36">
        <f>SUMIFS(СВЦЭМ!$D$39:$D$782,СВЦЭМ!$A$39:$A$782,$A112,СВЦЭМ!$B$39:$B$782,Y$83)+'СЕТ СН'!$H$11+СВЦЭМ!$D$10+'СЕТ СН'!$H$6-'СЕТ СН'!$H$23</f>
        <v>1374.3494569899999</v>
      </c>
    </row>
    <row r="113" spans="1:27" ht="15.75" x14ac:dyDescent="0.2">
      <c r="A113" s="35">
        <f t="shared" si="2"/>
        <v>44285</v>
      </c>
      <c r="B113" s="36">
        <f>SUMIFS(СВЦЭМ!$D$39:$D$782,СВЦЭМ!$A$39:$A$782,$A113,СВЦЭМ!$B$39:$B$782,B$83)+'СЕТ СН'!$H$11+СВЦЭМ!$D$10+'СЕТ СН'!$H$6-'СЕТ СН'!$H$23</f>
        <v>1436.5928535200001</v>
      </c>
      <c r="C113" s="36">
        <f>SUMIFS(СВЦЭМ!$D$39:$D$782,СВЦЭМ!$A$39:$A$782,$A113,СВЦЭМ!$B$39:$B$782,C$83)+'СЕТ СН'!$H$11+СВЦЭМ!$D$10+'СЕТ СН'!$H$6-'СЕТ СН'!$H$23</f>
        <v>1505.4132286399999</v>
      </c>
      <c r="D113" s="36">
        <f>SUMIFS(СВЦЭМ!$D$39:$D$782,СВЦЭМ!$A$39:$A$782,$A113,СВЦЭМ!$B$39:$B$782,D$83)+'СЕТ СН'!$H$11+СВЦЭМ!$D$10+'СЕТ СН'!$H$6-'СЕТ СН'!$H$23</f>
        <v>1503.8156947699999</v>
      </c>
      <c r="E113" s="36">
        <f>SUMIFS(СВЦЭМ!$D$39:$D$782,СВЦЭМ!$A$39:$A$782,$A113,СВЦЭМ!$B$39:$B$782,E$83)+'СЕТ СН'!$H$11+СВЦЭМ!$D$10+'СЕТ СН'!$H$6-'СЕТ СН'!$H$23</f>
        <v>1502.8670400299998</v>
      </c>
      <c r="F113" s="36">
        <f>SUMIFS(СВЦЭМ!$D$39:$D$782,СВЦЭМ!$A$39:$A$782,$A113,СВЦЭМ!$B$39:$B$782,F$83)+'СЕТ СН'!$H$11+СВЦЭМ!$D$10+'СЕТ СН'!$H$6-'СЕТ СН'!$H$23</f>
        <v>1501.5532737999997</v>
      </c>
      <c r="G113" s="36">
        <f>SUMIFS(СВЦЭМ!$D$39:$D$782,СВЦЭМ!$A$39:$A$782,$A113,СВЦЭМ!$B$39:$B$782,G$83)+'СЕТ СН'!$H$11+СВЦЭМ!$D$10+'СЕТ СН'!$H$6-'СЕТ СН'!$H$23</f>
        <v>1503.2260776200001</v>
      </c>
      <c r="H113" s="36">
        <f>SUMIFS(СВЦЭМ!$D$39:$D$782,СВЦЭМ!$A$39:$A$782,$A113,СВЦЭМ!$B$39:$B$782,H$83)+'СЕТ СН'!$H$11+СВЦЭМ!$D$10+'СЕТ СН'!$H$6-'СЕТ СН'!$H$23</f>
        <v>1494.46684349</v>
      </c>
      <c r="I113" s="36">
        <f>SUMIFS(СВЦЭМ!$D$39:$D$782,СВЦЭМ!$A$39:$A$782,$A113,СВЦЭМ!$B$39:$B$782,I$83)+'СЕТ СН'!$H$11+СВЦЭМ!$D$10+'СЕТ СН'!$H$6-'СЕТ СН'!$H$23</f>
        <v>1451.3476054399998</v>
      </c>
      <c r="J113" s="36">
        <f>SUMIFS(СВЦЭМ!$D$39:$D$782,СВЦЭМ!$A$39:$A$782,$A113,СВЦЭМ!$B$39:$B$782,J$83)+'СЕТ СН'!$H$11+СВЦЭМ!$D$10+'СЕТ СН'!$H$6-'СЕТ СН'!$H$23</f>
        <v>1414.3943948599999</v>
      </c>
      <c r="K113" s="36">
        <f>SUMIFS(СВЦЭМ!$D$39:$D$782,СВЦЭМ!$A$39:$A$782,$A113,СВЦЭМ!$B$39:$B$782,K$83)+'СЕТ СН'!$H$11+СВЦЭМ!$D$10+'СЕТ СН'!$H$6-'СЕТ СН'!$H$23</f>
        <v>1399.07354605</v>
      </c>
      <c r="L113" s="36">
        <f>SUMIFS(СВЦЭМ!$D$39:$D$782,СВЦЭМ!$A$39:$A$782,$A113,СВЦЭМ!$B$39:$B$782,L$83)+'СЕТ СН'!$H$11+СВЦЭМ!$D$10+'СЕТ СН'!$H$6-'СЕТ СН'!$H$23</f>
        <v>1427.5009234899999</v>
      </c>
      <c r="M113" s="36">
        <f>SUMIFS(СВЦЭМ!$D$39:$D$782,СВЦЭМ!$A$39:$A$782,$A113,СВЦЭМ!$B$39:$B$782,M$83)+'СЕТ СН'!$H$11+СВЦЭМ!$D$10+'СЕТ СН'!$H$6-'СЕТ СН'!$H$23</f>
        <v>1455.0031276699997</v>
      </c>
      <c r="N113" s="36">
        <f>SUMIFS(СВЦЭМ!$D$39:$D$782,СВЦЭМ!$A$39:$A$782,$A113,СВЦЭМ!$B$39:$B$782,N$83)+'СЕТ СН'!$H$11+СВЦЭМ!$D$10+'СЕТ СН'!$H$6-'СЕТ СН'!$H$23</f>
        <v>1469.3461015199996</v>
      </c>
      <c r="O113" s="36">
        <f>SUMIFS(СВЦЭМ!$D$39:$D$782,СВЦЭМ!$A$39:$A$782,$A113,СВЦЭМ!$B$39:$B$782,O$83)+'СЕТ СН'!$H$11+СВЦЭМ!$D$10+'СЕТ СН'!$H$6-'СЕТ СН'!$H$23</f>
        <v>1511.2215146899998</v>
      </c>
      <c r="P113" s="36">
        <f>SUMIFS(СВЦЭМ!$D$39:$D$782,СВЦЭМ!$A$39:$A$782,$A113,СВЦЭМ!$B$39:$B$782,P$83)+'СЕТ СН'!$H$11+СВЦЭМ!$D$10+'СЕТ СН'!$H$6-'СЕТ СН'!$H$23</f>
        <v>1560.9959864499997</v>
      </c>
      <c r="Q113" s="36">
        <f>SUMIFS(СВЦЭМ!$D$39:$D$782,СВЦЭМ!$A$39:$A$782,$A113,СВЦЭМ!$B$39:$B$782,Q$83)+'СЕТ СН'!$H$11+СВЦЭМ!$D$10+'СЕТ СН'!$H$6-'СЕТ СН'!$H$23</f>
        <v>1573.47676151</v>
      </c>
      <c r="R113" s="36">
        <f>SUMIFS(СВЦЭМ!$D$39:$D$782,СВЦЭМ!$A$39:$A$782,$A113,СВЦЭМ!$B$39:$B$782,R$83)+'СЕТ СН'!$H$11+СВЦЭМ!$D$10+'СЕТ СН'!$H$6-'СЕТ СН'!$H$23</f>
        <v>1548.46158272</v>
      </c>
      <c r="S113" s="36">
        <f>SUMIFS(СВЦЭМ!$D$39:$D$782,СВЦЭМ!$A$39:$A$782,$A113,СВЦЭМ!$B$39:$B$782,S$83)+'СЕТ СН'!$H$11+СВЦЭМ!$D$10+'СЕТ СН'!$H$6-'СЕТ СН'!$H$23</f>
        <v>1520.7491446199997</v>
      </c>
      <c r="T113" s="36">
        <f>SUMIFS(СВЦЭМ!$D$39:$D$782,СВЦЭМ!$A$39:$A$782,$A113,СВЦЭМ!$B$39:$B$782,T$83)+'СЕТ СН'!$H$11+СВЦЭМ!$D$10+'СЕТ СН'!$H$6-'СЕТ СН'!$H$23</f>
        <v>1460.5086053299997</v>
      </c>
      <c r="U113" s="36">
        <f>SUMIFS(СВЦЭМ!$D$39:$D$782,СВЦЭМ!$A$39:$A$782,$A113,СВЦЭМ!$B$39:$B$782,U$83)+'СЕТ СН'!$H$11+СВЦЭМ!$D$10+'СЕТ СН'!$H$6-'СЕТ СН'!$H$23</f>
        <v>1422.66490337</v>
      </c>
      <c r="V113" s="36">
        <f>SUMIFS(СВЦЭМ!$D$39:$D$782,СВЦЭМ!$A$39:$A$782,$A113,СВЦЭМ!$B$39:$B$782,V$83)+'СЕТ СН'!$H$11+СВЦЭМ!$D$10+'СЕТ СН'!$H$6-'СЕТ СН'!$H$23</f>
        <v>1414.2303547399999</v>
      </c>
      <c r="W113" s="36">
        <f>SUMIFS(СВЦЭМ!$D$39:$D$782,СВЦЭМ!$A$39:$A$782,$A113,СВЦЭМ!$B$39:$B$782,W$83)+'СЕТ СН'!$H$11+СВЦЭМ!$D$10+'СЕТ СН'!$H$6-'СЕТ СН'!$H$23</f>
        <v>1423.3693015599999</v>
      </c>
      <c r="X113" s="36">
        <f>SUMIFS(СВЦЭМ!$D$39:$D$782,СВЦЭМ!$A$39:$A$782,$A113,СВЦЭМ!$B$39:$B$782,X$83)+'СЕТ СН'!$H$11+СВЦЭМ!$D$10+'СЕТ СН'!$H$6-'СЕТ СН'!$H$23</f>
        <v>1442.3936467899998</v>
      </c>
      <c r="Y113" s="36">
        <f>SUMIFS(СВЦЭМ!$D$39:$D$782,СВЦЭМ!$A$39:$A$782,$A113,СВЦЭМ!$B$39:$B$782,Y$83)+'СЕТ СН'!$H$11+СВЦЭМ!$D$10+'СЕТ СН'!$H$6-'СЕТ СН'!$H$23</f>
        <v>1435.3859656099999</v>
      </c>
    </row>
    <row r="114" spans="1:27" ht="15.75" x14ac:dyDescent="0.2">
      <c r="A114" s="35">
        <f t="shared" si="2"/>
        <v>44286</v>
      </c>
      <c r="B114" s="36">
        <f>SUMIFS(СВЦЭМ!$D$39:$D$782,СВЦЭМ!$A$39:$A$782,$A114,СВЦЭМ!$B$39:$B$782,B$83)+'СЕТ СН'!$H$11+СВЦЭМ!$D$10+'СЕТ СН'!$H$6-'СЕТ СН'!$H$23</f>
        <v>1518.1262208499998</v>
      </c>
      <c r="C114" s="36">
        <f>SUMIFS(СВЦЭМ!$D$39:$D$782,СВЦЭМ!$A$39:$A$782,$A114,СВЦЭМ!$B$39:$B$782,C$83)+'СЕТ СН'!$H$11+СВЦЭМ!$D$10+'СЕТ СН'!$H$6-'СЕТ СН'!$H$23</f>
        <v>1542.8106736099999</v>
      </c>
      <c r="D114" s="36">
        <f>SUMIFS(СВЦЭМ!$D$39:$D$782,СВЦЭМ!$A$39:$A$782,$A114,СВЦЭМ!$B$39:$B$782,D$83)+'СЕТ СН'!$H$11+СВЦЭМ!$D$10+'СЕТ СН'!$H$6-'СЕТ СН'!$H$23</f>
        <v>1516.35940983</v>
      </c>
      <c r="E114" s="36">
        <f>SUMIFS(СВЦЭМ!$D$39:$D$782,СВЦЭМ!$A$39:$A$782,$A114,СВЦЭМ!$B$39:$B$782,E$83)+'СЕТ СН'!$H$11+СВЦЭМ!$D$10+'СЕТ СН'!$H$6-'СЕТ СН'!$H$23</f>
        <v>1515.2001830199997</v>
      </c>
      <c r="F114" s="36">
        <f>SUMIFS(СВЦЭМ!$D$39:$D$782,СВЦЭМ!$A$39:$A$782,$A114,СВЦЭМ!$B$39:$B$782,F$83)+'СЕТ СН'!$H$11+СВЦЭМ!$D$10+'СЕТ СН'!$H$6-'СЕТ СН'!$H$23</f>
        <v>1515.09788781</v>
      </c>
      <c r="G114" s="36">
        <f>SUMIFS(СВЦЭМ!$D$39:$D$782,СВЦЭМ!$A$39:$A$782,$A114,СВЦЭМ!$B$39:$B$782,G$83)+'СЕТ СН'!$H$11+СВЦЭМ!$D$10+'СЕТ СН'!$H$6-'СЕТ СН'!$H$23</f>
        <v>1516.03105628</v>
      </c>
      <c r="H114" s="36">
        <f>SUMIFS(СВЦЭМ!$D$39:$D$782,СВЦЭМ!$A$39:$A$782,$A114,СВЦЭМ!$B$39:$B$782,H$83)+'СЕТ СН'!$H$11+СВЦЭМ!$D$10+'СЕТ СН'!$H$6-'СЕТ СН'!$H$23</f>
        <v>1531.8284570799997</v>
      </c>
      <c r="I114" s="36">
        <f>SUMIFS(СВЦЭМ!$D$39:$D$782,СВЦЭМ!$A$39:$A$782,$A114,СВЦЭМ!$B$39:$B$782,I$83)+'СЕТ СН'!$H$11+СВЦЭМ!$D$10+'СЕТ СН'!$H$6-'СЕТ СН'!$H$23</f>
        <v>1487.99977377</v>
      </c>
      <c r="J114" s="36">
        <f>SUMIFS(СВЦЭМ!$D$39:$D$782,СВЦЭМ!$A$39:$A$782,$A114,СВЦЭМ!$B$39:$B$782,J$83)+'СЕТ СН'!$H$11+СВЦЭМ!$D$10+'СЕТ СН'!$H$6-'СЕТ СН'!$H$23</f>
        <v>1427.6181145099999</v>
      </c>
      <c r="K114" s="36">
        <f>SUMIFS(СВЦЭМ!$D$39:$D$782,СВЦЭМ!$A$39:$A$782,$A114,СВЦЭМ!$B$39:$B$782,K$83)+'СЕТ СН'!$H$11+СВЦЭМ!$D$10+'СЕТ СН'!$H$6-'СЕТ СН'!$H$23</f>
        <v>1397.6220664100001</v>
      </c>
      <c r="L114" s="36">
        <f>SUMIFS(СВЦЭМ!$D$39:$D$782,СВЦЭМ!$A$39:$A$782,$A114,СВЦЭМ!$B$39:$B$782,L$83)+'СЕТ СН'!$H$11+СВЦЭМ!$D$10+'СЕТ СН'!$H$6-'СЕТ СН'!$H$23</f>
        <v>1402.01383887</v>
      </c>
      <c r="M114" s="36">
        <f>SUMIFS(СВЦЭМ!$D$39:$D$782,СВЦЭМ!$A$39:$A$782,$A114,СВЦЭМ!$B$39:$B$782,M$83)+'СЕТ СН'!$H$11+СВЦЭМ!$D$10+'СЕТ СН'!$H$6-'СЕТ СН'!$H$23</f>
        <v>1415.4655661900001</v>
      </c>
      <c r="N114" s="36">
        <f>SUMIFS(СВЦЭМ!$D$39:$D$782,СВЦЭМ!$A$39:$A$782,$A114,СВЦЭМ!$B$39:$B$782,N$83)+'СЕТ СН'!$H$11+СВЦЭМ!$D$10+'СЕТ СН'!$H$6-'СЕТ СН'!$H$23</f>
        <v>1448.16740003</v>
      </c>
      <c r="O114" s="36">
        <f>SUMIFS(СВЦЭМ!$D$39:$D$782,СВЦЭМ!$A$39:$A$782,$A114,СВЦЭМ!$B$39:$B$782,O$83)+'СЕТ СН'!$H$11+СВЦЭМ!$D$10+'СЕТ СН'!$H$6-'СЕТ СН'!$H$23</f>
        <v>1483.3053904199996</v>
      </c>
      <c r="P114" s="36">
        <f>SUMIFS(СВЦЭМ!$D$39:$D$782,СВЦЭМ!$A$39:$A$782,$A114,СВЦЭМ!$B$39:$B$782,P$83)+'СЕТ СН'!$H$11+СВЦЭМ!$D$10+'СЕТ СН'!$H$6-'СЕТ СН'!$H$23</f>
        <v>1534.4110604299999</v>
      </c>
      <c r="Q114" s="36">
        <f>SUMIFS(СВЦЭМ!$D$39:$D$782,СВЦЭМ!$A$39:$A$782,$A114,СВЦЭМ!$B$39:$B$782,Q$83)+'СЕТ СН'!$H$11+СВЦЭМ!$D$10+'СЕТ СН'!$H$6-'СЕТ СН'!$H$23</f>
        <v>1561.2956807699998</v>
      </c>
      <c r="R114" s="36">
        <f>SUMIFS(СВЦЭМ!$D$39:$D$782,СВЦЭМ!$A$39:$A$782,$A114,СВЦЭМ!$B$39:$B$782,R$83)+'СЕТ СН'!$H$11+СВЦЭМ!$D$10+'СЕТ СН'!$H$6-'СЕТ СН'!$H$23</f>
        <v>1551.8551452199999</v>
      </c>
      <c r="S114" s="36">
        <f>SUMIFS(СВЦЭМ!$D$39:$D$782,СВЦЭМ!$A$39:$A$782,$A114,СВЦЭМ!$B$39:$B$782,S$83)+'СЕТ СН'!$H$11+СВЦЭМ!$D$10+'СЕТ СН'!$H$6-'СЕТ СН'!$H$23</f>
        <v>1522.6994891899999</v>
      </c>
      <c r="T114" s="36">
        <f>SUMIFS(СВЦЭМ!$D$39:$D$782,СВЦЭМ!$A$39:$A$782,$A114,СВЦЭМ!$B$39:$B$782,T$83)+'СЕТ СН'!$H$11+СВЦЭМ!$D$10+'СЕТ СН'!$H$6-'СЕТ СН'!$H$23</f>
        <v>1449.4067817099999</v>
      </c>
      <c r="U114" s="36">
        <f>SUMIFS(СВЦЭМ!$D$39:$D$782,СВЦЭМ!$A$39:$A$782,$A114,СВЦЭМ!$B$39:$B$782,U$83)+'СЕТ СН'!$H$11+СВЦЭМ!$D$10+'СЕТ СН'!$H$6-'СЕТ СН'!$H$23</f>
        <v>1408.7758733199998</v>
      </c>
      <c r="V114" s="36">
        <f>SUMIFS(СВЦЭМ!$D$39:$D$782,СВЦЭМ!$A$39:$A$782,$A114,СВЦЭМ!$B$39:$B$782,V$83)+'СЕТ СН'!$H$11+СВЦЭМ!$D$10+'СЕТ СН'!$H$6-'СЕТ СН'!$H$23</f>
        <v>1428.8854187299999</v>
      </c>
      <c r="W114" s="36">
        <f>SUMIFS(СВЦЭМ!$D$39:$D$782,СВЦЭМ!$A$39:$A$782,$A114,СВЦЭМ!$B$39:$B$782,W$83)+'СЕТ СН'!$H$11+СВЦЭМ!$D$10+'СЕТ СН'!$H$6-'СЕТ СН'!$H$23</f>
        <v>1427.0126673999998</v>
      </c>
      <c r="X114" s="36">
        <f>SUMIFS(СВЦЭМ!$D$39:$D$782,СВЦЭМ!$A$39:$A$782,$A114,СВЦЭМ!$B$39:$B$782,X$83)+'СЕТ СН'!$H$11+СВЦЭМ!$D$10+'СЕТ СН'!$H$6-'СЕТ СН'!$H$23</f>
        <v>1460.90735107</v>
      </c>
      <c r="Y114" s="36">
        <f>SUMIFS(СВЦЭМ!$D$39:$D$782,СВЦЭМ!$A$39:$A$782,$A114,СВЦЭМ!$B$39:$B$782,Y$83)+'СЕТ СН'!$H$11+СВЦЭМ!$D$10+'СЕТ СН'!$H$6-'СЕТ СН'!$H$23</f>
        <v>1467.1798757899996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01.03.2021</v>
      </c>
      <c r="B120" s="36">
        <f>SUMIFS(СВЦЭМ!$D$39:$D$782,СВЦЭМ!$A$39:$A$782,$A120,СВЦЭМ!$B$39:$B$782,B$119)+'СЕТ СН'!$I$11+СВЦЭМ!$D$10+'СЕТ СН'!$I$6-'СЕТ СН'!$I$23</f>
        <v>1774.4677818299997</v>
      </c>
      <c r="C120" s="36">
        <f>SUMIFS(СВЦЭМ!$D$39:$D$782,СВЦЭМ!$A$39:$A$782,$A120,СВЦЭМ!$B$39:$B$782,C$119)+'СЕТ СН'!$I$11+СВЦЭМ!$D$10+'СЕТ СН'!$I$6-'СЕТ СН'!$I$23</f>
        <v>1810.0916938999999</v>
      </c>
      <c r="D120" s="36">
        <f>SUMIFS(СВЦЭМ!$D$39:$D$782,СВЦЭМ!$A$39:$A$782,$A120,СВЦЭМ!$B$39:$B$782,D$119)+'СЕТ СН'!$I$11+СВЦЭМ!$D$10+'СЕТ СН'!$I$6-'СЕТ СН'!$I$23</f>
        <v>1865.0861874499997</v>
      </c>
      <c r="E120" s="36">
        <f>SUMIFS(СВЦЭМ!$D$39:$D$782,СВЦЭМ!$A$39:$A$782,$A120,СВЦЭМ!$B$39:$B$782,E$119)+'СЕТ СН'!$I$11+СВЦЭМ!$D$10+'СЕТ СН'!$I$6-'СЕТ СН'!$I$23</f>
        <v>1875.7230255299996</v>
      </c>
      <c r="F120" s="36">
        <f>SUMIFS(СВЦЭМ!$D$39:$D$782,СВЦЭМ!$A$39:$A$782,$A120,СВЦЭМ!$B$39:$B$782,F$119)+'СЕТ СН'!$I$11+СВЦЭМ!$D$10+'СЕТ СН'!$I$6-'СЕТ СН'!$I$23</f>
        <v>1872.11192622</v>
      </c>
      <c r="G120" s="36">
        <f>SUMIFS(СВЦЭМ!$D$39:$D$782,СВЦЭМ!$A$39:$A$782,$A120,СВЦЭМ!$B$39:$B$782,G$119)+'СЕТ СН'!$I$11+СВЦЭМ!$D$10+'СЕТ СН'!$I$6-'СЕТ СН'!$I$23</f>
        <v>1848.0562439699997</v>
      </c>
      <c r="H120" s="36">
        <f>SUMIFS(СВЦЭМ!$D$39:$D$782,СВЦЭМ!$A$39:$A$782,$A120,СВЦЭМ!$B$39:$B$782,H$119)+'СЕТ СН'!$I$11+СВЦЭМ!$D$10+'СЕТ СН'!$I$6-'СЕТ СН'!$I$23</f>
        <v>1818.0394284599997</v>
      </c>
      <c r="I120" s="36">
        <f>SUMIFS(СВЦЭМ!$D$39:$D$782,СВЦЭМ!$A$39:$A$782,$A120,СВЦЭМ!$B$39:$B$782,I$119)+'СЕТ СН'!$I$11+СВЦЭМ!$D$10+'СЕТ СН'!$I$6-'СЕТ СН'!$I$23</f>
        <v>1766.4288623099997</v>
      </c>
      <c r="J120" s="36">
        <f>SUMIFS(СВЦЭМ!$D$39:$D$782,СВЦЭМ!$A$39:$A$782,$A120,СВЦЭМ!$B$39:$B$782,J$119)+'СЕТ СН'!$I$11+СВЦЭМ!$D$10+'СЕТ СН'!$I$6-'СЕТ СН'!$I$23</f>
        <v>1721.9483966199996</v>
      </c>
      <c r="K120" s="36">
        <f>SUMIFS(СВЦЭМ!$D$39:$D$782,СВЦЭМ!$A$39:$A$782,$A120,СВЦЭМ!$B$39:$B$782,K$119)+'СЕТ СН'!$I$11+СВЦЭМ!$D$10+'СЕТ СН'!$I$6-'СЕТ СН'!$I$23</f>
        <v>1696.1149363299996</v>
      </c>
      <c r="L120" s="36">
        <f>SUMIFS(СВЦЭМ!$D$39:$D$782,СВЦЭМ!$A$39:$A$782,$A120,СВЦЭМ!$B$39:$B$782,L$119)+'СЕТ СН'!$I$11+СВЦЭМ!$D$10+'СЕТ СН'!$I$6-'СЕТ СН'!$I$23</f>
        <v>1688.6533654199998</v>
      </c>
      <c r="M120" s="36">
        <f>SUMIFS(СВЦЭМ!$D$39:$D$782,СВЦЭМ!$A$39:$A$782,$A120,СВЦЭМ!$B$39:$B$782,M$119)+'СЕТ СН'!$I$11+СВЦЭМ!$D$10+'СЕТ СН'!$I$6-'СЕТ СН'!$I$23</f>
        <v>1694.6006646599999</v>
      </c>
      <c r="N120" s="36">
        <f>SUMIFS(СВЦЭМ!$D$39:$D$782,СВЦЭМ!$A$39:$A$782,$A120,СВЦЭМ!$B$39:$B$782,N$119)+'СЕТ СН'!$I$11+СВЦЭМ!$D$10+'СЕТ СН'!$I$6-'СЕТ СН'!$I$23</f>
        <v>1695.3077368699996</v>
      </c>
      <c r="O120" s="36">
        <f>SUMIFS(СВЦЭМ!$D$39:$D$782,СВЦЭМ!$A$39:$A$782,$A120,СВЦЭМ!$B$39:$B$782,O$119)+'СЕТ СН'!$I$11+СВЦЭМ!$D$10+'СЕТ СН'!$I$6-'СЕТ СН'!$I$23</f>
        <v>1746.8840870700001</v>
      </c>
      <c r="P120" s="36">
        <f>SUMIFS(СВЦЭМ!$D$39:$D$782,СВЦЭМ!$A$39:$A$782,$A120,СВЦЭМ!$B$39:$B$782,P$119)+'СЕТ СН'!$I$11+СВЦЭМ!$D$10+'СЕТ СН'!$I$6-'СЕТ СН'!$I$23</f>
        <v>1760.01536343</v>
      </c>
      <c r="Q120" s="36">
        <f>SUMIFS(СВЦЭМ!$D$39:$D$782,СВЦЭМ!$A$39:$A$782,$A120,СВЦЭМ!$B$39:$B$782,Q$119)+'СЕТ СН'!$I$11+СВЦЭМ!$D$10+'СЕТ СН'!$I$6-'СЕТ СН'!$I$23</f>
        <v>1788.37150316</v>
      </c>
      <c r="R120" s="36">
        <f>SUMIFS(СВЦЭМ!$D$39:$D$782,СВЦЭМ!$A$39:$A$782,$A120,СВЦЭМ!$B$39:$B$782,R$119)+'СЕТ СН'!$I$11+СВЦЭМ!$D$10+'СЕТ СН'!$I$6-'СЕТ СН'!$I$23</f>
        <v>1795.45462077</v>
      </c>
      <c r="S120" s="36">
        <f>SUMIFS(СВЦЭМ!$D$39:$D$782,СВЦЭМ!$A$39:$A$782,$A120,СВЦЭМ!$B$39:$B$782,S$119)+'СЕТ СН'!$I$11+СВЦЭМ!$D$10+'СЕТ СН'!$I$6-'СЕТ СН'!$I$23</f>
        <v>1757.58956769</v>
      </c>
      <c r="T120" s="36">
        <f>SUMIFS(СВЦЭМ!$D$39:$D$782,СВЦЭМ!$A$39:$A$782,$A120,СВЦЭМ!$B$39:$B$782,T$119)+'СЕТ СН'!$I$11+СВЦЭМ!$D$10+'СЕТ СН'!$I$6-'СЕТ СН'!$I$23</f>
        <v>1715.8883364199996</v>
      </c>
      <c r="U120" s="36">
        <f>SUMIFS(СВЦЭМ!$D$39:$D$782,СВЦЭМ!$A$39:$A$782,$A120,СВЦЭМ!$B$39:$B$782,U$119)+'СЕТ СН'!$I$11+СВЦЭМ!$D$10+'СЕТ СН'!$I$6-'СЕТ СН'!$I$23</f>
        <v>1678.14216502</v>
      </c>
      <c r="V120" s="36">
        <f>SUMIFS(СВЦЭМ!$D$39:$D$782,СВЦЭМ!$A$39:$A$782,$A120,СВЦЭМ!$B$39:$B$782,V$119)+'СЕТ СН'!$I$11+СВЦЭМ!$D$10+'СЕТ СН'!$I$6-'СЕТ СН'!$I$23</f>
        <v>1678.9207059</v>
      </c>
      <c r="W120" s="36">
        <f>SUMIFS(СВЦЭМ!$D$39:$D$782,СВЦЭМ!$A$39:$A$782,$A120,СВЦЭМ!$B$39:$B$782,W$119)+'СЕТ СН'!$I$11+СВЦЭМ!$D$10+'СЕТ СН'!$I$6-'СЕТ СН'!$I$23</f>
        <v>1705.9279521999997</v>
      </c>
      <c r="X120" s="36">
        <f>SUMIFS(СВЦЭМ!$D$39:$D$782,СВЦЭМ!$A$39:$A$782,$A120,СВЦЭМ!$B$39:$B$782,X$119)+'СЕТ СН'!$I$11+СВЦЭМ!$D$10+'СЕТ СН'!$I$6-'СЕТ СН'!$I$23</f>
        <v>1726.1995993699998</v>
      </c>
      <c r="Y120" s="36">
        <f>SUMIFS(СВЦЭМ!$D$39:$D$782,СВЦЭМ!$A$39:$A$782,$A120,СВЦЭМ!$B$39:$B$782,Y$119)+'СЕТ СН'!$I$11+СВЦЭМ!$D$10+'СЕТ СН'!$I$6-'СЕТ СН'!$I$23</f>
        <v>1739.2916175699997</v>
      </c>
      <c r="AA120" s="45"/>
    </row>
    <row r="121" spans="1:27" ht="15.75" x14ac:dyDescent="0.2">
      <c r="A121" s="35">
        <f>A120+1</f>
        <v>44257</v>
      </c>
      <c r="B121" s="36">
        <f>SUMIFS(СВЦЭМ!$D$39:$D$782,СВЦЭМ!$A$39:$A$782,$A121,СВЦЭМ!$B$39:$B$782,B$119)+'СЕТ СН'!$I$11+СВЦЭМ!$D$10+'СЕТ СН'!$I$6-'СЕТ СН'!$I$23</f>
        <v>1783.4946872</v>
      </c>
      <c r="C121" s="36">
        <f>SUMIFS(СВЦЭМ!$D$39:$D$782,СВЦЭМ!$A$39:$A$782,$A121,СВЦЭМ!$B$39:$B$782,C$119)+'СЕТ СН'!$I$11+СВЦЭМ!$D$10+'СЕТ СН'!$I$6-'СЕТ СН'!$I$23</f>
        <v>1842.5726464699997</v>
      </c>
      <c r="D121" s="36">
        <f>SUMIFS(СВЦЭМ!$D$39:$D$782,СВЦЭМ!$A$39:$A$782,$A121,СВЦЭМ!$B$39:$B$782,D$119)+'СЕТ СН'!$I$11+СВЦЭМ!$D$10+'СЕТ СН'!$I$6-'СЕТ СН'!$I$23</f>
        <v>1835.9066254599998</v>
      </c>
      <c r="E121" s="36">
        <f>SUMIFS(СВЦЭМ!$D$39:$D$782,СВЦЭМ!$A$39:$A$782,$A121,СВЦЭМ!$B$39:$B$782,E$119)+'СЕТ СН'!$I$11+СВЦЭМ!$D$10+'СЕТ СН'!$I$6-'СЕТ СН'!$I$23</f>
        <v>1832.4893686199998</v>
      </c>
      <c r="F121" s="36">
        <f>SUMIFS(СВЦЭМ!$D$39:$D$782,СВЦЭМ!$A$39:$A$782,$A121,СВЦЭМ!$B$39:$B$782,F$119)+'СЕТ СН'!$I$11+СВЦЭМ!$D$10+'СЕТ СН'!$I$6-'СЕТ СН'!$I$23</f>
        <v>1832.1237681899997</v>
      </c>
      <c r="G121" s="36">
        <f>SUMIFS(СВЦЭМ!$D$39:$D$782,СВЦЭМ!$A$39:$A$782,$A121,СВЦЭМ!$B$39:$B$782,G$119)+'СЕТ СН'!$I$11+СВЦЭМ!$D$10+'СЕТ СН'!$I$6-'СЕТ СН'!$I$23</f>
        <v>1844.32844389</v>
      </c>
      <c r="H121" s="36">
        <f>SUMIFS(СВЦЭМ!$D$39:$D$782,СВЦЭМ!$A$39:$A$782,$A121,СВЦЭМ!$B$39:$B$782,H$119)+'СЕТ СН'!$I$11+СВЦЭМ!$D$10+'СЕТ СН'!$I$6-'СЕТ СН'!$I$23</f>
        <v>1851.8673519899999</v>
      </c>
      <c r="I121" s="36">
        <f>SUMIFS(СВЦЭМ!$D$39:$D$782,СВЦЭМ!$A$39:$A$782,$A121,СВЦЭМ!$B$39:$B$782,I$119)+'СЕТ СН'!$I$11+СВЦЭМ!$D$10+'СЕТ СН'!$I$6-'СЕТ СН'!$I$23</f>
        <v>1805.4002140499997</v>
      </c>
      <c r="J121" s="36">
        <f>SUMIFS(СВЦЭМ!$D$39:$D$782,СВЦЭМ!$A$39:$A$782,$A121,СВЦЭМ!$B$39:$B$782,J$119)+'СЕТ СН'!$I$11+СВЦЭМ!$D$10+'СЕТ СН'!$I$6-'СЕТ СН'!$I$23</f>
        <v>1752.23091178</v>
      </c>
      <c r="K121" s="36">
        <f>SUMIFS(СВЦЭМ!$D$39:$D$782,СВЦЭМ!$A$39:$A$782,$A121,СВЦЭМ!$B$39:$B$782,K$119)+'СЕТ СН'!$I$11+СВЦЭМ!$D$10+'СЕТ СН'!$I$6-'СЕТ СН'!$I$23</f>
        <v>1724.8096549399997</v>
      </c>
      <c r="L121" s="36">
        <f>SUMIFS(СВЦЭМ!$D$39:$D$782,СВЦЭМ!$A$39:$A$782,$A121,СВЦЭМ!$B$39:$B$782,L$119)+'СЕТ СН'!$I$11+СВЦЭМ!$D$10+'СЕТ СН'!$I$6-'СЕТ СН'!$I$23</f>
        <v>1721.1927519699998</v>
      </c>
      <c r="M121" s="36">
        <f>SUMIFS(СВЦЭМ!$D$39:$D$782,СВЦЭМ!$A$39:$A$782,$A121,СВЦЭМ!$B$39:$B$782,M$119)+'СЕТ СН'!$I$11+СВЦЭМ!$D$10+'СЕТ СН'!$I$6-'СЕТ СН'!$I$23</f>
        <v>1726.5504255899996</v>
      </c>
      <c r="N121" s="36">
        <f>SUMIFS(СВЦЭМ!$D$39:$D$782,СВЦЭМ!$A$39:$A$782,$A121,СВЦЭМ!$B$39:$B$782,N$119)+'СЕТ СН'!$I$11+СВЦЭМ!$D$10+'СЕТ СН'!$I$6-'СЕТ СН'!$I$23</f>
        <v>1737.8102594100001</v>
      </c>
      <c r="O121" s="36">
        <f>SUMIFS(СВЦЭМ!$D$39:$D$782,СВЦЭМ!$A$39:$A$782,$A121,СВЦЭМ!$B$39:$B$782,O$119)+'СЕТ СН'!$I$11+СВЦЭМ!$D$10+'СЕТ СН'!$I$6-'СЕТ СН'!$I$23</f>
        <v>1780.7142269399997</v>
      </c>
      <c r="P121" s="36">
        <f>SUMIFS(СВЦЭМ!$D$39:$D$782,СВЦЭМ!$A$39:$A$782,$A121,СВЦЭМ!$B$39:$B$782,P$119)+'СЕТ СН'!$I$11+СВЦЭМ!$D$10+'СЕТ СН'!$I$6-'СЕТ СН'!$I$23</f>
        <v>1793.38811971</v>
      </c>
      <c r="Q121" s="36">
        <f>SUMIFS(СВЦЭМ!$D$39:$D$782,СВЦЭМ!$A$39:$A$782,$A121,СВЦЭМ!$B$39:$B$782,Q$119)+'СЕТ СН'!$I$11+СВЦЭМ!$D$10+'СЕТ СН'!$I$6-'СЕТ СН'!$I$23</f>
        <v>1812.1934833999999</v>
      </c>
      <c r="R121" s="36">
        <f>SUMIFS(СВЦЭМ!$D$39:$D$782,СВЦЭМ!$A$39:$A$782,$A121,СВЦЭМ!$B$39:$B$782,R$119)+'СЕТ СН'!$I$11+СВЦЭМ!$D$10+'СЕТ СН'!$I$6-'СЕТ СН'!$I$23</f>
        <v>1816.7186576999998</v>
      </c>
      <c r="S121" s="36">
        <f>SUMIFS(СВЦЭМ!$D$39:$D$782,СВЦЭМ!$A$39:$A$782,$A121,СВЦЭМ!$B$39:$B$782,S$119)+'СЕТ СН'!$I$11+СВЦЭМ!$D$10+'СЕТ СН'!$I$6-'СЕТ СН'!$I$23</f>
        <v>1784.1829491799999</v>
      </c>
      <c r="T121" s="36">
        <f>SUMIFS(СВЦЭМ!$D$39:$D$782,СВЦЭМ!$A$39:$A$782,$A121,СВЦЭМ!$B$39:$B$782,T$119)+'СЕТ СН'!$I$11+СВЦЭМ!$D$10+'СЕТ СН'!$I$6-'СЕТ СН'!$I$23</f>
        <v>1735.6784460099998</v>
      </c>
      <c r="U121" s="36">
        <f>SUMIFS(СВЦЭМ!$D$39:$D$782,СВЦЭМ!$A$39:$A$782,$A121,СВЦЭМ!$B$39:$B$782,U$119)+'СЕТ СН'!$I$11+СВЦЭМ!$D$10+'СЕТ СН'!$I$6-'СЕТ СН'!$I$23</f>
        <v>1692.5647055099998</v>
      </c>
      <c r="V121" s="36">
        <f>SUMIFS(СВЦЭМ!$D$39:$D$782,СВЦЭМ!$A$39:$A$782,$A121,СВЦЭМ!$B$39:$B$782,V$119)+'СЕТ СН'!$I$11+СВЦЭМ!$D$10+'СЕТ СН'!$I$6-'СЕТ СН'!$I$23</f>
        <v>1691.829405</v>
      </c>
      <c r="W121" s="36">
        <f>SUMIFS(СВЦЭМ!$D$39:$D$782,СВЦЭМ!$A$39:$A$782,$A121,СВЦЭМ!$B$39:$B$782,W$119)+'СЕТ СН'!$I$11+СВЦЭМ!$D$10+'СЕТ СН'!$I$6-'СЕТ СН'!$I$23</f>
        <v>1704.2837353199998</v>
      </c>
      <c r="X121" s="36">
        <f>SUMIFS(СВЦЭМ!$D$39:$D$782,СВЦЭМ!$A$39:$A$782,$A121,СВЦЭМ!$B$39:$B$782,X$119)+'СЕТ СН'!$I$11+СВЦЭМ!$D$10+'СЕТ СН'!$I$6-'СЕТ СН'!$I$23</f>
        <v>1733.0529398799999</v>
      </c>
      <c r="Y121" s="36">
        <f>SUMIFS(СВЦЭМ!$D$39:$D$782,СВЦЭМ!$A$39:$A$782,$A121,СВЦЭМ!$B$39:$B$782,Y$119)+'СЕТ СН'!$I$11+СВЦЭМ!$D$10+'СЕТ СН'!$I$6-'СЕТ СН'!$I$23</f>
        <v>1741.82984201</v>
      </c>
    </row>
    <row r="122" spans="1:27" ht="15.75" x14ac:dyDescent="0.2">
      <c r="A122" s="35">
        <f t="shared" ref="A122:A150" si="3">A121+1</f>
        <v>44258</v>
      </c>
      <c r="B122" s="36">
        <f>SUMIFS(СВЦЭМ!$D$39:$D$782,СВЦЭМ!$A$39:$A$782,$A122,СВЦЭМ!$B$39:$B$782,B$119)+'СЕТ СН'!$I$11+СВЦЭМ!$D$10+'СЕТ СН'!$I$6-'СЕТ СН'!$I$23</f>
        <v>1747.2755807399999</v>
      </c>
      <c r="C122" s="36">
        <f>SUMIFS(СВЦЭМ!$D$39:$D$782,СВЦЭМ!$A$39:$A$782,$A122,СВЦЭМ!$B$39:$B$782,C$119)+'СЕТ СН'!$I$11+СВЦЭМ!$D$10+'СЕТ СН'!$I$6-'СЕТ СН'!$I$23</f>
        <v>1811.94170884</v>
      </c>
      <c r="D122" s="36">
        <f>SUMIFS(СВЦЭМ!$D$39:$D$782,СВЦЭМ!$A$39:$A$782,$A122,СВЦЭМ!$B$39:$B$782,D$119)+'СЕТ СН'!$I$11+СВЦЭМ!$D$10+'СЕТ СН'!$I$6-'СЕТ СН'!$I$23</f>
        <v>1840.7508635999998</v>
      </c>
      <c r="E122" s="36">
        <f>SUMIFS(СВЦЭМ!$D$39:$D$782,СВЦЭМ!$A$39:$A$782,$A122,СВЦЭМ!$B$39:$B$782,E$119)+'СЕТ СН'!$I$11+СВЦЭМ!$D$10+'СЕТ СН'!$I$6-'СЕТ СН'!$I$23</f>
        <v>1838.3247118999998</v>
      </c>
      <c r="F122" s="36">
        <f>SUMIFS(СВЦЭМ!$D$39:$D$782,СВЦЭМ!$A$39:$A$782,$A122,СВЦЭМ!$B$39:$B$782,F$119)+'СЕТ СН'!$I$11+СВЦЭМ!$D$10+'СЕТ СН'!$I$6-'СЕТ СН'!$I$23</f>
        <v>1842.5756369199999</v>
      </c>
      <c r="G122" s="36">
        <f>SUMIFS(СВЦЭМ!$D$39:$D$782,СВЦЭМ!$A$39:$A$782,$A122,СВЦЭМ!$B$39:$B$782,G$119)+'СЕТ СН'!$I$11+СВЦЭМ!$D$10+'СЕТ СН'!$I$6-'СЕТ СН'!$I$23</f>
        <v>1850.3517390699999</v>
      </c>
      <c r="H122" s="36">
        <f>SUMIFS(СВЦЭМ!$D$39:$D$782,СВЦЭМ!$A$39:$A$782,$A122,СВЦЭМ!$B$39:$B$782,H$119)+'СЕТ СН'!$I$11+СВЦЭМ!$D$10+'СЕТ СН'!$I$6-'СЕТ СН'!$I$23</f>
        <v>1838.1600954199998</v>
      </c>
      <c r="I122" s="36">
        <f>SUMIFS(СВЦЭМ!$D$39:$D$782,СВЦЭМ!$A$39:$A$782,$A122,СВЦЭМ!$B$39:$B$782,I$119)+'СЕТ СН'!$I$11+СВЦЭМ!$D$10+'СЕТ СН'!$I$6-'СЕТ СН'!$I$23</f>
        <v>1797.5240673199996</v>
      </c>
      <c r="J122" s="36">
        <f>SUMIFS(СВЦЭМ!$D$39:$D$782,СВЦЭМ!$A$39:$A$782,$A122,СВЦЭМ!$B$39:$B$782,J$119)+'СЕТ СН'!$I$11+СВЦЭМ!$D$10+'СЕТ СН'!$I$6-'СЕТ СН'!$I$23</f>
        <v>1743.1037462999998</v>
      </c>
      <c r="K122" s="36">
        <f>SUMIFS(СВЦЭМ!$D$39:$D$782,СВЦЭМ!$A$39:$A$782,$A122,СВЦЭМ!$B$39:$B$782,K$119)+'СЕТ СН'!$I$11+СВЦЭМ!$D$10+'СЕТ СН'!$I$6-'СЕТ СН'!$I$23</f>
        <v>1719.4761230599997</v>
      </c>
      <c r="L122" s="36">
        <f>SUMIFS(СВЦЭМ!$D$39:$D$782,СВЦЭМ!$A$39:$A$782,$A122,СВЦЭМ!$B$39:$B$782,L$119)+'СЕТ СН'!$I$11+СВЦЭМ!$D$10+'СЕТ СН'!$I$6-'СЕТ СН'!$I$23</f>
        <v>1717.5015614699996</v>
      </c>
      <c r="M122" s="36">
        <f>SUMIFS(СВЦЭМ!$D$39:$D$782,СВЦЭМ!$A$39:$A$782,$A122,СВЦЭМ!$B$39:$B$782,M$119)+'СЕТ СН'!$I$11+СВЦЭМ!$D$10+'СЕТ СН'!$I$6-'СЕТ СН'!$I$23</f>
        <v>1728.72075851</v>
      </c>
      <c r="N122" s="36">
        <f>SUMIFS(СВЦЭМ!$D$39:$D$782,СВЦЭМ!$A$39:$A$782,$A122,СВЦЭМ!$B$39:$B$782,N$119)+'СЕТ СН'!$I$11+СВЦЭМ!$D$10+'СЕТ СН'!$I$6-'СЕТ СН'!$I$23</f>
        <v>1709.0992337599996</v>
      </c>
      <c r="O122" s="36">
        <f>SUMIFS(СВЦЭМ!$D$39:$D$782,СВЦЭМ!$A$39:$A$782,$A122,СВЦЭМ!$B$39:$B$782,O$119)+'СЕТ СН'!$I$11+СВЦЭМ!$D$10+'СЕТ СН'!$I$6-'СЕТ СН'!$I$23</f>
        <v>1740.96438739</v>
      </c>
      <c r="P122" s="36">
        <f>SUMIFS(СВЦЭМ!$D$39:$D$782,СВЦЭМ!$A$39:$A$782,$A122,СВЦЭМ!$B$39:$B$782,P$119)+'СЕТ СН'!$I$11+СВЦЭМ!$D$10+'СЕТ СН'!$I$6-'СЕТ СН'!$I$23</f>
        <v>1758.2483654499997</v>
      </c>
      <c r="Q122" s="36">
        <f>SUMIFS(СВЦЭМ!$D$39:$D$782,СВЦЭМ!$A$39:$A$782,$A122,СВЦЭМ!$B$39:$B$782,Q$119)+'СЕТ СН'!$I$11+СВЦЭМ!$D$10+'СЕТ СН'!$I$6-'СЕТ СН'!$I$23</f>
        <v>1768.7445014800001</v>
      </c>
      <c r="R122" s="36">
        <f>SUMIFS(СВЦЭМ!$D$39:$D$782,СВЦЭМ!$A$39:$A$782,$A122,СВЦЭМ!$B$39:$B$782,R$119)+'СЕТ СН'!$I$11+СВЦЭМ!$D$10+'СЕТ СН'!$I$6-'СЕТ СН'!$I$23</f>
        <v>1765.80573817</v>
      </c>
      <c r="S122" s="36">
        <f>SUMIFS(СВЦЭМ!$D$39:$D$782,СВЦЭМ!$A$39:$A$782,$A122,СВЦЭМ!$B$39:$B$782,S$119)+'СЕТ СН'!$I$11+СВЦЭМ!$D$10+'СЕТ СН'!$I$6-'СЕТ СН'!$I$23</f>
        <v>1738.6006933599997</v>
      </c>
      <c r="T122" s="36">
        <f>SUMIFS(СВЦЭМ!$D$39:$D$782,СВЦЭМ!$A$39:$A$782,$A122,СВЦЭМ!$B$39:$B$782,T$119)+'СЕТ СН'!$I$11+СВЦЭМ!$D$10+'СЕТ СН'!$I$6-'СЕТ СН'!$I$23</f>
        <v>1695.6114798499998</v>
      </c>
      <c r="U122" s="36">
        <f>SUMIFS(СВЦЭМ!$D$39:$D$782,СВЦЭМ!$A$39:$A$782,$A122,СВЦЭМ!$B$39:$B$782,U$119)+'СЕТ СН'!$I$11+СВЦЭМ!$D$10+'СЕТ СН'!$I$6-'СЕТ СН'!$I$23</f>
        <v>1664.9059474000001</v>
      </c>
      <c r="V122" s="36">
        <f>SUMIFS(СВЦЭМ!$D$39:$D$782,СВЦЭМ!$A$39:$A$782,$A122,СВЦЭМ!$B$39:$B$782,V$119)+'СЕТ СН'!$I$11+СВЦЭМ!$D$10+'СЕТ СН'!$I$6-'СЕТ СН'!$I$23</f>
        <v>1661.49285321</v>
      </c>
      <c r="W122" s="36">
        <f>SUMIFS(СВЦЭМ!$D$39:$D$782,СВЦЭМ!$A$39:$A$782,$A122,СВЦЭМ!$B$39:$B$782,W$119)+'СЕТ СН'!$I$11+СВЦЭМ!$D$10+'СЕТ СН'!$I$6-'СЕТ СН'!$I$23</f>
        <v>1678.96360783</v>
      </c>
      <c r="X122" s="36">
        <f>SUMIFS(СВЦЭМ!$D$39:$D$782,СВЦЭМ!$A$39:$A$782,$A122,СВЦЭМ!$B$39:$B$782,X$119)+'СЕТ СН'!$I$11+СВЦЭМ!$D$10+'СЕТ СН'!$I$6-'СЕТ СН'!$I$23</f>
        <v>1695.2367797799998</v>
      </c>
      <c r="Y122" s="36">
        <f>SUMIFS(СВЦЭМ!$D$39:$D$782,СВЦЭМ!$A$39:$A$782,$A122,СВЦЭМ!$B$39:$B$782,Y$119)+'СЕТ СН'!$I$11+СВЦЭМ!$D$10+'СЕТ СН'!$I$6-'СЕТ СН'!$I$23</f>
        <v>1715.7378590399999</v>
      </c>
    </row>
    <row r="123" spans="1:27" ht="15.75" x14ac:dyDescent="0.2">
      <c r="A123" s="35">
        <f t="shared" si="3"/>
        <v>44259</v>
      </c>
      <c r="B123" s="36">
        <f>SUMIFS(СВЦЭМ!$D$39:$D$782,СВЦЭМ!$A$39:$A$782,$A123,СВЦЭМ!$B$39:$B$782,B$119)+'СЕТ СН'!$I$11+СВЦЭМ!$D$10+'СЕТ СН'!$I$6-'СЕТ СН'!$I$23</f>
        <v>1697.2963424299996</v>
      </c>
      <c r="C123" s="36">
        <f>SUMIFS(СВЦЭМ!$D$39:$D$782,СВЦЭМ!$A$39:$A$782,$A123,СВЦЭМ!$B$39:$B$782,C$119)+'СЕТ СН'!$I$11+СВЦЭМ!$D$10+'СЕТ СН'!$I$6-'СЕТ СН'!$I$23</f>
        <v>1761.6475296099998</v>
      </c>
      <c r="D123" s="36">
        <f>SUMIFS(СВЦЭМ!$D$39:$D$782,СВЦЭМ!$A$39:$A$782,$A123,СВЦЭМ!$B$39:$B$782,D$119)+'СЕТ СН'!$I$11+СВЦЭМ!$D$10+'СЕТ СН'!$I$6-'СЕТ СН'!$I$23</f>
        <v>1811.23937609</v>
      </c>
      <c r="E123" s="36">
        <f>SUMIFS(СВЦЭМ!$D$39:$D$782,СВЦЭМ!$A$39:$A$782,$A123,СВЦЭМ!$B$39:$B$782,E$119)+'СЕТ СН'!$I$11+СВЦЭМ!$D$10+'СЕТ СН'!$I$6-'СЕТ СН'!$I$23</f>
        <v>1819.6778221999998</v>
      </c>
      <c r="F123" s="36">
        <f>SUMIFS(СВЦЭМ!$D$39:$D$782,СВЦЭМ!$A$39:$A$782,$A123,СВЦЭМ!$B$39:$B$782,F$119)+'СЕТ СН'!$I$11+СВЦЭМ!$D$10+'СЕТ СН'!$I$6-'СЕТ СН'!$I$23</f>
        <v>1830.1713670699996</v>
      </c>
      <c r="G123" s="36">
        <f>SUMIFS(СВЦЭМ!$D$39:$D$782,СВЦЭМ!$A$39:$A$782,$A123,СВЦЭМ!$B$39:$B$782,G$119)+'СЕТ СН'!$I$11+СВЦЭМ!$D$10+'СЕТ СН'!$I$6-'СЕТ СН'!$I$23</f>
        <v>1818.6627021899999</v>
      </c>
      <c r="H123" s="36">
        <f>SUMIFS(СВЦЭМ!$D$39:$D$782,СВЦЭМ!$A$39:$A$782,$A123,СВЦЭМ!$B$39:$B$782,H$119)+'СЕТ СН'!$I$11+СВЦЭМ!$D$10+'СЕТ СН'!$I$6-'СЕТ СН'!$I$23</f>
        <v>1782.6798760799998</v>
      </c>
      <c r="I123" s="36">
        <f>SUMIFS(СВЦЭМ!$D$39:$D$782,СВЦЭМ!$A$39:$A$782,$A123,СВЦЭМ!$B$39:$B$782,I$119)+'СЕТ СН'!$I$11+СВЦЭМ!$D$10+'СЕТ СН'!$I$6-'СЕТ СН'!$I$23</f>
        <v>1740.6792325699998</v>
      </c>
      <c r="J123" s="36">
        <f>SUMIFS(СВЦЭМ!$D$39:$D$782,СВЦЭМ!$A$39:$A$782,$A123,СВЦЭМ!$B$39:$B$782,J$119)+'СЕТ СН'!$I$11+СВЦЭМ!$D$10+'СЕТ СН'!$I$6-'СЕТ СН'!$I$23</f>
        <v>1701.74582504</v>
      </c>
      <c r="K123" s="36">
        <f>SUMIFS(СВЦЭМ!$D$39:$D$782,СВЦЭМ!$A$39:$A$782,$A123,СВЦЭМ!$B$39:$B$782,K$119)+'СЕТ СН'!$I$11+СВЦЭМ!$D$10+'СЕТ СН'!$I$6-'СЕТ СН'!$I$23</f>
        <v>1692.8795795799997</v>
      </c>
      <c r="L123" s="36">
        <f>SUMIFS(СВЦЭМ!$D$39:$D$782,СВЦЭМ!$A$39:$A$782,$A123,СВЦЭМ!$B$39:$B$782,L$119)+'СЕТ СН'!$I$11+СВЦЭМ!$D$10+'СЕТ СН'!$I$6-'СЕТ СН'!$I$23</f>
        <v>1696.8496866699998</v>
      </c>
      <c r="M123" s="36">
        <f>SUMIFS(СВЦЭМ!$D$39:$D$782,СВЦЭМ!$A$39:$A$782,$A123,СВЦЭМ!$B$39:$B$782,M$119)+'СЕТ СН'!$I$11+СВЦЭМ!$D$10+'СЕТ СН'!$I$6-'СЕТ СН'!$I$23</f>
        <v>1701.8200501799997</v>
      </c>
      <c r="N123" s="36">
        <f>SUMIFS(СВЦЭМ!$D$39:$D$782,СВЦЭМ!$A$39:$A$782,$A123,СВЦЭМ!$B$39:$B$782,N$119)+'СЕТ СН'!$I$11+СВЦЭМ!$D$10+'СЕТ СН'!$I$6-'СЕТ СН'!$I$23</f>
        <v>1705.4652663899997</v>
      </c>
      <c r="O123" s="36">
        <f>SUMIFS(СВЦЭМ!$D$39:$D$782,СВЦЭМ!$A$39:$A$782,$A123,СВЦЭМ!$B$39:$B$782,O$119)+'СЕТ СН'!$I$11+СВЦЭМ!$D$10+'СЕТ СН'!$I$6-'СЕТ СН'!$I$23</f>
        <v>1758.1349455</v>
      </c>
      <c r="P123" s="36">
        <f>SUMIFS(СВЦЭМ!$D$39:$D$782,СВЦЭМ!$A$39:$A$782,$A123,СВЦЭМ!$B$39:$B$782,P$119)+'СЕТ СН'!$I$11+СВЦЭМ!$D$10+'СЕТ СН'!$I$6-'СЕТ СН'!$I$23</f>
        <v>1805.6844808699998</v>
      </c>
      <c r="Q123" s="36">
        <f>SUMIFS(СВЦЭМ!$D$39:$D$782,СВЦЭМ!$A$39:$A$782,$A123,СВЦЭМ!$B$39:$B$782,Q$119)+'СЕТ СН'!$I$11+СВЦЭМ!$D$10+'СЕТ СН'!$I$6-'СЕТ СН'!$I$23</f>
        <v>1816.9675298699999</v>
      </c>
      <c r="R123" s="36">
        <f>SUMIFS(СВЦЭМ!$D$39:$D$782,СВЦЭМ!$A$39:$A$782,$A123,СВЦЭМ!$B$39:$B$782,R$119)+'СЕТ СН'!$I$11+СВЦЭМ!$D$10+'СЕТ СН'!$I$6-'СЕТ СН'!$I$23</f>
        <v>1806.3156126399999</v>
      </c>
      <c r="S123" s="36">
        <f>SUMIFS(СВЦЭМ!$D$39:$D$782,СВЦЭМ!$A$39:$A$782,$A123,СВЦЭМ!$B$39:$B$782,S$119)+'СЕТ СН'!$I$11+СВЦЭМ!$D$10+'СЕТ СН'!$I$6-'СЕТ СН'!$I$23</f>
        <v>1771.8957813299999</v>
      </c>
      <c r="T123" s="36">
        <f>SUMIFS(СВЦЭМ!$D$39:$D$782,СВЦЭМ!$A$39:$A$782,$A123,СВЦЭМ!$B$39:$B$782,T$119)+'СЕТ СН'!$I$11+СВЦЭМ!$D$10+'СЕТ СН'!$I$6-'СЕТ СН'!$I$23</f>
        <v>1686.2091957999996</v>
      </c>
      <c r="U123" s="36">
        <f>SUMIFS(СВЦЭМ!$D$39:$D$782,СВЦЭМ!$A$39:$A$782,$A123,СВЦЭМ!$B$39:$B$782,U$119)+'СЕТ СН'!$I$11+СВЦЭМ!$D$10+'СЕТ СН'!$I$6-'СЕТ СН'!$I$23</f>
        <v>1648.5548535799999</v>
      </c>
      <c r="V123" s="36">
        <f>SUMIFS(СВЦЭМ!$D$39:$D$782,СВЦЭМ!$A$39:$A$782,$A123,СВЦЭМ!$B$39:$B$782,V$119)+'СЕТ СН'!$I$11+СВЦЭМ!$D$10+'СЕТ СН'!$I$6-'СЕТ СН'!$I$23</f>
        <v>1651.8681630900001</v>
      </c>
      <c r="W123" s="36">
        <f>SUMIFS(СВЦЭМ!$D$39:$D$782,СВЦЭМ!$A$39:$A$782,$A123,СВЦЭМ!$B$39:$B$782,W$119)+'СЕТ СН'!$I$11+СВЦЭМ!$D$10+'СЕТ СН'!$I$6-'СЕТ СН'!$I$23</f>
        <v>1673.6663904100001</v>
      </c>
      <c r="X123" s="36">
        <f>SUMIFS(СВЦЭМ!$D$39:$D$782,СВЦЭМ!$A$39:$A$782,$A123,СВЦЭМ!$B$39:$B$782,X$119)+'СЕТ СН'!$I$11+СВЦЭМ!$D$10+'СЕТ СН'!$I$6-'СЕТ СН'!$I$23</f>
        <v>1692.36334124</v>
      </c>
      <c r="Y123" s="36">
        <f>SUMIFS(СВЦЭМ!$D$39:$D$782,СВЦЭМ!$A$39:$A$782,$A123,СВЦЭМ!$B$39:$B$782,Y$119)+'СЕТ СН'!$I$11+СВЦЭМ!$D$10+'СЕТ СН'!$I$6-'СЕТ СН'!$I$23</f>
        <v>1698.9796595299999</v>
      </c>
    </row>
    <row r="124" spans="1:27" ht="15.75" x14ac:dyDescent="0.2">
      <c r="A124" s="35">
        <f t="shared" si="3"/>
        <v>44260</v>
      </c>
      <c r="B124" s="36">
        <f>SUMIFS(СВЦЭМ!$D$39:$D$782,СВЦЭМ!$A$39:$A$782,$A124,СВЦЭМ!$B$39:$B$782,B$119)+'СЕТ СН'!$I$11+СВЦЭМ!$D$10+'СЕТ СН'!$I$6-'СЕТ СН'!$I$23</f>
        <v>1730.5715870999998</v>
      </c>
      <c r="C124" s="36">
        <f>SUMIFS(СВЦЭМ!$D$39:$D$782,СВЦЭМ!$A$39:$A$782,$A124,СВЦЭМ!$B$39:$B$782,C$119)+'СЕТ СН'!$I$11+СВЦЭМ!$D$10+'СЕТ СН'!$I$6-'СЕТ СН'!$I$23</f>
        <v>1769.8503468399999</v>
      </c>
      <c r="D124" s="36">
        <f>SUMIFS(СВЦЭМ!$D$39:$D$782,СВЦЭМ!$A$39:$A$782,$A124,СВЦЭМ!$B$39:$B$782,D$119)+'СЕТ СН'!$I$11+СВЦЭМ!$D$10+'СЕТ СН'!$I$6-'СЕТ СН'!$I$23</f>
        <v>1798.8264004799998</v>
      </c>
      <c r="E124" s="36">
        <f>SUMIFS(СВЦЭМ!$D$39:$D$782,СВЦЭМ!$A$39:$A$782,$A124,СВЦЭМ!$B$39:$B$782,E$119)+'СЕТ СН'!$I$11+СВЦЭМ!$D$10+'СЕТ СН'!$I$6-'СЕТ СН'!$I$23</f>
        <v>1806.4870589699999</v>
      </c>
      <c r="F124" s="36">
        <f>SUMIFS(СВЦЭМ!$D$39:$D$782,СВЦЭМ!$A$39:$A$782,$A124,СВЦЭМ!$B$39:$B$782,F$119)+'СЕТ СН'!$I$11+СВЦЭМ!$D$10+'СЕТ СН'!$I$6-'СЕТ СН'!$I$23</f>
        <v>1841.2341528899997</v>
      </c>
      <c r="G124" s="36">
        <f>SUMIFS(СВЦЭМ!$D$39:$D$782,СВЦЭМ!$A$39:$A$782,$A124,СВЦЭМ!$B$39:$B$782,G$119)+'СЕТ СН'!$I$11+СВЦЭМ!$D$10+'СЕТ СН'!$I$6-'СЕТ СН'!$I$23</f>
        <v>1840.4079380799999</v>
      </c>
      <c r="H124" s="36">
        <f>SUMIFS(СВЦЭМ!$D$39:$D$782,СВЦЭМ!$A$39:$A$782,$A124,СВЦЭМ!$B$39:$B$782,H$119)+'СЕТ СН'!$I$11+СВЦЭМ!$D$10+'СЕТ СН'!$I$6-'СЕТ СН'!$I$23</f>
        <v>1820.5939864799998</v>
      </c>
      <c r="I124" s="36">
        <f>SUMIFS(СВЦЭМ!$D$39:$D$782,СВЦЭМ!$A$39:$A$782,$A124,СВЦЭМ!$B$39:$B$782,I$119)+'СЕТ СН'!$I$11+СВЦЭМ!$D$10+'СЕТ СН'!$I$6-'СЕТ СН'!$I$23</f>
        <v>1773.08021912</v>
      </c>
      <c r="J124" s="36">
        <f>SUMIFS(СВЦЭМ!$D$39:$D$782,СВЦЭМ!$A$39:$A$782,$A124,СВЦЭМ!$B$39:$B$782,J$119)+'СЕТ СН'!$I$11+СВЦЭМ!$D$10+'СЕТ СН'!$I$6-'СЕТ СН'!$I$23</f>
        <v>1730.7648915699997</v>
      </c>
      <c r="K124" s="36">
        <f>SUMIFS(СВЦЭМ!$D$39:$D$782,СВЦЭМ!$A$39:$A$782,$A124,СВЦЭМ!$B$39:$B$782,K$119)+'СЕТ СН'!$I$11+СВЦЭМ!$D$10+'СЕТ СН'!$I$6-'СЕТ СН'!$I$23</f>
        <v>1697.1640432599997</v>
      </c>
      <c r="L124" s="36">
        <f>SUMIFS(СВЦЭМ!$D$39:$D$782,СВЦЭМ!$A$39:$A$782,$A124,СВЦЭМ!$B$39:$B$782,L$119)+'СЕТ СН'!$I$11+СВЦЭМ!$D$10+'СЕТ СН'!$I$6-'СЕТ СН'!$I$23</f>
        <v>1690.57340213</v>
      </c>
      <c r="M124" s="36">
        <f>SUMIFS(СВЦЭМ!$D$39:$D$782,СВЦЭМ!$A$39:$A$782,$A124,СВЦЭМ!$B$39:$B$782,M$119)+'СЕТ СН'!$I$11+СВЦЭМ!$D$10+'СЕТ СН'!$I$6-'СЕТ СН'!$I$23</f>
        <v>1689.4075133199999</v>
      </c>
      <c r="N124" s="36">
        <f>SUMIFS(СВЦЭМ!$D$39:$D$782,СВЦЭМ!$A$39:$A$782,$A124,СВЦЭМ!$B$39:$B$782,N$119)+'СЕТ СН'!$I$11+СВЦЭМ!$D$10+'СЕТ СН'!$I$6-'СЕТ СН'!$I$23</f>
        <v>1706.6990194299997</v>
      </c>
      <c r="O124" s="36">
        <f>SUMIFS(СВЦЭМ!$D$39:$D$782,СВЦЭМ!$A$39:$A$782,$A124,СВЦЭМ!$B$39:$B$782,O$119)+'СЕТ СН'!$I$11+СВЦЭМ!$D$10+'СЕТ СН'!$I$6-'СЕТ СН'!$I$23</f>
        <v>1757.3166408799998</v>
      </c>
      <c r="P124" s="36">
        <f>SUMIFS(СВЦЭМ!$D$39:$D$782,СВЦЭМ!$A$39:$A$782,$A124,СВЦЭМ!$B$39:$B$782,P$119)+'СЕТ СН'!$I$11+СВЦЭМ!$D$10+'СЕТ СН'!$I$6-'СЕТ СН'!$I$23</f>
        <v>1782.00551688</v>
      </c>
      <c r="Q124" s="36">
        <f>SUMIFS(СВЦЭМ!$D$39:$D$782,СВЦЭМ!$A$39:$A$782,$A124,СВЦЭМ!$B$39:$B$782,Q$119)+'СЕТ СН'!$I$11+СВЦЭМ!$D$10+'СЕТ СН'!$I$6-'СЕТ СН'!$I$23</f>
        <v>1799.9162470199999</v>
      </c>
      <c r="R124" s="36">
        <f>SUMIFS(СВЦЭМ!$D$39:$D$782,СВЦЭМ!$A$39:$A$782,$A124,СВЦЭМ!$B$39:$B$782,R$119)+'СЕТ СН'!$I$11+СВЦЭМ!$D$10+'СЕТ СН'!$I$6-'СЕТ СН'!$I$23</f>
        <v>1798.4444896699997</v>
      </c>
      <c r="S124" s="36">
        <f>SUMIFS(СВЦЭМ!$D$39:$D$782,СВЦЭМ!$A$39:$A$782,$A124,СВЦЭМ!$B$39:$B$782,S$119)+'СЕТ СН'!$I$11+СВЦЭМ!$D$10+'СЕТ СН'!$I$6-'СЕТ СН'!$I$23</f>
        <v>1760.3840803200001</v>
      </c>
      <c r="T124" s="36">
        <f>SUMIFS(СВЦЭМ!$D$39:$D$782,СВЦЭМ!$A$39:$A$782,$A124,СВЦЭМ!$B$39:$B$782,T$119)+'СЕТ СН'!$I$11+СВЦЭМ!$D$10+'СЕТ СН'!$I$6-'СЕТ СН'!$I$23</f>
        <v>1707.4161650399997</v>
      </c>
      <c r="U124" s="36">
        <f>SUMIFS(СВЦЭМ!$D$39:$D$782,СВЦЭМ!$A$39:$A$782,$A124,СВЦЭМ!$B$39:$B$782,U$119)+'СЕТ СН'!$I$11+СВЦЭМ!$D$10+'СЕТ СН'!$I$6-'СЕТ СН'!$I$23</f>
        <v>1667.10481828</v>
      </c>
      <c r="V124" s="36">
        <f>SUMIFS(СВЦЭМ!$D$39:$D$782,СВЦЭМ!$A$39:$A$782,$A124,СВЦЭМ!$B$39:$B$782,V$119)+'СЕТ СН'!$I$11+СВЦЭМ!$D$10+'СЕТ СН'!$I$6-'СЕТ СН'!$I$23</f>
        <v>1688.1448846199996</v>
      </c>
      <c r="W124" s="36">
        <f>SUMIFS(СВЦЭМ!$D$39:$D$782,СВЦЭМ!$A$39:$A$782,$A124,СВЦЭМ!$B$39:$B$782,W$119)+'СЕТ СН'!$I$11+СВЦЭМ!$D$10+'СЕТ СН'!$I$6-'СЕТ СН'!$I$23</f>
        <v>1697.18658323</v>
      </c>
      <c r="X124" s="36">
        <f>SUMIFS(СВЦЭМ!$D$39:$D$782,СВЦЭМ!$A$39:$A$782,$A124,СВЦЭМ!$B$39:$B$782,X$119)+'СЕТ СН'!$I$11+СВЦЭМ!$D$10+'СЕТ СН'!$I$6-'СЕТ СН'!$I$23</f>
        <v>1721.0769055699998</v>
      </c>
      <c r="Y124" s="36">
        <f>SUMIFS(СВЦЭМ!$D$39:$D$782,СВЦЭМ!$A$39:$A$782,$A124,СВЦЭМ!$B$39:$B$782,Y$119)+'СЕТ СН'!$I$11+СВЦЭМ!$D$10+'СЕТ СН'!$I$6-'СЕТ СН'!$I$23</f>
        <v>1726.5322339599998</v>
      </c>
    </row>
    <row r="125" spans="1:27" ht="15.75" x14ac:dyDescent="0.2">
      <c r="A125" s="35">
        <f t="shared" si="3"/>
        <v>44261</v>
      </c>
      <c r="B125" s="36">
        <f>SUMIFS(СВЦЭМ!$D$39:$D$782,СВЦЭМ!$A$39:$A$782,$A125,СВЦЭМ!$B$39:$B$782,B$119)+'СЕТ СН'!$I$11+СВЦЭМ!$D$10+'СЕТ СН'!$I$6-'СЕТ СН'!$I$23</f>
        <v>1782.1338095999999</v>
      </c>
      <c r="C125" s="36">
        <f>SUMIFS(СВЦЭМ!$D$39:$D$782,СВЦЭМ!$A$39:$A$782,$A125,СВЦЭМ!$B$39:$B$782,C$119)+'СЕТ СН'!$I$11+СВЦЭМ!$D$10+'СЕТ СН'!$I$6-'СЕТ СН'!$I$23</f>
        <v>1853.5046845499996</v>
      </c>
      <c r="D125" s="36">
        <f>SUMIFS(СВЦЭМ!$D$39:$D$782,СВЦЭМ!$A$39:$A$782,$A125,СВЦЭМ!$B$39:$B$782,D$119)+'СЕТ СН'!$I$11+СВЦЭМ!$D$10+'СЕТ СН'!$I$6-'СЕТ СН'!$I$23</f>
        <v>1865.0056807000001</v>
      </c>
      <c r="E125" s="36">
        <f>SUMIFS(СВЦЭМ!$D$39:$D$782,СВЦЭМ!$A$39:$A$782,$A125,СВЦЭМ!$B$39:$B$782,E$119)+'СЕТ СН'!$I$11+СВЦЭМ!$D$10+'СЕТ СН'!$I$6-'СЕТ СН'!$I$23</f>
        <v>1878.1929388799999</v>
      </c>
      <c r="F125" s="36">
        <f>SUMIFS(СВЦЭМ!$D$39:$D$782,СВЦЭМ!$A$39:$A$782,$A125,СВЦЭМ!$B$39:$B$782,F$119)+'СЕТ СН'!$I$11+СВЦЭМ!$D$10+'СЕТ СН'!$I$6-'СЕТ СН'!$I$23</f>
        <v>1883.8544404300001</v>
      </c>
      <c r="G125" s="36">
        <f>SUMIFS(СВЦЭМ!$D$39:$D$782,СВЦЭМ!$A$39:$A$782,$A125,СВЦЭМ!$B$39:$B$782,G$119)+'СЕТ СН'!$I$11+СВЦЭМ!$D$10+'СЕТ СН'!$I$6-'СЕТ СН'!$I$23</f>
        <v>1881.0857590799997</v>
      </c>
      <c r="H125" s="36">
        <f>SUMIFS(СВЦЭМ!$D$39:$D$782,СВЦЭМ!$A$39:$A$782,$A125,СВЦЭМ!$B$39:$B$782,H$119)+'СЕТ СН'!$I$11+СВЦЭМ!$D$10+'СЕТ СН'!$I$6-'СЕТ СН'!$I$23</f>
        <v>1886.08295813</v>
      </c>
      <c r="I125" s="36">
        <f>SUMIFS(СВЦЭМ!$D$39:$D$782,СВЦЭМ!$A$39:$A$782,$A125,СВЦЭМ!$B$39:$B$782,I$119)+'СЕТ СН'!$I$11+СВЦЭМ!$D$10+'СЕТ СН'!$I$6-'СЕТ СН'!$I$23</f>
        <v>1847.5516005099998</v>
      </c>
      <c r="J125" s="36">
        <f>SUMIFS(СВЦЭМ!$D$39:$D$782,СВЦЭМ!$A$39:$A$782,$A125,СВЦЭМ!$B$39:$B$782,J$119)+'СЕТ СН'!$I$11+СВЦЭМ!$D$10+'СЕТ СН'!$I$6-'СЕТ СН'!$I$23</f>
        <v>1768.00129036</v>
      </c>
      <c r="K125" s="36">
        <f>SUMIFS(СВЦЭМ!$D$39:$D$782,СВЦЭМ!$A$39:$A$782,$A125,СВЦЭМ!$B$39:$B$782,K$119)+'СЕТ СН'!$I$11+СВЦЭМ!$D$10+'СЕТ СН'!$I$6-'СЕТ СН'!$I$23</f>
        <v>1704.5338460099997</v>
      </c>
      <c r="L125" s="36">
        <f>SUMIFS(СВЦЭМ!$D$39:$D$782,СВЦЭМ!$A$39:$A$782,$A125,СВЦЭМ!$B$39:$B$782,L$119)+'СЕТ СН'!$I$11+СВЦЭМ!$D$10+'СЕТ СН'!$I$6-'СЕТ СН'!$I$23</f>
        <v>1672.27370688</v>
      </c>
      <c r="M125" s="36">
        <f>SUMIFS(СВЦЭМ!$D$39:$D$782,СВЦЭМ!$A$39:$A$782,$A125,СВЦЭМ!$B$39:$B$782,M$119)+'СЕТ СН'!$I$11+СВЦЭМ!$D$10+'СЕТ СН'!$I$6-'СЕТ СН'!$I$23</f>
        <v>1671.28649479</v>
      </c>
      <c r="N125" s="36">
        <f>SUMIFS(СВЦЭМ!$D$39:$D$782,СВЦЭМ!$A$39:$A$782,$A125,СВЦЭМ!$B$39:$B$782,N$119)+'СЕТ СН'!$I$11+СВЦЭМ!$D$10+'СЕТ СН'!$I$6-'СЕТ СН'!$I$23</f>
        <v>1682.9739960399997</v>
      </c>
      <c r="O125" s="36">
        <f>SUMIFS(СВЦЭМ!$D$39:$D$782,СВЦЭМ!$A$39:$A$782,$A125,СВЦЭМ!$B$39:$B$782,O$119)+'СЕТ СН'!$I$11+СВЦЭМ!$D$10+'СЕТ СН'!$I$6-'СЕТ СН'!$I$23</f>
        <v>1733.8251313399996</v>
      </c>
      <c r="P125" s="36">
        <f>SUMIFS(СВЦЭМ!$D$39:$D$782,СВЦЭМ!$A$39:$A$782,$A125,СВЦЭМ!$B$39:$B$782,P$119)+'СЕТ СН'!$I$11+СВЦЭМ!$D$10+'СЕТ СН'!$I$6-'СЕТ СН'!$I$23</f>
        <v>1750.8466478099999</v>
      </c>
      <c r="Q125" s="36">
        <f>SUMIFS(СВЦЭМ!$D$39:$D$782,СВЦЭМ!$A$39:$A$782,$A125,СВЦЭМ!$B$39:$B$782,Q$119)+'СЕТ СН'!$I$11+СВЦЭМ!$D$10+'СЕТ СН'!$I$6-'СЕТ СН'!$I$23</f>
        <v>1772.1674128299996</v>
      </c>
      <c r="R125" s="36">
        <f>SUMIFS(СВЦЭМ!$D$39:$D$782,СВЦЭМ!$A$39:$A$782,$A125,СВЦЭМ!$B$39:$B$782,R$119)+'СЕТ СН'!$I$11+СВЦЭМ!$D$10+'СЕТ СН'!$I$6-'СЕТ СН'!$I$23</f>
        <v>1763.3713894399998</v>
      </c>
      <c r="S125" s="36">
        <f>SUMIFS(СВЦЭМ!$D$39:$D$782,СВЦЭМ!$A$39:$A$782,$A125,СВЦЭМ!$B$39:$B$782,S$119)+'СЕТ СН'!$I$11+СВЦЭМ!$D$10+'СЕТ СН'!$I$6-'СЕТ СН'!$I$23</f>
        <v>1716.9593936899996</v>
      </c>
      <c r="T125" s="36">
        <f>SUMIFS(СВЦЭМ!$D$39:$D$782,СВЦЭМ!$A$39:$A$782,$A125,СВЦЭМ!$B$39:$B$782,T$119)+'СЕТ СН'!$I$11+СВЦЭМ!$D$10+'СЕТ СН'!$I$6-'СЕТ СН'!$I$23</f>
        <v>1671.5049737899999</v>
      </c>
      <c r="U125" s="36">
        <f>SUMIFS(СВЦЭМ!$D$39:$D$782,СВЦЭМ!$A$39:$A$782,$A125,СВЦЭМ!$B$39:$B$782,U$119)+'СЕТ СН'!$I$11+СВЦЭМ!$D$10+'СЕТ СН'!$I$6-'СЕТ СН'!$I$23</f>
        <v>1645.16179594</v>
      </c>
      <c r="V125" s="36">
        <f>SUMIFS(СВЦЭМ!$D$39:$D$782,СВЦЭМ!$A$39:$A$782,$A125,СВЦЭМ!$B$39:$B$782,V$119)+'СЕТ СН'!$I$11+СВЦЭМ!$D$10+'СЕТ СН'!$I$6-'СЕТ СН'!$I$23</f>
        <v>1648.32266789</v>
      </c>
      <c r="W125" s="36">
        <f>SUMIFS(СВЦЭМ!$D$39:$D$782,СВЦЭМ!$A$39:$A$782,$A125,СВЦЭМ!$B$39:$B$782,W$119)+'СЕТ СН'!$I$11+СВЦЭМ!$D$10+'СЕТ СН'!$I$6-'СЕТ СН'!$I$23</f>
        <v>1655.7301943299999</v>
      </c>
      <c r="X125" s="36">
        <f>SUMIFS(СВЦЭМ!$D$39:$D$782,СВЦЭМ!$A$39:$A$782,$A125,СВЦЭМ!$B$39:$B$782,X$119)+'СЕТ СН'!$I$11+СВЦЭМ!$D$10+'СЕТ СН'!$I$6-'СЕТ СН'!$I$23</f>
        <v>1680.5674282499999</v>
      </c>
      <c r="Y125" s="36">
        <f>SUMIFS(СВЦЭМ!$D$39:$D$782,СВЦЭМ!$A$39:$A$782,$A125,СВЦЭМ!$B$39:$B$782,Y$119)+'СЕТ СН'!$I$11+СВЦЭМ!$D$10+'СЕТ СН'!$I$6-'СЕТ СН'!$I$23</f>
        <v>1703.1986118499999</v>
      </c>
    </row>
    <row r="126" spans="1:27" ht="15.75" x14ac:dyDescent="0.2">
      <c r="A126" s="35">
        <f t="shared" si="3"/>
        <v>44262</v>
      </c>
      <c r="B126" s="36">
        <f>SUMIFS(СВЦЭМ!$D$39:$D$782,СВЦЭМ!$A$39:$A$782,$A126,СВЦЭМ!$B$39:$B$782,B$119)+'СЕТ СН'!$I$11+СВЦЭМ!$D$10+'СЕТ СН'!$I$6-'СЕТ СН'!$I$23</f>
        <v>1738.1406078499999</v>
      </c>
      <c r="C126" s="36">
        <f>SUMIFS(СВЦЭМ!$D$39:$D$782,СВЦЭМ!$A$39:$A$782,$A126,СВЦЭМ!$B$39:$B$782,C$119)+'СЕТ СН'!$I$11+СВЦЭМ!$D$10+'СЕТ СН'!$I$6-'СЕТ СН'!$I$23</f>
        <v>1801.9233936599999</v>
      </c>
      <c r="D126" s="36">
        <f>SUMIFS(СВЦЭМ!$D$39:$D$782,СВЦЭМ!$A$39:$A$782,$A126,СВЦЭМ!$B$39:$B$782,D$119)+'СЕТ СН'!$I$11+СВЦЭМ!$D$10+'СЕТ СН'!$I$6-'СЕТ СН'!$I$23</f>
        <v>1837.1069928499996</v>
      </c>
      <c r="E126" s="36">
        <f>SUMIFS(СВЦЭМ!$D$39:$D$782,СВЦЭМ!$A$39:$A$782,$A126,СВЦЭМ!$B$39:$B$782,E$119)+'СЕТ СН'!$I$11+СВЦЭМ!$D$10+'СЕТ СН'!$I$6-'СЕТ СН'!$I$23</f>
        <v>1848.1253910999999</v>
      </c>
      <c r="F126" s="36">
        <f>SUMIFS(СВЦЭМ!$D$39:$D$782,СВЦЭМ!$A$39:$A$782,$A126,СВЦЭМ!$B$39:$B$782,F$119)+'СЕТ СН'!$I$11+СВЦЭМ!$D$10+'СЕТ СН'!$I$6-'СЕТ СН'!$I$23</f>
        <v>1854.6327188499999</v>
      </c>
      <c r="G126" s="36">
        <f>SUMIFS(СВЦЭМ!$D$39:$D$782,СВЦЭМ!$A$39:$A$782,$A126,СВЦЭМ!$B$39:$B$782,G$119)+'СЕТ СН'!$I$11+СВЦЭМ!$D$10+'СЕТ СН'!$I$6-'СЕТ СН'!$I$23</f>
        <v>1855.8135076999997</v>
      </c>
      <c r="H126" s="36">
        <f>SUMIFS(СВЦЭМ!$D$39:$D$782,СВЦЭМ!$A$39:$A$782,$A126,СВЦЭМ!$B$39:$B$782,H$119)+'СЕТ СН'!$I$11+СВЦЭМ!$D$10+'СЕТ СН'!$I$6-'СЕТ СН'!$I$23</f>
        <v>1837.9108352099997</v>
      </c>
      <c r="I126" s="36">
        <f>SUMIFS(СВЦЭМ!$D$39:$D$782,СВЦЭМ!$A$39:$A$782,$A126,СВЦЭМ!$B$39:$B$782,I$119)+'СЕТ СН'!$I$11+СВЦЭМ!$D$10+'СЕТ СН'!$I$6-'СЕТ СН'!$I$23</f>
        <v>1801.78097561</v>
      </c>
      <c r="J126" s="36">
        <f>SUMIFS(СВЦЭМ!$D$39:$D$782,СВЦЭМ!$A$39:$A$782,$A126,СВЦЭМ!$B$39:$B$782,J$119)+'СЕТ СН'!$I$11+СВЦЭМ!$D$10+'СЕТ СН'!$I$6-'СЕТ СН'!$I$23</f>
        <v>1742.5201270099997</v>
      </c>
      <c r="K126" s="36">
        <f>SUMIFS(СВЦЭМ!$D$39:$D$782,СВЦЭМ!$A$39:$A$782,$A126,СВЦЭМ!$B$39:$B$782,K$119)+'СЕТ СН'!$I$11+СВЦЭМ!$D$10+'СЕТ СН'!$I$6-'СЕТ СН'!$I$23</f>
        <v>1701.43333932</v>
      </c>
      <c r="L126" s="36">
        <f>SUMIFS(СВЦЭМ!$D$39:$D$782,СВЦЭМ!$A$39:$A$782,$A126,СВЦЭМ!$B$39:$B$782,L$119)+'СЕТ СН'!$I$11+СВЦЭМ!$D$10+'СЕТ СН'!$I$6-'СЕТ СН'!$I$23</f>
        <v>1686.0392538699998</v>
      </c>
      <c r="M126" s="36">
        <f>SUMIFS(СВЦЭМ!$D$39:$D$782,СВЦЭМ!$A$39:$A$782,$A126,СВЦЭМ!$B$39:$B$782,M$119)+'СЕТ СН'!$I$11+СВЦЭМ!$D$10+'СЕТ СН'!$I$6-'СЕТ СН'!$I$23</f>
        <v>1691.3291147699997</v>
      </c>
      <c r="N126" s="36">
        <f>SUMIFS(СВЦЭМ!$D$39:$D$782,СВЦЭМ!$A$39:$A$782,$A126,СВЦЭМ!$B$39:$B$782,N$119)+'СЕТ СН'!$I$11+СВЦЭМ!$D$10+'СЕТ СН'!$I$6-'СЕТ СН'!$I$23</f>
        <v>1713.1648109099997</v>
      </c>
      <c r="O126" s="36">
        <f>SUMIFS(СВЦЭМ!$D$39:$D$782,СВЦЭМ!$A$39:$A$782,$A126,СВЦЭМ!$B$39:$B$782,O$119)+'СЕТ СН'!$I$11+СВЦЭМ!$D$10+'СЕТ СН'!$I$6-'СЕТ СН'!$I$23</f>
        <v>1751.6875356999999</v>
      </c>
      <c r="P126" s="36">
        <f>SUMIFS(СВЦЭМ!$D$39:$D$782,СВЦЭМ!$A$39:$A$782,$A126,СВЦЭМ!$B$39:$B$782,P$119)+'СЕТ СН'!$I$11+СВЦЭМ!$D$10+'СЕТ СН'!$I$6-'СЕТ СН'!$I$23</f>
        <v>1785.0938365699999</v>
      </c>
      <c r="Q126" s="36">
        <f>SUMIFS(СВЦЭМ!$D$39:$D$782,СВЦЭМ!$A$39:$A$782,$A126,СВЦЭМ!$B$39:$B$782,Q$119)+'СЕТ СН'!$I$11+СВЦЭМ!$D$10+'СЕТ СН'!$I$6-'СЕТ СН'!$I$23</f>
        <v>1805.8684859499999</v>
      </c>
      <c r="R126" s="36">
        <f>SUMIFS(СВЦЭМ!$D$39:$D$782,СВЦЭМ!$A$39:$A$782,$A126,СВЦЭМ!$B$39:$B$782,R$119)+'СЕТ СН'!$I$11+СВЦЭМ!$D$10+'СЕТ СН'!$I$6-'СЕТ СН'!$I$23</f>
        <v>1795.2926859699996</v>
      </c>
      <c r="S126" s="36">
        <f>SUMIFS(СВЦЭМ!$D$39:$D$782,СВЦЭМ!$A$39:$A$782,$A126,СВЦЭМ!$B$39:$B$782,S$119)+'СЕТ СН'!$I$11+СВЦЭМ!$D$10+'СЕТ СН'!$I$6-'СЕТ СН'!$I$23</f>
        <v>1759.6088692399999</v>
      </c>
      <c r="T126" s="36">
        <f>SUMIFS(СВЦЭМ!$D$39:$D$782,СВЦЭМ!$A$39:$A$782,$A126,СВЦЭМ!$B$39:$B$782,T$119)+'СЕТ СН'!$I$11+СВЦЭМ!$D$10+'СЕТ СН'!$I$6-'СЕТ СН'!$I$23</f>
        <v>1708.1394059699996</v>
      </c>
      <c r="U126" s="36">
        <f>SUMIFS(СВЦЭМ!$D$39:$D$782,СВЦЭМ!$A$39:$A$782,$A126,СВЦЭМ!$B$39:$B$782,U$119)+'СЕТ СН'!$I$11+СВЦЭМ!$D$10+'СЕТ СН'!$I$6-'СЕТ СН'!$I$23</f>
        <v>1671.827959</v>
      </c>
      <c r="V126" s="36">
        <f>SUMIFS(СВЦЭМ!$D$39:$D$782,СВЦЭМ!$A$39:$A$782,$A126,СВЦЭМ!$B$39:$B$782,V$119)+'СЕТ СН'!$I$11+СВЦЭМ!$D$10+'СЕТ СН'!$I$6-'СЕТ СН'!$I$23</f>
        <v>1678.2459245800001</v>
      </c>
      <c r="W126" s="36">
        <f>SUMIFS(СВЦЭМ!$D$39:$D$782,СВЦЭМ!$A$39:$A$782,$A126,СВЦЭМ!$B$39:$B$782,W$119)+'СЕТ СН'!$I$11+СВЦЭМ!$D$10+'СЕТ СН'!$I$6-'СЕТ СН'!$I$23</f>
        <v>1700.0876327399997</v>
      </c>
      <c r="X126" s="36">
        <f>SUMIFS(СВЦЭМ!$D$39:$D$782,СВЦЭМ!$A$39:$A$782,$A126,СВЦЭМ!$B$39:$B$782,X$119)+'СЕТ СН'!$I$11+СВЦЭМ!$D$10+'СЕТ СН'!$I$6-'СЕТ СН'!$I$23</f>
        <v>1712.8134545999997</v>
      </c>
      <c r="Y126" s="36">
        <f>SUMIFS(СВЦЭМ!$D$39:$D$782,СВЦЭМ!$A$39:$A$782,$A126,СВЦЭМ!$B$39:$B$782,Y$119)+'СЕТ СН'!$I$11+СВЦЭМ!$D$10+'СЕТ СН'!$I$6-'СЕТ СН'!$I$23</f>
        <v>1731.1511993399999</v>
      </c>
    </row>
    <row r="127" spans="1:27" ht="15.75" x14ac:dyDescent="0.2">
      <c r="A127" s="35">
        <f t="shared" si="3"/>
        <v>44263</v>
      </c>
      <c r="B127" s="36">
        <f>SUMIFS(СВЦЭМ!$D$39:$D$782,СВЦЭМ!$A$39:$A$782,$A127,СВЦЭМ!$B$39:$B$782,B$119)+'СЕТ СН'!$I$11+СВЦЭМ!$D$10+'СЕТ СН'!$I$6-'СЕТ СН'!$I$23</f>
        <v>1750.85125255</v>
      </c>
      <c r="C127" s="36">
        <f>SUMIFS(СВЦЭМ!$D$39:$D$782,СВЦЭМ!$A$39:$A$782,$A127,СВЦЭМ!$B$39:$B$782,C$119)+'СЕТ СН'!$I$11+СВЦЭМ!$D$10+'СЕТ СН'!$I$6-'СЕТ СН'!$I$23</f>
        <v>1813.7300050999997</v>
      </c>
      <c r="D127" s="36">
        <f>SUMIFS(СВЦЭМ!$D$39:$D$782,СВЦЭМ!$A$39:$A$782,$A127,СВЦЭМ!$B$39:$B$782,D$119)+'СЕТ СН'!$I$11+СВЦЭМ!$D$10+'СЕТ СН'!$I$6-'СЕТ СН'!$I$23</f>
        <v>1853.6654891599997</v>
      </c>
      <c r="E127" s="36">
        <f>SUMIFS(СВЦЭМ!$D$39:$D$782,СВЦЭМ!$A$39:$A$782,$A127,СВЦЭМ!$B$39:$B$782,E$119)+'СЕТ СН'!$I$11+СВЦЭМ!$D$10+'СЕТ СН'!$I$6-'СЕТ СН'!$I$23</f>
        <v>1850.0857245499997</v>
      </c>
      <c r="F127" s="36">
        <f>SUMIFS(СВЦЭМ!$D$39:$D$782,СВЦЭМ!$A$39:$A$782,$A127,СВЦЭМ!$B$39:$B$782,F$119)+'СЕТ СН'!$I$11+СВЦЭМ!$D$10+'СЕТ СН'!$I$6-'СЕТ СН'!$I$23</f>
        <v>1849.43975774</v>
      </c>
      <c r="G127" s="36">
        <f>SUMIFS(СВЦЭМ!$D$39:$D$782,СВЦЭМ!$A$39:$A$782,$A127,СВЦЭМ!$B$39:$B$782,G$119)+'СЕТ СН'!$I$11+СВЦЭМ!$D$10+'СЕТ СН'!$I$6-'СЕТ СН'!$I$23</f>
        <v>1846.0384039699998</v>
      </c>
      <c r="H127" s="36">
        <f>SUMIFS(СВЦЭМ!$D$39:$D$782,СВЦЭМ!$A$39:$A$782,$A127,СВЦЭМ!$B$39:$B$782,H$119)+'СЕТ СН'!$I$11+СВЦЭМ!$D$10+'СЕТ СН'!$I$6-'СЕТ СН'!$I$23</f>
        <v>1847.60795534</v>
      </c>
      <c r="I127" s="36">
        <f>SUMIFS(СВЦЭМ!$D$39:$D$782,СВЦЭМ!$A$39:$A$782,$A127,СВЦЭМ!$B$39:$B$782,I$119)+'СЕТ СН'!$I$11+СВЦЭМ!$D$10+'СЕТ СН'!$I$6-'СЕТ СН'!$I$23</f>
        <v>1828.4717308099998</v>
      </c>
      <c r="J127" s="36">
        <f>SUMIFS(СВЦЭМ!$D$39:$D$782,СВЦЭМ!$A$39:$A$782,$A127,СВЦЭМ!$B$39:$B$782,J$119)+'СЕТ СН'!$I$11+СВЦЭМ!$D$10+'СЕТ СН'!$I$6-'СЕТ СН'!$I$23</f>
        <v>1774.70050808</v>
      </c>
      <c r="K127" s="36">
        <f>SUMIFS(СВЦЭМ!$D$39:$D$782,СВЦЭМ!$A$39:$A$782,$A127,СВЦЭМ!$B$39:$B$782,K$119)+'СЕТ СН'!$I$11+СВЦЭМ!$D$10+'СЕТ СН'!$I$6-'СЕТ СН'!$I$23</f>
        <v>1731.2509048499996</v>
      </c>
      <c r="L127" s="36">
        <f>SUMIFS(СВЦЭМ!$D$39:$D$782,СВЦЭМ!$A$39:$A$782,$A127,СВЦЭМ!$B$39:$B$782,L$119)+'СЕТ СН'!$I$11+СВЦЭМ!$D$10+'СЕТ СН'!$I$6-'СЕТ СН'!$I$23</f>
        <v>1718.5267097799997</v>
      </c>
      <c r="M127" s="36">
        <f>SUMIFS(СВЦЭМ!$D$39:$D$782,СВЦЭМ!$A$39:$A$782,$A127,СВЦЭМ!$B$39:$B$782,M$119)+'СЕТ СН'!$I$11+СВЦЭМ!$D$10+'СЕТ СН'!$I$6-'СЕТ СН'!$I$23</f>
        <v>1716.3838835399997</v>
      </c>
      <c r="N127" s="36">
        <f>SUMIFS(СВЦЭМ!$D$39:$D$782,СВЦЭМ!$A$39:$A$782,$A127,СВЦЭМ!$B$39:$B$782,N$119)+'СЕТ СН'!$I$11+СВЦЭМ!$D$10+'СЕТ СН'!$I$6-'СЕТ СН'!$I$23</f>
        <v>1720.2019380399997</v>
      </c>
      <c r="O127" s="36">
        <f>SUMIFS(СВЦЭМ!$D$39:$D$782,СВЦЭМ!$A$39:$A$782,$A127,СВЦЭМ!$B$39:$B$782,O$119)+'СЕТ СН'!$I$11+СВЦЭМ!$D$10+'СЕТ СН'!$I$6-'СЕТ СН'!$I$23</f>
        <v>1767.2120304099999</v>
      </c>
      <c r="P127" s="36">
        <f>SUMIFS(СВЦЭМ!$D$39:$D$782,СВЦЭМ!$A$39:$A$782,$A127,СВЦЭМ!$B$39:$B$782,P$119)+'СЕТ СН'!$I$11+СВЦЭМ!$D$10+'СЕТ СН'!$I$6-'СЕТ СН'!$I$23</f>
        <v>1779.7649704599999</v>
      </c>
      <c r="Q127" s="36">
        <f>SUMIFS(СВЦЭМ!$D$39:$D$782,СВЦЭМ!$A$39:$A$782,$A127,СВЦЭМ!$B$39:$B$782,Q$119)+'СЕТ СН'!$I$11+СВЦЭМ!$D$10+'СЕТ СН'!$I$6-'СЕТ СН'!$I$23</f>
        <v>1800.4827099899999</v>
      </c>
      <c r="R127" s="36">
        <f>SUMIFS(СВЦЭМ!$D$39:$D$782,СВЦЭМ!$A$39:$A$782,$A127,СВЦЭМ!$B$39:$B$782,R$119)+'СЕТ СН'!$I$11+СВЦЭМ!$D$10+'СЕТ СН'!$I$6-'СЕТ СН'!$I$23</f>
        <v>1807.9058065099998</v>
      </c>
      <c r="S127" s="36">
        <f>SUMIFS(СВЦЭМ!$D$39:$D$782,СВЦЭМ!$A$39:$A$782,$A127,СВЦЭМ!$B$39:$B$782,S$119)+'СЕТ СН'!$I$11+СВЦЭМ!$D$10+'СЕТ СН'!$I$6-'СЕТ СН'!$I$23</f>
        <v>1768.1231777599996</v>
      </c>
      <c r="T127" s="36">
        <f>SUMIFS(СВЦЭМ!$D$39:$D$782,СВЦЭМ!$A$39:$A$782,$A127,СВЦЭМ!$B$39:$B$782,T$119)+'СЕТ СН'!$I$11+СВЦЭМ!$D$10+'СЕТ СН'!$I$6-'СЕТ СН'!$I$23</f>
        <v>1705.2053618999998</v>
      </c>
      <c r="U127" s="36">
        <f>SUMIFS(СВЦЭМ!$D$39:$D$782,СВЦЭМ!$A$39:$A$782,$A127,СВЦЭМ!$B$39:$B$782,U$119)+'СЕТ СН'!$I$11+СВЦЭМ!$D$10+'СЕТ СН'!$I$6-'СЕТ СН'!$I$23</f>
        <v>1665.1471490199999</v>
      </c>
      <c r="V127" s="36">
        <f>SUMIFS(СВЦЭМ!$D$39:$D$782,СВЦЭМ!$A$39:$A$782,$A127,СВЦЭМ!$B$39:$B$782,V$119)+'СЕТ СН'!$I$11+СВЦЭМ!$D$10+'СЕТ СН'!$I$6-'СЕТ СН'!$I$23</f>
        <v>1673.4499915299998</v>
      </c>
      <c r="W127" s="36">
        <f>SUMIFS(СВЦЭМ!$D$39:$D$782,СВЦЭМ!$A$39:$A$782,$A127,СВЦЭМ!$B$39:$B$782,W$119)+'СЕТ СН'!$I$11+СВЦЭМ!$D$10+'СЕТ СН'!$I$6-'СЕТ СН'!$I$23</f>
        <v>1694.5491819299996</v>
      </c>
      <c r="X127" s="36">
        <f>SUMIFS(СВЦЭМ!$D$39:$D$782,СВЦЭМ!$A$39:$A$782,$A127,СВЦЭМ!$B$39:$B$782,X$119)+'СЕТ СН'!$I$11+СВЦЭМ!$D$10+'СЕТ СН'!$I$6-'СЕТ СН'!$I$23</f>
        <v>1706.7027919499997</v>
      </c>
      <c r="Y127" s="36">
        <f>SUMIFS(СВЦЭМ!$D$39:$D$782,СВЦЭМ!$A$39:$A$782,$A127,СВЦЭМ!$B$39:$B$782,Y$119)+'СЕТ СН'!$I$11+СВЦЭМ!$D$10+'СЕТ СН'!$I$6-'СЕТ СН'!$I$23</f>
        <v>1723.5702265</v>
      </c>
    </row>
    <row r="128" spans="1:27" ht="15.75" x14ac:dyDescent="0.2">
      <c r="A128" s="35">
        <f t="shared" si="3"/>
        <v>44264</v>
      </c>
      <c r="B128" s="36">
        <f>SUMIFS(СВЦЭМ!$D$39:$D$782,СВЦЭМ!$A$39:$A$782,$A128,СВЦЭМ!$B$39:$B$782,B$119)+'СЕТ СН'!$I$11+СВЦЭМ!$D$10+'СЕТ СН'!$I$6-'СЕТ СН'!$I$23</f>
        <v>1718.0601113099997</v>
      </c>
      <c r="C128" s="36">
        <f>SUMIFS(СВЦЭМ!$D$39:$D$782,СВЦЭМ!$A$39:$A$782,$A128,СВЦЭМ!$B$39:$B$782,C$119)+'СЕТ СН'!$I$11+СВЦЭМ!$D$10+'СЕТ СН'!$I$6-'СЕТ СН'!$I$23</f>
        <v>1772.43013281</v>
      </c>
      <c r="D128" s="36">
        <f>SUMIFS(СВЦЭМ!$D$39:$D$782,СВЦЭМ!$A$39:$A$782,$A128,СВЦЭМ!$B$39:$B$782,D$119)+'СЕТ СН'!$I$11+СВЦЭМ!$D$10+'СЕТ СН'!$I$6-'СЕТ СН'!$I$23</f>
        <v>1837.1780110299997</v>
      </c>
      <c r="E128" s="36">
        <f>SUMIFS(СВЦЭМ!$D$39:$D$782,СВЦЭМ!$A$39:$A$782,$A128,СВЦЭМ!$B$39:$B$782,E$119)+'СЕТ СН'!$I$11+СВЦЭМ!$D$10+'СЕТ СН'!$I$6-'СЕТ СН'!$I$23</f>
        <v>1841.4251342799998</v>
      </c>
      <c r="F128" s="36">
        <f>SUMIFS(СВЦЭМ!$D$39:$D$782,СВЦЭМ!$A$39:$A$782,$A128,СВЦЭМ!$B$39:$B$782,F$119)+'СЕТ СН'!$I$11+СВЦЭМ!$D$10+'СЕТ СН'!$I$6-'СЕТ СН'!$I$23</f>
        <v>1846.8788274799999</v>
      </c>
      <c r="G128" s="36">
        <f>SUMIFS(СВЦЭМ!$D$39:$D$782,СВЦЭМ!$A$39:$A$782,$A128,СВЦЭМ!$B$39:$B$782,G$119)+'СЕТ СН'!$I$11+СВЦЭМ!$D$10+'СЕТ СН'!$I$6-'СЕТ СН'!$I$23</f>
        <v>1834.9996624299997</v>
      </c>
      <c r="H128" s="36">
        <f>SUMIFS(СВЦЭМ!$D$39:$D$782,СВЦЭМ!$A$39:$A$782,$A128,СВЦЭМ!$B$39:$B$782,H$119)+'СЕТ СН'!$I$11+СВЦЭМ!$D$10+'СЕТ СН'!$I$6-'СЕТ СН'!$I$23</f>
        <v>1798.69642458</v>
      </c>
      <c r="I128" s="36">
        <f>SUMIFS(СВЦЭМ!$D$39:$D$782,СВЦЭМ!$A$39:$A$782,$A128,СВЦЭМ!$B$39:$B$782,I$119)+'СЕТ СН'!$I$11+СВЦЭМ!$D$10+'СЕТ СН'!$I$6-'СЕТ СН'!$I$23</f>
        <v>1767.5196581</v>
      </c>
      <c r="J128" s="36">
        <f>SUMIFS(СВЦЭМ!$D$39:$D$782,СВЦЭМ!$A$39:$A$782,$A128,СВЦЭМ!$B$39:$B$782,J$119)+'СЕТ СН'!$I$11+СВЦЭМ!$D$10+'СЕТ СН'!$I$6-'СЕТ СН'!$I$23</f>
        <v>1722.1789033699997</v>
      </c>
      <c r="K128" s="36">
        <f>SUMIFS(СВЦЭМ!$D$39:$D$782,СВЦЭМ!$A$39:$A$782,$A128,СВЦЭМ!$B$39:$B$782,K$119)+'СЕТ СН'!$I$11+СВЦЭМ!$D$10+'СЕТ СН'!$I$6-'СЕТ СН'!$I$23</f>
        <v>1705.2617834599996</v>
      </c>
      <c r="L128" s="36">
        <f>SUMIFS(СВЦЭМ!$D$39:$D$782,СВЦЭМ!$A$39:$A$782,$A128,СВЦЭМ!$B$39:$B$782,L$119)+'СЕТ СН'!$I$11+СВЦЭМ!$D$10+'СЕТ СН'!$I$6-'СЕТ СН'!$I$23</f>
        <v>1704.9092575599998</v>
      </c>
      <c r="M128" s="36">
        <f>SUMIFS(СВЦЭМ!$D$39:$D$782,СВЦЭМ!$A$39:$A$782,$A128,СВЦЭМ!$B$39:$B$782,M$119)+'СЕТ СН'!$I$11+СВЦЭМ!$D$10+'СЕТ СН'!$I$6-'СЕТ СН'!$I$23</f>
        <v>1715.1419229999997</v>
      </c>
      <c r="N128" s="36">
        <f>SUMIFS(СВЦЭМ!$D$39:$D$782,СВЦЭМ!$A$39:$A$782,$A128,СВЦЭМ!$B$39:$B$782,N$119)+'СЕТ СН'!$I$11+СВЦЭМ!$D$10+'СЕТ СН'!$I$6-'СЕТ СН'!$I$23</f>
        <v>1732.0875282299999</v>
      </c>
      <c r="O128" s="36">
        <f>SUMIFS(СВЦЭМ!$D$39:$D$782,СВЦЭМ!$A$39:$A$782,$A128,СВЦЭМ!$B$39:$B$782,O$119)+'СЕТ СН'!$I$11+СВЦЭМ!$D$10+'СЕТ СН'!$I$6-'СЕТ СН'!$I$23</f>
        <v>1769.8143206599998</v>
      </c>
      <c r="P128" s="36">
        <f>SUMIFS(СВЦЭМ!$D$39:$D$782,СВЦЭМ!$A$39:$A$782,$A128,СВЦЭМ!$B$39:$B$782,P$119)+'СЕТ СН'!$I$11+СВЦЭМ!$D$10+'СЕТ СН'!$I$6-'СЕТ СН'!$I$23</f>
        <v>1775.1330687099999</v>
      </c>
      <c r="Q128" s="36">
        <f>SUMIFS(СВЦЭМ!$D$39:$D$782,СВЦЭМ!$A$39:$A$782,$A128,СВЦЭМ!$B$39:$B$782,Q$119)+'СЕТ СН'!$I$11+СВЦЭМ!$D$10+'СЕТ СН'!$I$6-'СЕТ СН'!$I$23</f>
        <v>1778.78612677</v>
      </c>
      <c r="R128" s="36">
        <f>SUMIFS(СВЦЭМ!$D$39:$D$782,СВЦЭМ!$A$39:$A$782,$A128,СВЦЭМ!$B$39:$B$782,R$119)+'СЕТ СН'!$I$11+СВЦЭМ!$D$10+'СЕТ СН'!$I$6-'СЕТ СН'!$I$23</f>
        <v>1785.02416778</v>
      </c>
      <c r="S128" s="36">
        <f>SUMIFS(СВЦЭМ!$D$39:$D$782,СВЦЭМ!$A$39:$A$782,$A128,СВЦЭМ!$B$39:$B$782,S$119)+'СЕТ СН'!$I$11+СВЦЭМ!$D$10+'СЕТ СН'!$I$6-'СЕТ СН'!$I$23</f>
        <v>1768.9843326299997</v>
      </c>
      <c r="T128" s="36">
        <f>SUMIFS(СВЦЭМ!$D$39:$D$782,СВЦЭМ!$A$39:$A$782,$A128,СВЦЭМ!$B$39:$B$782,T$119)+'СЕТ СН'!$I$11+СВЦЭМ!$D$10+'СЕТ СН'!$I$6-'СЕТ СН'!$I$23</f>
        <v>1712.92438004</v>
      </c>
      <c r="U128" s="36">
        <f>SUMIFS(СВЦЭМ!$D$39:$D$782,СВЦЭМ!$A$39:$A$782,$A128,СВЦЭМ!$B$39:$B$782,U$119)+'СЕТ СН'!$I$11+СВЦЭМ!$D$10+'СЕТ СН'!$I$6-'СЕТ СН'!$I$23</f>
        <v>1674.30664078</v>
      </c>
      <c r="V128" s="36">
        <f>SUMIFS(СВЦЭМ!$D$39:$D$782,СВЦЭМ!$A$39:$A$782,$A128,СВЦЭМ!$B$39:$B$782,V$119)+'СЕТ СН'!$I$11+СВЦЭМ!$D$10+'СЕТ СН'!$I$6-'СЕТ СН'!$I$23</f>
        <v>1677.72123891</v>
      </c>
      <c r="W128" s="36">
        <f>SUMIFS(СВЦЭМ!$D$39:$D$782,СВЦЭМ!$A$39:$A$782,$A128,СВЦЭМ!$B$39:$B$782,W$119)+'СЕТ СН'!$I$11+СВЦЭМ!$D$10+'СЕТ СН'!$I$6-'СЕТ СН'!$I$23</f>
        <v>1697.7296471</v>
      </c>
      <c r="X128" s="36">
        <f>SUMIFS(СВЦЭМ!$D$39:$D$782,СВЦЭМ!$A$39:$A$782,$A128,СВЦЭМ!$B$39:$B$782,X$119)+'СЕТ СН'!$I$11+СВЦЭМ!$D$10+'СЕТ СН'!$I$6-'СЕТ СН'!$I$23</f>
        <v>1724.4907942099999</v>
      </c>
      <c r="Y128" s="36">
        <f>SUMIFS(СВЦЭМ!$D$39:$D$782,СВЦЭМ!$A$39:$A$782,$A128,СВЦЭМ!$B$39:$B$782,Y$119)+'СЕТ СН'!$I$11+СВЦЭМ!$D$10+'СЕТ СН'!$I$6-'СЕТ СН'!$I$23</f>
        <v>1742.7797888800001</v>
      </c>
    </row>
    <row r="129" spans="1:25" ht="15.75" x14ac:dyDescent="0.2">
      <c r="A129" s="35">
        <f t="shared" si="3"/>
        <v>44265</v>
      </c>
      <c r="B129" s="36">
        <f>SUMIFS(СВЦЭМ!$D$39:$D$782,СВЦЭМ!$A$39:$A$782,$A129,СВЦЭМ!$B$39:$B$782,B$119)+'СЕТ СН'!$I$11+СВЦЭМ!$D$10+'СЕТ СН'!$I$6-'СЕТ СН'!$I$23</f>
        <v>1751.65711216</v>
      </c>
      <c r="C129" s="36">
        <f>SUMIFS(СВЦЭМ!$D$39:$D$782,СВЦЭМ!$A$39:$A$782,$A129,СВЦЭМ!$B$39:$B$782,C$119)+'СЕТ СН'!$I$11+СВЦЭМ!$D$10+'СЕТ СН'!$I$6-'СЕТ СН'!$I$23</f>
        <v>1793.34156618</v>
      </c>
      <c r="D129" s="36">
        <f>SUMIFS(СВЦЭМ!$D$39:$D$782,СВЦЭМ!$A$39:$A$782,$A129,СВЦЭМ!$B$39:$B$782,D$119)+'СЕТ СН'!$I$11+СВЦЭМ!$D$10+'СЕТ СН'!$I$6-'СЕТ СН'!$I$23</f>
        <v>1848.5749042499997</v>
      </c>
      <c r="E129" s="36">
        <f>SUMIFS(СВЦЭМ!$D$39:$D$782,СВЦЭМ!$A$39:$A$782,$A129,СВЦЭМ!$B$39:$B$782,E$119)+'СЕТ СН'!$I$11+СВЦЭМ!$D$10+'СЕТ СН'!$I$6-'СЕТ СН'!$I$23</f>
        <v>1847.1244872699999</v>
      </c>
      <c r="F129" s="36">
        <f>SUMIFS(СВЦЭМ!$D$39:$D$782,СВЦЭМ!$A$39:$A$782,$A129,СВЦЭМ!$B$39:$B$782,F$119)+'СЕТ СН'!$I$11+СВЦЭМ!$D$10+'СЕТ СН'!$I$6-'СЕТ СН'!$I$23</f>
        <v>1851.9286874699997</v>
      </c>
      <c r="G129" s="36">
        <f>SUMIFS(СВЦЭМ!$D$39:$D$782,СВЦЭМ!$A$39:$A$782,$A129,СВЦЭМ!$B$39:$B$782,G$119)+'СЕТ СН'!$I$11+СВЦЭМ!$D$10+'СЕТ СН'!$I$6-'СЕТ СН'!$I$23</f>
        <v>1853.0240985799996</v>
      </c>
      <c r="H129" s="36">
        <f>SUMIFS(СВЦЭМ!$D$39:$D$782,СВЦЭМ!$A$39:$A$782,$A129,СВЦЭМ!$B$39:$B$782,H$119)+'СЕТ СН'!$I$11+СВЦЭМ!$D$10+'СЕТ СН'!$I$6-'СЕТ СН'!$I$23</f>
        <v>1827.0330365499999</v>
      </c>
      <c r="I129" s="36">
        <f>SUMIFS(СВЦЭМ!$D$39:$D$782,СВЦЭМ!$A$39:$A$782,$A129,СВЦЭМ!$B$39:$B$782,I$119)+'СЕТ СН'!$I$11+СВЦЭМ!$D$10+'СЕТ СН'!$I$6-'СЕТ СН'!$I$23</f>
        <v>1791.65882341</v>
      </c>
      <c r="J129" s="36">
        <f>SUMIFS(СВЦЭМ!$D$39:$D$782,СВЦЭМ!$A$39:$A$782,$A129,СВЦЭМ!$B$39:$B$782,J$119)+'СЕТ СН'!$I$11+СВЦЭМ!$D$10+'СЕТ СН'!$I$6-'СЕТ СН'!$I$23</f>
        <v>1754.1322730799998</v>
      </c>
      <c r="K129" s="36">
        <f>SUMIFS(СВЦЭМ!$D$39:$D$782,СВЦЭМ!$A$39:$A$782,$A129,СВЦЭМ!$B$39:$B$782,K$119)+'СЕТ СН'!$I$11+СВЦЭМ!$D$10+'СЕТ СН'!$I$6-'СЕТ СН'!$I$23</f>
        <v>1711.3648103999999</v>
      </c>
      <c r="L129" s="36">
        <f>SUMIFS(СВЦЭМ!$D$39:$D$782,СВЦЭМ!$A$39:$A$782,$A129,СВЦЭМ!$B$39:$B$782,L$119)+'СЕТ СН'!$I$11+СВЦЭМ!$D$10+'СЕТ СН'!$I$6-'СЕТ СН'!$I$23</f>
        <v>1702.65858037</v>
      </c>
      <c r="M129" s="36">
        <f>SUMIFS(СВЦЭМ!$D$39:$D$782,СВЦЭМ!$A$39:$A$782,$A129,СВЦЭМ!$B$39:$B$782,M$119)+'СЕТ СН'!$I$11+СВЦЭМ!$D$10+'СЕТ СН'!$I$6-'СЕТ СН'!$I$23</f>
        <v>1714.11886035</v>
      </c>
      <c r="N129" s="36">
        <f>SUMIFS(СВЦЭМ!$D$39:$D$782,СВЦЭМ!$A$39:$A$782,$A129,СВЦЭМ!$B$39:$B$782,N$119)+'СЕТ СН'!$I$11+СВЦЭМ!$D$10+'СЕТ СН'!$I$6-'СЕТ СН'!$I$23</f>
        <v>1718.1403484399998</v>
      </c>
      <c r="O129" s="36">
        <f>SUMIFS(СВЦЭМ!$D$39:$D$782,СВЦЭМ!$A$39:$A$782,$A129,СВЦЭМ!$B$39:$B$782,O$119)+'СЕТ СН'!$I$11+СВЦЭМ!$D$10+'СЕТ СН'!$I$6-'СЕТ СН'!$I$23</f>
        <v>1718.5402409899998</v>
      </c>
      <c r="P129" s="36">
        <f>SUMIFS(СВЦЭМ!$D$39:$D$782,СВЦЭМ!$A$39:$A$782,$A129,СВЦЭМ!$B$39:$B$782,P$119)+'СЕТ СН'!$I$11+СВЦЭМ!$D$10+'СЕТ СН'!$I$6-'СЕТ СН'!$I$23</f>
        <v>1765.9763135099997</v>
      </c>
      <c r="Q129" s="36">
        <f>SUMIFS(СВЦЭМ!$D$39:$D$782,СВЦЭМ!$A$39:$A$782,$A129,СВЦЭМ!$B$39:$B$782,Q$119)+'СЕТ СН'!$I$11+СВЦЭМ!$D$10+'СЕТ СН'!$I$6-'СЕТ СН'!$I$23</f>
        <v>1804.40232044</v>
      </c>
      <c r="R129" s="36">
        <f>SUMIFS(СВЦЭМ!$D$39:$D$782,СВЦЭМ!$A$39:$A$782,$A129,СВЦЭМ!$B$39:$B$782,R$119)+'СЕТ СН'!$I$11+СВЦЭМ!$D$10+'СЕТ СН'!$I$6-'СЕТ СН'!$I$23</f>
        <v>1800.9239530299997</v>
      </c>
      <c r="S129" s="36">
        <f>SUMIFS(СВЦЭМ!$D$39:$D$782,СВЦЭМ!$A$39:$A$782,$A129,СВЦЭМ!$B$39:$B$782,S$119)+'СЕТ СН'!$I$11+СВЦЭМ!$D$10+'СЕТ СН'!$I$6-'СЕТ СН'!$I$23</f>
        <v>1778.8374337999999</v>
      </c>
      <c r="T129" s="36">
        <f>SUMIFS(СВЦЭМ!$D$39:$D$782,СВЦЭМ!$A$39:$A$782,$A129,СВЦЭМ!$B$39:$B$782,T$119)+'СЕТ СН'!$I$11+СВЦЭМ!$D$10+'СЕТ СН'!$I$6-'СЕТ СН'!$I$23</f>
        <v>1707.4033240999997</v>
      </c>
      <c r="U129" s="36">
        <f>SUMIFS(СВЦЭМ!$D$39:$D$782,СВЦЭМ!$A$39:$A$782,$A129,СВЦЭМ!$B$39:$B$782,U$119)+'СЕТ СН'!$I$11+СВЦЭМ!$D$10+'СЕТ СН'!$I$6-'СЕТ СН'!$I$23</f>
        <v>1666.45491462</v>
      </c>
      <c r="V129" s="36">
        <f>SUMIFS(СВЦЭМ!$D$39:$D$782,СВЦЭМ!$A$39:$A$782,$A129,СВЦЭМ!$B$39:$B$782,V$119)+'СЕТ СН'!$I$11+СВЦЭМ!$D$10+'СЕТ СН'!$I$6-'СЕТ СН'!$I$23</f>
        <v>1666.13516048</v>
      </c>
      <c r="W129" s="36">
        <f>SUMIFS(СВЦЭМ!$D$39:$D$782,СВЦЭМ!$A$39:$A$782,$A129,СВЦЭМ!$B$39:$B$782,W$119)+'СЕТ СН'!$I$11+СВЦЭМ!$D$10+'СЕТ СН'!$I$6-'СЕТ СН'!$I$23</f>
        <v>1683.1371199599998</v>
      </c>
      <c r="X129" s="36">
        <f>SUMIFS(СВЦЭМ!$D$39:$D$782,СВЦЭМ!$A$39:$A$782,$A129,СВЦЭМ!$B$39:$B$782,X$119)+'СЕТ СН'!$I$11+СВЦЭМ!$D$10+'СЕТ СН'!$I$6-'СЕТ СН'!$I$23</f>
        <v>1707.1312614199996</v>
      </c>
      <c r="Y129" s="36">
        <f>SUMIFS(СВЦЭМ!$D$39:$D$782,СВЦЭМ!$A$39:$A$782,$A129,СВЦЭМ!$B$39:$B$782,Y$119)+'СЕТ СН'!$I$11+СВЦЭМ!$D$10+'СЕТ СН'!$I$6-'СЕТ СН'!$I$23</f>
        <v>1741.4444734199997</v>
      </c>
    </row>
    <row r="130" spans="1:25" ht="15.75" x14ac:dyDescent="0.2">
      <c r="A130" s="35">
        <f t="shared" si="3"/>
        <v>44266</v>
      </c>
      <c r="B130" s="36">
        <f>SUMIFS(СВЦЭМ!$D$39:$D$782,СВЦЭМ!$A$39:$A$782,$A130,СВЦЭМ!$B$39:$B$782,B$119)+'СЕТ СН'!$I$11+СВЦЭМ!$D$10+'СЕТ СН'!$I$6-'СЕТ СН'!$I$23</f>
        <v>1742.3755734599999</v>
      </c>
      <c r="C130" s="36">
        <f>SUMIFS(СВЦЭМ!$D$39:$D$782,СВЦЭМ!$A$39:$A$782,$A130,СВЦЭМ!$B$39:$B$782,C$119)+'СЕТ СН'!$I$11+СВЦЭМ!$D$10+'СЕТ СН'!$I$6-'СЕТ СН'!$I$23</f>
        <v>1788.1439165899997</v>
      </c>
      <c r="D130" s="36">
        <f>SUMIFS(СВЦЭМ!$D$39:$D$782,СВЦЭМ!$A$39:$A$782,$A130,СВЦЭМ!$B$39:$B$782,D$119)+'СЕТ СН'!$I$11+СВЦЭМ!$D$10+'СЕТ СН'!$I$6-'СЕТ СН'!$I$23</f>
        <v>1818.56282719</v>
      </c>
      <c r="E130" s="36">
        <f>SUMIFS(СВЦЭМ!$D$39:$D$782,СВЦЭМ!$A$39:$A$782,$A130,СВЦЭМ!$B$39:$B$782,E$119)+'СЕТ СН'!$I$11+СВЦЭМ!$D$10+'СЕТ СН'!$I$6-'СЕТ СН'!$I$23</f>
        <v>1819.8746418299997</v>
      </c>
      <c r="F130" s="36">
        <f>SUMIFS(СВЦЭМ!$D$39:$D$782,СВЦЭМ!$A$39:$A$782,$A130,СВЦЭМ!$B$39:$B$782,F$119)+'СЕТ СН'!$I$11+СВЦЭМ!$D$10+'СЕТ СН'!$I$6-'СЕТ СН'!$I$23</f>
        <v>1820.0067305899997</v>
      </c>
      <c r="G130" s="36">
        <f>SUMIFS(СВЦЭМ!$D$39:$D$782,СВЦЭМ!$A$39:$A$782,$A130,СВЦЭМ!$B$39:$B$782,G$119)+'СЕТ СН'!$I$11+СВЦЭМ!$D$10+'СЕТ СН'!$I$6-'СЕТ СН'!$I$23</f>
        <v>1833.9394544299998</v>
      </c>
      <c r="H130" s="36">
        <f>SUMIFS(СВЦЭМ!$D$39:$D$782,СВЦЭМ!$A$39:$A$782,$A130,СВЦЭМ!$B$39:$B$782,H$119)+'СЕТ СН'!$I$11+СВЦЭМ!$D$10+'СЕТ СН'!$I$6-'СЕТ СН'!$I$23</f>
        <v>1838.9955715699998</v>
      </c>
      <c r="I130" s="36">
        <f>SUMIFS(СВЦЭМ!$D$39:$D$782,СВЦЭМ!$A$39:$A$782,$A130,СВЦЭМ!$B$39:$B$782,I$119)+'СЕТ СН'!$I$11+СВЦЭМ!$D$10+'СЕТ СН'!$I$6-'СЕТ СН'!$I$23</f>
        <v>1773.13872257</v>
      </c>
      <c r="J130" s="36">
        <f>SUMIFS(СВЦЭМ!$D$39:$D$782,СВЦЭМ!$A$39:$A$782,$A130,СВЦЭМ!$B$39:$B$782,J$119)+'СЕТ СН'!$I$11+СВЦЭМ!$D$10+'СЕТ СН'!$I$6-'СЕТ СН'!$I$23</f>
        <v>1718.5341747699999</v>
      </c>
      <c r="K130" s="36">
        <f>SUMIFS(СВЦЭМ!$D$39:$D$782,СВЦЭМ!$A$39:$A$782,$A130,СВЦЭМ!$B$39:$B$782,K$119)+'СЕТ СН'!$I$11+СВЦЭМ!$D$10+'СЕТ СН'!$I$6-'СЕТ СН'!$I$23</f>
        <v>1692.3627865399999</v>
      </c>
      <c r="L130" s="36">
        <f>SUMIFS(СВЦЭМ!$D$39:$D$782,СВЦЭМ!$A$39:$A$782,$A130,СВЦЭМ!$B$39:$B$782,L$119)+'СЕТ СН'!$I$11+СВЦЭМ!$D$10+'СЕТ СН'!$I$6-'СЕТ СН'!$I$23</f>
        <v>1686.6923727199996</v>
      </c>
      <c r="M130" s="36">
        <f>SUMIFS(СВЦЭМ!$D$39:$D$782,СВЦЭМ!$A$39:$A$782,$A130,СВЦЭМ!$B$39:$B$782,M$119)+'СЕТ СН'!$I$11+СВЦЭМ!$D$10+'СЕТ СН'!$I$6-'СЕТ СН'!$I$23</f>
        <v>1692.7350407099998</v>
      </c>
      <c r="N130" s="36">
        <f>SUMIFS(СВЦЭМ!$D$39:$D$782,СВЦЭМ!$A$39:$A$782,$A130,СВЦЭМ!$B$39:$B$782,N$119)+'СЕТ СН'!$I$11+СВЦЭМ!$D$10+'СЕТ СН'!$I$6-'СЕТ СН'!$I$23</f>
        <v>1710.23101533</v>
      </c>
      <c r="O130" s="36">
        <f>SUMIFS(СВЦЭМ!$D$39:$D$782,СВЦЭМ!$A$39:$A$782,$A130,СВЦЭМ!$B$39:$B$782,O$119)+'СЕТ СН'!$I$11+СВЦЭМ!$D$10+'СЕТ СН'!$I$6-'СЕТ СН'!$I$23</f>
        <v>1746.3009155</v>
      </c>
      <c r="P130" s="36">
        <f>SUMIFS(СВЦЭМ!$D$39:$D$782,СВЦЭМ!$A$39:$A$782,$A130,СВЦЭМ!$B$39:$B$782,P$119)+'СЕТ СН'!$I$11+СВЦЭМ!$D$10+'СЕТ СН'!$I$6-'СЕТ СН'!$I$23</f>
        <v>1772.2413055499997</v>
      </c>
      <c r="Q130" s="36">
        <f>SUMIFS(СВЦЭМ!$D$39:$D$782,СВЦЭМ!$A$39:$A$782,$A130,СВЦЭМ!$B$39:$B$782,Q$119)+'СЕТ СН'!$I$11+СВЦЭМ!$D$10+'СЕТ СН'!$I$6-'СЕТ СН'!$I$23</f>
        <v>1818.4835623199997</v>
      </c>
      <c r="R130" s="36">
        <f>SUMIFS(СВЦЭМ!$D$39:$D$782,СВЦЭМ!$A$39:$A$782,$A130,СВЦЭМ!$B$39:$B$782,R$119)+'СЕТ СН'!$I$11+СВЦЭМ!$D$10+'СЕТ СН'!$I$6-'СЕТ СН'!$I$23</f>
        <v>1804.2727880299999</v>
      </c>
      <c r="S130" s="36">
        <f>SUMIFS(СВЦЭМ!$D$39:$D$782,СВЦЭМ!$A$39:$A$782,$A130,СВЦЭМ!$B$39:$B$782,S$119)+'СЕТ СН'!$I$11+СВЦЭМ!$D$10+'СЕТ СН'!$I$6-'СЕТ СН'!$I$23</f>
        <v>1752.2804098899996</v>
      </c>
      <c r="T130" s="36">
        <f>SUMIFS(СВЦЭМ!$D$39:$D$782,СВЦЭМ!$A$39:$A$782,$A130,СВЦЭМ!$B$39:$B$782,T$119)+'СЕТ СН'!$I$11+СВЦЭМ!$D$10+'СЕТ СН'!$I$6-'СЕТ СН'!$I$23</f>
        <v>1664.6727420899999</v>
      </c>
      <c r="U130" s="36">
        <f>SUMIFS(СВЦЭМ!$D$39:$D$782,СВЦЭМ!$A$39:$A$782,$A130,СВЦЭМ!$B$39:$B$782,U$119)+'СЕТ СН'!$I$11+СВЦЭМ!$D$10+'СЕТ СН'!$I$6-'СЕТ СН'!$I$23</f>
        <v>1634.3574374099999</v>
      </c>
      <c r="V130" s="36">
        <f>SUMIFS(СВЦЭМ!$D$39:$D$782,СВЦЭМ!$A$39:$A$782,$A130,СВЦЭМ!$B$39:$B$782,V$119)+'СЕТ СН'!$I$11+СВЦЭМ!$D$10+'СЕТ СН'!$I$6-'СЕТ СН'!$I$23</f>
        <v>1648.1524215499999</v>
      </c>
      <c r="W130" s="36">
        <f>SUMIFS(СВЦЭМ!$D$39:$D$782,СВЦЭМ!$A$39:$A$782,$A130,СВЦЭМ!$B$39:$B$782,W$119)+'СЕТ СН'!$I$11+СВЦЭМ!$D$10+'СЕТ СН'!$I$6-'СЕТ СН'!$I$23</f>
        <v>1664.24661085</v>
      </c>
      <c r="X130" s="36">
        <f>SUMIFS(СВЦЭМ!$D$39:$D$782,СВЦЭМ!$A$39:$A$782,$A130,СВЦЭМ!$B$39:$B$782,X$119)+'СЕТ СН'!$I$11+СВЦЭМ!$D$10+'СЕТ СН'!$I$6-'СЕТ СН'!$I$23</f>
        <v>1683.0251864399997</v>
      </c>
      <c r="Y130" s="36">
        <f>SUMIFS(СВЦЭМ!$D$39:$D$782,СВЦЭМ!$A$39:$A$782,$A130,СВЦЭМ!$B$39:$B$782,Y$119)+'СЕТ СН'!$I$11+СВЦЭМ!$D$10+'СЕТ СН'!$I$6-'СЕТ СН'!$I$23</f>
        <v>1696.9251373099996</v>
      </c>
    </row>
    <row r="131" spans="1:25" ht="15.75" x14ac:dyDescent="0.2">
      <c r="A131" s="35">
        <f t="shared" si="3"/>
        <v>44267</v>
      </c>
      <c r="B131" s="36">
        <f>SUMIFS(СВЦЭМ!$D$39:$D$782,СВЦЭМ!$A$39:$A$782,$A131,СВЦЭМ!$B$39:$B$782,B$119)+'СЕТ СН'!$I$11+СВЦЭМ!$D$10+'СЕТ СН'!$I$6-'СЕТ СН'!$I$23</f>
        <v>1752.1901857299999</v>
      </c>
      <c r="C131" s="36">
        <f>SUMIFS(СВЦЭМ!$D$39:$D$782,СВЦЭМ!$A$39:$A$782,$A131,СВЦЭМ!$B$39:$B$782,C$119)+'СЕТ СН'!$I$11+СВЦЭМ!$D$10+'СЕТ СН'!$I$6-'СЕТ СН'!$I$23</f>
        <v>1823.58354181</v>
      </c>
      <c r="D131" s="36">
        <f>SUMIFS(СВЦЭМ!$D$39:$D$782,СВЦЭМ!$A$39:$A$782,$A131,СВЦЭМ!$B$39:$B$782,D$119)+'СЕТ СН'!$I$11+СВЦЭМ!$D$10+'СЕТ СН'!$I$6-'СЕТ СН'!$I$23</f>
        <v>1828.6095441399998</v>
      </c>
      <c r="E131" s="36">
        <f>SUMIFS(СВЦЭМ!$D$39:$D$782,СВЦЭМ!$A$39:$A$782,$A131,СВЦЭМ!$B$39:$B$782,E$119)+'СЕТ СН'!$I$11+СВЦЭМ!$D$10+'СЕТ СН'!$I$6-'СЕТ СН'!$I$23</f>
        <v>1826.3509730000001</v>
      </c>
      <c r="F131" s="36">
        <f>SUMIFS(СВЦЭМ!$D$39:$D$782,СВЦЭМ!$A$39:$A$782,$A131,СВЦЭМ!$B$39:$B$782,F$119)+'СЕТ СН'!$I$11+СВЦЭМ!$D$10+'СЕТ СН'!$I$6-'СЕТ СН'!$I$23</f>
        <v>1824.4467532499998</v>
      </c>
      <c r="G131" s="36">
        <f>SUMIFS(СВЦЭМ!$D$39:$D$782,СВЦЭМ!$A$39:$A$782,$A131,СВЦЭМ!$B$39:$B$782,G$119)+'СЕТ СН'!$I$11+СВЦЭМ!$D$10+'СЕТ СН'!$I$6-'СЕТ СН'!$I$23</f>
        <v>1829.5346691499999</v>
      </c>
      <c r="H131" s="36">
        <f>SUMIFS(СВЦЭМ!$D$39:$D$782,СВЦЭМ!$A$39:$A$782,$A131,СВЦЭМ!$B$39:$B$782,H$119)+'СЕТ СН'!$I$11+СВЦЭМ!$D$10+'СЕТ СН'!$I$6-'СЕТ СН'!$I$23</f>
        <v>1827.2769966199999</v>
      </c>
      <c r="I131" s="36">
        <f>SUMIFS(СВЦЭМ!$D$39:$D$782,СВЦЭМ!$A$39:$A$782,$A131,СВЦЭМ!$B$39:$B$782,I$119)+'СЕТ СН'!$I$11+СВЦЭМ!$D$10+'СЕТ СН'!$I$6-'СЕТ СН'!$I$23</f>
        <v>1757.6876030599997</v>
      </c>
      <c r="J131" s="36">
        <f>SUMIFS(СВЦЭМ!$D$39:$D$782,СВЦЭМ!$A$39:$A$782,$A131,СВЦЭМ!$B$39:$B$782,J$119)+'СЕТ СН'!$I$11+СВЦЭМ!$D$10+'СЕТ СН'!$I$6-'СЕТ СН'!$I$23</f>
        <v>1699.7383658799999</v>
      </c>
      <c r="K131" s="36">
        <f>SUMIFS(СВЦЭМ!$D$39:$D$782,СВЦЭМ!$A$39:$A$782,$A131,СВЦЭМ!$B$39:$B$782,K$119)+'СЕТ СН'!$I$11+СВЦЭМ!$D$10+'СЕТ СН'!$I$6-'СЕТ СН'!$I$23</f>
        <v>1659.88612096</v>
      </c>
      <c r="L131" s="36">
        <f>SUMIFS(СВЦЭМ!$D$39:$D$782,СВЦЭМ!$A$39:$A$782,$A131,СВЦЭМ!$B$39:$B$782,L$119)+'СЕТ СН'!$I$11+СВЦЭМ!$D$10+'СЕТ СН'!$I$6-'СЕТ СН'!$I$23</f>
        <v>1660.58777646</v>
      </c>
      <c r="M131" s="36">
        <f>SUMIFS(СВЦЭМ!$D$39:$D$782,СВЦЭМ!$A$39:$A$782,$A131,СВЦЭМ!$B$39:$B$782,M$119)+'СЕТ СН'!$I$11+СВЦЭМ!$D$10+'СЕТ СН'!$I$6-'СЕТ СН'!$I$23</f>
        <v>1667.3755354499999</v>
      </c>
      <c r="N131" s="36">
        <f>SUMIFS(СВЦЭМ!$D$39:$D$782,СВЦЭМ!$A$39:$A$782,$A131,СВЦЭМ!$B$39:$B$782,N$119)+'СЕТ СН'!$I$11+СВЦЭМ!$D$10+'СЕТ СН'!$I$6-'СЕТ СН'!$I$23</f>
        <v>1673.01138083</v>
      </c>
      <c r="O131" s="36">
        <f>SUMIFS(СВЦЭМ!$D$39:$D$782,СВЦЭМ!$A$39:$A$782,$A131,СВЦЭМ!$B$39:$B$782,O$119)+'СЕТ СН'!$I$11+СВЦЭМ!$D$10+'СЕТ СН'!$I$6-'СЕТ СН'!$I$23</f>
        <v>1694.4646879499996</v>
      </c>
      <c r="P131" s="36">
        <f>SUMIFS(СВЦЭМ!$D$39:$D$782,СВЦЭМ!$A$39:$A$782,$A131,СВЦЭМ!$B$39:$B$782,P$119)+'СЕТ СН'!$I$11+СВЦЭМ!$D$10+'СЕТ СН'!$I$6-'СЕТ СН'!$I$23</f>
        <v>1742.4372426599998</v>
      </c>
      <c r="Q131" s="36">
        <f>SUMIFS(СВЦЭМ!$D$39:$D$782,СВЦЭМ!$A$39:$A$782,$A131,СВЦЭМ!$B$39:$B$782,Q$119)+'СЕТ СН'!$I$11+СВЦЭМ!$D$10+'СЕТ СН'!$I$6-'СЕТ СН'!$I$23</f>
        <v>1792.2207985099999</v>
      </c>
      <c r="R131" s="36">
        <f>SUMIFS(СВЦЭМ!$D$39:$D$782,СВЦЭМ!$A$39:$A$782,$A131,СВЦЭМ!$B$39:$B$782,R$119)+'СЕТ СН'!$I$11+СВЦЭМ!$D$10+'СЕТ СН'!$I$6-'СЕТ СН'!$I$23</f>
        <v>1793.97379073</v>
      </c>
      <c r="S131" s="36">
        <f>SUMIFS(СВЦЭМ!$D$39:$D$782,СВЦЭМ!$A$39:$A$782,$A131,СВЦЭМ!$B$39:$B$782,S$119)+'СЕТ СН'!$I$11+СВЦЭМ!$D$10+'СЕТ СН'!$I$6-'СЕТ СН'!$I$23</f>
        <v>1751.1690154200001</v>
      </c>
      <c r="T131" s="36">
        <f>SUMIFS(СВЦЭМ!$D$39:$D$782,СВЦЭМ!$A$39:$A$782,$A131,СВЦЭМ!$B$39:$B$782,T$119)+'СЕТ СН'!$I$11+СВЦЭМ!$D$10+'СЕТ СН'!$I$6-'СЕТ СН'!$I$23</f>
        <v>1674.8962048399999</v>
      </c>
      <c r="U131" s="36">
        <f>SUMIFS(СВЦЭМ!$D$39:$D$782,СВЦЭМ!$A$39:$A$782,$A131,СВЦЭМ!$B$39:$B$782,U$119)+'СЕТ СН'!$I$11+СВЦЭМ!$D$10+'СЕТ СН'!$I$6-'СЕТ СН'!$I$23</f>
        <v>1647.9376932599998</v>
      </c>
      <c r="V131" s="36">
        <f>SUMIFS(СВЦЭМ!$D$39:$D$782,СВЦЭМ!$A$39:$A$782,$A131,СВЦЭМ!$B$39:$B$782,V$119)+'СЕТ СН'!$I$11+СВЦЭМ!$D$10+'СЕТ СН'!$I$6-'СЕТ СН'!$I$23</f>
        <v>1651.9570124100001</v>
      </c>
      <c r="W131" s="36">
        <f>SUMIFS(СВЦЭМ!$D$39:$D$782,СВЦЭМ!$A$39:$A$782,$A131,СВЦЭМ!$B$39:$B$782,W$119)+'СЕТ СН'!$I$11+СВЦЭМ!$D$10+'СЕТ СН'!$I$6-'СЕТ СН'!$I$23</f>
        <v>1665.4698663700001</v>
      </c>
      <c r="X131" s="36">
        <f>SUMIFS(СВЦЭМ!$D$39:$D$782,СВЦЭМ!$A$39:$A$782,$A131,СВЦЭМ!$B$39:$B$782,X$119)+'СЕТ СН'!$I$11+СВЦЭМ!$D$10+'СЕТ СН'!$I$6-'СЕТ СН'!$I$23</f>
        <v>1684.0790850099997</v>
      </c>
      <c r="Y131" s="36">
        <f>SUMIFS(СВЦЭМ!$D$39:$D$782,СВЦЭМ!$A$39:$A$782,$A131,СВЦЭМ!$B$39:$B$782,Y$119)+'СЕТ СН'!$I$11+СВЦЭМ!$D$10+'СЕТ СН'!$I$6-'СЕТ СН'!$I$23</f>
        <v>1701.4530239799997</v>
      </c>
    </row>
    <row r="132" spans="1:25" ht="15.75" x14ac:dyDescent="0.2">
      <c r="A132" s="35">
        <f t="shared" si="3"/>
        <v>44268</v>
      </c>
      <c r="B132" s="36">
        <f>SUMIFS(СВЦЭМ!$D$39:$D$782,СВЦЭМ!$A$39:$A$782,$A132,СВЦЭМ!$B$39:$B$782,B$119)+'СЕТ СН'!$I$11+СВЦЭМ!$D$10+'СЕТ СН'!$I$6-'СЕТ СН'!$I$23</f>
        <v>1825.26325658</v>
      </c>
      <c r="C132" s="36">
        <f>SUMIFS(СВЦЭМ!$D$39:$D$782,СВЦЭМ!$A$39:$A$782,$A132,СВЦЭМ!$B$39:$B$782,C$119)+'СЕТ СН'!$I$11+СВЦЭМ!$D$10+'СЕТ СН'!$I$6-'СЕТ СН'!$I$23</f>
        <v>1855.0714235</v>
      </c>
      <c r="D132" s="36">
        <f>SUMIFS(СВЦЭМ!$D$39:$D$782,СВЦЭМ!$A$39:$A$782,$A132,СВЦЭМ!$B$39:$B$782,D$119)+'СЕТ СН'!$I$11+СВЦЭМ!$D$10+'СЕТ СН'!$I$6-'СЕТ СН'!$I$23</f>
        <v>1828.8977405599999</v>
      </c>
      <c r="E132" s="36">
        <f>SUMIFS(СВЦЭМ!$D$39:$D$782,СВЦЭМ!$A$39:$A$782,$A132,СВЦЭМ!$B$39:$B$782,E$119)+'СЕТ СН'!$I$11+СВЦЭМ!$D$10+'СЕТ СН'!$I$6-'СЕТ СН'!$I$23</f>
        <v>1823.9252187699999</v>
      </c>
      <c r="F132" s="36">
        <f>SUMIFS(СВЦЭМ!$D$39:$D$782,СВЦЭМ!$A$39:$A$782,$A132,СВЦЭМ!$B$39:$B$782,F$119)+'СЕТ СН'!$I$11+СВЦЭМ!$D$10+'СЕТ СН'!$I$6-'СЕТ СН'!$I$23</f>
        <v>1824.9367274799997</v>
      </c>
      <c r="G132" s="36">
        <f>SUMIFS(СВЦЭМ!$D$39:$D$782,СВЦЭМ!$A$39:$A$782,$A132,СВЦЭМ!$B$39:$B$782,G$119)+'СЕТ СН'!$I$11+СВЦЭМ!$D$10+'СЕТ СН'!$I$6-'СЕТ СН'!$I$23</f>
        <v>1831.44503854</v>
      </c>
      <c r="H132" s="36">
        <f>SUMIFS(СВЦЭМ!$D$39:$D$782,СВЦЭМ!$A$39:$A$782,$A132,СВЦЭМ!$B$39:$B$782,H$119)+'СЕТ СН'!$I$11+СВЦЭМ!$D$10+'СЕТ СН'!$I$6-'СЕТ СН'!$I$23</f>
        <v>1840.68443484</v>
      </c>
      <c r="I132" s="36">
        <f>SUMIFS(СВЦЭМ!$D$39:$D$782,СВЦЭМ!$A$39:$A$782,$A132,СВЦЭМ!$B$39:$B$782,I$119)+'СЕТ СН'!$I$11+СВЦЭМ!$D$10+'СЕТ СН'!$I$6-'СЕТ СН'!$I$23</f>
        <v>1817.9807931799996</v>
      </c>
      <c r="J132" s="36">
        <f>SUMIFS(СВЦЭМ!$D$39:$D$782,СВЦЭМ!$A$39:$A$782,$A132,СВЦЭМ!$B$39:$B$782,J$119)+'СЕТ СН'!$I$11+СВЦЭМ!$D$10+'СЕТ СН'!$I$6-'СЕТ СН'!$I$23</f>
        <v>1741.5692293299999</v>
      </c>
      <c r="K132" s="36">
        <f>SUMIFS(СВЦЭМ!$D$39:$D$782,СВЦЭМ!$A$39:$A$782,$A132,СВЦЭМ!$B$39:$B$782,K$119)+'СЕТ СН'!$I$11+СВЦЭМ!$D$10+'СЕТ СН'!$I$6-'СЕТ СН'!$I$23</f>
        <v>1697.6080722199999</v>
      </c>
      <c r="L132" s="36">
        <f>SUMIFS(СВЦЭМ!$D$39:$D$782,СВЦЭМ!$A$39:$A$782,$A132,СВЦЭМ!$B$39:$B$782,L$119)+'СЕТ СН'!$I$11+СВЦЭМ!$D$10+'СЕТ СН'!$I$6-'СЕТ СН'!$I$23</f>
        <v>1697.2568286199999</v>
      </c>
      <c r="M132" s="36">
        <f>SUMIFS(СВЦЭМ!$D$39:$D$782,СВЦЭМ!$A$39:$A$782,$A132,СВЦЭМ!$B$39:$B$782,M$119)+'СЕТ СН'!$I$11+СВЦЭМ!$D$10+'СЕТ СН'!$I$6-'СЕТ СН'!$I$23</f>
        <v>1702.83780673</v>
      </c>
      <c r="N132" s="36">
        <f>SUMIFS(СВЦЭМ!$D$39:$D$782,СВЦЭМ!$A$39:$A$782,$A132,СВЦЭМ!$B$39:$B$782,N$119)+'СЕТ СН'!$I$11+СВЦЭМ!$D$10+'СЕТ СН'!$I$6-'СЕТ СН'!$I$23</f>
        <v>1722.29986302</v>
      </c>
      <c r="O132" s="36">
        <f>SUMIFS(СВЦЭМ!$D$39:$D$782,СВЦЭМ!$A$39:$A$782,$A132,СВЦЭМ!$B$39:$B$782,O$119)+'СЕТ СН'!$I$11+СВЦЭМ!$D$10+'СЕТ СН'!$I$6-'СЕТ СН'!$I$23</f>
        <v>1763.245962</v>
      </c>
      <c r="P132" s="36">
        <f>SUMIFS(СВЦЭМ!$D$39:$D$782,СВЦЭМ!$A$39:$A$782,$A132,СВЦЭМ!$B$39:$B$782,P$119)+'СЕТ СН'!$I$11+СВЦЭМ!$D$10+'СЕТ СН'!$I$6-'СЕТ СН'!$I$23</f>
        <v>1809.8310464599999</v>
      </c>
      <c r="Q132" s="36">
        <f>SUMIFS(СВЦЭМ!$D$39:$D$782,СВЦЭМ!$A$39:$A$782,$A132,СВЦЭМ!$B$39:$B$782,Q$119)+'СЕТ СН'!$I$11+СВЦЭМ!$D$10+'СЕТ СН'!$I$6-'СЕТ СН'!$I$23</f>
        <v>1781.2191757199998</v>
      </c>
      <c r="R132" s="36">
        <f>SUMIFS(СВЦЭМ!$D$39:$D$782,СВЦЭМ!$A$39:$A$782,$A132,СВЦЭМ!$B$39:$B$782,R$119)+'СЕТ СН'!$I$11+СВЦЭМ!$D$10+'СЕТ СН'!$I$6-'СЕТ СН'!$I$23</f>
        <v>1751.09568825</v>
      </c>
      <c r="S132" s="36">
        <f>SUMIFS(СВЦЭМ!$D$39:$D$782,СВЦЭМ!$A$39:$A$782,$A132,СВЦЭМ!$B$39:$B$782,S$119)+'СЕТ СН'!$I$11+СВЦЭМ!$D$10+'СЕТ СН'!$I$6-'СЕТ СН'!$I$23</f>
        <v>1708.9055794999999</v>
      </c>
      <c r="T132" s="36">
        <f>SUMIFS(СВЦЭМ!$D$39:$D$782,СВЦЭМ!$A$39:$A$782,$A132,СВЦЭМ!$B$39:$B$782,T$119)+'СЕТ СН'!$I$11+СВЦЭМ!$D$10+'СЕТ СН'!$I$6-'СЕТ СН'!$I$23</f>
        <v>1643.0886671200001</v>
      </c>
      <c r="U132" s="36">
        <f>SUMIFS(СВЦЭМ!$D$39:$D$782,СВЦЭМ!$A$39:$A$782,$A132,СВЦЭМ!$B$39:$B$782,U$119)+'СЕТ СН'!$I$11+СВЦЭМ!$D$10+'СЕТ СН'!$I$6-'СЕТ СН'!$I$23</f>
        <v>1610.39602848</v>
      </c>
      <c r="V132" s="36">
        <f>SUMIFS(СВЦЭМ!$D$39:$D$782,СВЦЭМ!$A$39:$A$782,$A132,СВЦЭМ!$B$39:$B$782,V$119)+'СЕТ СН'!$I$11+СВЦЭМ!$D$10+'СЕТ СН'!$I$6-'СЕТ СН'!$I$23</f>
        <v>1614.0270078600001</v>
      </c>
      <c r="W132" s="36">
        <f>SUMIFS(СВЦЭМ!$D$39:$D$782,СВЦЭМ!$A$39:$A$782,$A132,СВЦЭМ!$B$39:$B$782,W$119)+'СЕТ СН'!$I$11+СВЦЭМ!$D$10+'СЕТ СН'!$I$6-'СЕТ СН'!$I$23</f>
        <v>1625.5391953399999</v>
      </c>
      <c r="X132" s="36">
        <f>SUMIFS(СВЦЭМ!$D$39:$D$782,СВЦЭМ!$A$39:$A$782,$A132,СВЦЭМ!$B$39:$B$782,X$119)+'СЕТ СН'!$I$11+СВЦЭМ!$D$10+'СЕТ СН'!$I$6-'СЕТ СН'!$I$23</f>
        <v>1641.37351274</v>
      </c>
      <c r="Y132" s="36">
        <f>SUMIFS(СВЦЭМ!$D$39:$D$782,СВЦЭМ!$A$39:$A$782,$A132,СВЦЭМ!$B$39:$B$782,Y$119)+'СЕТ СН'!$I$11+СВЦЭМ!$D$10+'СЕТ СН'!$I$6-'СЕТ СН'!$I$23</f>
        <v>1671.35243896</v>
      </c>
    </row>
    <row r="133" spans="1:25" ht="15.75" x14ac:dyDescent="0.2">
      <c r="A133" s="35">
        <f t="shared" si="3"/>
        <v>44269</v>
      </c>
      <c r="B133" s="36">
        <f>SUMIFS(СВЦЭМ!$D$39:$D$782,СВЦЭМ!$A$39:$A$782,$A133,СВЦЭМ!$B$39:$B$782,B$119)+'СЕТ СН'!$I$11+СВЦЭМ!$D$10+'СЕТ СН'!$I$6-'СЕТ СН'!$I$23</f>
        <v>1725.5054226899997</v>
      </c>
      <c r="C133" s="36">
        <f>SUMIFS(СВЦЭМ!$D$39:$D$782,СВЦЭМ!$A$39:$A$782,$A133,СВЦЭМ!$B$39:$B$782,C$119)+'СЕТ СН'!$I$11+СВЦЭМ!$D$10+'СЕТ СН'!$I$6-'СЕТ СН'!$I$23</f>
        <v>1767.6701677599999</v>
      </c>
      <c r="D133" s="36">
        <f>SUMIFS(СВЦЭМ!$D$39:$D$782,СВЦЭМ!$A$39:$A$782,$A133,СВЦЭМ!$B$39:$B$782,D$119)+'СЕТ СН'!$I$11+СВЦЭМ!$D$10+'СЕТ СН'!$I$6-'СЕТ СН'!$I$23</f>
        <v>1799.0776432499997</v>
      </c>
      <c r="E133" s="36">
        <f>SUMIFS(СВЦЭМ!$D$39:$D$782,СВЦЭМ!$A$39:$A$782,$A133,СВЦЭМ!$B$39:$B$782,E$119)+'СЕТ СН'!$I$11+СВЦЭМ!$D$10+'СЕТ СН'!$I$6-'СЕТ СН'!$I$23</f>
        <v>1816.2948707099999</v>
      </c>
      <c r="F133" s="36">
        <f>SUMIFS(СВЦЭМ!$D$39:$D$782,СВЦЭМ!$A$39:$A$782,$A133,СВЦЭМ!$B$39:$B$782,F$119)+'СЕТ СН'!$I$11+СВЦЭМ!$D$10+'СЕТ СН'!$I$6-'СЕТ СН'!$I$23</f>
        <v>1817.5775311899997</v>
      </c>
      <c r="G133" s="36">
        <f>SUMIFS(СВЦЭМ!$D$39:$D$782,СВЦЭМ!$A$39:$A$782,$A133,СВЦЭМ!$B$39:$B$782,G$119)+'СЕТ СН'!$I$11+СВЦЭМ!$D$10+'СЕТ СН'!$I$6-'СЕТ СН'!$I$23</f>
        <v>1816.25106852</v>
      </c>
      <c r="H133" s="36">
        <f>SUMIFS(СВЦЭМ!$D$39:$D$782,СВЦЭМ!$A$39:$A$782,$A133,СВЦЭМ!$B$39:$B$782,H$119)+'СЕТ СН'!$I$11+СВЦЭМ!$D$10+'СЕТ СН'!$I$6-'СЕТ СН'!$I$23</f>
        <v>1825.4488657100001</v>
      </c>
      <c r="I133" s="36">
        <f>SUMIFS(СВЦЭМ!$D$39:$D$782,СВЦЭМ!$A$39:$A$782,$A133,СВЦЭМ!$B$39:$B$782,I$119)+'СЕТ СН'!$I$11+СВЦЭМ!$D$10+'СЕТ СН'!$I$6-'СЕТ СН'!$I$23</f>
        <v>1794.0425145699996</v>
      </c>
      <c r="J133" s="36">
        <f>SUMIFS(СВЦЭМ!$D$39:$D$782,СВЦЭМ!$A$39:$A$782,$A133,СВЦЭМ!$B$39:$B$782,J$119)+'СЕТ СН'!$I$11+СВЦЭМ!$D$10+'СЕТ СН'!$I$6-'СЕТ СН'!$I$23</f>
        <v>1715.8560671399996</v>
      </c>
      <c r="K133" s="36">
        <f>SUMIFS(СВЦЭМ!$D$39:$D$782,СВЦЭМ!$A$39:$A$782,$A133,СВЦЭМ!$B$39:$B$782,K$119)+'СЕТ СН'!$I$11+СВЦЭМ!$D$10+'СЕТ СН'!$I$6-'СЕТ СН'!$I$23</f>
        <v>1683.2867922999999</v>
      </c>
      <c r="L133" s="36">
        <f>SUMIFS(СВЦЭМ!$D$39:$D$782,СВЦЭМ!$A$39:$A$782,$A133,СВЦЭМ!$B$39:$B$782,L$119)+'СЕТ СН'!$I$11+СВЦЭМ!$D$10+'СЕТ СН'!$I$6-'СЕТ СН'!$I$23</f>
        <v>1658.9892528599999</v>
      </c>
      <c r="M133" s="36">
        <f>SUMIFS(СВЦЭМ!$D$39:$D$782,СВЦЭМ!$A$39:$A$782,$A133,СВЦЭМ!$B$39:$B$782,M$119)+'СЕТ СН'!$I$11+СВЦЭМ!$D$10+'СЕТ СН'!$I$6-'СЕТ СН'!$I$23</f>
        <v>1669.33158435</v>
      </c>
      <c r="N133" s="36">
        <f>SUMIFS(СВЦЭМ!$D$39:$D$782,СВЦЭМ!$A$39:$A$782,$A133,СВЦЭМ!$B$39:$B$782,N$119)+'СЕТ СН'!$I$11+СВЦЭМ!$D$10+'СЕТ СН'!$I$6-'СЕТ СН'!$I$23</f>
        <v>1687.8993978899998</v>
      </c>
      <c r="O133" s="36">
        <f>SUMIFS(СВЦЭМ!$D$39:$D$782,СВЦЭМ!$A$39:$A$782,$A133,СВЦЭМ!$B$39:$B$782,O$119)+'СЕТ СН'!$I$11+СВЦЭМ!$D$10+'СЕТ СН'!$I$6-'СЕТ СН'!$I$23</f>
        <v>1731.2344500899999</v>
      </c>
      <c r="P133" s="36">
        <f>SUMIFS(СВЦЭМ!$D$39:$D$782,СВЦЭМ!$A$39:$A$782,$A133,СВЦЭМ!$B$39:$B$782,P$119)+'СЕТ СН'!$I$11+СВЦЭМ!$D$10+'СЕТ СН'!$I$6-'СЕТ СН'!$I$23</f>
        <v>1774.5899023899997</v>
      </c>
      <c r="Q133" s="36">
        <f>SUMIFS(СВЦЭМ!$D$39:$D$782,СВЦЭМ!$A$39:$A$782,$A133,СВЦЭМ!$B$39:$B$782,Q$119)+'СЕТ СН'!$I$11+СВЦЭМ!$D$10+'СЕТ СН'!$I$6-'СЕТ СН'!$I$23</f>
        <v>1784.8155648799998</v>
      </c>
      <c r="R133" s="36">
        <f>SUMIFS(СВЦЭМ!$D$39:$D$782,СВЦЭМ!$A$39:$A$782,$A133,СВЦЭМ!$B$39:$B$782,R$119)+'СЕТ СН'!$I$11+СВЦЭМ!$D$10+'СЕТ СН'!$I$6-'СЕТ СН'!$I$23</f>
        <v>1772.6938558100001</v>
      </c>
      <c r="S133" s="36">
        <f>SUMIFS(СВЦЭМ!$D$39:$D$782,СВЦЭМ!$A$39:$A$782,$A133,СВЦЭМ!$B$39:$B$782,S$119)+'СЕТ СН'!$I$11+СВЦЭМ!$D$10+'СЕТ СН'!$I$6-'СЕТ СН'!$I$23</f>
        <v>1740.8512210099998</v>
      </c>
      <c r="T133" s="36">
        <f>SUMIFS(СВЦЭМ!$D$39:$D$782,СВЦЭМ!$A$39:$A$782,$A133,СВЦЭМ!$B$39:$B$782,T$119)+'СЕТ СН'!$I$11+СВЦЭМ!$D$10+'СЕТ СН'!$I$6-'СЕТ СН'!$I$23</f>
        <v>1666.39702315</v>
      </c>
      <c r="U133" s="36">
        <f>SUMIFS(СВЦЭМ!$D$39:$D$782,СВЦЭМ!$A$39:$A$782,$A133,СВЦЭМ!$B$39:$B$782,U$119)+'СЕТ СН'!$I$11+СВЦЭМ!$D$10+'СЕТ СН'!$I$6-'СЕТ СН'!$I$23</f>
        <v>1622.2241984</v>
      </c>
      <c r="V133" s="36">
        <f>SUMIFS(СВЦЭМ!$D$39:$D$782,СВЦЭМ!$A$39:$A$782,$A133,СВЦЭМ!$B$39:$B$782,V$119)+'СЕТ СН'!$I$11+СВЦЭМ!$D$10+'СЕТ СН'!$I$6-'СЕТ СН'!$I$23</f>
        <v>1622.5185705399999</v>
      </c>
      <c r="W133" s="36">
        <f>SUMIFS(СВЦЭМ!$D$39:$D$782,СВЦЭМ!$A$39:$A$782,$A133,СВЦЭМ!$B$39:$B$782,W$119)+'СЕТ СН'!$I$11+СВЦЭМ!$D$10+'СЕТ СН'!$I$6-'СЕТ СН'!$I$23</f>
        <v>1641.2116830800001</v>
      </c>
      <c r="X133" s="36">
        <f>SUMIFS(СВЦЭМ!$D$39:$D$782,СВЦЭМ!$A$39:$A$782,$A133,СВЦЭМ!$B$39:$B$782,X$119)+'СЕТ СН'!$I$11+СВЦЭМ!$D$10+'СЕТ СН'!$I$6-'СЕТ СН'!$I$23</f>
        <v>1657.31248405</v>
      </c>
      <c r="Y133" s="36">
        <f>SUMIFS(СВЦЭМ!$D$39:$D$782,СВЦЭМ!$A$39:$A$782,$A133,СВЦЭМ!$B$39:$B$782,Y$119)+'СЕТ СН'!$I$11+СВЦЭМ!$D$10+'СЕТ СН'!$I$6-'СЕТ СН'!$I$23</f>
        <v>1673.27748615</v>
      </c>
    </row>
    <row r="134" spans="1:25" ht="15.75" x14ac:dyDescent="0.2">
      <c r="A134" s="35">
        <f t="shared" si="3"/>
        <v>44270</v>
      </c>
      <c r="B134" s="36">
        <f>SUMIFS(СВЦЭМ!$D$39:$D$782,СВЦЭМ!$A$39:$A$782,$A134,СВЦЭМ!$B$39:$B$782,B$119)+'СЕТ СН'!$I$11+СВЦЭМ!$D$10+'СЕТ СН'!$I$6-'СЕТ СН'!$I$23</f>
        <v>1781.0222413799997</v>
      </c>
      <c r="C134" s="36">
        <f>SUMIFS(СВЦЭМ!$D$39:$D$782,СВЦЭМ!$A$39:$A$782,$A134,СВЦЭМ!$B$39:$B$782,C$119)+'СЕТ СН'!$I$11+СВЦЭМ!$D$10+'СЕТ СН'!$I$6-'СЕТ СН'!$I$23</f>
        <v>1823.9128656600001</v>
      </c>
      <c r="D134" s="36">
        <f>SUMIFS(СВЦЭМ!$D$39:$D$782,СВЦЭМ!$A$39:$A$782,$A134,СВЦЭМ!$B$39:$B$782,D$119)+'СЕТ СН'!$I$11+СВЦЭМ!$D$10+'СЕТ СН'!$I$6-'СЕТ СН'!$I$23</f>
        <v>1819.7689024599999</v>
      </c>
      <c r="E134" s="36">
        <f>SUMIFS(СВЦЭМ!$D$39:$D$782,СВЦЭМ!$A$39:$A$782,$A134,СВЦЭМ!$B$39:$B$782,E$119)+'СЕТ СН'!$I$11+СВЦЭМ!$D$10+'СЕТ СН'!$I$6-'СЕТ СН'!$I$23</f>
        <v>1817.0198461699997</v>
      </c>
      <c r="F134" s="36">
        <f>SUMIFS(СВЦЭМ!$D$39:$D$782,СВЦЭМ!$A$39:$A$782,$A134,СВЦЭМ!$B$39:$B$782,F$119)+'СЕТ СН'!$I$11+СВЦЭМ!$D$10+'СЕТ СН'!$I$6-'СЕТ СН'!$I$23</f>
        <v>1822.5585040799997</v>
      </c>
      <c r="G134" s="36">
        <f>SUMIFS(СВЦЭМ!$D$39:$D$782,СВЦЭМ!$A$39:$A$782,$A134,СВЦЭМ!$B$39:$B$782,G$119)+'СЕТ СН'!$I$11+СВЦЭМ!$D$10+'СЕТ СН'!$I$6-'СЕТ СН'!$I$23</f>
        <v>1828.2748177399999</v>
      </c>
      <c r="H134" s="36">
        <f>SUMIFS(СВЦЭМ!$D$39:$D$782,СВЦЭМ!$A$39:$A$782,$A134,СВЦЭМ!$B$39:$B$782,H$119)+'СЕТ СН'!$I$11+СВЦЭМ!$D$10+'СЕТ СН'!$I$6-'СЕТ СН'!$I$23</f>
        <v>1830.7375257999997</v>
      </c>
      <c r="I134" s="36">
        <f>SUMIFS(СВЦЭМ!$D$39:$D$782,СВЦЭМ!$A$39:$A$782,$A134,СВЦЭМ!$B$39:$B$782,I$119)+'СЕТ СН'!$I$11+СВЦЭМ!$D$10+'СЕТ СН'!$I$6-'СЕТ СН'!$I$23</f>
        <v>1769.0937454199998</v>
      </c>
      <c r="J134" s="36">
        <f>SUMIFS(СВЦЭМ!$D$39:$D$782,СВЦЭМ!$A$39:$A$782,$A134,СВЦЭМ!$B$39:$B$782,J$119)+'СЕТ СН'!$I$11+СВЦЭМ!$D$10+'СЕТ СН'!$I$6-'СЕТ СН'!$I$23</f>
        <v>1708.1802449799998</v>
      </c>
      <c r="K134" s="36">
        <f>SUMIFS(СВЦЭМ!$D$39:$D$782,СВЦЭМ!$A$39:$A$782,$A134,СВЦЭМ!$B$39:$B$782,K$119)+'СЕТ СН'!$I$11+СВЦЭМ!$D$10+'СЕТ СН'!$I$6-'СЕТ СН'!$I$23</f>
        <v>1675.1154874499998</v>
      </c>
      <c r="L134" s="36">
        <f>SUMIFS(СВЦЭМ!$D$39:$D$782,СВЦЭМ!$A$39:$A$782,$A134,СВЦЭМ!$B$39:$B$782,L$119)+'СЕТ СН'!$I$11+СВЦЭМ!$D$10+'СЕТ СН'!$I$6-'СЕТ СН'!$I$23</f>
        <v>1663.7285770200001</v>
      </c>
      <c r="M134" s="36">
        <f>SUMIFS(СВЦЭМ!$D$39:$D$782,СВЦЭМ!$A$39:$A$782,$A134,СВЦЭМ!$B$39:$B$782,M$119)+'СЕТ СН'!$I$11+СВЦЭМ!$D$10+'СЕТ СН'!$I$6-'СЕТ СН'!$I$23</f>
        <v>1678.8077631599999</v>
      </c>
      <c r="N134" s="36">
        <f>SUMIFS(СВЦЭМ!$D$39:$D$782,СВЦЭМ!$A$39:$A$782,$A134,СВЦЭМ!$B$39:$B$782,N$119)+'СЕТ СН'!$I$11+СВЦЭМ!$D$10+'СЕТ СН'!$I$6-'СЕТ СН'!$I$23</f>
        <v>1690.30449434</v>
      </c>
      <c r="O134" s="36">
        <f>SUMIFS(СВЦЭМ!$D$39:$D$782,СВЦЭМ!$A$39:$A$782,$A134,СВЦЭМ!$B$39:$B$782,O$119)+'СЕТ СН'!$I$11+СВЦЭМ!$D$10+'СЕТ СН'!$I$6-'СЕТ СН'!$I$23</f>
        <v>1723.32316021</v>
      </c>
      <c r="P134" s="36">
        <f>SUMIFS(СВЦЭМ!$D$39:$D$782,СВЦЭМ!$A$39:$A$782,$A134,СВЦЭМ!$B$39:$B$782,P$119)+'СЕТ СН'!$I$11+СВЦЭМ!$D$10+'СЕТ СН'!$I$6-'СЕТ СН'!$I$23</f>
        <v>1771.37718683</v>
      </c>
      <c r="Q134" s="36">
        <f>SUMIFS(СВЦЭМ!$D$39:$D$782,СВЦЭМ!$A$39:$A$782,$A134,СВЦЭМ!$B$39:$B$782,Q$119)+'СЕТ СН'!$I$11+СВЦЭМ!$D$10+'СЕТ СН'!$I$6-'СЕТ СН'!$I$23</f>
        <v>1791.6215907399996</v>
      </c>
      <c r="R134" s="36">
        <f>SUMIFS(СВЦЭМ!$D$39:$D$782,СВЦЭМ!$A$39:$A$782,$A134,СВЦЭМ!$B$39:$B$782,R$119)+'СЕТ СН'!$I$11+СВЦЭМ!$D$10+'СЕТ СН'!$I$6-'СЕТ СН'!$I$23</f>
        <v>1774.6397701699998</v>
      </c>
      <c r="S134" s="36">
        <f>SUMIFS(СВЦЭМ!$D$39:$D$782,СВЦЭМ!$A$39:$A$782,$A134,СВЦЭМ!$B$39:$B$782,S$119)+'СЕТ СН'!$I$11+СВЦЭМ!$D$10+'СЕТ СН'!$I$6-'СЕТ СН'!$I$23</f>
        <v>1726.5375518399997</v>
      </c>
      <c r="T134" s="36">
        <f>SUMIFS(СВЦЭМ!$D$39:$D$782,СВЦЭМ!$A$39:$A$782,$A134,СВЦЭМ!$B$39:$B$782,T$119)+'СЕТ СН'!$I$11+СВЦЭМ!$D$10+'СЕТ СН'!$I$6-'СЕТ СН'!$I$23</f>
        <v>1626.5272541899999</v>
      </c>
      <c r="U134" s="36">
        <f>SUMIFS(СВЦЭМ!$D$39:$D$782,СВЦЭМ!$A$39:$A$782,$A134,СВЦЭМ!$B$39:$B$782,U$119)+'СЕТ СН'!$I$11+СВЦЭМ!$D$10+'СЕТ СН'!$I$6-'СЕТ СН'!$I$23</f>
        <v>1586.55306286</v>
      </c>
      <c r="V134" s="36">
        <f>SUMIFS(СВЦЭМ!$D$39:$D$782,СВЦЭМ!$A$39:$A$782,$A134,СВЦЭМ!$B$39:$B$782,V$119)+'СЕТ СН'!$I$11+СВЦЭМ!$D$10+'СЕТ СН'!$I$6-'СЕТ СН'!$I$23</f>
        <v>1586.1948949499999</v>
      </c>
      <c r="W134" s="36">
        <f>SUMIFS(СВЦЭМ!$D$39:$D$782,СВЦЭМ!$A$39:$A$782,$A134,СВЦЭМ!$B$39:$B$782,W$119)+'СЕТ СН'!$I$11+СВЦЭМ!$D$10+'СЕТ СН'!$I$6-'СЕТ СН'!$I$23</f>
        <v>1592.2373300700001</v>
      </c>
      <c r="X134" s="36">
        <f>SUMIFS(СВЦЭМ!$D$39:$D$782,СВЦЭМ!$A$39:$A$782,$A134,СВЦЭМ!$B$39:$B$782,X$119)+'СЕТ СН'!$I$11+СВЦЭМ!$D$10+'СЕТ СН'!$I$6-'СЕТ СН'!$I$23</f>
        <v>1589.5265597</v>
      </c>
      <c r="Y134" s="36">
        <f>SUMIFS(СВЦЭМ!$D$39:$D$782,СВЦЭМ!$A$39:$A$782,$A134,СВЦЭМ!$B$39:$B$782,Y$119)+'СЕТ СН'!$I$11+СВЦЭМ!$D$10+'СЕТ СН'!$I$6-'СЕТ СН'!$I$23</f>
        <v>1599.98064325</v>
      </c>
    </row>
    <row r="135" spans="1:25" ht="15.75" x14ac:dyDescent="0.2">
      <c r="A135" s="35">
        <f t="shared" si="3"/>
        <v>44271</v>
      </c>
      <c r="B135" s="36">
        <f>SUMIFS(СВЦЭМ!$D$39:$D$782,СВЦЭМ!$A$39:$A$782,$A135,СВЦЭМ!$B$39:$B$782,B$119)+'СЕТ СН'!$I$11+СВЦЭМ!$D$10+'СЕТ СН'!$I$6-'СЕТ СН'!$I$23</f>
        <v>1683.5104380399998</v>
      </c>
      <c r="C135" s="36">
        <f>SUMIFS(СВЦЭМ!$D$39:$D$782,СВЦЭМ!$A$39:$A$782,$A135,СВЦЭМ!$B$39:$B$782,C$119)+'СЕТ СН'!$I$11+СВЦЭМ!$D$10+'СЕТ СН'!$I$6-'СЕТ СН'!$I$23</f>
        <v>1781.0305369600001</v>
      </c>
      <c r="D135" s="36">
        <f>SUMIFS(СВЦЭМ!$D$39:$D$782,СВЦЭМ!$A$39:$A$782,$A135,СВЦЭМ!$B$39:$B$782,D$119)+'СЕТ СН'!$I$11+СВЦЭМ!$D$10+'СЕТ СН'!$I$6-'СЕТ СН'!$I$23</f>
        <v>1819.1354474499999</v>
      </c>
      <c r="E135" s="36">
        <f>SUMIFS(СВЦЭМ!$D$39:$D$782,СВЦЭМ!$A$39:$A$782,$A135,СВЦЭМ!$B$39:$B$782,E$119)+'СЕТ СН'!$I$11+СВЦЭМ!$D$10+'СЕТ СН'!$I$6-'СЕТ СН'!$I$23</f>
        <v>1821.1695696199999</v>
      </c>
      <c r="F135" s="36">
        <f>SUMIFS(СВЦЭМ!$D$39:$D$782,СВЦЭМ!$A$39:$A$782,$A135,СВЦЭМ!$B$39:$B$782,F$119)+'СЕТ СН'!$I$11+СВЦЭМ!$D$10+'СЕТ СН'!$I$6-'СЕТ СН'!$I$23</f>
        <v>1813.2091369899999</v>
      </c>
      <c r="G135" s="36">
        <f>SUMIFS(СВЦЭМ!$D$39:$D$782,СВЦЭМ!$A$39:$A$782,$A135,СВЦЭМ!$B$39:$B$782,G$119)+'СЕТ СН'!$I$11+СВЦЭМ!$D$10+'СЕТ СН'!$I$6-'СЕТ СН'!$I$23</f>
        <v>1820.2926213199999</v>
      </c>
      <c r="H135" s="36">
        <f>SUMIFS(СВЦЭМ!$D$39:$D$782,СВЦЭМ!$A$39:$A$782,$A135,СВЦЭМ!$B$39:$B$782,H$119)+'СЕТ СН'!$I$11+СВЦЭМ!$D$10+'СЕТ СН'!$I$6-'СЕТ СН'!$I$23</f>
        <v>1847.0809866</v>
      </c>
      <c r="I135" s="36">
        <f>SUMIFS(СВЦЭМ!$D$39:$D$782,СВЦЭМ!$A$39:$A$782,$A135,СВЦЭМ!$B$39:$B$782,I$119)+'СЕТ СН'!$I$11+СВЦЭМ!$D$10+'СЕТ СН'!$I$6-'СЕТ СН'!$I$23</f>
        <v>1789.06053935</v>
      </c>
      <c r="J135" s="36">
        <f>SUMIFS(СВЦЭМ!$D$39:$D$782,СВЦЭМ!$A$39:$A$782,$A135,СВЦЭМ!$B$39:$B$782,J$119)+'СЕТ СН'!$I$11+СВЦЭМ!$D$10+'СЕТ СН'!$I$6-'СЕТ СН'!$I$23</f>
        <v>1741.5427733399997</v>
      </c>
      <c r="K135" s="36">
        <f>SUMIFS(СВЦЭМ!$D$39:$D$782,СВЦЭМ!$A$39:$A$782,$A135,СВЦЭМ!$B$39:$B$782,K$119)+'СЕТ СН'!$I$11+СВЦЭМ!$D$10+'СЕТ СН'!$I$6-'СЕТ СН'!$I$23</f>
        <v>1720.24267431</v>
      </c>
      <c r="L135" s="36">
        <f>SUMIFS(СВЦЭМ!$D$39:$D$782,СВЦЭМ!$A$39:$A$782,$A135,СВЦЭМ!$B$39:$B$782,L$119)+'СЕТ СН'!$I$11+СВЦЭМ!$D$10+'СЕТ СН'!$I$6-'СЕТ СН'!$I$23</f>
        <v>1715.2239909799996</v>
      </c>
      <c r="M135" s="36">
        <f>SUMIFS(СВЦЭМ!$D$39:$D$782,СВЦЭМ!$A$39:$A$782,$A135,СВЦЭМ!$B$39:$B$782,M$119)+'СЕТ СН'!$I$11+СВЦЭМ!$D$10+'СЕТ СН'!$I$6-'СЕТ СН'!$I$23</f>
        <v>1707.4527393899998</v>
      </c>
      <c r="N135" s="36">
        <f>SUMIFS(СВЦЭМ!$D$39:$D$782,СВЦЭМ!$A$39:$A$782,$A135,СВЦЭМ!$B$39:$B$782,N$119)+'СЕТ СН'!$I$11+СВЦЭМ!$D$10+'СЕТ СН'!$I$6-'СЕТ СН'!$I$23</f>
        <v>1704.6372617899997</v>
      </c>
      <c r="O135" s="36">
        <f>SUMIFS(СВЦЭМ!$D$39:$D$782,СВЦЭМ!$A$39:$A$782,$A135,СВЦЭМ!$B$39:$B$782,O$119)+'СЕТ СН'!$I$11+СВЦЭМ!$D$10+'СЕТ СН'!$I$6-'СЕТ СН'!$I$23</f>
        <v>1735.8675528799999</v>
      </c>
      <c r="P135" s="36">
        <f>SUMIFS(СВЦЭМ!$D$39:$D$782,СВЦЭМ!$A$39:$A$782,$A135,СВЦЭМ!$B$39:$B$782,P$119)+'СЕТ СН'!$I$11+СВЦЭМ!$D$10+'СЕТ СН'!$I$6-'СЕТ СН'!$I$23</f>
        <v>1777.46941917</v>
      </c>
      <c r="Q135" s="36">
        <f>SUMIFS(СВЦЭМ!$D$39:$D$782,СВЦЭМ!$A$39:$A$782,$A135,СВЦЭМ!$B$39:$B$782,Q$119)+'СЕТ СН'!$I$11+СВЦЭМ!$D$10+'СЕТ СН'!$I$6-'СЕТ СН'!$I$23</f>
        <v>1783.7878394999998</v>
      </c>
      <c r="R135" s="36">
        <f>SUMIFS(СВЦЭМ!$D$39:$D$782,СВЦЭМ!$A$39:$A$782,$A135,СВЦЭМ!$B$39:$B$782,R$119)+'СЕТ СН'!$I$11+СВЦЭМ!$D$10+'СЕТ СН'!$I$6-'СЕТ СН'!$I$23</f>
        <v>1772.3694114599998</v>
      </c>
      <c r="S135" s="36">
        <f>SUMIFS(СВЦЭМ!$D$39:$D$782,СВЦЭМ!$A$39:$A$782,$A135,СВЦЭМ!$B$39:$B$782,S$119)+'СЕТ СН'!$I$11+СВЦЭМ!$D$10+'СЕТ СН'!$I$6-'СЕТ СН'!$I$23</f>
        <v>1762.53004809</v>
      </c>
      <c r="T135" s="36">
        <f>SUMIFS(СВЦЭМ!$D$39:$D$782,СВЦЭМ!$A$39:$A$782,$A135,СВЦЭМ!$B$39:$B$782,T$119)+'СЕТ СН'!$I$11+СВЦЭМ!$D$10+'СЕТ СН'!$I$6-'СЕТ СН'!$I$23</f>
        <v>1691.2183872599999</v>
      </c>
      <c r="U135" s="36">
        <f>SUMIFS(СВЦЭМ!$D$39:$D$782,СВЦЭМ!$A$39:$A$782,$A135,СВЦЭМ!$B$39:$B$782,U$119)+'СЕТ СН'!$I$11+СВЦЭМ!$D$10+'СЕТ СН'!$I$6-'СЕТ СН'!$I$23</f>
        <v>1654.86446656</v>
      </c>
      <c r="V135" s="36">
        <f>SUMIFS(СВЦЭМ!$D$39:$D$782,СВЦЭМ!$A$39:$A$782,$A135,СВЦЭМ!$B$39:$B$782,V$119)+'СЕТ СН'!$I$11+СВЦЭМ!$D$10+'СЕТ СН'!$I$6-'СЕТ СН'!$I$23</f>
        <v>1661.25003939</v>
      </c>
      <c r="W135" s="36">
        <f>SUMIFS(СВЦЭМ!$D$39:$D$782,СВЦЭМ!$A$39:$A$782,$A135,СВЦЭМ!$B$39:$B$782,W$119)+'СЕТ СН'!$I$11+СВЦЭМ!$D$10+'СЕТ СН'!$I$6-'СЕТ СН'!$I$23</f>
        <v>1678.5905650899999</v>
      </c>
      <c r="X135" s="36">
        <f>SUMIFS(СВЦЭМ!$D$39:$D$782,СВЦЭМ!$A$39:$A$782,$A135,СВЦЭМ!$B$39:$B$782,X$119)+'СЕТ СН'!$I$11+СВЦЭМ!$D$10+'СЕТ СН'!$I$6-'СЕТ СН'!$I$23</f>
        <v>1695.6502532199997</v>
      </c>
      <c r="Y135" s="36">
        <f>SUMIFS(СВЦЭМ!$D$39:$D$782,СВЦЭМ!$A$39:$A$782,$A135,СВЦЭМ!$B$39:$B$782,Y$119)+'СЕТ СН'!$I$11+СВЦЭМ!$D$10+'СЕТ СН'!$I$6-'СЕТ СН'!$I$23</f>
        <v>1699.0872773899996</v>
      </c>
    </row>
    <row r="136" spans="1:25" ht="15.75" x14ac:dyDescent="0.2">
      <c r="A136" s="35">
        <f t="shared" si="3"/>
        <v>44272</v>
      </c>
      <c r="B136" s="36">
        <f>SUMIFS(СВЦЭМ!$D$39:$D$782,СВЦЭМ!$A$39:$A$782,$A136,СВЦЭМ!$B$39:$B$782,B$119)+'СЕТ СН'!$I$11+СВЦЭМ!$D$10+'СЕТ СН'!$I$6-'СЕТ СН'!$I$23</f>
        <v>1813.1453944299997</v>
      </c>
      <c r="C136" s="36">
        <f>SUMIFS(СВЦЭМ!$D$39:$D$782,СВЦЭМ!$A$39:$A$782,$A136,СВЦЭМ!$B$39:$B$782,C$119)+'СЕТ СН'!$I$11+СВЦЭМ!$D$10+'СЕТ СН'!$I$6-'СЕТ СН'!$I$23</f>
        <v>1844.8350155499998</v>
      </c>
      <c r="D136" s="36">
        <f>SUMIFS(СВЦЭМ!$D$39:$D$782,СВЦЭМ!$A$39:$A$782,$A136,СВЦЭМ!$B$39:$B$782,D$119)+'СЕТ СН'!$I$11+СВЦЭМ!$D$10+'СЕТ СН'!$I$6-'СЕТ СН'!$I$23</f>
        <v>1826.8853000300001</v>
      </c>
      <c r="E136" s="36">
        <f>SUMIFS(СВЦЭМ!$D$39:$D$782,СВЦЭМ!$A$39:$A$782,$A136,СВЦЭМ!$B$39:$B$782,E$119)+'СЕТ СН'!$I$11+СВЦЭМ!$D$10+'СЕТ СН'!$I$6-'СЕТ СН'!$I$23</f>
        <v>1821.1368214899999</v>
      </c>
      <c r="F136" s="36">
        <f>SUMIFS(СВЦЭМ!$D$39:$D$782,СВЦЭМ!$A$39:$A$782,$A136,СВЦЭМ!$B$39:$B$782,F$119)+'СЕТ СН'!$I$11+СВЦЭМ!$D$10+'СЕТ СН'!$I$6-'СЕТ СН'!$I$23</f>
        <v>1824.51773538</v>
      </c>
      <c r="G136" s="36">
        <f>SUMIFS(СВЦЭМ!$D$39:$D$782,СВЦЭМ!$A$39:$A$782,$A136,СВЦЭМ!$B$39:$B$782,G$119)+'СЕТ СН'!$I$11+СВЦЭМ!$D$10+'СЕТ СН'!$I$6-'СЕТ СН'!$I$23</f>
        <v>1833.9560953299997</v>
      </c>
      <c r="H136" s="36">
        <f>SUMIFS(СВЦЭМ!$D$39:$D$782,СВЦЭМ!$A$39:$A$782,$A136,СВЦЭМ!$B$39:$B$782,H$119)+'СЕТ СН'!$I$11+СВЦЭМ!$D$10+'СЕТ СН'!$I$6-'СЕТ СН'!$I$23</f>
        <v>1848.3940983699999</v>
      </c>
      <c r="I136" s="36">
        <f>SUMIFS(СВЦЭМ!$D$39:$D$782,СВЦЭМ!$A$39:$A$782,$A136,СВЦЭМ!$B$39:$B$782,I$119)+'СЕТ СН'!$I$11+СВЦЭМ!$D$10+'СЕТ СН'!$I$6-'СЕТ СН'!$I$23</f>
        <v>1809.6626615599998</v>
      </c>
      <c r="J136" s="36">
        <f>SUMIFS(СВЦЭМ!$D$39:$D$782,СВЦЭМ!$A$39:$A$782,$A136,СВЦЭМ!$B$39:$B$782,J$119)+'СЕТ СН'!$I$11+СВЦЭМ!$D$10+'СЕТ СН'!$I$6-'СЕТ СН'!$I$23</f>
        <v>1765.9826358599998</v>
      </c>
      <c r="K136" s="36">
        <f>SUMIFS(СВЦЭМ!$D$39:$D$782,СВЦЭМ!$A$39:$A$782,$A136,СВЦЭМ!$B$39:$B$782,K$119)+'СЕТ СН'!$I$11+СВЦЭМ!$D$10+'СЕТ СН'!$I$6-'СЕТ СН'!$I$23</f>
        <v>1755.6130416599999</v>
      </c>
      <c r="L136" s="36">
        <f>SUMIFS(СВЦЭМ!$D$39:$D$782,СВЦЭМ!$A$39:$A$782,$A136,СВЦЭМ!$B$39:$B$782,L$119)+'СЕТ СН'!$I$11+СВЦЭМ!$D$10+'СЕТ СН'!$I$6-'СЕТ СН'!$I$23</f>
        <v>1750.24584177</v>
      </c>
      <c r="M136" s="36">
        <f>SUMIFS(СВЦЭМ!$D$39:$D$782,СВЦЭМ!$A$39:$A$782,$A136,СВЦЭМ!$B$39:$B$782,M$119)+'СЕТ СН'!$I$11+СВЦЭМ!$D$10+'СЕТ СН'!$I$6-'СЕТ СН'!$I$23</f>
        <v>1752.5461589199999</v>
      </c>
      <c r="N136" s="36">
        <f>SUMIFS(СВЦЭМ!$D$39:$D$782,СВЦЭМ!$A$39:$A$782,$A136,СВЦЭМ!$B$39:$B$782,N$119)+'СЕТ СН'!$I$11+СВЦЭМ!$D$10+'СЕТ СН'!$I$6-'СЕТ СН'!$I$23</f>
        <v>1756.1409334800001</v>
      </c>
      <c r="O136" s="36">
        <f>SUMIFS(СВЦЭМ!$D$39:$D$782,СВЦЭМ!$A$39:$A$782,$A136,СВЦЭМ!$B$39:$B$782,O$119)+'СЕТ СН'!$I$11+СВЦЭМ!$D$10+'СЕТ СН'!$I$6-'СЕТ СН'!$I$23</f>
        <v>1775.8081218399998</v>
      </c>
      <c r="P136" s="36">
        <f>SUMIFS(СВЦЭМ!$D$39:$D$782,СВЦЭМ!$A$39:$A$782,$A136,СВЦЭМ!$B$39:$B$782,P$119)+'СЕТ СН'!$I$11+СВЦЭМ!$D$10+'СЕТ СН'!$I$6-'СЕТ СН'!$I$23</f>
        <v>1819.99367996</v>
      </c>
      <c r="Q136" s="36">
        <f>SUMIFS(СВЦЭМ!$D$39:$D$782,СВЦЭМ!$A$39:$A$782,$A136,СВЦЭМ!$B$39:$B$782,Q$119)+'СЕТ СН'!$I$11+СВЦЭМ!$D$10+'СЕТ СН'!$I$6-'СЕТ СН'!$I$23</f>
        <v>1853.2198577300001</v>
      </c>
      <c r="R136" s="36">
        <f>SUMIFS(СВЦЭМ!$D$39:$D$782,СВЦЭМ!$A$39:$A$782,$A136,СВЦЭМ!$B$39:$B$782,R$119)+'СЕТ СН'!$I$11+СВЦЭМ!$D$10+'СЕТ СН'!$I$6-'СЕТ СН'!$I$23</f>
        <v>1831.93170474</v>
      </c>
      <c r="S136" s="36">
        <f>SUMIFS(СВЦЭМ!$D$39:$D$782,СВЦЭМ!$A$39:$A$782,$A136,СВЦЭМ!$B$39:$B$782,S$119)+'СЕТ СН'!$I$11+СВЦЭМ!$D$10+'СЕТ СН'!$I$6-'СЕТ СН'!$I$23</f>
        <v>1805.7823700499998</v>
      </c>
      <c r="T136" s="36">
        <f>SUMIFS(СВЦЭМ!$D$39:$D$782,СВЦЭМ!$A$39:$A$782,$A136,СВЦЭМ!$B$39:$B$782,T$119)+'СЕТ СН'!$I$11+СВЦЭМ!$D$10+'СЕТ СН'!$I$6-'СЕТ СН'!$I$23</f>
        <v>1743.6999469799998</v>
      </c>
      <c r="U136" s="36">
        <f>SUMIFS(СВЦЭМ!$D$39:$D$782,СВЦЭМ!$A$39:$A$782,$A136,СВЦЭМ!$B$39:$B$782,U$119)+'СЕТ СН'!$I$11+СВЦЭМ!$D$10+'СЕТ СН'!$I$6-'СЕТ СН'!$I$23</f>
        <v>1710.2092585799996</v>
      </c>
      <c r="V136" s="36">
        <f>SUMIFS(СВЦЭМ!$D$39:$D$782,СВЦЭМ!$A$39:$A$782,$A136,СВЦЭМ!$B$39:$B$782,V$119)+'СЕТ СН'!$I$11+СВЦЭМ!$D$10+'СЕТ СН'!$I$6-'СЕТ СН'!$I$23</f>
        <v>1704.8949591799997</v>
      </c>
      <c r="W136" s="36">
        <f>SUMIFS(СВЦЭМ!$D$39:$D$782,СВЦЭМ!$A$39:$A$782,$A136,СВЦЭМ!$B$39:$B$782,W$119)+'СЕТ СН'!$I$11+СВЦЭМ!$D$10+'СЕТ СН'!$I$6-'СЕТ СН'!$I$23</f>
        <v>1714.87916129</v>
      </c>
      <c r="X136" s="36">
        <f>SUMIFS(СВЦЭМ!$D$39:$D$782,СВЦЭМ!$A$39:$A$782,$A136,СВЦЭМ!$B$39:$B$782,X$119)+'СЕТ СН'!$I$11+СВЦЭМ!$D$10+'СЕТ СН'!$I$6-'СЕТ СН'!$I$23</f>
        <v>1729.9589383599996</v>
      </c>
      <c r="Y136" s="36">
        <f>SUMIFS(СВЦЭМ!$D$39:$D$782,СВЦЭМ!$A$39:$A$782,$A136,СВЦЭМ!$B$39:$B$782,Y$119)+'СЕТ СН'!$I$11+СВЦЭМ!$D$10+'СЕТ СН'!$I$6-'СЕТ СН'!$I$23</f>
        <v>1737.8263281</v>
      </c>
    </row>
    <row r="137" spans="1:25" ht="15.75" x14ac:dyDescent="0.2">
      <c r="A137" s="35">
        <f t="shared" si="3"/>
        <v>44273</v>
      </c>
      <c r="B137" s="36">
        <f>SUMIFS(СВЦЭМ!$D$39:$D$782,СВЦЭМ!$A$39:$A$782,$A137,СВЦЭМ!$B$39:$B$782,B$119)+'СЕТ СН'!$I$11+СВЦЭМ!$D$10+'СЕТ СН'!$I$6-'СЕТ СН'!$I$23</f>
        <v>1756.5992106899998</v>
      </c>
      <c r="C137" s="36">
        <f>SUMIFS(СВЦЭМ!$D$39:$D$782,СВЦЭМ!$A$39:$A$782,$A137,СВЦЭМ!$B$39:$B$782,C$119)+'СЕТ СН'!$I$11+СВЦЭМ!$D$10+'СЕТ СН'!$I$6-'СЕТ СН'!$I$23</f>
        <v>1835.0740980599999</v>
      </c>
      <c r="D137" s="36">
        <f>SUMIFS(СВЦЭМ!$D$39:$D$782,СВЦЭМ!$A$39:$A$782,$A137,СВЦЭМ!$B$39:$B$782,D$119)+'СЕТ СН'!$I$11+СВЦЭМ!$D$10+'СЕТ СН'!$I$6-'СЕТ СН'!$I$23</f>
        <v>1909.6393613</v>
      </c>
      <c r="E137" s="36">
        <f>SUMIFS(СВЦЭМ!$D$39:$D$782,СВЦЭМ!$A$39:$A$782,$A137,СВЦЭМ!$B$39:$B$782,E$119)+'СЕТ СН'!$I$11+СВЦЭМ!$D$10+'СЕТ СН'!$I$6-'СЕТ СН'!$I$23</f>
        <v>1913.1181280299998</v>
      </c>
      <c r="F137" s="36">
        <f>SUMIFS(СВЦЭМ!$D$39:$D$782,СВЦЭМ!$A$39:$A$782,$A137,СВЦЭМ!$B$39:$B$782,F$119)+'СЕТ СН'!$I$11+СВЦЭМ!$D$10+'СЕТ СН'!$I$6-'СЕТ СН'!$I$23</f>
        <v>1918.4242324399997</v>
      </c>
      <c r="G137" s="36">
        <f>SUMIFS(СВЦЭМ!$D$39:$D$782,СВЦЭМ!$A$39:$A$782,$A137,СВЦЭМ!$B$39:$B$782,G$119)+'СЕТ СН'!$I$11+СВЦЭМ!$D$10+'СЕТ СН'!$I$6-'СЕТ СН'!$I$23</f>
        <v>1914.1639123800001</v>
      </c>
      <c r="H137" s="36">
        <f>SUMIFS(СВЦЭМ!$D$39:$D$782,СВЦЭМ!$A$39:$A$782,$A137,СВЦЭМ!$B$39:$B$782,H$119)+'СЕТ СН'!$I$11+СВЦЭМ!$D$10+'СЕТ СН'!$I$6-'СЕТ СН'!$I$23</f>
        <v>1868.0563062799997</v>
      </c>
      <c r="I137" s="36">
        <f>SUMIFS(СВЦЭМ!$D$39:$D$782,СВЦЭМ!$A$39:$A$782,$A137,СВЦЭМ!$B$39:$B$782,I$119)+'СЕТ СН'!$I$11+СВЦЭМ!$D$10+'СЕТ СН'!$I$6-'СЕТ СН'!$I$23</f>
        <v>1796.52510209</v>
      </c>
      <c r="J137" s="36">
        <f>SUMIFS(СВЦЭМ!$D$39:$D$782,СВЦЭМ!$A$39:$A$782,$A137,СВЦЭМ!$B$39:$B$782,J$119)+'СЕТ СН'!$I$11+СВЦЭМ!$D$10+'СЕТ СН'!$I$6-'СЕТ СН'!$I$23</f>
        <v>1751.7365662099996</v>
      </c>
      <c r="K137" s="36">
        <f>SUMIFS(СВЦЭМ!$D$39:$D$782,СВЦЭМ!$A$39:$A$782,$A137,СВЦЭМ!$B$39:$B$782,K$119)+'СЕТ СН'!$I$11+СВЦЭМ!$D$10+'СЕТ СН'!$I$6-'СЕТ СН'!$I$23</f>
        <v>1724.3751233099997</v>
      </c>
      <c r="L137" s="36">
        <f>SUMIFS(СВЦЭМ!$D$39:$D$782,СВЦЭМ!$A$39:$A$782,$A137,СВЦЭМ!$B$39:$B$782,L$119)+'СЕТ СН'!$I$11+СВЦЭМ!$D$10+'СЕТ СН'!$I$6-'СЕТ СН'!$I$23</f>
        <v>1724.0795042999998</v>
      </c>
      <c r="M137" s="36">
        <f>SUMIFS(СВЦЭМ!$D$39:$D$782,СВЦЭМ!$A$39:$A$782,$A137,СВЦЭМ!$B$39:$B$782,M$119)+'СЕТ СН'!$I$11+СВЦЭМ!$D$10+'СЕТ СН'!$I$6-'СЕТ СН'!$I$23</f>
        <v>1731.4396794499999</v>
      </c>
      <c r="N137" s="36">
        <f>SUMIFS(СВЦЭМ!$D$39:$D$782,СВЦЭМ!$A$39:$A$782,$A137,СВЦЭМ!$B$39:$B$782,N$119)+'СЕТ СН'!$I$11+СВЦЭМ!$D$10+'СЕТ СН'!$I$6-'СЕТ СН'!$I$23</f>
        <v>1739.0504050599998</v>
      </c>
      <c r="O137" s="36">
        <f>SUMIFS(СВЦЭМ!$D$39:$D$782,СВЦЭМ!$A$39:$A$782,$A137,СВЦЭМ!$B$39:$B$782,O$119)+'СЕТ СН'!$I$11+СВЦЭМ!$D$10+'СЕТ СН'!$I$6-'СЕТ СН'!$I$23</f>
        <v>1756.1973981199999</v>
      </c>
      <c r="P137" s="36">
        <f>SUMIFS(СВЦЭМ!$D$39:$D$782,СВЦЭМ!$A$39:$A$782,$A137,СВЦЭМ!$B$39:$B$782,P$119)+'СЕТ СН'!$I$11+СВЦЭМ!$D$10+'СЕТ СН'!$I$6-'СЕТ СН'!$I$23</f>
        <v>1800.3319071399997</v>
      </c>
      <c r="Q137" s="36">
        <f>SUMIFS(СВЦЭМ!$D$39:$D$782,СВЦЭМ!$A$39:$A$782,$A137,СВЦЭМ!$B$39:$B$782,Q$119)+'СЕТ СН'!$I$11+СВЦЭМ!$D$10+'СЕТ СН'!$I$6-'СЕТ СН'!$I$23</f>
        <v>1832.1090568199998</v>
      </c>
      <c r="R137" s="36">
        <f>SUMIFS(СВЦЭМ!$D$39:$D$782,СВЦЭМ!$A$39:$A$782,$A137,СВЦЭМ!$B$39:$B$782,R$119)+'СЕТ СН'!$I$11+СВЦЭМ!$D$10+'СЕТ СН'!$I$6-'СЕТ СН'!$I$23</f>
        <v>1816.2984839999999</v>
      </c>
      <c r="S137" s="36">
        <f>SUMIFS(СВЦЭМ!$D$39:$D$782,СВЦЭМ!$A$39:$A$782,$A137,СВЦЭМ!$B$39:$B$782,S$119)+'СЕТ СН'!$I$11+СВЦЭМ!$D$10+'СЕТ СН'!$I$6-'СЕТ СН'!$I$23</f>
        <v>1800.4763267799999</v>
      </c>
      <c r="T137" s="36">
        <f>SUMIFS(СВЦЭМ!$D$39:$D$782,СВЦЭМ!$A$39:$A$782,$A137,СВЦЭМ!$B$39:$B$782,T$119)+'СЕТ СН'!$I$11+СВЦЭМ!$D$10+'СЕТ СН'!$I$6-'СЕТ СН'!$I$23</f>
        <v>1720.1576897199998</v>
      </c>
      <c r="U137" s="36">
        <f>SUMIFS(СВЦЭМ!$D$39:$D$782,СВЦЭМ!$A$39:$A$782,$A137,СВЦЭМ!$B$39:$B$782,U$119)+'СЕТ СН'!$I$11+СВЦЭМ!$D$10+'СЕТ СН'!$I$6-'СЕТ СН'!$I$23</f>
        <v>1688.5617056399997</v>
      </c>
      <c r="V137" s="36">
        <f>SUMIFS(СВЦЭМ!$D$39:$D$782,СВЦЭМ!$A$39:$A$782,$A137,СВЦЭМ!$B$39:$B$782,V$119)+'СЕТ СН'!$I$11+СВЦЭМ!$D$10+'СЕТ СН'!$I$6-'СЕТ СН'!$I$23</f>
        <v>1695.0212948199996</v>
      </c>
      <c r="W137" s="36">
        <f>SUMIFS(СВЦЭМ!$D$39:$D$782,СВЦЭМ!$A$39:$A$782,$A137,СВЦЭМ!$B$39:$B$782,W$119)+'СЕТ СН'!$I$11+СВЦЭМ!$D$10+'СЕТ СН'!$I$6-'СЕТ СН'!$I$23</f>
        <v>1702.64893996</v>
      </c>
      <c r="X137" s="36">
        <f>SUMIFS(СВЦЭМ!$D$39:$D$782,СВЦЭМ!$A$39:$A$782,$A137,СВЦЭМ!$B$39:$B$782,X$119)+'СЕТ СН'!$I$11+СВЦЭМ!$D$10+'СЕТ СН'!$I$6-'СЕТ СН'!$I$23</f>
        <v>1709.3670501499996</v>
      </c>
      <c r="Y137" s="36">
        <f>SUMIFS(СВЦЭМ!$D$39:$D$782,СВЦЭМ!$A$39:$A$782,$A137,СВЦЭМ!$B$39:$B$782,Y$119)+'СЕТ СН'!$I$11+СВЦЭМ!$D$10+'СЕТ СН'!$I$6-'СЕТ СН'!$I$23</f>
        <v>1721.27167035</v>
      </c>
    </row>
    <row r="138" spans="1:25" ht="15.75" x14ac:dyDescent="0.2">
      <c r="A138" s="35">
        <f t="shared" si="3"/>
        <v>44274</v>
      </c>
      <c r="B138" s="36">
        <f>SUMIFS(СВЦЭМ!$D$39:$D$782,СВЦЭМ!$A$39:$A$782,$A138,СВЦЭМ!$B$39:$B$782,B$119)+'СЕТ СН'!$I$11+СВЦЭМ!$D$10+'СЕТ СН'!$I$6-'СЕТ СН'!$I$23</f>
        <v>1710.7143985399998</v>
      </c>
      <c r="C138" s="36">
        <f>SUMIFS(СВЦЭМ!$D$39:$D$782,СВЦЭМ!$A$39:$A$782,$A138,СВЦЭМ!$B$39:$B$782,C$119)+'СЕТ СН'!$I$11+СВЦЭМ!$D$10+'СЕТ СН'!$I$6-'СЕТ СН'!$I$23</f>
        <v>1780.9116799599997</v>
      </c>
      <c r="D138" s="36">
        <f>SUMIFS(СВЦЭМ!$D$39:$D$782,СВЦЭМ!$A$39:$A$782,$A138,СВЦЭМ!$B$39:$B$782,D$119)+'СЕТ СН'!$I$11+СВЦЭМ!$D$10+'СЕТ СН'!$I$6-'СЕТ СН'!$I$23</f>
        <v>1860.2296330699996</v>
      </c>
      <c r="E138" s="36">
        <f>SUMIFS(СВЦЭМ!$D$39:$D$782,СВЦЭМ!$A$39:$A$782,$A138,СВЦЭМ!$B$39:$B$782,E$119)+'СЕТ СН'!$I$11+СВЦЭМ!$D$10+'СЕТ СН'!$I$6-'СЕТ СН'!$I$23</f>
        <v>1863.77975517</v>
      </c>
      <c r="F138" s="36">
        <f>SUMIFS(СВЦЭМ!$D$39:$D$782,СВЦЭМ!$A$39:$A$782,$A138,СВЦЭМ!$B$39:$B$782,F$119)+'СЕТ СН'!$I$11+СВЦЭМ!$D$10+'СЕТ СН'!$I$6-'СЕТ СН'!$I$23</f>
        <v>1886.9656192699999</v>
      </c>
      <c r="G138" s="36">
        <f>SUMIFS(СВЦЭМ!$D$39:$D$782,СВЦЭМ!$A$39:$A$782,$A138,СВЦЭМ!$B$39:$B$782,G$119)+'СЕТ СН'!$I$11+СВЦЭМ!$D$10+'СЕТ СН'!$I$6-'СЕТ СН'!$I$23</f>
        <v>1866.7537973499998</v>
      </c>
      <c r="H138" s="36">
        <f>SUMIFS(СВЦЭМ!$D$39:$D$782,СВЦЭМ!$A$39:$A$782,$A138,СВЦЭМ!$B$39:$B$782,H$119)+'СЕТ СН'!$I$11+СВЦЭМ!$D$10+'СЕТ СН'!$I$6-'СЕТ СН'!$I$23</f>
        <v>1805.3480892899997</v>
      </c>
      <c r="I138" s="36">
        <f>SUMIFS(СВЦЭМ!$D$39:$D$782,СВЦЭМ!$A$39:$A$782,$A138,СВЦЭМ!$B$39:$B$782,I$119)+'СЕТ СН'!$I$11+СВЦЭМ!$D$10+'СЕТ СН'!$I$6-'СЕТ СН'!$I$23</f>
        <v>1749.84921648</v>
      </c>
      <c r="J138" s="36">
        <f>SUMIFS(СВЦЭМ!$D$39:$D$782,СВЦЭМ!$A$39:$A$782,$A138,СВЦЭМ!$B$39:$B$782,J$119)+'СЕТ СН'!$I$11+СВЦЭМ!$D$10+'СЕТ СН'!$I$6-'СЕТ СН'!$I$23</f>
        <v>1700.4765184299999</v>
      </c>
      <c r="K138" s="36">
        <f>SUMIFS(СВЦЭМ!$D$39:$D$782,СВЦЭМ!$A$39:$A$782,$A138,СВЦЭМ!$B$39:$B$782,K$119)+'СЕТ СН'!$I$11+СВЦЭМ!$D$10+'СЕТ СН'!$I$6-'СЕТ СН'!$I$23</f>
        <v>1675.14364819</v>
      </c>
      <c r="L138" s="36">
        <f>SUMIFS(СВЦЭМ!$D$39:$D$782,СВЦЭМ!$A$39:$A$782,$A138,СВЦЭМ!$B$39:$B$782,L$119)+'СЕТ СН'!$I$11+СВЦЭМ!$D$10+'СЕТ СН'!$I$6-'СЕТ СН'!$I$23</f>
        <v>1667.82669975</v>
      </c>
      <c r="M138" s="36">
        <f>SUMIFS(СВЦЭМ!$D$39:$D$782,СВЦЭМ!$A$39:$A$782,$A138,СВЦЭМ!$B$39:$B$782,M$119)+'СЕТ СН'!$I$11+СВЦЭМ!$D$10+'СЕТ СН'!$I$6-'СЕТ СН'!$I$23</f>
        <v>1675.31619013</v>
      </c>
      <c r="N138" s="36">
        <f>SUMIFS(СВЦЭМ!$D$39:$D$782,СВЦЭМ!$A$39:$A$782,$A138,СВЦЭМ!$B$39:$B$782,N$119)+'СЕТ СН'!$I$11+СВЦЭМ!$D$10+'СЕТ СН'!$I$6-'СЕТ СН'!$I$23</f>
        <v>1694.4715243999999</v>
      </c>
      <c r="O138" s="36">
        <f>SUMIFS(СВЦЭМ!$D$39:$D$782,СВЦЭМ!$A$39:$A$782,$A138,СВЦЭМ!$B$39:$B$782,O$119)+'СЕТ СН'!$I$11+СВЦЭМ!$D$10+'СЕТ СН'!$I$6-'СЕТ СН'!$I$23</f>
        <v>1699.6432408199998</v>
      </c>
      <c r="P138" s="36">
        <f>SUMIFS(СВЦЭМ!$D$39:$D$782,СВЦЭМ!$A$39:$A$782,$A138,СВЦЭМ!$B$39:$B$782,P$119)+'СЕТ СН'!$I$11+СВЦЭМ!$D$10+'СЕТ СН'!$I$6-'СЕТ СН'!$I$23</f>
        <v>1742.4747097999998</v>
      </c>
      <c r="Q138" s="36">
        <f>SUMIFS(СВЦЭМ!$D$39:$D$782,СВЦЭМ!$A$39:$A$782,$A138,СВЦЭМ!$B$39:$B$782,Q$119)+'СЕТ СН'!$I$11+СВЦЭМ!$D$10+'СЕТ СН'!$I$6-'СЕТ СН'!$I$23</f>
        <v>1780.1879338799999</v>
      </c>
      <c r="R138" s="36">
        <f>SUMIFS(СВЦЭМ!$D$39:$D$782,СВЦЭМ!$A$39:$A$782,$A138,СВЦЭМ!$B$39:$B$782,R$119)+'СЕТ СН'!$I$11+СВЦЭМ!$D$10+'СЕТ СН'!$I$6-'СЕТ СН'!$I$23</f>
        <v>1786.9027696200001</v>
      </c>
      <c r="S138" s="36">
        <f>SUMIFS(СВЦЭМ!$D$39:$D$782,СВЦЭМ!$A$39:$A$782,$A138,СВЦЭМ!$B$39:$B$782,S$119)+'СЕТ СН'!$I$11+СВЦЭМ!$D$10+'СЕТ СН'!$I$6-'СЕТ СН'!$I$23</f>
        <v>1776.2623002400001</v>
      </c>
      <c r="T138" s="36">
        <f>SUMIFS(СВЦЭМ!$D$39:$D$782,СВЦЭМ!$A$39:$A$782,$A138,СВЦЭМ!$B$39:$B$782,T$119)+'СЕТ СН'!$I$11+СВЦЭМ!$D$10+'СЕТ СН'!$I$6-'СЕТ СН'!$I$23</f>
        <v>1701.2514564499998</v>
      </c>
      <c r="U138" s="36">
        <f>SUMIFS(СВЦЭМ!$D$39:$D$782,СВЦЭМ!$A$39:$A$782,$A138,СВЦЭМ!$B$39:$B$782,U$119)+'СЕТ СН'!$I$11+СВЦЭМ!$D$10+'СЕТ СН'!$I$6-'СЕТ СН'!$I$23</f>
        <v>1658.61599974</v>
      </c>
      <c r="V138" s="36">
        <f>SUMIFS(СВЦЭМ!$D$39:$D$782,СВЦЭМ!$A$39:$A$782,$A138,СВЦЭМ!$B$39:$B$782,V$119)+'СЕТ СН'!$I$11+СВЦЭМ!$D$10+'СЕТ СН'!$I$6-'СЕТ СН'!$I$23</f>
        <v>1652.57197105</v>
      </c>
      <c r="W138" s="36">
        <f>SUMIFS(СВЦЭМ!$D$39:$D$782,СВЦЭМ!$A$39:$A$782,$A138,СВЦЭМ!$B$39:$B$782,W$119)+'СЕТ СН'!$I$11+СВЦЭМ!$D$10+'СЕТ СН'!$I$6-'СЕТ СН'!$I$23</f>
        <v>1657.7302201399998</v>
      </c>
      <c r="X138" s="36">
        <f>SUMIFS(СВЦЭМ!$D$39:$D$782,СВЦЭМ!$A$39:$A$782,$A138,СВЦЭМ!$B$39:$B$782,X$119)+'СЕТ СН'!$I$11+СВЦЭМ!$D$10+'СЕТ СН'!$I$6-'СЕТ СН'!$I$23</f>
        <v>1683.0733185399999</v>
      </c>
      <c r="Y138" s="36">
        <f>SUMIFS(СВЦЭМ!$D$39:$D$782,СВЦЭМ!$A$39:$A$782,$A138,СВЦЭМ!$B$39:$B$782,Y$119)+'СЕТ СН'!$I$11+СВЦЭМ!$D$10+'СЕТ СН'!$I$6-'СЕТ СН'!$I$23</f>
        <v>1696.8499624599999</v>
      </c>
    </row>
    <row r="139" spans="1:25" ht="15.75" x14ac:dyDescent="0.2">
      <c r="A139" s="35">
        <f t="shared" si="3"/>
        <v>44275</v>
      </c>
      <c r="B139" s="36">
        <f>SUMIFS(СВЦЭМ!$D$39:$D$782,СВЦЭМ!$A$39:$A$782,$A139,СВЦЭМ!$B$39:$B$782,B$119)+'СЕТ СН'!$I$11+СВЦЭМ!$D$10+'СЕТ СН'!$I$6-'СЕТ СН'!$I$23</f>
        <v>1718.9122284499999</v>
      </c>
      <c r="C139" s="36">
        <f>SUMIFS(СВЦЭМ!$D$39:$D$782,СВЦЭМ!$A$39:$A$782,$A139,СВЦЭМ!$B$39:$B$782,C$119)+'СЕТ СН'!$I$11+СВЦЭМ!$D$10+'СЕТ СН'!$I$6-'СЕТ СН'!$I$23</f>
        <v>1793.4499049299998</v>
      </c>
      <c r="D139" s="36">
        <f>SUMIFS(СВЦЭМ!$D$39:$D$782,СВЦЭМ!$A$39:$A$782,$A139,СВЦЭМ!$B$39:$B$782,D$119)+'СЕТ СН'!$I$11+СВЦЭМ!$D$10+'СЕТ СН'!$I$6-'СЕТ СН'!$I$23</f>
        <v>1865.89115954</v>
      </c>
      <c r="E139" s="36">
        <f>SUMIFS(СВЦЭМ!$D$39:$D$782,СВЦЭМ!$A$39:$A$782,$A139,СВЦЭМ!$B$39:$B$782,E$119)+'СЕТ СН'!$I$11+СВЦЭМ!$D$10+'СЕТ СН'!$I$6-'СЕТ СН'!$I$23</f>
        <v>1873.9555479999999</v>
      </c>
      <c r="F139" s="36">
        <f>SUMIFS(СВЦЭМ!$D$39:$D$782,СВЦЭМ!$A$39:$A$782,$A139,СВЦЭМ!$B$39:$B$782,F$119)+'СЕТ СН'!$I$11+СВЦЭМ!$D$10+'СЕТ СН'!$I$6-'СЕТ СН'!$I$23</f>
        <v>1893.2434509099999</v>
      </c>
      <c r="G139" s="36">
        <f>SUMIFS(СВЦЭМ!$D$39:$D$782,СВЦЭМ!$A$39:$A$782,$A139,СВЦЭМ!$B$39:$B$782,G$119)+'СЕТ СН'!$I$11+СВЦЭМ!$D$10+'СЕТ СН'!$I$6-'СЕТ СН'!$I$23</f>
        <v>1879.9182175699998</v>
      </c>
      <c r="H139" s="36">
        <f>SUMIFS(СВЦЭМ!$D$39:$D$782,СВЦЭМ!$A$39:$A$782,$A139,СВЦЭМ!$B$39:$B$782,H$119)+'СЕТ СН'!$I$11+СВЦЭМ!$D$10+'СЕТ СН'!$I$6-'СЕТ СН'!$I$23</f>
        <v>1863.5798743599998</v>
      </c>
      <c r="I139" s="36">
        <f>SUMIFS(СВЦЭМ!$D$39:$D$782,СВЦЭМ!$A$39:$A$782,$A139,СВЦЭМ!$B$39:$B$782,I$119)+'СЕТ СН'!$I$11+СВЦЭМ!$D$10+'СЕТ СН'!$I$6-'СЕТ СН'!$I$23</f>
        <v>1827.0449270199997</v>
      </c>
      <c r="J139" s="36">
        <f>SUMIFS(СВЦЭМ!$D$39:$D$782,СВЦЭМ!$A$39:$A$782,$A139,СВЦЭМ!$B$39:$B$782,J$119)+'СЕТ СН'!$I$11+СВЦЭМ!$D$10+'СЕТ СН'!$I$6-'СЕТ СН'!$I$23</f>
        <v>1737.0931324899998</v>
      </c>
      <c r="K139" s="36">
        <f>SUMIFS(СВЦЭМ!$D$39:$D$782,СВЦЭМ!$A$39:$A$782,$A139,СВЦЭМ!$B$39:$B$782,K$119)+'СЕТ СН'!$I$11+СВЦЭМ!$D$10+'СЕТ СН'!$I$6-'СЕТ СН'!$I$23</f>
        <v>1694.11362121</v>
      </c>
      <c r="L139" s="36">
        <f>SUMIFS(СВЦЭМ!$D$39:$D$782,СВЦЭМ!$A$39:$A$782,$A139,СВЦЭМ!$B$39:$B$782,L$119)+'СЕТ СН'!$I$11+СВЦЭМ!$D$10+'СЕТ СН'!$I$6-'СЕТ СН'!$I$23</f>
        <v>1687.3502205999998</v>
      </c>
      <c r="M139" s="36">
        <f>SUMIFS(СВЦЭМ!$D$39:$D$782,СВЦЭМ!$A$39:$A$782,$A139,СВЦЭМ!$B$39:$B$782,M$119)+'СЕТ СН'!$I$11+СВЦЭМ!$D$10+'СЕТ СН'!$I$6-'СЕТ СН'!$I$23</f>
        <v>1696.9402233799997</v>
      </c>
      <c r="N139" s="36">
        <f>SUMIFS(СВЦЭМ!$D$39:$D$782,СВЦЭМ!$A$39:$A$782,$A139,СВЦЭМ!$B$39:$B$782,N$119)+'СЕТ СН'!$I$11+СВЦЭМ!$D$10+'СЕТ СН'!$I$6-'СЕТ СН'!$I$23</f>
        <v>1717.4796405099996</v>
      </c>
      <c r="O139" s="36">
        <f>SUMIFS(СВЦЭМ!$D$39:$D$782,СВЦЭМ!$A$39:$A$782,$A139,СВЦЭМ!$B$39:$B$782,O$119)+'СЕТ СН'!$I$11+СВЦЭМ!$D$10+'СЕТ СН'!$I$6-'СЕТ СН'!$I$23</f>
        <v>1731.9108299199997</v>
      </c>
      <c r="P139" s="36">
        <f>SUMIFS(СВЦЭМ!$D$39:$D$782,СВЦЭМ!$A$39:$A$782,$A139,СВЦЭМ!$B$39:$B$782,P$119)+'СЕТ СН'!$I$11+СВЦЭМ!$D$10+'СЕТ СН'!$I$6-'СЕТ СН'!$I$23</f>
        <v>1769.68011755</v>
      </c>
      <c r="Q139" s="36">
        <f>SUMIFS(СВЦЭМ!$D$39:$D$782,СВЦЭМ!$A$39:$A$782,$A139,СВЦЭМ!$B$39:$B$782,Q$119)+'СЕТ СН'!$I$11+СВЦЭМ!$D$10+'СЕТ СН'!$I$6-'СЕТ СН'!$I$23</f>
        <v>1800.4965822099998</v>
      </c>
      <c r="R139" s="36">
        <f>SUMIFS(СВЦЭМ!$D$39:$D$782,СВЦЭМ!$A$39:$A$782,$A139,СВЦЭМ!$B$39:$B$782,R$119)+'СЕТ СН'!$I$11+СВЦЭМ!$D$10+'СЕТ СН'!$I$6-'СЕТ СН'!$I$23</f>
        <v>1800.2718753199997</v>
      </c>
      <c r="S139" s="36">
        <f>SUMIFS(СВЦЭМ!$D$39:$D$782,СВЦЭМ!$A$39:$A$782,$A139,СВЦЭМ!$B$39:$B$782,S$119)+'СЕТ СН'!$I$11+СВЦЭМ!$D$10+'СЕТ СН'!$I$6-'СЕТ СН'!$I$23</f>
        <v>1773.5979058299999</v>
      </c>
      <c r="T139" s="36">
        <f>SUMIFS(СВЦЭМ!$D$39:$D$782,СВЦЭМ!$A$39:$A$782,$A139,СВЦЭМ!$B$39:$B$782,T$119)+'СЕТ СН'!$I$11+СВЦЭМ!$D$10+'СЕТ СН'!$I$6-'СЕТ СН'!$I$23</f>
        <v>1706.0068402299999</v>
      </c>
      <c r="U139" s="36">
        <f>SUMIFS(СВЦЭМ!$D$39:$D$782,СВЦЭМ!$A$39:$A$782,$A139,СВЦЭМ!$B$39:$B$782,U$119)+'СЕТ СН'!$I$11+СВЦЭМ!$D$10+'СЕТ СН'!$I$6-'СЕТ СН'!$I$23</f>
        <v>1663.44150861</v>
      </c>
      <c r="V139" s="36">
        <f>SUMIFS(СВЦЭМ!$D$39:$D$782,СВЦЭМ!$A$39:$A$782,$A139,СВЦЭМ!$B$39:$B$782,V$119)+'СЕТ СН'!$I$11+СВЦЭМ!$D$10+'СЕТ СН'!$I$6-'СЕТ СН'!$I$23</f>
        <v>1650.62079958</v>
      </c>
      <c r="W139" s="36">
        <f>SUMIFS(СВЦЭМ!$D$39:$D$782,СВЦЭМ!$A$39:$A$782,$A139,СВЦЭМ!$B$39:$B$782,W$119)+'СЕТ СН'!$I$11+СВЦЭМ!$D$10+'СЕТ СН'!$I$6-'СЕТ СН'!$I$23</f>
        <v>1652.9577424099998</v>
      </c>
      <c r="X139" s="36">
        <f>SUMIFS(СВЦЭМ!$D$39:$D$782,СВЦЭМ!$A$39:$A$782,$A139,СВЦЭМ!$B$39:$B$782,X$119)+'СЕТ СН'!$I$11+СВЦЭМ!$D$10+'СЕТ СН'!$I$6-'СЕТ СН'!$I$23</f>
        <v>1675.5520253700001</v>
      </c>
      <c r="Y139" s="36">
        <f>SUMIFS(СВЦЭМ!$D$39:$D$782,СВЦЭМ!$A$39:$A$782,$A139,СВЦЭМ!$B$39:$B$782,Y$119)+'СЕТ СН'!$I$11+СВЦЭМ!$D$10+'СЕТ СН'!$I$6-'СЕТ СН'!$I$23</f>
        <v>1708.4339084499998</v>
      </c>
    </row>
    <row r="140" spans="1:25" ht="15.75" x14ac:dyDescent="0.2">
      <c r="A140" s="35">
        <f t="shared" si="3"/>
        <v>44276</v>
      </c>
      <c r="B140" s="36">
        <f>SUMIFS(СВЦЭМ!$D$39:$D$782,СВЦЭМ!$A$39:$A$782,$A140,СВЦЭМ!$B$39:$B$782,B$119)+'СЕТ СН'!$I$11+СВЦЭМ!$D$10+'СЕТ СН'!$I$6-'СЕТ СН'!$I$23</f>
        <v>1785.5322183799999</v>
      </c>
      <c r="C140" s="36">
        <f>SUMIFS(СВЦЭМ!$D$39:$D$782,СВЦЭМ!$A$39:$A$782,$A140,СВЦЭМ!$B$39:$B$782,C$119)+'СЕТ СН'!$I$11+СВЦЭМ!$D$10+'СЕТ СН'!$I$6-'СЕТ СН'!$I$23</f>
        <v>1849.2899654299999</v>
      </c>
      <c r="D140" s="36">
        <f>SUMIFS(СВЦЭМ!$D$39:$D$782,СВЦЭМ!$A$39:$A$782,$A140,СВЦЭМ!$B$39:$B$782,D$119)+'СЕТ СН'!$I$11+СВЦЭМ!$D$10+'СЕТ СН'!$I$6-'СЕТ СН'!$I$23</f>
        <v>1916.9502272499999</v>
      </c>
      <c r="E140" s="36">
        <f>SUMIFS(СВЦЭМ!$D$39:$D$782,СВЦЭМ!$A$39:$A$782,$A140,СВЦЭМ!$B$39:$B$782,E$119)+'СЕТ СН'!$I$11+СВЦЭМ!$D$10+'СЕТ СН'!$I$6-'СЕТ СН'!$I$23</f>
        <v>1917.8722066799996</v>
      </c>
      <c r="F140" s="36">
        <f>SUMIFS(СВЦЭМ!$D$39:$D$782,СВЦЭМ!$A$39:$A$782,$A140,СВЦЭМ!$B$39:$B$782,F$119)+'СЕТ СН'!$I$11+СВЦЭМ!$D$10+'СЕТ СН'!$I$6-'СЕТ СН'!$I$23</f>
        <v>1918.1147927699999</v>
      </c>
      <c r="G140" s="36">
        <f>SUMIFS(СВЦЭМ!$D$39:$D$782,СВЦЭМ!$A$39:$A$782,$A140,СВЦЭМ!$B$39:$B$782,G$119)+'СЕТ СН'!$I$11+СВЦЭМ!$D$10+'СЕТ СН'!$I$6-'СЕТ СН'!$I$23</f>
        <v>1921.8222259999998</v>
      </c>
      <c r="H140" s="36">
        <f>SUMIFS(СВЦЭМ!$D$39:$D$782,СВЦЭМ!$A$39:$A$782,$A140,СВЦЭМ!$B$39:$B$782,H$119)+'СЕТ СН'!$I$11+СВЦЭМ!$D$10+'СЕТ СН'!$I$6-'СЕТ СН'!$I$23</f>
        <v>1894.0024628199999</v>
      </c>
      <c r="I140" s="36">
        <f>SUMIFS(СВЦЭМ!$D$39:$D$782,СВЦЭМ!$A$39:$A$782,$A140,СВЦЭМ!$B$39:$B$782,I$119)+'СЕТ СН'!$I$11+СВЦЭМ!$D$10+'СЕТ СН'!$I$6-'СЕТ СН'!$I$23</f>
        <v>1823.4902687599997</v>
      </c>
      <c r="J140" s="36">
        <f>SUMIFS(СВЦЭМ!$D$39:$D$782,СВЦЭМ!$A$39:$A$782,$A140,СВЦЭМ!$B$39:$B$782,J$119)+'СЕТ СН'!$I$11+СВЦЭМ!$D$10+'СЕТ СН'!$I$6-'СЕТ СН'!$I$23</f>
        <v>1778.2658743899997</v>
      </c>
      <c r="K140" s="36">
        <f>SUMIFS(СВЦЭМ!$D$39:$D$782,СВЦЭМ!$A$39:$A$782,$A140,СВЦЭМ!$B$39:$B$782,K$119)+'СЕТ СН'!$I$11+СВЦЭМ!$D$10+'СЕТ СН'!$I$6-'СЕТ СН'!$I$23</f>
        <v>1721.50672923</v>
      </c>
      <c r="L140" s="36">
        <f>SUMIFS(СВЦЭМ!$D$39:$D$782,СВЦЭМ!$A$39:$A$782,$A140,СВЦЭМ!$B$39:$B$782,L$119)+'СЕТ СН'!$I$11+СВЦЭМ!$D$10+'СЕТ СН'!$I$6-'СЕТ СН'!$I$23</f>
        <v>1694.0145415899997</v>
      </c>
      <c r="M140" s="36">
        <f>SUMIFS(СВЦЭМ!$D$39:$D$782,СВЦЭМ!$A$39:$A$782,$A140,СВЦЭМ!$B$39:$B$782,M$119)+'СЕТ СН'!$I$11+СВЦЭМ!$D$10+'СЕТ СН'!$I$6-'СЕТ СН'!$I$23</f>
        <v>1696.9548593299996</v>
      </c>
      <c r="N140" s="36">
        <f>SUMIFS(СВЦЭМ!$D$39:$D$782,СВЦЭМ!$A$39:$A$782,$A140,СВЦЭМ!$B$39:$B$782,N$119)+'СЕТ СН'!$I$11+СВЦЭМ!$D$10+'СЕТ СН'!$I$6-'СЕТ СН'!$I$23</f>
        <v>1712.8089148699996</v>
      </c>
      <c r="O140" s="36">
        <f>SUMIFS(СВЦЭМ!$D$39:$D$782,СВЦЭМ!$A$39:$A$782,$A140,СВЦЭМ!$B$39:$B$782,O$119)+'СЕТ СН'!$I$11+СВЦЭМ!$D$10+'СЕТ СН'!$I$6-'СЕТ СН'!$I$23</f>
        <v>1724.1155685699996</v>
      </c>
      <c r="P140" s="36">
        <f>SUMIFS(СВЦЭМ!$D$39:$D$782,СВЦЭМ!$A$39:$A$782,$A140,СВЦЭМ!$B$39:$B$782,P$119)+'СЕТ СН'!$I$11+СВЦЭМ!$D$10+'СЕТ СН'!$I$6-'СЕТ СН'!$I$23</f>
        <v>1766.9496005199999</v>
      </c>
      <c r="Q140" s="36">
        <f>SUMIFS(СВЦЭМ!$D$39:$D$782,СВЦЭМ!$A$39:$A$782,$A140,СВЦЭМ!$B$39:$B$782,Q$119)+'СЕТ СН'!$I$11+СВЦЭМ!$D$10+'СЕТ СН'!$I$6-'СЕТ СН'!$I$23</f>
        <v>1792.1973375899997</v>
      </c>
      <c r="R140" s="36">
        <f>SUMIFS(СВЦЭМ!$D$39:$D$782,СВЦЭМ!$A$39:$A$782,$A140,СВЦЭМ!$B$39:$B$782,R$119)+'СЕТ СН'!$I$11+СВЦЭМ!$D$10+'СЕТ СН'!$I$6-'СЕТ СН'!$I$23</f>
        <v>1766.1958999899998</v>
      </c>
      <c r="S140" s="36">
        <f>SUMIFS(СВЦЭМ!$D$39:$D$782,СВЦЭМ!$A$39:$A$782,$A140,СВЦЭМ!$B$39:$B$782,S$119)+'СЕТ СН'!$I$11+СВЦЭМ!$D$10+'СЕТ СН'!$I$6-'СЕТ СН'!$I$23</f>
        <v>1757.76996276</v>
      </c>
      <c r="T140" s="36">
        <f>SUMIFS(СВЦЭМ!$D$39:$D$782,СВЦЭМ!$A$39:$A$782,$A140,СВЦЭМ!$B$39:$B$782,T$119)+'СЕТ СН'!$I$11+СВЦЭМ!$D$10+'СЕТ СН'!$I$6-'СЕТ СН'!$I$23</f>
        <v>1705.7128375699999</v>
      </c>
      <c r="U140" s="36">
        <f>SUMIFS(СВЦЭМ!$D$39:$D$782,СВЦЭМ!$A$39:$A$782,$A140,СВЦЭМ!$B$39:$B$782,U$119)+'СЕТ СН'!$I$11+СВЦЭМ!$D$10+'СЕТ СН'!$I$6-'СЕТ СН'!$I$23</f>
        <v>1656.0654604399999</v>
      </c>
      <c r="V140" s="36">
        <f>SUMIFS(СВЦЭМ!$D$39:$D$782,СВЦЭМ!$A$39:$A$782,$A140,СВЦЭМ!$B$39:$B$782,V$119)+'СЕТ СН'!$I$11+СВЦЭМ!$D$10+'СЕТ СН'!$I$6-'СЕТ СН'!$I$23</f>
        <v>1668.5211463999999</v>
      </c>
      <c r="W140" s="36">
        <f>SUMIFS(СВЦЭМ!$D$39:$D$782,СВЦЭМ!$A$39:$A$782,$A140,СВЦЭМ!$B$39:$B$782,W$119)+'СЕТ СН'!$I$11+СВЦЭМ!$D$10+'СЕТ СН'!$I$6-'СЕТ СН'!$I$23</f>
        <v>1682.1406691999996</v>
      </c>
      <c r="X140" s="36">
        <f>SUMIFS(СВЦЭМ!$D$39:$D$782,СВЦЭМ!$A$39:$A$782,$A140,СВЦЭМ!$B$39:$B$782,X$119)+'СЕТ СН'!$I$11+СВЦЭМ!$D$10+'СЕТ СН'!$I$6-'СЕТ СН'!$I$23</f>
        <v>1705.7542662599999</v>
      </c>
      <c r="Y140" s="36">
        <f>SUMIFS(СВЦЭМ!$D$39:$D$782,СВЦЭМ!$A$39:$A$782,$A140,СВЦЭМ!$B$39:$B$782,Y$119)+'СЕТ СН'!$I$11+СВЦЭМ!$D$10+'СЕТ СН'!$I$6-'СЕТ СН'!$I$23</f>
        <v>1736.1871261299998</v>
      </c>
    </row>
    <row r="141" spans="1:25" ht="15.75" x14ac:dyDescent="0.2">
      <c r="A141" s="35">
        <f t="shared" si="3"/>
        <v>44277</v>
      </c>
      <c r="B141" s="36">
        <f>SUMIFS(СВЦЭМ!$D$39:$D$782,СВЦЭМ!$A$39:$A$782,$A141,СВЦЭМ!$B$39:$B$782,B$119)+'СЕТ СН'!$I$11+СВЦЭМ!$D$10+'СЕТ СН'!$I$6-'СЕТ СН'!$I$23</f>
        <v>1737.1009503799996</v>
      </c>
      <c r="C141" s="36">
        <f>SUMIFS(СВЦЭМ!$D$39:$D$782,СВЦЭМ!$A$39:$A$782,$A141,СВЦЭМ!$B$39:$B$782,C$119)+'СЕТ СН'!$I$11+СВЦЭМ!$D$10+'СЕТ СН'!$I$6-'СЕТ СН'!$I$23</f>
        <v>1785.1418471100001</v>
      </c>
      <c r="D141" s="36">
        <f>SUMIFS(СВЦЭМ!$D$39:$D$782,СВЦЭМ!$A$39:$A$782,$A141,СВЦЭМ!$B$39:$B$782,D$119)+'СЕТ СН'!$I$11+СВЦЭМ!$D$10+'СЕТ СН'!$I$6-'СЕТ СН'!$I$23</f>
        <v>1845.0133791799999</v>
      </c>
      <c r="E141" s="36">
        <f>SUMIFS(СВЦЭМ!$D$39:$D$782,СВЦЭМ!$A$39:$A$782,$A141,СВЦЭМ!$B$39:$B$782,E$119)+'СЕТ СН'!$I$11+СВЦЭМ!$D$10+'СЕТ СН'!$I$6-'СЕТ СН'!$I$23</f>
        <v>1847.1345055799998</v>
      </c>
      <c r="F141" s="36">
        <f>SUMIFS(СВЦЭМ!$D$39:$D$782,СВЦЭМ!$A$39:$A$782,$A141,СВЦЭМ!$B$39:$B$782,F$119)+'СЕТ СН'!$I$11+СВЦЭМ!$D$10+'СЕТ СН'!$I$6-'СЕТ СН'!$I$23</f>
        <v>1844.6666161099997</v>
      </c>
      <c r="G141" s="36">
        <f>SUMIFS(СВЦЭМ!$D$39:$D$782,СВЦЭМ!$A$39:$A$782,$A141,СВЦЭМ!$B$39:$B$782,G$119)+'СЕТ СН'!$I$11+СВЦЭМ!$D$10+'СЕТ СН'!$I$6-'СЕТ СН'!$I$23</f>
        <v>1815.5205636199998</v>
      </c>
      <c r="H141" s="36">
        <f>SUMIFS(СВЦЭМ!$D$39:$D$782,СВЦЭМ!$A$39:$A$782,$A141,СВЦЭМ!$B$39:$B$782,H$119)+'СЕТ СН'!$I$11+СВЦЭМ!$D$10+'СЕТ СН'!$I$6-'СЕТ СН'!$I$23</f>
        <v>1793.7268397299999</v>
      </c>
      <c r="I141" s="36">
        <f>SUMIFS(СВЦЭМ!$D$39:$D$782,СВЦЭМ!$A$39:$A$782,$A141,СВЦЭМ!$B$39:$B$782,I$119)+'СЕТ СН'!$I$11+СВЦЭМ!$D$10+'СЕТ СН'!$I$6-'СЕТ СН'!$I$23</f>
        <v>1734.8532775899998</v>
      </c>
      <c r="J141" s="36">
        <f>SUMIFS(СВЦЭМ!$D$39:$D$782,СВЦЭМ!$A$39:$A$782,$A141,СВЦЭМ!$B$39:$B$782,J$119)+'СЕТ СН'!$I$11+СВЦЭМ!$D$10+'СЕТ СН'!$I$6-'СЕТ СН'!$I$23</f>
        <v>1697.1002147499999</v>
      </c>
      <c r="K141" s="36">
        <f>SUMIFS(СВЦЭМ!$D$39:$D$782,СВЦЭМ!$A$39:$A$782,$A141,СВЦЭМ!$B$39:$B$782,K$119)+'СЕТ СН'!$I$11+СВЦЭМ!$D$10+'СЕТ СН'!$I$6-'СЕТ СН'!$I$23</f>
        <v>1697.5563361499999</v>
      </c>
      <c r="L141" s="36">
        <f>SUMIFS(СВЦЭМ!$D$39:$D$782,СВЦЭМ!$A$39:$A$782,$A141,СВЦЭМ!$B$39:$B$782,L$119)+'СЕТ СН'!$I$11+СВЦЭМ!$D$10+'СЕТ СН'!$I$6-'СЕТ СН'!$I$23</f>
        <v>1709.4299925099999</v>
      </c>
      <c r="M141" s="36">
        <f>SUMIFS(СВЦЭМ!$D$39:$D$782,СВЦЭМ!$A$39:$A$782,$A141,СВЦЭМ!$B$39:$B$782,M$119)+'СЕТ СН'!$I$11+СВЦЭМ!$D$10+'СЕТ СН'!$I$6-'СЕТ СН'!$I$23</f>
        <v>1702.5181418099996</v>
      </c>
      <c r="N141" s="36">
        <f>SUMIFS(СВЦЭМ!$D$39:$D$782,СВЦЭМ!$A$39:$A$782,$A141,СВЦЭМ!$B$39:$B$782,N$119)+'СЕТ СН'!$I$11+СВЦЭМ!$D$10+'СЕТ СН'!$I$6-'СЕТ СН'!$I$23</f>
        <v>1714.87403735</v>
      </c>
      <c r="O141" s="36">
        <f>SUMIFS(СВЦЭМ!$D$39:$D$782,СВЦЭМ!$A$39:$A$782,$A141,СВЦЭМ!$B$39:$B$782,O$119)+'СЕТ СН'!$I$11+СВЦЭМ!$D$10+'СЕТ СН'!$I$6-'СЕТ СН'!$I$23</f>
        <v>1768.4933196399998</v>
      </c>
      <c r="P141" s="36">
        <f>SUMIFS(СВЦЭМ!$D$39:$D$782,СВЦЭМ!$A$39:$A$782,$A141,СВЦЭМ!$B$39:$B$782,P$119)+'СЕТ СН'!$I$11+СВЦЭМ!$D$10+'СЕТ СН'!$I$6-'СЕТ СН'!$I$23</f>
        <v>1831.9122692999999</v>
      </c>
      <c r="Q141" s="36">
        <f>SUMIFS(СВЦЭМ!$D$39:$D$782,СВЦЭМ!$A$39:$A$782,$A141,СВЦЭМ!$B$39:$B$782,Q$119)+'СЕТ СН'!$I$11+СВЦЭМ!$D$10+'СЕТ СН'!$I$6-'СЕТ СН'!$I$23</f>
        <v>1847.10481067</v>
      </c>
      <c r="R141" s="36">
        <f>SUMIFS(СВЦЭМ!$D$39:$D$782,СВЦЭМ!$A$39:$A$782,$A141,СВЦЭМ!$B$39:$B$782,R$119)+'СЕТ СН'!$I$11+СВЦЭМ!$D$10+'СЕТ СН'!$I$6-'СЕТ СН'!$I$23</f>
        <v>1842.28778689</v>
      </c>
      <c r="S141" s="36">
        <f>SUMIFS(СВЦЭМ!$D$39:$D$782,СВЦЭМ!$A$39:$A$782,$A141,СВЦЭМ!$B$39:$B$782,S$119)+'СЕТ СН'!$I$11+СВЦЭМ!$D$10+'СЕТ СН'!$I$6-'СЕТ СН'!$I$23</f>
        <v>1811.29358116</v>
      </c>
      <c r="T141" s="36">
        <f>SUMIFS(СВЦЭМ!$D$39:$D$782,СВЦЭМ!$A$39:$A$782,$A141,СВЦЭМ!$B$39:$B$782,T$119)+'СЕТ СН'!$I$11+СВЦЭМ!$D$10+'СЕТ СН'!$I$6-'СЕТ СН'!$I$23</f>
        <v>1732.3303613799999</v>
      </c>
      <c r="U141" s="36">
        <f>SUMIFS(СВЦЭМ!$D$39:$D$782,СВЦЭМ!$A$39:$A$782,$A141,СВЦЭМ!$B$39:$B$782,U$119)+'СЕТ СН'!$I$11+СВЦЭМ!$D$10+'СЕТ СН'!$I$6-'СЕТ СН'!$I$23</f>
        <v>1690.7136113299998</v>
      </c>
      <c r="V141" s="36">
        <f>SUMIFS(СВЦЭМ!$D$39:$D$782,СВЦЭМ!$A$39:$A$782,$A141,СВЦЭМ!$B$39:$B$782,V$119)+'СЕТ СН'!$I$11+СВЦЭМ!$D$10+'СЕТ СН'!$I$6-'СЕТ СН'!$I$23</f>
        <v>1665.8830625800001</v>
      </c>
      <c r="W141" s="36">
        <f>SUMIFS(СВЦЭМ!$D$39:$D$782,СВЦЭМ!$A$39:$A$782,$A141,СВЦЭМ!$B$39:$B$782,W$119)+'СЕТ СН'!$I$11+СВЦЭМ!$D$10+'СЕТ СН'!$I$6-'СЕТ СН'!$I$23</f>
        <v>1667.11566012</v>
      </c>
      <c r="X141" s="36">
        <f>SUMIFS(СВЦЭМ!$D$39:$D$782,СВЦЭМ!$A$39:$A$782,$A141,СВЦЭМ!$B$39:$B$782,X$119)+'СЕТ СН'!$I$11+СВЦЭМ!$D$10+'СЕТ СН'!$I$6-'СЕТ СН'!$I$23</f>
        <v>1686.4552009699996</v>
      </c>
      <c r="Y141" s="36">
        <f>SUMIFS(СВЦЭМ!$D$39:$D$782,СВЦЭМ!$A$39:$A$782,$A141,СВЦЭМ!$B$39:$B$782,Y$119)+'СЕТ СН'!$I$11+СВЦЭМ!$D$10+'СЕТ СН'!$I$6-'СЕТ СН'!$I$23</f>
        <v>1704.7220270599996</v>
      </c>
    </row>
    <row r="142" spans="1:25" ht="15.75" x14ac:dyDescent="0.2">
      <c r="A142" s="35">
        <f t="shared" si="3"/>
        <v>44278</v>
      </c>
      <c r="B142" s="36">
        <f>SUMIFS(СВЦЭМ!$D$39:$D$782,СВЦЭМ!$A$39:$A$782,$A142,СВЦЭМ!$B$39:$B$782,B$119)+'СЕТ СН'!$I$11+СВЦЭМ!$D$10+'СЕТ СН'!$I$6-'СЕТ СН'!$I$23</f>
        <v>1710.3209568399998</v>
      </c>
      <c r="C142" s="36">
        <f>SUMIFS(СВЦЭМ!$D$39:$D$782,СВЦЭМ!$A$39:$A$782,$A142,СВЦЭМ!$B$39:$B$782,C$119)+'СЕТ СН'!$I$11+СВЦЭМ!$D$10+'СЕТ СН'!$I$6-'СЕТ СН'!$I$23</f>
        <v>1774.4460387599997</v>
      </c>
      <c r="D142" s="36">
        <f>SUMIFS(СВЦЭМ!$D$39:$D$782,СВЦЭМ!$A$39:$A$782,$A142,СВЦЭМ!$B$39:$B$782,D$119)+'СЕТ СН'!$I$11+СВЦЭМ!$D$10+'СЕТ СН'!$I$6-'СЕТ СН'!$I$23</f>
        <v>1828.3365681999999</v>
      </c>
      <c r="E142" s="36">
        <f>SUMIFS(СВЦЭМ!$D$39:$D$782,СВЦЭМ!$A$39:$A$782,$A142,СВЦЭМ!$B$39:$B$782,E$119)+'СЕТ СН'!$I$11+СВЦЭМ!$D$10+'СЕТ СН'!$I$6-'СЕТ СН'!$I$23</f>
        <v>1835.6677223299998</v>
      </c>
      <c r="F142" s="36">
        <f>SUMIFS(СВЦЭМ!$D$39:$D$782,СВЦЭМ!$A$39:$A$782,$A142,СВЦЭМ!$B$39:$B$782,F$119)+'СЕТ СН'!$I$11+СВЦЭМ!$D$10+'СЕТ СН'!$I$6-'СЕТ СН'!$I$23</f>
        <v>1828.3219926899997</v>
      </c>
      <c r="G142" s="36">
        <f>SUMIFS(СВЦЭМ!$D$39:$D$782,СВЦЭМ!$A$39:$A$782,$A142,СВЦЭМ!$B$39:$B$782,G$119)+'СЕТ СН'!$I$11+СВЦЭМ!$D$10+'СЕТ СН'!$I$6-'СЕТ СН'!$I$23</f>
        <v>1807.12149021</v>
      </c>
      <c r="H142" s="36">
        <f>SUMIFS(СВЦЭМ!$D$39:$D$782,СВЦЭМ!$A$39:$A$782,$A142,СВЦЭМ!$B$39:$B$782,H$119)+'СЕТ СН'!$I$11+СВЦЭМ!$D$10+'СЕТ СН'!$I$6-'СЕТ СН'!$I$23</f>
        <v>1786.19569817</v>
      </c>
      <c r="I142" s="36">
        <f>SUMIFS(СВЦЭМ!$D$39:$D$782,СВЦЭМ!$A$39:$A$782,$A142,СВЦЭМ!$B$39:$B$782,I$119)+'СЕТ СН'!$I$11+СВЦЭМ!$D$10+'СЕТ СН'!$I$6-'СЕТ СН'!$I$23</f>
        <v>1722.7213819599997</v>
      </c>
      <c r="J142" s="36">
        <f>SUMIFS(СВЦЭМ!$D$39:$D$782,СВЦЭМ!$A$39:$A$782,$A142,СВЦЭМ!$B$39:$B$782,J$119)+'СЕТ СН'!$I$11+СВЦЭМ!$D$10+'СЕТ СН'!$I$6-'СЕТ СН'!$I$23</f>
        <v>1673.6863733499999</v>
      </c>
      <c r="K142" s="36">
        <f>SUMIFS(СВЦЭМ!$D$39:$D$782,СВЦЭМ!$A$39:$A$782,$A142,СВЦЭМ!$B$39:$B$782,K$119)+'СЕТ СН'!$I$11+СВЦЭМ!$D$10+'СЕТ СН'!$I$6-'СЕТ СН'!$I$23</f>
        <v>1649.0543309300001</v>
      </c>
      <c r="L142" s="36">
        <f>SUMIFS(СВЦЭМ!$D$39:$D$782,СВЦЭМ!$A$39:$A$782,$A142,СВЦЭМ!$B$39:$B$782,L$119)+'СЕТ СН'!$I$11+СВЦЭМ!$D$10+'СЕТ СН'!$I$6-'СЕТ СН'!$I$23</f>
        <v>1690.03528534</v>
      </c>
      <c r="M142" s="36">
        <f>SUMIFS(СВЦЭМ!$D$39:$D$782,СВЦЭМ!$A$39:$A$782,$A142,СВЦЭМ!$B$39:$B$782,M$119)+'СЕТ СН'!$I$11+СВЦЭМ!$D$10+'СЕТ СН'!$I$6-'СЕТ СН'!$I$23</f>
        <v>1703.6875567999996</v>
      </c>
      <c r="N142" s="36">
        <f>SUMIFS(СВЦЭМ!$D$39:$D$782,СВЦЭМ!$A$39:$A$782,$A142,СВЦЭМ!$B$39:$B$782,N$119)+'СЕТ СН'!$I$11+СВЦЭМ!$D$10+'СЕТ СН'!$I$6-'СЕТ СН'!$I$23</f>
        <v>1747.2331227499999</v>
      </c>
      <c r="O142" s="36">
        <f>SUMIFS(СВЦЭМ!$D$39:$D$782,СВЦЭМ!$A$39:$A$782,$A142,СВЦЭМ!$B$39:$B$782,O$119)+'СЕТ СН'!$I$11+СВЦЭМ!$D$10+'СЕТ СН'!$I$6-'СЕТ СН'!$I$23</f>
        <v>1780.9680647099999</v>
      </c>
      <c r="P142" s="36">
        <f>SUMIFS(СВЦЭМ!$D$39:$D$782,СВЦЭМ!$A$39:$A$782,$A142,СВЦЭМ!$B$39:$B$782,P$119)+'СЕТ СН'!$I$11+СВЦЭМ!$D$10+'СЕТ СН'!$I$6-'СЕТ СН'!$I$23</f>
        <v>1807.1479645099998</v>
      </c>
      <c r="Q142" s="36">
        <f>SUMIFS(СВЦЭМ!$D$39:$D$782,СВЦЭМ!$A$39:$A$782,$A142,СВЦЭМ!$B$39:$B$782,Q$119)+'СЕТ СН'!$I$11+СВЦЭМ!$D$10+'СЕТ СН'!$I$6-'СЕТ СН'!$I$23</f>
        <v>1825.4152283799999</v>
      </c>
      <c r="R142" s="36">
        <f>SUMIFS(СВЦЭМ!$D$39:$D$782,СВЦЭМ!$A$39:$A$782,$A142,СВЦЭМ!$B$39:$B$782,R$119)+'СЕТ СН'!$I$11+СВЦЭМ!$D$10+'СЕТ СН'!$I$6-'СЕТ СН'!$I$23</f>
        <v>1815.3168567299999</v>
      </c>
      <c r="S142" s="36">
        <f>SUMIFS(СВЦЭМ!$D$39:$D$782,СВЦЭМ!$A$39:$A$782,$A142,СВЦЭМ!$B$39:$B$782,S$119)+'СЕТ СН'!$I$11+СВЦЭМ!$D$10+'СЕТ СН'!$I$6-'СЕТ СН'!$I$23</f>
        <v>1778.2351958199997</v>
      </c>
      <c r="T142" s="36">
        <f>SUMIFS(СВЦЭМ!$D$39:$D$782,СВЦЭМ!$A$39:$A$782,$A142,СВЦЭМ!$B$39:$B$782,T$119)+'СЕТ СН'!$I$11+СВЦЭМ!$D$10+'СЕТ СН'!$I$6-'СЕТ СН'!$I$23</f>
        <v>1696.61455557</v>
      </c>
      <c r="U142" s="36">
        <f>SUMIFS(СВЦЭМ!$D$39:$D$782,СВЦЭМ!$A$39:$A$782,$A142,СВЦЭМ!$B$39:$B$782,U$119)+'СЕТ СН'!$I$11+СВЦЭМ!$D$10+'СЕТ СН'!$I$6-'СЕТ СН'!$I$23</f>
        <v>1648.1302155899998</v>
      </c>
      <c r="V142" s="36">
        <f>SUMIFS(СВЦЭМ!$D$39:$D$782,СВЦЭМ!$A$39:$A$782,$A142,СВЦЭМ!$B$39:$B$782,V$119)+'СЕТ СН'!$I$11+СВЦЭМ!$D$10+'СЕТ СН'!$I$6-'СЕТ СН'!$I$23</f>
        <v>1662.6673826000001</v>
      </c>
      <c r="W142" s="36">
        <f>SUMIFS(СВЦЭМ!$D$39:$D$782,СВЦЭМ!$A$39:$A$782,$A142,СВЦЭМ!$B$39:$B$782,W$119)+'СЕТ СН'!$I$11+СВЦЭМ!$D$10+'СЕТ СН'!$I$6-'СЕТ СН'!$I$23</f>
        <v>1646.0552305400001</v>
      </c>
      <c r="X142" s="36">
        <f>SUMIFS(СВЦЭМ!$D$39:$D$782,СВЦЭМ!$A$39:$A$782,$A142,СВЦЭМ!$B$39:$B$782,X$119)+'СЕТ СН'!$I$11+СВЦЭМ!$D$10+'СЕТ СН'!$I$6-'СЕТ СН'!$I$23</f>
        <v>1661.11027203</v>
      </c>
      <c r="Y142" s="36">
        <f>SUMIFS(СВЦЭМ!$D$39:$D$782,СВЦЭМ!$A$39:$A$782,$A142,СВЦЭМ!$B$39:$B$782,Y$119)+'СЕТ СН'!$I$11+СВЦЭМ!$D$10+'СЕТ СН'!$I$6-'СЕТ СН'!$I$23</f>
        <v>1681.3271760599996</v>
      </c>
    </row>
    <row r="143" spans="1:25" ht="15.75" x14ac:dyDescent="0.2">
      <c r="A143" s="35">
        <f t="shared" si="3"/>
        <v>44279</v>
      </c>
      <c r="B143" s="36">
        <f>SUMIFS(СВЦЭМ!$D$39:$D$782,СВЦЭМ!$A$39:$A$782,$A143,СВЦЭМ!$B$39:$B$782,B$119)+'СЕТ СН'!$I$11+СВЦЭМ!$D$10+'СЕТ СН'!$I$6-'СЕТ СН'!$I$23</f>
        <v>1723.3276555799998</v>
      </c>
      <c r="C143" s="36">
        <f>SUMIFS(СВЦЭМ!$D$39:$D$782,СВЦЭМ!$A$39:$A$782,$A143,СВЦЭМ!$B$39:$B$782,C$119)+'СЕТ СН'!$I$11+СВЦЭМ!$D$10+'СЕТ СН'!$I$6-'СЕТ СН'!$I$23</f>
        <v>1775.8299998899997</v>
      </c>
      <c r="D143" s="36">
        <f>SUMIFS(СВЦЭМ!$D$39:$D$782,СВЦЭМ!$A$39:$A$782,$A143,СВЦЭМ!$B$39:$B$782,D$119)+'СЕТ СН'!$I$11+СВЦЭМ!$D$10+'СЕТ СН'!$I$6-'СЕТ СН'!$I$23</f>
        <v>1832.9812621699998</v>
      </c>
      <c r="E143" s="36">
        <f>SUMIFS(СВЦЭМ!$D$39:$D$782,СВЦЭМ!$A$39:$A$782,$A143,СВЦЭМ!$B$39:$B$782,E$119)+'СЕТ СН'!$I$11+СВЦЭМ!$D$10+'СЕТ СН'!$I$6-'СЕТ СН'!$I$23</f>
        <v>1843.0901782699998</v>
      </c>
      <c r="F143" s="36">
        <f>SUMIFS(СВЦЭМ!$D$39:$D$782,СВЦЭМ!$A$39:$A$782,$A143,СВЦЭМ!$B$39:$B$782,F$119)+'СЕТ СН'!$I$11+СВЦЭМ!$D$10+'СЕТ СН'!$I$6-'СЕТ СН'!$I$23</f>
        <v>1839.6354188799996</v>
      </c>
      <c r="G143" s="36">
        <f>SUMIFS(СВЦЭМ!$D$39:$D$782,СВЦЭМ!$A$39:$A$782,$A143,СВЦЭМ!$B$39:$B$782,G$119)+'СЕТ СН'!$I$11+СВЦЭМ!$D$10+'СЕТ СН'!$I$6-'СЕТ СН'!$I$23</f>
        <v>1815.2288770099999</v>
      </c>
      <c r="H143" s="36">
        <f>SUMIFS(СВЦЭМ!$D$39:$D$782,СВЦЭМ!$A$39:$A$782,$A143,СВЦЭМ!$B$39:$B$782,H$119)+'СЕТ СН'!$I$11+СВЦЭМ!$D$10+'СЕТ СН'!$I$6-'СЕТ СН'!$I$23</f>
        <v>1789.5335937899999</v>
      </c>
      <c r="I143" s="36">
        <f>SUMIFS(СВЦЭМ!$D$39:$D$782,СВЦЭМ!$A$39:$A$782,$A143,СВЦЭМ!$B$39:$B$782,I$119)+'СЕТ СН'!$I$11+СВЦЭМ!$D$10+'СЕТ СН'!$I$6-'СЕТ СН'!$I$23</f>
        <v>1737.0795866399999</v>
      </c>
      <c r="J143" s="36">
        <f>SUMIFS(СВЦЭМ!$D$39:$D$782,СВЦЭМ!$A$39:$A$782,$A143,СВЦЭМ!$B$39:$B$782,J$119)+'СЕТ СН'!$I$11+СВЦЭМ!$D$10+'СЕТ СН'!$I$6-'СЕТ СН'!$I$23</f>
        <v>1684.2461002199998</v>
      </c>
      <c r="K143" s="36">
        <f>SUMIFS(СВЦЭМ!$D$39:$D$782,СВЦЭМ!$A$39:$A$782,$A143,СВЦЭМ!$B$39:$B$782,K$119)+'СЕТ СН'!$I$11+СВЦЭМ!$D$10+'СЕТ СН'!$I$6-'СЕТ СН'!$I$23</f>
        <v>1656.16502522</v>
      </c>
      <c r="L143" s="36">
        <f>SUMIFS(СВЦЭМ!$D$39:$D$782,СВЦЭМ!$A$39:$A$782,$A143,СВЦЭМ!$B$39:$B$782,L$119)+'СЕТ СН'!$I$11+СВЦЭМ!$D$10+'СЕТ СН'!$I$6-'СЕТ СН'!$I$23</f>
        <v>1682.6488471799998</v>
      </c>
      <c r="M143" s="36">
        <f>SUMIFS(СВЦЭМ!$D$39:$D$782,СВЦЭМ!$A$39:$A$782,$A143,СВЦЭМ!$B$39:$B$782,M$119)+'СЕТ СН'!$I$11+СВЦЭМ!$D$10+'СЕТ СН'!$I$6-'СЕТ СН'!$I$23</f>
        <v>1672.9163478299999</v>
      </c>
      <c r="N143" s="36">
        <f>SUMIFS(СВЦЭМ!$D$39:$D$782,СВЦЭМ!$A$39:$A$782,$A143,СВЦЭМ!$B$39:$B$782,N$119)+'СЕТ СН'!$I$11+СВЦЭМ!$D$10+'СЕТ СН'!$I$6-'СЕТ СН'!$I$23</f>
        <v>1692.9971742999996</v>
      </c>
      <c r="O143" s="36">
        <f>SUMIFS(СВЦЭМ!$D$39:$D$782,СВЦЭМ!$A$39:$A$782,$A143,СВЦЭМ!$B$39:$B$782,O$119)+'СЕТ СН'!$I$11+СВЦЭМ!$D$10+'СЕТ СН'!$I$6-'СЕТ СН'!$I$23</f>
        <v>1735.4355408299998</v>
      </c>
      <c r="P143" s="36">
        <f>SUMIFS(СВЦЭМ!$D$39:$D$782,СВЦЭМ!$A$39:$A$782,$A143,СВЦЭМ!$B$39:$B$782,P$119)+'СЕТ СН'!$I$11+СВЦЭМ!$D$10+'СЕТ СН'!$I$6-'СЕТ СН'!$I$23</f>
        <v>1776.0114101300001</v>
      </c>
      <c r="Q143" s="36">
        <f>SUMIFS(СВЦЭМ!$D$39:$D$782,СВЦЭМ!$A$39:$A$782,$A143,СВЦЭМ!$B$39:$B$782,Q$119)+'СЕТ СН'!$I$11+СВЦЭМ!$D$10+'СЕТ СН'!$I$6-'СЕТ СН'!$I$23</f>
        <v>1799.71729899</v>
      </c>
      <c r="R143" s="36">
        <f>SUMIFS(СВЦЭМ!$D$39:$D$782,СВЦЭМ!$A$39:$A$782,$A143,СВЦЭМ!$B$39:$B$782,R$119)+'СЕТ СН'!$I$11+СВЦЭМ!$D$10+'СЕТ СН'!$I$6-'СЕТ СН'!$I$23</f>
        <v>1788.1762469299997</v>
      </c>
      <c r="S143" s="36">
        <f>SUMIFS(СВЦЭМ!$D$39:$D$782,СВЦЭМ!$A$39:$A$782,$A143,СВЦЭМ!$B$39:$B$782,S$119)+'СЕТ СН'!$I$11+СВЦЭМ!$D$10+'СЕТ СН'!$I$6-'СЕТ СН'!$I$23</f>
        <v>1742.2056154899997</v>
      </c>
      <c r="T143" s="36">
        <f>SUMIFS(СВЦЭМ!$D$39:$D$782,СВЦЭМ!$A$39:$A$782,$A143,СВЦЭМ!$B$39:$B$782,T$119)+'СЕТ СН'!$I$11+СВЦЭМ!$D$10+'СЕТ СН'!$I$6-'СЕТ СН'!$I$23</f>
        <v>1658.9382829000001</v>
      </c>
      <c r="U143" s="36">
        <f>SUMIFS(СВЦЭМ!$D$39:$D$782,СВЦЭМ!$A$39:$A$782,$A143,СВЦЭМ!$B$39:$B$782,U$119)+'СЕТ СН'!$I$11+СВЦЭМ!$D$10+'СЕТ СН'!$I$6-'СЕТ СН'!$I$23</f>
        <v>1615.8231812399999</v>
      </c>
      <c r="V143" s="36">
        <f>SUMIFS(СВЦЭМ!$D$39:$D$782,СВЦЭМ!$A$39:$A$782,$A143,СВЦЭМ!$B$39:$B$782,V$119)+'СЕТ СН'!$I$11+СВЦЭМ!$D$10+'СЕТ СН'!$I$6-'СЕТ СН'!$I$23</f>
        <v>1626.14759654</v>
      </c>
      <c r="W143" s="36">
        <f>SUMIFS(СВЦЭМ!$D$39:$D$782,СВЦЭМ!$A$39:$A$782,$A143,СВЦЭМ!$B$39:$B$782,W$119)+'СЕТ СН'!$I$11+СВЦЭМ!$D$10+'СЕТ СН'!$I$6-'СЕТ СН'!$I$23</f>
        <v>1615.25927787</v>
      </c>
      <c r="X143" s="36">
        <f>SUMIFS(СВЦЭМ!$D$39:$D$782,СВЦЭМ!$A$39:$A$782,$A143,СВЦЭМ!$B$39:$B$782,X$119)+'СЕТ СН'!$I$11+СВЦЭМ!$D$10+'СЕТ СН'!$I$6-'СЕТ СН'!$I$23</f>
        <v>1622.9417478199998</v>
      </c>
      <c r="Y143" s="36">
        <f>SUMIFS(СВЦЭМ!$D$39:$D$782,СВЦЭМ!$A$39:$A$782,$A143,СВЦЭМ!$B$39:$B$782,Y$119)+'СЕТ СН'!$I$11+СВЦЭМ!$D$10+'СЕТ СН'!$I$6-'СЕТ СН'!$I$23</f>
        <v>1638.2743520399999</v>
      </c>
    </row>
    <row r="144" spans="1:25" ht="15.75" x14ac:dyDescent="0.2">
      <c r="A144" s="35">
        <f t="shared" si="3"/>
        <v>44280</v>
      </c>
      <c r="B144" s="36">
        <f>SUMIFS(СВЦЭМ!$D$39:$D$782,СВЦЭМ!$A$39:$A$782,$A144,СВЦЭМ!$B$39:$B$782,B$119)+'СЕТ СН'!$I$11+СВЦЭМ!$D$10+'СЕТ СН'!$I$6-'СЕТ СН'!$I$23</f>
        <v>1696.9348057499997</v>
      </c>
      <c r="C144" s="36">
        <f>SUMIFS(СВЦЭМ!$D$39:$D$782,СВЦЭМ!$A$39:$A$782,$A144,СВЦЭМ!$B$39:$B$782,C$119)+'СЕТ СН'!$I$11+СВЦЭМ!$D$10+'СЕТ СН'!$I$6-'СЕТ СН'!$I$23</f>
        <v>1743.70124816</v>
      </c>
      <c r="D144" s="36">
        <f>SUMIFS(СВЦЭМ!$D$39:$D$782,СВЦЭМ!$A$39:$A$782,$A144,СВЦЭМ!$B$39:$B$782,D$119)+'СЕТ СН'!$I$11+СВЦЭМ!$D$10+'СЕТ СН'!$I$6-'СЕТ СН'!$I$23</f>
        <v>1809.41536004</v>
      </c>
      <c r="E144" s="36">
        <f>SUMIFS(СВЦЭМ!$D$39:$D$782,СВЦЭМ!$A$39:$A$782,$A144,СВЦЭМ!$B$39:$B$782,E$119)+'СЕТ СН'!$I$11+СВЦЭМ!$D$10+'СЕТ СН'!$I$6-'СЕТ СН'!$I$23</f>
        <v>1820.9997828699998</v>
      </c>
      <c r="F144" s="36">
        <f>SUMIFS(СВЦЭМ!$D$39:$D$782,СВЦЭМ!$A$39:$A$782,$A144,СВЦЭМ!$B$39:$B$782,F$119)+'СЕТ СН'!$I$11+СВЦЭМ!$D$10+'СЕТ СН'!$I$6-'СЕТ СН'!$I$23</f>
        <v>1823.6635012299998</v>
      </c>
      <c r="G144" s="36">
        <f>SUMIFS(СВЦЭМ!$D$39:$D$782,СВЦЭМ!$A$39:$A$782,$A144,СВЦЭМ!$B$39:$B$782,G$119)+'СЕТ СН'!$I$11+СВЦЭМ!$D$10+'СЕТ СН'!$I$6-'СЕТ СН'!$I$23</f>
        <v>1802.8559854099999</v>
      </c>
      <c r="H144" s="36">
        <f>SUMIFS(СВЦЭМ!$D$39:$D$782,СВЦЭМ!$A$39:$A$782,$A144,СВЦЭМ!$B$39:$B$782,H$119)+'СЕТ СН'!$I$11+СВЦЭМ!$D$10+'СЕТ СН'!$I$6-'СЕТ СН'!$I$23</f>
        <v>1760.5924605499999</v>
      </c>
      <c r="I144" s="36">
        <f>SUMIFS(СВЦЭМ!$D$39:$D$782,СВЦЭМ!$A$39:$A$782,$A144,СВЦЭМ!$B$39:$B$782,I$119)+'СЕТ СН'!$I$11+СВЦЭМ!$D$10+'СЕТ СН'!$I$6-'СЕТ СН'!$I$23</f>
        <v>1695.3293731099998</v>
      </c>
      <c r="J144" s="36">
        <f>SUMIFS(СВЦЭМ!$D$39:$D$782,СВЦЭМ!$A$39:$A$782,$A144,СВЦЭМ!$B$39:$B$782,J$119)+'СЕТ СН'!$I$11+СВЦЭМ!$D$10+'СЕТ СН'!$I$6-'СЕТ СН'!$I$23</f>
        <v>1651.0810254600001</v>
      </c>
      <c r="K144" s="36">
        <f>SUMIFS(СВЦЭМ!$D$39:$D$782,СВЦЭМ!$A$39:$A$782,$A144,СВЦЭМ!$B$39:$B$782,K$119)+'СЕТ СН'!$I$11+СВЦЭМ!$D$10+'СЕТ СН'!$I$6-'СЕТ СН'!$I$23</f>
        <v>1642.95703252</v>
      </c>
      <c r="L144" s="36">
        <f>SUMIFS(СВЦЭМ!$D$39:$D$782,СВЦЭМ!$A$39:$A$782,$A144,СВЦЭМ!$B$39:$B$782,L$119)+'СЕТ СН'!$I$11+СВЦЭМ!$D$10+'СЕТ СН'!$I$6-'СЕТ СН'!$I$23</f>
        <v>1663.71442714</v>
      </c>
      <c r="M144" s="36">
        <f>SUMIFS(СВЦЭМ!$D$39:$D$782,СВЦЭМ!$A$39:$A$782,$A144,СВЦЭМ!$B$39:$B$782,M$119)+'СЕТ СН'!$I$11+СВЦЭМ!$D$10+'СЕТ СН'!$I$6-'СЕТ СН'!$I$23</f>
        <v>1663.0789491199998</v>
      </c>
      <c r="N144" s="36">
        <f>SUMIFS(СВЦЭМ!$D$39:$D$782,СВЦЭМ!$A$39:$A$782,$A144,СВЦЭМ!$B$39:$B$782,N$119)+'СЕТ СН'!$I$11+СВЦЭМ!$D$10+'СЕТ СН'!$I$6-'СЕТ СН'!$I$23</f>
        <v>1684.2059716799999</v>
      </c>
      <c r="O144" s="36">
        <f>SUMIFS(СВЦЭМ!$D$39:$D$782,СВЦЭМ!$A$39:$A$782,$A144,СВЦЭМ!$B$39:$B$782,O$119)+'СЕТ СН'!$I$11+СВЦЭМ!$D$10+'СЕТ СН'!$I$6-'СЕТ СН'!$I$23</f>
        <v>1720.4082769299998</v>
      </c>
      <c r="P144" s="36">
        <f>SUMIFS(СВЦЭМ!$D$39:$D$782,СВЦЭМ!$A$39:$A$782,$A144,СВЦЭМ!$B$39:$B$782,P$119)+'СЕТ СН'!$I$11+СВЦЭМ!$D$10+'СЕТ СН'!$I$6-'СЕТ СН'!$I$23</f>
        <v>1770.2423859299997</v>
      </c>
      <c r="Q144" s="36">
        <f>SUMIFS(СВЦЭМ!$D$39:$D$782,СВЦЭМ!$A$39:$A$782,$A144,СВЦЭМ!$B$39:$B$782,Q$119)+'СЕТ СН'!$I$11+СВЦЭМ!$D$10+'СЕТ СН'!$I$6-'СЕТ СН'!$I$23</f>
        <v>1799.6196506900001</v>
      </c>
      <c r="R144" s="36">
        <f>SUMIFS(СВЦЭМ!$D$39:$D$782,СВЦЭМ!$A$39:$A$782,$A144,СВЦЭМ!$B$39:$B$782,R$119)+'СЕТ СН'!$I$11+СВЦЭМ!$D$10+'СЕТ СН'!$I$6-'СЕТ СН'!$I$23</f>
        <v>1789.9214975800001</v>
      </c>
      <c r="S144" s="36">
        <f>SUMIFS(СВЦЭМ!$D$39:$D$782,СВЦЭМ!$A$39:$A$782,$A144,СВЦЭМ!$B$39:$B$782,S$119)+'СЕТ СН'!$I$11+СВЦЭМ!$D$10+'СЕТ СН'!$I$6-'СЕТ СН'!$I$23</f>
        <v>1745.6968903699999</v>
      </c>
      <c r="T144" s="36">
        <f>SUMIFS(СВЦЭМ!$D$39:$D$782,СВЦЭМ!$A$39:$A$782,$A144,СВЦЭМ!$B$39:$B$782,T$119)+'СЕТ СН'!$I$11+СВЦЭМ!$D$10+'СЕТ СН'!$I$6-'СЕТ СН'!$I$23</f>
        <v>1663.4133850799999</v>
      </c>
      <c r="U144" s="36">
        <f>SUMIFS(СВЦЭМ!$D$39:$D$782,СВЦЭМ!$A$39:$A$782,$A144,СВЦЭМ!$B$39:$B$782,U$119)+'СЕТ СН'!$I$11+СВЦЭМ!$D$10+'СЕТ СН'!$I$6-'СЕТ СН'!$I$23</f>
        <v>1619.8714293399998</v>
      </c>
      <c r="V144" s="36">
        <f>SUMIFS(СВЦЭМ!$D$39:$D$782,СВЦЭМ!$A$39:$A$782,$A144,СВЦЭМ!$B$39:$B$782,V$119)+'СЕТ СН'!$I$11+СВЦЭМ!$D$10+'СЕТ СН'!$I$6-'СЕТ СН'!$I$23</f>
        <v>1621.797646</v>
      </c>
      <c r="W144" s="36">
        <f>SUMIFS(СВЦЭМ!$D$39:$D$782,СВЦЭМ!$A$39:$A$782,$A144,СВЦЭМ!$B$39:$B$782,W$119)+'СЕТ СН'!$I$11+СВЦЭМ!$D$10+'СЕТ СН'!$I$6-'СЕТ СН'!$I$23</f>
        <v>1610.5122720899999</v>
      </c>
      <c r="X144" s="36">
        <f>SUMIFS(СВЦЭМ!$D$39:$D$782,СВЦЭМ!$A$39:$A$782,$A144,СВЦЭМ!$B$39:$B$782,X$119)+'СЕТ СН'!$I$11+СВЦЭМ!$D$10+'СЕТ СН'!$I$6-'СЕТ СН'!$I$23</f>
        <v>1634.8125433499999</v>
      </c>
      <c r="Y144" s="36">
        <f>SUMIFS(СВЦЭМ!$D$39:$D$782,СВЦЭМ!$A$39:$A$782,$A144,СВЦЭМ!$B$39:$B$782,Y$119)+'СЕТ СН'!$I$11+СВЦЭМ!$D$10+'СЕТ СН'!$I$6-'СЕТ СН'!$I$23</f>
        <v>1665.66311234</v>
      </c>
    </row>
    <row r="145" spans="1:27" ht="15.75" x14ac:dyDescent="0.2">
      <c r="A145" s="35">
        <f t="shared" si="3"/>
        <v>44281</v>
      </c>
      <c r="B145" s="36">
        <f>SUMIFS(СВЦЭМ!$D$39:$D$782,СВЦЭМ!$A$39:$A$782,$A145,СВЦЭМ!$B$39:$B$782,B$119)+'СЕТ СН'!$I$11+СВЦЭМ!$D$10+'СЕТ СН'!$I$6-'СЕТ СН'!$I$23</f>
        <v>1749.17429653</v>
      </c>
      <c r="C145" s="36">
        <f>SUMIFS(СВЦЭМ!$D$39:$D$782,СВЦЭМ!$A$39:$A$782,$A145,СВЦЭМ!$B$39:$B$782,C$119)+'СЕТ СН'!$I$11+СВЦЭМ!$D$10+'СЕТ СН'!$I$6-'СЕТ СН'!$I$23</f>
        <v>1813.87488953</v>
      </c>
      <c r="D145" s="36">
        <f>SUMIFS(СВЦЭМ!$D$39:$D$782,СВЦЭМ!$A$39:$A$782,$A145,СВЦЭМ!$B$39:$B$782,D$119)+'СЕТ СН'!$I$11+СВЦЭМ!$D$10+'СЕТ СН'!$I$6-'СЕТ СН'!$I$23</f>
        <v>1884.1795870399997</v>
      </c>
      <c r="E145" s="36">
        <f>SUMIFS(СВЦЭМ!$D$39:$D$782,СВЦЭМ!$A$39:$A$782,$A145,СВЦЭМ!$B$39:$B$782,E$119)+'СЕТ СН'!$I$11+СВЦЭМ!$D$10+'СЕТ СН'!$I$6-'СЕТ СН'!$I$23</f>
        <v>1899.50526335</v>
      </c>
      <c r="F145" s="36">
        <f>SUMIFS(СВЦЭМ!$D$39:$D$782,СВЦЭМ!$A$39:$A$782,$A145,СВЦЭМ!$B$39:$B$782,F$119)+'СЕТ СН'!$I$11+СВЦЭМ!$D$10+'СЕТ СН'!$I$6-'СЕТ СН'!$I$23</f>
        <v>1896.3479160299999</v>
      </c>
      <c r="G145" s="36">
        <f>SUMIFS(СВЦЭМ!$D$39:$D$782,СВЦЭМ!$A$39:$A$782,$A145,СВЦЭМ!$B$39:$B$782,G$119)+'СЕТ СН'!$I$11+СВЦЭМ!$D$10+'СЕТ СН'!$I$6-'СЕТ СН'!$I$23</f>
        <v>1880.79173795</v>
      </c>
      <c r="H145" s="36">
        <f>SUMIFS(СВЦЭМ!$D$39:$D$782,СВЦЭМ!$A$39:$A$782,$A145,СВЦЭМ!$B$39:$B$782,H$119)+'СЕТ СН'!$I$11+СВЦЭМ!$D$10+'СЕТ СН'!$I$6-'СЕТ СН'!$I$23</f>
        <v>1837.7281547699999</v>
      </c>
      <c r="I145" s="36">
        <f>SUMIFS(СВЦЭМ!$D$39:$D$782,СВЦЭМ!$A$39:$A$782,$A145,СВЦЭМ!$B$39:$B$782,I$119)+'СЕТ СН'!$I$11+СВЦЭМ!$D$10+'СЕТ СН'!$I$6-'СЕТ СН'!$I$23</f>
        <v>1759.7357948399999</v>
      </c>
      <c r="J145" s="36">
        <f>SUMIFS(СВЦЭМ!$D$39:$D$782,СВЦЭМ!$A$39:$A$782,$A145,СВЦЭМ!$B$39:$B$782,J$119)+'СЕТ СН'!$I$11+СВЦЭМ!$D$10+'СЕТ СН'!$I$6-'СЕТ СН'!$I$23</f>
        <v>1715.3702230899999</v>
      </c>
      <c r="K145" s="36">
        <f>SUMIFS(СВЦЭМ!$D$39:$D$782,СВЦЭМ!$A$39:$A$782,$A145,СВЦЭМ!$B$39:$B$782,K$119)+'СЕТ СН'!$I$11+СВЦЭМ!$D$10+'СЕТ СН'!$I$6-'СЕТ СН'!$I$23</f>
        <v>1696.0299218399996</v>
      </c>
      <c r="L145" s="36">
        <f>SUMIFS(СВЦЭМ!$D$39:$D$782,СВЦЭМ!$A$39:$A$782,$A145,СВЦЭМ!$B$39:$B$782,L$119)+'СЕТ СН'!$I$11+СВЦЭМ!$D$10+'СЕТ СН'!$I$6-'СЕТ СН'!$I$23</f>
        <v>1687.6770474899999</v>
      </c>
      <c r="M145" s="36">
        <f>SUMIFS(СВЦЭМ!$D$39:$D$782,СВЦЭМ!$A$39:$A$782,$A145,СВЦЭМ!$B$39:$B$782,M$119)+'СЕТ СН'!$I$11+СВЦЭМ!$D$10+'СЕТ СН'!$I$6-'СЕТ СН'!$I$23</f>
        <v>1687.1036356599998</v>
      </c>
      <c r="N145" s="36">
        <f>SUMIFS(СВЦЭМ!$D$39:$D$782,СВЦЭМ!$A$39:$A$782,$A145,СВЦЭМ!$B$39:$B$782,N$119)+'СЕТ СН'!$I$11+СВЦЭМ!$D$10+'СЕТ СН'!$I$6-'СЕТ СН'!$I$23</f>
        <v>1684.5262096299998</v>
      </c>
      <c r="O145" s="36">
        <f>SUMIFS(СВЦЭМ!$D$39:$D$782,СВЦЭМ!$A$39:$A$782,$A145,СВЦЭМ!$B$39:$B$782,O$119)+'СЕТ СН'!$I$11+СВЦЭМ!$D$10+'СЕТ СН'!$I$6-'СЕТ СН'!$I$23</f>
        <v>1712.83930478</v>
      </c>
      <c r="P145" s="36">
        <f>SUMIFS(СВЦЭМ!$D$39:$D$782,СВЦЭМ!$A$39:$A$782,$A145,СВЦЭМ!$B$39:$B$782,P$119)+'СЕТ СН'!$I$11+СВЦЭМ!$D$10+'СЕТ СН'!$I$6-'СЕТ СН'!$I$23</f>
        <v>1740.4011803199996</v>
      </c>
      <c r="Q145" s="36">
        <f>SUMIFS(СВЦЭМ!$D$39:$D$782,СВЦЭМ!$A$39:$A$782,$A145,СВЦЭМ!$B$39:$B$782,Q$119)+'СЕТ СН'!$I$11+СВЦЭМ!$D$10+'СЕТ СН'!$I$6-'СЕТ СН'!$I$23</f>
        <v>1766.9130407899997</v>
      </c>
      <c r="R145" s="36">
        <f>SUMIFS(СВЦЭМ!$D$39:$D$782,СВЦЭМ!$A$39:$A$782,$A145,СВЦЭМ!$B$39:$B$782,R$119)+'СЕТ СН'!$I$11+СВЦЭМ!$D$10+'СЕТ СН'!$I$6-'СЕТ СН'!$I$23</f>
        <v>1754.98128185</v>
      </c>
      <c r="S145" s="36">
        <f>SUMIFS(СВЦЭМ!$D$39:$D$782,СВЦЭМ!$A$39:$A$782,$A145,СВЦЭМ!$B$39:$B$782,S$119)+'СЕТ СН'!$I$11+СВЦЭМ!$D$10+'СЕТ СН'!$I$6-'СЕТ СН'!$I$23</f>
        <v>1721.38479452</v>
      </c>
      <c r="T145" s="36">
        <f>SUMIFS(СВЦЭМ!$D$39:$D$782,СВЦЭМ!$A$39:$A$782,$A145,СВЦЭМ!$B$39:$B$782,T$119)+'СЕТ СН'!$I$11+СВЦЭМ!$D$10+'СЕТ СН'!$I$6-'СЕТ СН'!$I$23</f>
        <v>1655.3922439200001</v>
      </c>
      <c r="U145" s="36">
        <f>SUMIFS(СВЦЭМ!$D$39:$D$782,СВЦЭМ!$A$39:$A$782,$A145,СВЦЭМ!$B$39:$B$782,U$119)+'СЕТ СН'!$I$11+СВЦЭМ!$D$10+'СЕТ СН'!$I$6-'СЕТ СН'!$I$23</f>
        <v>1619.5411514699999</v>
      </c>
      <c r="V145" s="36">
        <f>SUMIFS(СВЦЭМ!$D$39:$D$782,СВЦЭМ!$A$39:$A$782,$A145,СВЦЭМ!$B$39:$B$782,V$119)+'СЕТ СН'!$I$11+СВЦЭМ!$D$10+'СЕТ СН'!$I$6-'СЕТ СН'!$I$23</f>
        <v>1613.5441907300001</v>
      </c>
      <c r="W145" s="36">
        <f>SUMIFS(СВЦЭМ!$D$39:$D$782,СВЦЭМ!$A$39:$A$782,$A145,СВЦЭМ!$B$39:$B$782,W$119)+'СЕТ СН'!$I$11+СВЦЭМ!$D$10+'СЕТ СН'!$I$6-'СЕТ СН'!$I$23</f>
        <v>1603.0515754799999</v>
      </c>
      <c r="X145" s="36">
        <f>SUMIFS(СВЦЭМ!$D$39:$D$782,СВЦЭМ!$A$39:$A$782,$A145,СВЦЭМ!$B$39:$B$782,X$119)+'СЕТ СН'!$I$11+СВЦЭМ!$D$10+'СЕТ СН'!$I$6-'СЕТ СН'!$I$23</f>
        <v>1627.93902882</v>
      </c>
      <c r="Y145" s="36">
        <f>SUMIFS(СВЦЭМ!$D$39:$D$782,СВЦЭМ!$A$39:$A$782,$A145,СВЦЭМ!$B$39:$B$782,Y$119)+'СЕТ СН'!$I$11+СВЦЭМ!$D$10+'СЕТ СН'!$I$6-'СЕТ СН'!$I$23</f>
        <v>1658.5283371</v>
      </c>
    </row>
    <row r="146" spans="1:27" ht="15.75" x14ac:dyDescent="0.2">
      <c r="A146" s="35">
        <f t="shared" si="3"/>
        <v>44282</v>
      </c>
      <c r="B146" s="36">
        <f>SUMIFS(СВЦЭМ!$D$39:$D$782,СВЦЭМ!$A$39:$A$782,$A146,СВЦЭМ!$B$39:$B$782,B$119)+'СЕТ СН'!$I$11+СВЦЭМ!$D$10+'СЕТ СН'!$I$6-'СЕТ СН'!$I$23</f>
        <v>1621.6118354099999</v>
      </c>
      <c r="C146" s="36">
        <f>SUMIFS(СВЦЭМ!$D$39:$D$782,СВЦЭМ!$A$39:$A$782,$A146,СВЦЭМ!$B$39:$B$782,C$119)+'СЕТ СН'!$I$11+СВЦЭМ!$D$10+'СЕТ СН'!$I$6-'СЕТ СН'!$I$23</f>
        <v>1690.2614133799998</v>
      </c>
      <c r="D146" s="36">
        <f>SUMIFS(СВЦЭМ!$D$39:$D$782,СВЦЭМ!$A$39:$A$782,$A146,СВЦЭМ!$B$39:$B$782,D$119)+'СЕТ СН'!$I$11+СВЦЭМ!$D$10+'СЕТ СН'!$I$6-'СЕТ СН'!$I$23</f>
        <v>1751.53802305</v>
      </c>
      <c r="E146" s="36">
        <f>SUMIFS(СВЦЭМ!$D$39:$D$782,СВЦЭМ!$A$39:$A$782,$A146,СВЦЭМ!$B$39:$B$782,E$119)+'СЕТ СН'!$I$11+СВЦЭМ!$D$10+'СЕТ СН'!$I$6-'СЕТ СН'!$I$23</f>
        <v>1769.8270868899999</v>
      </c>
      <c r="F146" s="36">
        <f>SUMIFS(СВЦЭМ!$D$39:$D$782,СВЦЭМ!$A$39:$A$782,$A146,СВЦЭМ!$B$39:$B$782,F$119)+'СЕТ СН'!$I$11+СВЦЭМ!$D$10+'СЕТ СН'!$I$6-'СЕТ СН'!$I$23</f>
        <v>1787.36459079</v>
      </c>
      <c r="G146" s="36">
        <f>SUMIFS(СВЦЭМ!$D$39:$D$782,СВЦЭМ!$A$39:$A$782,$A146,СВЦЭМ!$B$39:$B$782,G$119)+'СЕТ СН'!$I$11+СВЦЭМ!$D$10+'СЕТ СН'!$I$6-'СЕТ СН'!$I$23</f>
        <v>1763.1181263799999</v>
      </c>
      <c r="H146" s="36">
        <f>SUMIFS(СВЦЭМ!$D$39:$D$782,СВЦЭМ!$A$39:$A$782,$A146,СВЦЭМ!$B$39:$B$782,H$119)+'СЕТ СН'!$I$11+СВЦЭМ!$D$10+'СЕТ СН'!$I$6-'СЕТ СН'!$I$23</f>
        <v>1742.48699704</v>
      </c>
      <c r="I146" s="36">
        <f>SUMIFS(СВЦЭМ!$D$39:$D$782,СВЦЭМ!$A$39:$A$782,$A146,СВЦЭМ!$B$39:$B$782,I$119)+'СЕТ СН'!$I$11+СВЦЭМ!$D$10+'СЕТ СН'!$I$6-'СЕТ СН'!$I$23</f>
        <v>1696.7060825499998</v>
      </c>
      <c r="J146" s="36">
        <f>SUMIFS(СВЦЭМ!$D$39:$D$782,СВЦЭМ!$A$39:$A$782,$A146,СВЦЭМ!$B$39:$B$782,J$119)+'СЕТ СН'!$I$11+СВЦЭМ!$D$10+'СЕТ СН'!$I$6-'СЕТ СН'!$I$23</f>
        <v>1644.7543472299999</v>
      </c>
      <c r="K146" s="36">
        <f>SUMIFS(СВЦЭМ!$D$39:$D$782,СВЦЭМ!$A$39:$A$782,$A146,СВЦЭМ!$B$39:$B$782,K$119)+'СЕТ СН'!$I$11+СВЦЭМ!$D$10+'СЕТ СН'!$I$6-'СЕТ СН'!$I$23</f>
        <v>1612.63420701</v>
      </c>
      <c r="L146" s="36">
        <f>SUMIFS(СВЦЭМ!$D$39:$D$782,СВЦЭМ!$A$39:$A$782,$A146,СВЦЭМ!$B$39:$B$782,L$119)+'СЕТ СН'!$I$11+СВЦЭМ!$D$10+'СЕТ СН'!$I$6-'СЕТ СН'!$I$23</f>
        <v>1629.3358722200001</v>
      </c>
      <c r="M146" s="36">
        <f>SUMIFS(СВЦЭМ!$D$39:$D$782,СВЦЭМ!$A$39:$A$782,$A146,СВЦЭМ!$B$39:$B$782,M$119)+'СЕТ СН'!$I$11+СВЦЭМ!$D$10+'СЕТ СН'!$I$6-'СЕТ СН'!$I$23</f>
        <v>1628.69761038</v>
      </c>
      <c r="N146" s="36">
        <f>SUMIFS(СВЦЭМ!$D$39:$D$782,СВЦЭМ!$A$39:$A$782,$A146,СВЦЭМ!$B$39:$B$782,N$119)+'СЕТ СН'!$I$11+СВЦЭМ!$D$10+'СЕТ СН'!$I$6-'СЕТ СН'!$I$23</f>
        <v>1637.75143787</v>
      </c>
      <c r="O146" s="36">
        <f>SUMIFS(СВЦЭМ!$D$39:$D$782,СВЦЭМ!$A$39:$A$782,$A146,СВЦЭМ!$B$39:$B$782,O$119)+'СЕТ СН'!$I$11+СВЦЭМ!$D$10+'СЕТ СН'!$I$6-'СЕТ СН'!$I$23</f>
        <v>1655.9350751299999</v>
      </c>
      <c r="P146" s="36">
        <f>SUMIFS(СВЦЭМ!$D$39:$D$782,СВЦЭМ!$A$39:$A$782,$A146,СВЦЭМ!$B$39:$B$782,P$119)+'СЕТ СН'!$I$11+СВЦЭМ!$D$10+'СЕТ СН'!$I$6-'СЕТ СН'!$I$23</f>
        <v>1705.12477124</v>
      </c>
      <c r="Q146" s="36">
        <f>SUMIFS(СВЦЭМ!$D$39:$D$782,СВЦЭМ!$A$39:$A$782,$A146,СВЦЭМ!$B$39:$B$782,Q$119)+'СЕТ СН'!$I$11+СВЦЭМ!$D$10+'СЕТ СН'!$I$6-'СЕТ СН'!$I$23</f>
        <v>1735.1234062499998</v>
      </c>
      <c r="R146" s="36">
        <f>SUMIFS(СВЦЭМ!$D$39:$D$782,СВЦЭМ!$A$39:$A$782,$A146,СВЦЭМ!$B$39:$B$782,R$119)+'СЕТ СН'!$I$11+СВЦЭМ!$D$10+'СЕТ СН'!$I$6-'СЕТ СН'!$I$23</f>
        <v>1723.56315903</v>
      </c>
      <c r="S146" s="36">
        <f>SUMIFS(СВЦЭМ!$D$39:$D$782,СВЦЭМ!$A$39:$A$782,$A146,СВЦЭМ!$B$39:$B$782,S$119)+'СЕТ СН'!$I$11+СВЦЭМ!$D$10+'СЕТ СН'!$I$6-'СЕТ СН'!$I$23</f>
        <v>1690.7869306499997</v>
      </c>
      <c r="T146" s="36">
        <f>SUMIFS(СВЦЭМ!$D$39:$D$782,СВЦЭМ!$A$39:$A$782,$A146,СВЦЭМ!$B$39:$B$782,T$119)+'СЕТ СН'!$I$11+СВЦЭМ!$D$10+'СЕТ СН'!$I$6-'СЕТ СН'!$I$23</f>
        <v>1619.8227023099998</v>
      </c>
      <c r="U146" s="36">
        <f>SUMIFS(СВЦЭМ!$D$39:$D$782,СВЦЭМ!$A$39:$A$782,$A146,СВЦЭМ!$B$39:$B$782,U$119)+'СЕТ СН'!$I$11+СВЦЭМ!$D$10+'СЕТ СН'!$I$6-'СЕТ СН'!$I$23</f>
        <v>1587.0904558299999</v>
      </c>
      <c r="V146" s="36">
        <f>SUMIFS(СВЦЭМ!$D$39:$D$782,СВЦЭМ!$A$39:$A$782,$A146,СВЦЭМ!$B$39:$B$782,V$119)+'СЕТ СН'!$I$11+СВЦЭМ!$D$10+'СЕТ СН'!$I$6-'СЕТ СН'!$I$23</f>
        <v>1586.3727488499999</v>
      </c>
      <c r="W146" s="36">
        <f>SUMIFS(СВЦЭМ!$D$39:$D$782,СВЦЭМ!$A$39:$A$782,$A146,СВЦЭМ!$B$39:$B$782,W$119)+'СЕТ СН'!$I$11+СВЦЭМ!$D$10+'СЕТ СН'!$I$6-'СЕТ СН'!$I$23</f>
        <v>1567.8017806600001</v>
      </c>
      <c r="X146" s="36">
        <f>SUMIFS(СВЦЭМ!$D$39:$D$782,СВЦЭМ!$A$39:$A$782,$A146,СВЦЭМ!$B$39:$B$782,X$119)+'СЕТ СН'!$I$11+СВЦЭМ!$D$10+'СЕТ СН'!$I$6-'СЕТ СН'!$I$23</f>
        <v>1587.37690843</v>
      </c>
      <c r="Y146" s="36">
        <f>SUMIFS(СВЦЭМ!$D$39:$D$782,СВЦЭМ!$A$39:$A$782,$A146,СВЦЭМ!$B$39:$B$782,Y$119)+'СЕТ СН'!$I$11+СВЦЭМ!$D$10+'СЕТ СН'!$I$6-'СЕТ СН'!$I$23</f>
        <v>1606.5467056299999</v>
      </c>
    </row>
    <row r="147" spans="1:27" ht="15.75" x14ac:dyDescent="0.2">
      <c r="A147" s="35">
        <f t="shared" si="3"/>
        <v>44283</v>
      </c>
      <c r="B147" s="36">
        <f>SUMIFS(СВЦЭМ!$D$39:$D$782,СВЦЭМ!$A$39:$A$782,$A147,СВЦЭМ!$B$39:$B$782,B$119)+'СЕТ СН'!$I$11+СВЦЭМ!$D$10+'СЕТ СН'!$I$6-'СЕТ СН'!$I$23</f>
        <v>1646.2699370999999</v>
      </c>
      <c r="C147" s="36">
        <f>SUMIFS(СВЦЭМ!$D$39:$D$782,СВЦЭМ!$A$39:$A$782,$A147,СВЦЭМ!$B$39:$B$782,C$119)+'СЕТ СН'!$I$11+СВЦЭМ!$D$10+'СЕТ СН'!$I$6-'СЕТ СН'!$I$23</f>
        <v>1729.0970406599999</v>
      </c>
      <c r="D147" s="36">
        <f>SUMIFS(СВЦЭМ!$D$39:$D$782,СВЦЭМ!$A$39:$A$782,$A147,СВЦЭМ!$B$39:$B$782,D$119)+'СЕТ СН'!$I$11+СВЦЭМ!$D$10+'СЕТ СН'!$I$6-'СЕТ СН'!$I$23</f>
        <v>1764.6894858699998</v>
      </c>
      <c r="E147" s="36">
        <f>SUMIFS(СВЦЭМ!$D$39:$D$782,СВЦЭМ!$A$39:$A$782,$A147,СВЦЭМ!$B$39:$B$782,E$119)+'СЕТ СН'!$I$11+СВЦЭМ!$D$10+'СЕТ СН'!$I$6-'СЕТ СН'!$I$23</f>
        <v>1767.7510027999997</v>
      </c>
      <c r="F147" s="36">
        <f>SUMIFS(СВЦЭМ!$D$39:$D$782,СВЦЭМ!$A$39:$A$782,$A147,СВЦЭМ!$B$39:$B$782,F$119)+'СЕТ СН'!$I$11+СВЦЭМ!$D$10+'СЕТ СН'!$I$6-'СЕТ СН'!$I$23</f>
        <v>1756.8731316099997</v>
      </c>
      <c r="G147" s="36">
        <f>SUMIFS(СВЦЭМ!$D$39:$D$782,СВЦЭМ!$A$39:$A$782,$A147,СВЦЭМ!$B$39:$B$782,G$119)+'СЕТ СН'!$I$11+СВЦЭМ!$D$10+'СЕТ СН'!$I$6-'СЕТ СН'!$I$23</f>
        <v>1727.1680227099996</v>
      </c>
      <c r="H147" s="36">
        <f>SUMIFS(СВЦЭМ!$D$39:$D$782,СВЦЭМ!$A$39:$A$782,$A147,СВЦЭМ!$B$39:$B$782,H$119)+'СЕТ СН'!$I$11+СВЦЭМ!$D$10+'СЕТ СН'!$I$6-'СЕТ СН'!$I$23</f>
        <v>1707.3544540799999</v>
      </c>
      <c r="I147" s="36">
        <f>SUMIFS(СВЦЭМ!$D$39:$D$782,СВЦЭМ!$A$39:$A$782,$A147,СВЦЭМ!$B$39:$B$782,I$119)+'СЕТ СН'!$I$11+СВЦЭМ!$D$10+'СЕТ СН'!$I$6-'СЕТ СН'!$I$23</f>
        <v>1675.2705473000001</v>
      </c>
      <c r="J147" s="36">
        <f>SUMIFS(СВЦЭМ!$D$39:$D$782,СВЦЭМ!$A$39:$A$782,$A147,СВЦЭМ!$B$39:$B$782,J$119)+'СЕТ СН'!$I$11+СВЦЭМ!$D$10+'СЕТ СН'!$I$6-'СЕТ СН'!$I$23</f>
        <v>1590.39971128</v>
      </c>
      <c r="K147" s="36">
        <f>SUMIFS(СВЦЭМ!$D$39:$D$782,СВЦЭМ!$A$39:$A$782,$A147,СВЦЭМ!$B$39:$B$782,K$119)+'СЕТ СН'!$I$11+СВЦЭМ!$D$10+'СЕТ СН'!$I$6-'СЕТ СН'!$I$23</f>
        <v>1574.17108562</v>
      </c>
      <c r="L147" s="36">
        <f>SUMIFS(СВЦЭМ!$D$39:$D$782,СВЦЭМ!$A$39:$A$782,$A147,СВЦЭМ!$B$39:$B$782,L$119)+'СЕТ СН'!$I$11+СВЦЭМ!$D$10+'СЕТ СН'!$I$6-'СЕТ СН'!$I$23</f>
        <v>1613.1733305499999</v>
      </c>
      <c r="M147" s="36">
        <f>SUMIFS(СВЦЭМ!$D$39:$D$782,СВЦЭМ!$A$39:$A$782,$A147,СВЦЭМ!$B$39:$B$782,M$119)+'СЕТ СН'!$I$11+СВЦЭМ!$D$10+'СЕТ СН'!$I$6-'СЕТ СН'!$I$23</f>
        <v>1648.03911896</v>
      </c>
      <c r="N147" s="36">
        <f>SUMIFS(СВЦЭМ!$D$39:$D$782,СВЦЭМ!$A$39:$A$782,$A147,СВЦЭМ!$B$39:$B$782,N$119)+'СЕТ СН'!$I$11+СВЦЭМ!$D$10+'СЕТ СН'!$I$6-'СЕТ СН'!$I$23</f>
        <v>1684.6896903699999</v>
      </c>
      <c r="O147" s="36">
        <f>SUMIFS(СВЦЭМ!$D$39:$D$782,СВЦЭМ!$A$39:$A$782,$A147,СВЦЭМ!$B$39:$B$782,O$119)+'СЕТ СН'!$I$11+СВЦЭМ!$D$10+'СЕТ СН'!$I$6-'СЕТ СН'!$I$23</f>
        <v>1711.87001908</v>
      </c>
      <c r="P147" s="36">
        <f>SUMIFS(СВЦЭМ!$D$39:$D$782,СВЦЭМ!$A$39:$A$782,$A147,СВЦЭМ!$B$39:$B$782,P$119)+'СЕТ СН'!$I$11+СВЦЭМ!$D$10+'СЕТ СН'!$I$6-'СЕТ СН'!$I$23</f>
        <v>1753.1360086099999</v>
      </c>
      <c r="Q147" s="36">
        <f>SUMIFS(СВЦЭМ!$D$39:$D$782,СВЦЭМ!$A$39:$A$782,$A147,СВЦЭМ!$B$39:$B$782,Q$119)+'СЕТ СН'!$I$11+СВЦЭМ!$D$10+'СЕТ СН'!$I$6-'СЕТ СН'!$I$23</f>
        <v>1780.1425522499999</v>
      </c>
      <c r="R147" s="36">
        <f>SUMIFS(СВЦЭМ!$D$39:$D$782,СВЦЭМ!$A$39:$A$782,$A147,СВЦЭМ!$B$39:$B$782,R$119)+'СЕТ СН'!$I$11+СВЦЭМ!$D$10+'СЕТ СН'!$I$6-'СЕТ СН'!$I$23</f>
        <v>1768.8495984299998</v>
      </c>
      <c r="S147" s="36">
        <f>SUMIFS(СВЦЭМ!$D$39:$D$782,СВЦЭМ!$A$39:$A$782,$A147,СВЦЭМ!$B$39:$B$782,S$119)+'СЕТ СН'!$I$11+СВЦЭМ!$D$10+'СЕТ СН'!$I$6-'СЕТ СН'!$I$23</f>
        <v>1733.5051350899998</v>
      </c>
      <c r="T147" s="36">
        <f>SUMIFS(СВЦЭМ!$D$39:$D$782,СВЦЭМ!$A$39:$A$782,$A147,СВЦЭМ!$B$39:$B$782,T$119)+'СЕТ СН'!$I$11+СВЦЭМ!$D$10+'СЕТ СН'!$I$6-'СЕТ СН'!$I$23</f>
        <v>1667.21385693</v>
      </c>
      <c r="U147" s="36">
        <f>SUMIFS(СВЦЭМ!$D$39:$D$782,СВЦЭМ!$A$39:$A$782,$A147,СВЦЭМ!$B$39:$B$782,U$119)+'СЕТ СН'!$I$11+СВЦЭМ!$D$10+'СЕТ СН'!$I$6-'СЕТ СН'!$I$23</f>
        <v>1638.28920049</v>
      </c>
      <c r="V147" s="36">
        <f>SUMIFS(СВЦЭМ!$D$39:$D$782,СВЦЭМ!$A$39:$A$782,$A147,СВЦЭМ!$B$39:$B$782,V$119)+'СЕТ СН'!$I$11+СВЦЭМ!$D$10+'СЕТ СН'!$I$6-'СЕТ СН'!$I$23</f>
        <v>1643.6932607599999</v>
      </c>
      <c r="W147" s="36">
        <f>SUMIFS(СВЦЭМ!$D$39:$D$782,СВЦЭМ!$A$39:$A$782,$A147,СВЦЭМ!$B$39:$B$782,W$119)+'СЕТ СН'!$I$11+СВЦЭМ!$D$10+'СЕТ СН'!$I$6-'СЕТ СН'!$I$23</f>
        <v>1618.35440234</v>
      </c>
      <c r="X147" s="36">
        <f>SUMIFS(СВЦЭМ!$D$39:$D$782,СВЦЭМ!$A$39:$A$782,$A147,СВЦЭМ!$B$39:$B$782,X$119)+'СЕТ СН'!$I$11+СВЦЭМ!$D$10+'СЕТ СН'!$I$6-'СЕТ СН'!$I$23</f>
        <v>1607.1236157799999</v>
      </c>
      <c r="Y147" s="36">
        <f>SUMIFS(СВЦЭМ!$D$39:$D$782,СВЦЭМ!$A$39:$A$782,$A147,СВЦЭМ!$B$39:$B$782,Y$119)+'СЕТ СН'!$I$11+СВЦЭМ!$D$10+'СЕТ СН'!$I$6-'СЕТ СН'!$I$23</f>
        <v>1602.5522353399999</v>
      </c>
    </row>
    <row r="148" spans="1:27" ht="15.75" x14ac:dyDescent="0.2">
      <c r="A148" s="35">
        <f t="shared" si="3"/>
        <v>44284</v>
      </c>
      <c r="B148" s="36">
        <f>SUMIFS(СВЦЭМ!$D$39:$D$782,СВЦЭМ!$A$39:$A$782,$A148,СВЦЭМ!$B$39:$B$782,B$119)+'СЕТ СН'!$I$11+СВЦЭМ!$D$10+'СЕТ СН'!$I$6-'СЕТ СН'!$I$23</f>
        <v>1692.2297593099997</v>
      </c>
      <c r="C148" s="36">
        <f>SUMIFS(СВЦЭМ!$D$39:$D$782,СВЦЭМ!$A$39:$A$782,$A148,СВЦЭМ!$B$39:$B$782,C$119)+'СЕТ СН'!$I$11+СВЦЭМ!$D$10+'СЕТ СН'!$I$6-'СЕТ СН'!$I$23</f>
        <v>1774.9742966999997</v>
      </c>
      <c r="D148" s="36">
        <f>SUMIFS(СВЦЭМ!$D$39:$D$782,СВЦЭМ!$A$39:$A$782,$A148,СВЦЭМ!$B$39:$B$782,D$119)+'СЕТ СН'!$I$11+СВЦЭМ!$D$10+'СЕТ СН'!$I$6-'СЕТ СН'!$I$23</f>
        <v>1824.6090875699997</v>
      </c>
      <c r="E148" s="36">
        <f>SUMIFS(СВЦЭМ!$D$39:$D$782,СВЦЭМ!$A$39:$A$782,$A148,СВЦЭМ!$B$39:$B$782,E$119)+'СЕТ СН'!$I$11+СВЦЭМ!$D$10+'СЕТ СН'!$I$6-'СЕТ СН'!$I$23</f>
        <v>1844.0527432499998</v>
      </c>
      <c r="F148" s="36">
        <f>SUMIFS(СВЦЭМ!$D$39:$D$782,СВЦЭМ!$A$39:$A$782,$A148,СВЦЭМ!$B$39:$B$782,F$119)+'СЕТ СН'!$I$11+СВЦЭМ!$D$10+'СЕТ СН'!$I$6-'СЕТ СН'!$I$23</f>
        <v>1837.7307387699998</v>
      </c>
      <c r="G148" s="36">
        <f>SUMIFS(СВЦЭМ!$D$39:$D$782,СВЦЭМ!$A$39:$A$782,$A148,СВЦЭМ!$B$39:$B$782,G$119)+'СЕТ СН'!$I$11+СВЦЭМ!$D$10+'СЕТ СН'!$I$6-'СЕТ СН'!$I$23</f>
        <v>1794.8713008299997</v>
      </c>
      <c r="H148" s="36">
        <f>SUMIFS(СВЦЭМ!$D$39:$D$782,СВЦЭМ!$A$39:$A$782,$A148,СВЦЭМ!$B$39:$B$782,H$119)+'СЕТ СН'!$I$11+СВЦЭМ!$D$10+'СЕТ СН'!$I$6-'СЕТ СН'!$I$23</f>
        <v>1752.41735647</v>
      </c>
      <c r="I148" s="36">
        <f>SUMIFS(СВЦЭМ!$D$39:$D$782,СВЦЭМ!$A$39:$A$782,$A148,СВЦЭМ!$B$39:$B$782,I$119)+'СЕТ СН'!$I$11+СВЦЭМ!$D$10+'СЕТ СН'!$I$6-'СЕТ СН'!$I$23</f>
        <v>1698.47068481</v>
      </c>
      <c r="J148" s="36">
        <f>SUMIFS(СВЦЭМ!$D$39:$D$782,СВЦЭМ!$A$39:$A$782,$A148,СВЦЭМ!$B$39:$B$782,J$119)+'СЕТ СН'!$I$11+СВЦЭМ!$D$10+'СЕТ СН'!$I$6-'СЕТ СН'!$I$23</f>
        <v>1643.9474178</v>
      </c>
      <c r="K148" s="36">
        <f>SUMIFS(СВЦЭМ!$D$39:$D$782,СВЦЭМ!$A$39:$A$782,$A148,СВЦЭМ!$B$39:$B$782,K$119)+'СЕТ СН'!$I$11+СВЦЭМ!$D$10+'СЕТ СН'!$I$6-'СЕТ СН'!$I$23</f>
        <v>1626.8859261499999</v>
      </c>
      <c r="L148" s="36">
        <f>SUMIFS(СВЦЭМ!$D$39:$D$782,СВЦЭМ!$A$39:$A$782,$A148,СВЦЭМ!$B$39:$B$782,L$119)+'СЕТ СН'!$I$11+СВЦЭМ!$D$10+'СЕТ СН'!$I$6-'СЕТ СН'!$I$23</f>
        <v>1627.6320613099999</v>
      </c>
      <c r="M148" s="36">
        <f>SUMIFS(СВЦЭМ!$D$39:$D$782,СВЦЭМ!$A$39:$A$782,$A148,СВЦЭМ!$B$39:$B$782,M$119)+'СЕТ СН'!$I$11+СВЦЭМ!$D$10+'СЕТ СН'!$I$6-'СЕТ СН'!$I$23</f>
        <v>1626.89447449</v>
      </c>
      <c r="N148" s="36">
        <f>SUMIFS(СВЦЭМ!$D$39:$D$782,СВЦЭМ!$A$39:$A$782,$A148,СВЦЭМ!$B$39:$B$782,N$119)+'СЕТ СН'!$I$11+СВЦЭМ!$D$10+'СЕТ СН'!$I$6-'СЕТ СН'!$I$23</f>
        <v>1634.1477549000001</v>
      </c>
      <c r="O148" s="36">
        <f>SUMIFS(СВЦЭМ!$D$39:$D$782,СВЦЭМ!$A$39:$A$782,$A148,СВЦЭМ!$B$39:$B$782,O$119)+'СЕТ СН'!$I$11+СВЦЭМ!$D$10+'СЕТ СН'!$I$6-'СЕТ СН'!$I$23</f>
        <v>1666.4988077799999</v>
      </c>
      <c r="P148" s="36">
        <f>SUMIFS(СВЦЭМ!$D$39:$D$782,СВЦЭМ!$A$39:$A$782,$A148,СВЦЭМ!$B$39:$B$782,P$119)+'СЕТ СН'!$I$11+СВЦЭМ!$D$10+'СЕТ СН'!$I$6-'СЕТ СН'!$I$23</f>
        <v>1714.9301359199999</v>
      </c>
      <c r="Q148" s="36">
        <f>SUMIFS(СВЦЭМ!$D$39:$D$782,СВЦЭМ!$A$39:$A$782,$A148,СВЦЭМ!$B$39:$B$782,Q$119)+'СЕТ СН'!$I$11+СВЦЭМ!$D$10+'СЕТ СН'!$I$6-'СЕТ СН'!$I$23</f>
        <v>1738.9472871899998</v>
      </c>
      <c r="R148" s="36">
        <f>SUMIFS(СВЦЭМ!$D$39:$D$782,СВЦЭМ!$A$39:$A$782,$A148,СВЦЭМ!$B$39:$B$782,R$119)+'СЕТ СН'!$I$11+СВЦЭМ!$D$10+'СЕТ СН'!$I$6-'СЕТ СН'!$I$23</f>
        <v>1728.8359648799997</v>
      </c>
      <c r="S148" s="36">
        <f>SUMIFS(СВЦЭМ!$D$39:$D$782,СВЦЭМ!$A$39:$A$782,$A148,СВЦЭМ!$B$39:$B$782,S$119)+'СЕТ СН'!$I$11+СВЦЭМ!$D$10+'СЕТ СН'!$I$6-'СЕТ СН'!$I$23</f>
        <v>1698.64272755</v>
      </c>
      <c r="T148" s="36">
        <f>SUMIFS(СВЦЭМ!$D$39:$D$782,СВЦЭМ!$A$39:$A$782,$A148,СВЦЭМ!$B$39:$B$782,T$119)+'СЕТ СН'!$I$11+СВЦЭМ!$D$10+'СЕТ СН'!$I$6-'СЕТ СН'!$I$23</f>
        <v>1630.6655879699999</v>
      </c>
      <c r="U148" s="36">
        <f>SUMIFS(СВЦЭМ!$D$39:$D$782,СВЦЭМ!$A$39:$A$782,$A148,СВЦЭМ!$B$39:$B$782,U$119)+'СЕТ СН'!$I$11+СВЦЭМ!$D$10+'СЕТ СН'!$I$6-'СЕТ СН'!$I$23</f>
        <v>1601.7432353700001</v>
      </c>
      <c r="V148" s="36">
        <f>SUMIFS(СВЦЭМ!$D$39:$D$782,СВЦЭМ!$A$39:$A$782,$A148,СВЦЭМ!$B$39:$B$782,V$119)+'СЕТ СН'!$I$11+СВЦЭМ!$D$10+'СЕТ СН'!$I$6-'СЕТ СН'!$I$23</f>
        <v>1602.9800218400001</v>
      </c>
      <c r="W148" s="36">
        <f>SUMIFS(СВЦЭМ!$D$39:$D$782,СВЦЭМ!$A$39:$A$782,$A148,СВЦЭМ!$B$39:$B$782,W$119)+'СЕТ СН'!$I$11+СВЦЭМ!$D$10+'СЕТ СН'!$I$6-'СЕТ СН'!$I$23</f>
        <v>1603.0770380700001</v>
      </c>
      <c r="X148" s="36">
        <f>SUMIFS(СВЦЭМ!$D$39:$D$782,СВЦЭМ!$A$39:$A$782,$A148,СВЦЭМ!$B$39:$B$782,X$119)+'СЕТ СН'!$I$11+СВЦЭМ!$D$10+'СЕТ СН'!$I$6-'СЕТ СН'!$I$23</f>
        <v>1623.94849404</v>
      </c>
      <c r="Y148" s="36">
        <f>SUMIFS(СВЦЭМ!$D$39:$D$782,СВЦЭМ!$A$39:$A$782,$A148,СВЦЭМ!$B$39:$B$782,Y$119)+'СЕТ СН'!$I$11+СВЦЭМ!$D$10+'СЕТ СН'!$I$6-'СЕТ СН'!$I$23</f>
        <v>1618.1194569899999</v>
      </c>
    </row>
    <row r="149" spans="1:27" ht="15.75" x14ac:dyDescent="0.2">
      <c r="A149" s="35">
        <f t="shared" si="3"/>
        <v>44285</v>
      </c>
      <c r="B149" s="36">
        <f>SUMIFS(СВЦЭМ!$D$39:$D$782,СВЦЭМ!$A$39:$A$782,$A149,СВЦЭМ!$B$39:$B$782,B$119)+'СЕТ СН'!$I$11+СВЦЭМ!$D$10+'СЕТ СН'!$I$6-'СЕТ СН'!$I$23</f>
        <v>1680.36285352</v>
      </c>
      <c r="C149" s="36">
        <f>SUMIFS(СВЦЭМ!$D$39:$D$782,СВЦЭМ!$A$39:$A$782,$A149,СВЦЭМ!$B$39:$B$782,C$119)+'СЕТ СН'!$I$11+СВЦЭМ!$D$10+'СЕТ СН'!$I$6-'СЕТ СН'!$I$23</f>
        <v>1749.1832286399999</v>
      </c>
      <c r="D149" s="36">
        <f>SUMIFS(СВЦЭМ!$D$39:$D$782,СВЦЭМ!$A$39:$A$782,$A149,СВЦЭМ!$B$39:$B$782,D$119)+'СЕТ СН'!$I$11+СВЦЭМ!$D$10+'СЕТ СН'!$I$6-'СЕТ СН'!$I$23</f>
        <v>1747.5856947699999</v>
      </c>
      <c r="E149" s="36">
        <f>SUMIFS(СВЦЭМ!$D$39:$D$782,СВЦЭМ!$A$39:$A$782,$A149,СВЦЭМ!$B$39:$B$782,E$119)+'СЕТ СН'!$I$11+СВЦЭМ!$D$10+'СЕТ СН'!$I$6-'СЕТ СН'!$I$23</f>
        <v>1746.6370400299998</v>
      </c>
      <c r="F149" s="36">
        <f>SUMIFS(СВЦЭМ!$D$39:$D$782,СВЦЭМ!$A$39:$A$782,$A149,СВЦЭМ!$B$39:$B$782,F$119)+'СЕТ СН'!$I$11+СВЦЭМ!$D$10+'СЕТ СН'!$I$6-'СЕТ СН'!$I$23</f>
        <v>1745.3232737999997</v>
      </c>
      <c r="G149" s="36">
        <f>SUMIFS(СВЦЭМ!$D$39:$D$782,СВЦЭМ!$A$39:$A$782,$A149,СВЦЭМ!$B$39:$B$782,G$119)+'СЕТ СН'!$I$11+СВЦЭМ!$D$10+'СЕТ СН'!$I$6-'СЕТ СН'!$I$23</f>
        <v>1746.9960776200001</v>
      </c>
      <c r="H149" s="36">
        <f>SUMIFS(СВЦЭМ!$D$39:$D$782,СВЦЭМ!$A$39:$A$782,$A149,СВЦЭМ!$B$39:$B$782,H$119)+'СЕТ СН'!$I$11+СВЦЭМ!$D$10+'СЕТ СН'!$I$6-'СЕТ СН'!$I$23</f>
        <v>1738.23684349</v>
      </c>
      <c r="I149" s="36">
        <f>SUMIFS(СВЦЭМ!$D$39:$D$782,СВЦЭМ!$A$39:$A$782,$A149,СВЦЭМ!$B$39:$B$782,I$119)+'СЕТ СН'!$I$11+СВЦЭМ!$D$10+'СЕТ СН'!$I$6-'СЕТ СН'!$I$23</f>
        <v>1695.1176054399998</v>
      </c>
      <c r="J149" s="36">
        <f>SUMIFS(СВЦЭМ!$D$39:$D$782,СВЦЭМ!$A$39:$A$782,$A149,СВЦЭМ!$B$39:$B$782,J$119)+'СЕТ СН'!$I$11+СВЦЭМ!$D$10+'СЕТ СН'!$I$6-'СЕТ СН'!$I$23</f>
        <v>1658.1643948599999</v>
      </c>
      <c r="K149" s="36">
        <f>SUMIFS(СВЦЭМ!$D$39:$D$782,СВЦЭМ!$A$39:$A$782,$A149,СВЦЭМ!$B$39:$B$782,K$119)+'СЕТ СН'!$I$11+СВЦЭМ!$D$10+'СЕТ СН'!$I$6-'СЕТ СН'!$I$23</f>
        <v>1642.84354605</v>
      </c>
      <c r="L149" s="36">
        <f>SUMIFS(СВЦЭМ!$D$39:$D$782,СВЦЭМ!$A$39:$A$782,$A149,СВЦЭМ!$B$39:$B$782,L$119)+'СЕТ СН'!$I$11+СВЦЭМ!$D$10+'СЕТ СН'!$I$6-'СЕТ СН'!$I$23</f>
        <v>1671.2709234899999</v>
      </c>
      <c r="M149" s="36">
        <f>SUMIFS(СВЦЭМ!$D$39:$D$782,СВЦЭМ!$A$39:$A$782,$A149,СВЦЭМ!$B$39:$B$782,M$119)+'СЕТ СН'!$I$11+СВЦЭМ!$D$10+'СЕТ СН'!$I$6-'СЕТ СН'!$I$23</f>
        <v>1698.7731276699997</v>
      </c>
      <c r="N149" s="36">
        <f>SUMIFS(СВЦЭМ!$D$39:$D$782,СВЦЭМ!$A$39:$A$782,$A149,СВЦЭМ!$B$39:$B$782,N$119)+'СЕТ СН'!$I$11+СВЦЭМ!$D$10+'СЕТ СН'!$I$6-'СЕТ СН'!$I$23</f>
        <v>1713.1161015199996</v>
      </c>
      <c r="O149" s="36">
        <f>SUMIFS(СВЦЭМ!$D$39:$D$782,СВЦЭМ!$A$39:$A$782,$A149,СВЦЭМ!$B$39:$B$782,O$119)+'СЕТ СН'!$I$11+СВЦЭМ!$D$10+'СЕТ СН'!$I$6-'СЕТ СН'!$I$23</f>
        <v>1754.9915146899998</v>
      </c>
      <c r="P149" s="36">
        <f>SUMIFS(СВЦЭМ!$D$39:$D$782,СВЦЭМ!$A$39:$A$782,$A149,СВЦЭМ!$B$39:$B$782,P$119)+'СЕТ СН'!$I$11+СВЦЭМ!$D$10+'СЕТ СН'!$I$6-'СЕТ СН'!$I$23</f>
        <v>1804.7659864499997</v>
      </c>
      <c r="Q149" s="36">
        <f>SUMIFS(СВЦЭМ!$D$39:$D$782,СВЦЭМ!$A$39:$A$782,$A149,СВЦЭМ!$B$39:$B$782,Q$119)+'СЕТ СН'!$I$11+СВЦЭМ!$D$10+'СЕТ СН'!$I$6-'СЕТ СН'!$I$23</f>
        <v>1817.2467615099999</v>
      </c>
      <c r="R149" s="36">
        <f>SUMIFS(СВЦЭМ!$D$39:$D$782,СВЦЭМ!$A$39:$A$782,$A149,СВЦЭМ!$B$39:$B$782,R$119)+'СЕТ СН'!$I$11+СВЦЭМ!$D$10+'СЕТ СН'!$I$6-'СЕТ СН'!$I$23</f>
        <v>1792.23158272</v>
      </c>
      <c r="S149" s="36">
        <f>SUMIFS(СВЦЭМ!$D$39:$D$782,СВЦЭМ!$A$39:$A$782,$A149,СВЦЭМ!$B$39:$B$782,S$119)+'СЕТ СН'!$I$11+СВЦЭМ!$D$10+'СЕТ СН'!$I$6-'СЕТ СН'!$I$23</f>
        <v>1764.5191446199997</v>
      </c>
      <c r="T149" s="36">
        <f>SUMIFS(СВЦЭМ!$D$39:$D$782,СВЦЭМ!$A$39:$A$782,$A149,СВЦЭМ!$B$39:$B$782,T$119)+'СЕТ СН'!$I$11+СВЦЭМ!$D$10+'СЕТ СН'!$I$6-'СЕТ СН'!$I$23</f>
        <v>1704.2786053299997</v>
      </c>
      <c r="U149" s="36">
        <f>SUMIFS(СВЦЭМ!$D$39:$D$782,СВЦЭМ!$A$39:$A$782,$A149,СВЦЭМ!$B$39:$B$782,U$119)+'СЕТ СН'!$I$11+СВЦЭМ!$D$10+'СЕТ СН'!$I$6-'СЕТ СН'!$I$23</f>
        <v>1666.43490337</v>
      </c>
      <c r="V149" s="36">
        <f>SUMIFS(СВЦЭМ!$D$39:$D$782,СВЦЭМ!$A$39:$A$782,$A149,СВЦЭМ!$B$39:$B$782,V$119)+'СЕТ СН'!$I$11+СВЦЭМ!$D$10+'СЕТ СН'!$I$6-'СЕТ СН'!$I$23</f>
        <v>1658.0003547399999</v>
      </c>
      <c r="W149" s="36">
        <f>SUMIFS(СВЦЭМ!$D$39:$D$782,СВЦЭМ!$A$39:$A$782,$A149,СВЦЭМ!$B$39:$B$782,W$119)+'СЕТ СН'!$I$11+СВЦЭМ!$D$10+'СЕТ СН'!$I$6-'СЕТ СН'!$I$23</f>
        <v>1667.1393015599999</v>
      </c>
      <c r="X149" s="36">
        <f>SUMIFS(СВЦЭМ!$D$39:$D$782,СВЦЭМ!$A$39:$A$782,$A149,СВЦЭМ!$B$39:$B$782,X$119)+'СЕТ СН'!$I$11+СВЦЭМ!$D$10+'СЕТ СН'!$I$6-'СЕТ СН'!$I$23</f>
        <v>1686.1636467899998</v>
      </c>
      <c r="Y149" s="36">
        <f>SUMIFS(СВЦЭМ!$D$39:$D$782,СВЦЭМ!$A$39:$A$782,$A149,СВЦЭМ!$B$39:$B$782,Y$119)+'СЕТ СН'!$I$11+СВЦЭМ!$D$10+'СЕТ СН'!$I$6-'СЕТ СН'!$I$23</f>
        <v>1679.1559656099998</v>
      </c>
    </row>
    <row r="150" spans="1:27" ht="15.75" x14ac:dyDescent="0.2">
      <c r="A150" s="35">
        <f t="shared" si="3"/>
        <v>44286</v>
      </c>
      <c r="B150" s="36">
        <f>SUMIFS(СВЦЭМ!$D$39:$D$782,СВЦЭМ!$A$39:$A$782,$A150,СВЦЭМ!$B$39:$B$782,B$119)+'СЕТ СН'!$I$11+СВЦЭМ!$D$10+'СЕТ СН'!$I$6-'СЕТ СН'!$I$23</f>
        <v>1761.8962208499997</v>
      </c>
      <c r="C150" s="36">
        <f>SUMIFS(СВЦЭМ!$D$39:$D$782,СВЦЭМ!$A$39:$A$782,$A150,СВЦЭМ!$B$39:$B$782,C$119)+'СЕТ СН'!$I$11+СВЦЭМ!$D$10+'СЕТ СН'!$I$6-'СЕТ СН'!$I$23</f>
        <v>1786.5806736099998</v>
      </c>
      <c r="D150" s="36">
        <f>SUMIFS(СВЦЭМ!$D$39:$D$782,СВЦЭМ!$A$39:$A$782,$A150,СВЦЭМ!$B$39:$B$782,D$119)+'СЕТ СН'!$I$11+СВЦЭМ!$D$10+'СЕТ СН'!$I$6-'СЕТ СН'!$I$23</f>
        <v>1760.12940983</v>
      </c>
      <c r="E150" s="36">
        <f>SUMIFS(СВЦЭМ!$D$39:$D$782,СВЦЭМ!$A$39:$A$782,$A150,СВЦЭМ!$B$39:$B$782,E$119)+'СЕТ СН'!$I$11+СВЦЭМ!$D$10+'СЕТ СН'!$I$6-'СЕТ СН'!$I$23</f>
        <v>1758.9701830199997</v>
      </c>
      <c r="F150" s="36">
        <f>SUMIFS(СВЦЭМ!$D$39:$D$782,СВЦЭМ!$A$39:$A$782,$A150,СВЦЭМ!$B$39:$B$782,F$119)+'СЕТ СН'!$I$11+СВЦЭМ!$D$10+'СЕТ СН'!$I$6-'СЕТ СН'!$I$23</f>
        <v>1758.86788781</v>
      </c>
      <c r="G150" s="36">
        <f>SUMIFS(СВЦЭМ!$D$39:$D$782,СВЦЭМ!$A$39:$A$782,$A150,СВЦЭМ!$B$39:$B$782,G$119)+'СЕТ СН'!$I$11+СВЦЭМ!$D$10+'СЕТ СН'!$I$6-'СЕТ СН'!$I$23</f>
        <v>1759.80105628</v>
      </c>
      <c r="H150" s="36">
        <f>SUMIFS(СВЦЭМ!$D$39:$D$782,СВЦЭМ!$A$39:$A$782,$A150,СВЦЭМ!$B$39:$B$782,H$119)+'СЕТ СН'!$I$11+СВЦЭМ!$D$10+'СЕТ СН'!$I$6-'СЕТ СН'!$I$23</f>
        <v>1775.5984570799997</v>
      </c>
      <c r="I150" s="36">
        <f>SUMIFS(СВЦЭМ!$D$39:$D$782,СВЦЭМ!$A$39:$A$782,$A150,СВЦЭМ!$B$39:$B$782,I$119)+'СЕТ СН'!$I$11+СВЦЭМ!$D$10+'СЕТ СН'!$I$6-'СЕТ СН'!$I$23</f>
        <v>1731.76977377</v>
      </c>
      <c r="J150" s="36">
        <f>SUMIFS(СВЦЭМ!$D$39:$D$782,СВЦЭМ!$A$39:$A$782,$A150,СВЦЭМ!$B$39:$B$782,J$119)+'СЕТ СН'!$I$11+СВЦЭМ!$D$10+'СЕТ СН'!$I$6-'СЕТ СН'!$I$23</f>
        <v>1671.3881145099999</v>
      </c>
      <c r="K150" s="36">
        <f>SUMIFS(СВЦЭМ!$D$39:$D$782,СВЦЭМ!$A$39:$A$782,$A150,СВЦЭМ!$B$39:$B$782,K$119)+'СЕТ СН'!$I$11+СВЦЭМ!$D$10+'СЕТ СН'!$I$6-'СЕТ СН'!$I$23</f>
        <v>1641.3920664100001</v>
      </c>
      <c r="L150" s="36">
        <f>SUMIFS(СВЦЭМ!$D$39:$D$782,СВЦЭМ!$A$39:$A$782,$A150,СВЦЭМ!$B$39:$B$782,L$119)+'СЕТ СН'!$I$11+СВЦЭМ!$D$10+'СЕТ СН'!$I$6-'СЕТ СН'!$I$23</f>
        <v>1645.78383887</v>
      </c>
      <c r="M150" s="36">
        <f>SUMIFS(СВЦЭМ!$D$39:$D$782,СВЦЭМ!$A$39:$A$782,$A150,СВЦЭМ!$B$39:$B$782,M$119)+'СЕТ СН'!$I$11+СВЦЭМ!$D$10+'СЕТ СН'!$I$6-'СЕТ СН'!$I$23</f>
        <v>1659.2355661900001</v>
      </c>
      <c r="N150" s="36">
        <f>SUMIFS(СВЦЭМ!$D$39:$D$782,СВЦЭМ!$A$39:$A$782,$A150,СВЦЭМ!$B$39:$B$782,N$119)+'СЕТ СН'!$I$11+СВЦЭМ!$D$10+'СЕТ СН'!$I$6-'СЕТ СН'!$I$23</f>
        <v>1691.9374000299999</v>
      </c>
      <c r="O150" s="36">
        <f>SUMIFS(СВЦЭМ!$D$39:$D$782,СВЦЭМ!$A$39:$A$782,$A150,СВЦЭМ!$B$39:$B$782,O$119)+'СЕТ СН'!$I$11+СВЦЭМ!$D$10+'СЕТ СН'!$I$6-'СЕТ СН'!$I$23</f>
        <v>1727.0753904199996</v>
      </c>
      <c r="P150" s="36">
        <f>SUMIFS(СВЦЭМ!$D$39:$D$782,СВЦЭМ!$A$39:$A$782,$A150,СВЦЭМ!$B$39:$B$782,P$119)+'СЕТ СН'!$I$11+СВЦЭМ!$D$10+'СЕТ СН'!$I$6-'СЕТ СН'!$I$23</f>
        <v>1778.1810604299999</v>
      </c>
      <c r="Q150" s="36">
        <f>SUMIFS(СВЦЭМ!$D$39:$D$782,СВЦЭМ!$A$39:$A$782,$A150,СВЦЭМ!$B$39:$B$782,Q$119)+'СЕТ СН'!$I$11+СВЦЭМ!$D$10+'СЕТ СН'!$I$6-'СЕТ СН'!$I$23</f>
        <v>1805.0656807699997</v>
      </c>
      <c r="R150" s="36">
        <f>SUMIFS(СВЦЭМ!$D$39:$D$782,СВЦЭМ!$A$39:$A$782,$A150,СВЦЭМ!$B$39:$B$782,R$119)+'СЕТ СН'!$I$11+СВЦЭМ!$D$10+'СЕТ СН'!$I$6-'СЕТ СН'!$I$23</f>
        <v>1795.6251452199999</v>
      </c>
      <c r="S150" s="36">
        <f>SUMIFS(СВЦЭМ!$D$39:$D$782,СВЦЭМ!$A$39:$A$782,$A150,СВЦЭМ!$B$39:$B$782,S$119)+'СЕТ СН'!$I$11+СВЦЭМ!$D$10+'СЕТ СН'!$I$6-'СЕТ СН'!$I$23</f>
        <v>1766.4694891899999</v>
      </c>
      <c r="T150" s="36">
        <f>SUMIFS(СВЦЭМ!$D$39:$D$782,СВЦЭМ!$A$39:$A$782,$A150,СВЦЭМ!$B$39:$B$782,T$119)+'СЕТ СН'!$I$11+СВЦЭМ!$D$10+'СЕТ СН'!$I$6-'СЕТ СН'!$I$23</f>
        <v>1693.1767817099999</v>
      </c>
      <c r="U150" s="36">
        <f>SUMIFS(СВЦЭМ!$D$39:$D$782,СВЦЭМ!$A$39:$A$782,$A150,СВЦЭМ!$B$39:$B$782,U$119)+'СЕТ СН'!$I$11+СВЦЭМ!$D$10+'СЕТ СН'!$I$6-'СЕТ СН'!$I$23</f>
        <v>1652.5458733199998</v>
      </c>
      <c r="V150" s="36">
        <f>SUMIFS(СВЦЭМ!$D$39:$D$782,СВЦЭМ!$A$39:$A$782,$A150,СВЦЭМ!$B$39:$B$782,V$119)+'СЕТ СН'!$I$11+СВЦЭМ!$D$10+'СЕТ СН'!$I$6-'СЕТ СН'!$I$23</f>
        <v>1672.6554187299998</v>
      </c>
      <c r="W150" s="36">
        <f>SUMIFS(СВЦЭМ!$D$39:$D$782,СВЦЭМ!$A$39:$A$782,$A150,СВЦЭМ!$B$39:$B$782,W$119)+'СЕТ СН'!$I$11+СВЦЭМ!$D$10+'СЕТ СН'!$I$6-'СЕТ СН'!$I$23</f>
        <v>1670.7826673999998</v>
      </c>
      <c r="X150" s="36">
        <f>SUMIFS(СВЦЭМ!$D$39:$D$782,СВЦЭМ!$A$39:$A$782,$A150,СВЦЭМ!$B$39:$B$782,X$119)+'СЕТ СН'!$I$11+СВЦЭМ!$D$10+'СЕТ СН'!$I$6-'СЕТ СН'!$I$23</f>
        <v>1704.67735107</v>
      </c>
      <c r="Y150" s="36">
        <f>SUMIFS(СВЦЭМ!$D$39:$D$782,СВЦЭМ!$A$39:$A$782,$A150,СВЦЭМ!$B$39:$B$782,Y$119)+'СЕТ СН'!$I$11+СВЦЭМ!$D$10+'СЕТ СН'!$I$6-'СЕТ СН'!$I$23</f>
        <v>1710.9498757899996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01.03.2021</v>
      </c>
      <c r="B156" s="36">
        <f>SUMIFS(СВЦЭМ!$E$39:$E$782,СВЦЭМ!$A$39:$A$782,$A156,СВЦЭМ!$B$39:$B$782,B$155)+'СЕТ СН'!$F$12</f>
        <v>172.41929066</v>
      </c>
      <c r="C156" s="36">
        <f>SUMIFS(СВЦЭМ!$E$39:$E$782,СВЦЭМ!$A$39:$A$782,$A156,СВЦЭМ!$B$39:$B$782,C$155)+'СЕТ СН'!$F$12</f>
        <v>178.17147284999999</v>
      </c>
      <c r="D156" s="36">
        <f>SUMIFS(СВЦЭМ!$E$39:$E$782,СВЦЭМ!$A$39:$A$782,$A156,СВЦЭМ!$B$39:$B$782,D$155)+'СЕТ СН'!$F$12</f>
        <v>187.05141691</v>
      </c>
      <c r="E156" s="36">
        <f>SUMIFS(СВЦЭМ!$E$39:$E$782,СВЦЭМ!$A$39:$A$782,$A156,СВЦЭМ!$B$39:$B$782,E$155)+'СЕТ СН'!$F$12</f>
        <v>188.76894390000001</v>
      </c>
      <c r="F156" s="36">
        <f>SUMIFS(СВЦЭМ!$E$39:$E$782,СВЦЭМ!$A$39:$A$782,$A156,СВЦЭМ!$B$39:$B$782,F$155)+'СЕТ СН'!$F$12</f>
        <v>188.1858608</v>
      </c>
      <c r="G156" s="36">
        <f>SUMIFS(СВЦЭМ!$E$39:$E$782,СВЦЭМ!$A$39:$A$782,$A156,СВЦЭМ!$B$39:$B$782,G$155)+'СЕТ СН'!$F$12</f>
        <v>184.30159714000001</v>
      </c>
      <c r="H156" s="36">
        <f>SUMIFS(СВЦЭМ!$E$39:$E$782,СВЦЭМ!$A$39:$A$782,$A156,СВЦЭМ!$B$39:$B$782,H$155)+'СЕТ СН'!$F$12</f>
        <v>179.45479112000001</v>
      </c>
      <c r="I156" s="36">
        <f>SUMIFS(СВЦЭМ!$E$39:$E$782,СВЦЭМ!$A$39:$A$782,$A156,СВЦЭМ!$B$39:$B$782,I$155)+'СЕТ СН'!$F$12</f>
        <v>171.12124878</v>
      </c>
      <c r="J156" s="36">
        <f>SUMIFS(СВЦЭМ!$E$39:$E$782,СВЦЭМ!$A$39:$A$782,$A156,СВЦЭМ!$B$39:$B$782,J$155)+'СЕТ СН'!$F$12</f>
        <v>163.93900159</v>
      </c>
      <c r="K156" s="36">
        <f>SUMIFS(СВЦЭМ!$E$39:$E$782,СВЦЭМ!$A$39:$A$782,$A156,СВЦЭМ!$B$39:$B$782,K$155)+'СЕТ СН'!$F$12</f>
        <v>159.76768066</v>
      </c>
      <c r="L156" s="36">
        <f>SUMIFS(СВЦЭМ!$E$39:$E$782,СВЦЭМ!$A$39:$A$782,$A156,СВЦЭМ!$B$39:$B$782,L$155)+'СЕТ СН'!$F$12</f>
        <v>158.56286308</v>
      </c>
      <c r="M156" s="36">
        <f>SUMIFS(СВЦЭМ!$E$39:$E$782,СВЦЭМ!$A$39:$A$782,$A156,СВЦЭМ!$B$39:$B$782,M$155)+'СЕТ СН'!$F$12</f>
        <v>159.52317167000001</v>
      </c>
      <c r="N156" s="36">
        <f>SUMIFS(СВЦЭМ!$E$39:$E$782,СВЦЭМ!$A$39:$A$782,$A156,СВЦЭМ!$B$39:$B$782,N$155)+'СЕТ СН'!$F$12</f>
        <v>159.63734241</v>
      </c>
      <c r="O156" s="36">
        <f>SUMIFS(СВЦЭМ!$E$39:$E$782,СВЦЭМ!$A$39:$A$782,$A156,СВЦЭМ!$B$39:$B$782,O$155)+'СЕТ СН'!$F$12</f>
        <v>167.96535990000001</v>
      </c>
      <c r="P156" s="36">
        <f>SUMIFS(СВЦЭМ!$E$39:$E$782,СВЦЭМ!$A$39:$A$782,$A156,СВЦЭМ!$B$39:$B$782,P$155)+'СЕТ СН'!$F$12</f>
        <v>170.08566307999999</v>
      </c>
      <c r="Q156" s="36">
        <f>SUMIFS(СВЦЭМ!$E$39:$E$782,СВЦЭМ!$A$39:$A$782,$A156,СВЦЭМ!$B$39:$B$782,Q$155)+'СЕТ СН'!$F$12</f>
        <v>174.66432029000001</v>
      </c>
      <c r="R156" s="36">
        <f>SUMIFS(СВЦЭМ!$E$39:$E$782,СВЦЭМ!$A$39:$A$782,$A156,СВЦЭМ!$B$39:$B$782,R$155)+'СЕТ СН'!$F$12</f>
        <v>175.80802912999999</v>
      </c>
      <c r="S156" s="36">
        <f>SUMIFS(СВЦЭМ!$E$39:$E$782,СВЦЭМ!$A$39:$A$782,$A156,СВЦЭМ!$B$39:$B$782,S$155)+'СЕТ СН'!$F$12</f>
        <v>169.69397058000001</v>
      </c>
      <c r="T156" s="36">
        <f>SUMIFS(СВЦЭМ!$E$39:$E$782,СВЦЭМ!$A$39:$A$782,$A156,СВЦЭМ!$B$39:$B$782,T$155)+'СЕТ СН'!$F$12</f>
        <v>162.96048551999999</v>
      </c>
      <c r="U156" s="36">
        <f>SUMIFS(СВЦЭМ!$E$39:$E$782,СВЦЭМ!$A$39:$A$782,$A156,СВЦЭМ!$B$39:$B$782,U$155)+'СЕТ СН'!$F$12</f>
        <v>156.86562276999999</v>
      </c>
      <c r="V156" s="36">
        <f>SUMIFS(СВЦЭМ!$E$39:$E$782,СВЦЭМ!$A$39:$A$782,$A156,СВЦЭМ!$B$39:$B$782,V$155)+'СЕТ СН'!$F$12</f>
        <v>156.99133352999999</v>
      </c>
      <c r="W156" s="36">
        <f>SUMIFS(СВЦЭМ!$E$39:$E$782,СВЦЭМ!$A$39:$A$782,$A156,СВЦЭМ!$B$39:$B$782,W$155)+'СЕТ СН'!$F$12</f>
        <v>161.35218533</v>
      </c>
      <c r="X156" s="36">
        <f>SUMIFS(СВЦЭМ!$E$39:$E$782,СВЦЭМ!$A$39:$A$782,$A156,СВЦЭМ!$B$39:$B$782,X$155)+'СЕТ СН'!$F$12</f>
        <v>164.62544199999999</v>
      </c>
      <c r="Y156" s="36">
        <f>SUMIFS(СВЦЭМ!$E$39:$E$782,СВЦЭМ!$A$39:$A$782,$A156,СВЦЭМ!$B$39:$B$782,Y$155)+'СЕТ СН'!$F$12</f>
        <v>166.73940617</v>
      </c>
      <c r="AA156" s="45"/>
    </row>
    <row r="157" spans="1:27" ht="15.75" x14ac:dyDescent="0.2">
      <c r="A157" s="35">
        <f>A156+1</f>
        <v>44257</v>
      </c>
      <c r="B157" s="36">
        <f>SUMIFS(СВЦЭМ!$E$39:$E$782,СВЦЭМ!$A$39:$A$782,$A157,СВЦЭМ!$B$39:$B$782,B$155)+'СЕТ СН'!$F$12</f>
        <v>173.87686231000001</v>
      </c>
      <c r="C157" s="36">
        <f>SUMIFS(СВЦЭМ!$E$39:$E$782,СВЦЭМ!$A$39:$A$782,$A157,СВЦЭМ!$B$39:$B$782,C$155)+'СЕТ СН'!$F$12</f>
        <v>183.41616232999999</v>
      </c>
      <c r="D157" s="36">
        <f>SUMIFS(СВЦЭМ!$E$39:$E$782,СВЦЭМ!$A$39:$A$782,$A157,СВЦЭМ!$B$39:$B$782,D$155)+'СЕТ СН'!$F$12</f>
        <v>182.33980195999999</v>
      </c>
      <c r="E157" s="36">
        <f>SUMIFS(СВЦЭМ!$E$39:$E$782,СВЦЭМ!$A$39:$A$782,$A157,СВЦЭМ!$B$39:$B$782,E$155)+'СЕТ СН'!$F$12</f>
        <v>181.78801854</v>
      </c>
      <c r="F157" s="36">
        <f>SUMIFS(СВЦЭМ!$E$39:$E$782,СВЦЭМ!$A$39:$A$782,$A157,СВЦЭМ!$B$39:$B$782,F$155)+'СЕТ СН'!$F$12</f>
        <v>181.72898515</v>
      </c>
      <c r="G157" s="36">
        <f>SUMIFS(СВЦЭМ!$E$39:$E$782,СВЦЭМ!$A$39:$A$782,$A157,СВЦЭМ!$B$39:$B$782,G$155)+'СЕТ СН'!$F$12</f>
        <v>183.6996704</v>
      </c>
      <c r="H157" s="36">
        <f>SUMIFS(СВЦЭМ!$E$39:$E$782,СВЦЭМ!$A$39:$A$782,$A157,СВЦЭМ!$B$39:$B$782,H$155)+'СЕТ СН'!$F$12</f>
        <v>184.91697558999999</v>
      </c>
      <c r="I157" s="36">
        <f>SUMIFS(СВЦЭМ!$E$39:$E$782,СВЦЭМ!$A$39:$A$782,$A157,СВЦЭМ!$B$39:$B$782,I$155)+'СЕТ СН'!$F$12</f>
        <v>177.41394102999999</v>
      </c>
      <c r="J157" s="36">
        <f>SUMIFS(СВЦЭМ!$E$39:$E$782,СВЦЭМ!$A$39:$A$782,$A157,СВЦЭМ!$B$39:$B$782,J$155)+'СЕТ СН'!$F$12</f>
        <v>168.82871005000001</v>
      </c>
      <c r="K157" s="36">
        <f>SUMIFS(СВЦЭМ!$E$39:$E$782,СВЦЭМ!$A$39:$A$782,$A157,СВЦЭМ!$B$39:$B$782,K$155)+'СЕТ СН'!$F$12</f>
        <v>164.40100810000001</v>
      </c>
      <c r="L157" s="36">
        <f>SUMIFS(СВЦЭМ!$E$39:$E$782,СВЦЭМ!$A$39:$A$782,$A157,СВЦЭМ!$B$39:$B$782,L$155)+'СЕТ СН'!$F$12</f>
        <v>163.81698788</v>
      </c>
      <c r="M157" s="36">
        <f>SUMIFS(СВЦЭМ!$E$39:$E$782,СВЦЭМ!$A$39:$A$782,$A157,СВЦЭМ!$B$39:$B$782,M$155)+'СЕТ СН'!$F$12</f>
        <v>164.6820898</v>
      </c>
      <c r="N157" s="36">
        <f>SUMIFS(СВЦЭМ!$E$39:$E$782,СВЦЭМ!$A$39:$A$782,$A157,СВЦЭМ!$B$39:$B$782,N$155)+'СЕТ СН'!$F$12</f>
        <v>166.50021172000001</v>
      </c>
      <c r="O157" s="36">
        <f>SUMIFS(СВЦЭМ!$E$39:$E$782,СВЦЭМ!$A$39:$A$782,$A157,СВЦЭМ!$B$39:$B$782,O$155)+'СЕТ СН'!$F$12</f>
        <v>173.42790224000001</v>
      </c>
      <c r="P157" s="36">
        <f>SUMIFS(СВЦЭМ!$E$39:$E$782,СВЦЭМ!$A$39:$A$782,$A157,СВЦЭМ!$B$39:$B$782,P$155)+'СЕТ СН'!$F$12</f>
        <v>175.47435182999999</v>
      </c>
      <c r="Q157" s="36">
        <f>SUMIFS(СВЦЭМ!$E$39:$E$782,СВЦЭМ!$A$39:$A$782,$A157,СВЦЭМ!$B$39:$B$782,Q$155)+'СЕТ СН'!$F$12</f>
        <v>178.51084815999999</v>
      </c>
      <c r="R157" s="36">
        <f>SUMIFS(СВЦЭМ!$E$39:$E$782,СВЦЭМ!$A$39:$A$782,$A157,СВЦЭМ!$B$39:$B$782,R$155)+'СЕТ СН'!$F$12</f>
        <v>179.24152667000001</v>
      </c>
      <c r="S157" s="36">
        <f>SUMIFS(СВЦЭМ!$E$39:$E$782,СВЦЭМ!$A$39:$A$782,$A157,СВЦЭМ!$B$39:$B$782,S$155)+'СЕТ СН'!$F$12</f>
        <v>173.98799575999999</v>
      </c>
      <c r="T157" s="36">
        <f>SUMIFS(СВЦЭМ!$E$39:$E$782,СВЦЭМ!$A$39:$A$782,$A157,СВЦЭМ!$B$39:$B$782,T$155)+'СЕТ СН'!$F$12</f>
        <v>166.15598847000001</v>
      </c>
      <c r="U157" s="36">
        <f>SUMIFS(СВЦЭМ!$E$39:$E$782,СВЦЭМ!$A$39:$A$782,$A157,СВЦЭМ!$B$39:$B$782,U$155)+'СЕТ СН'!$F$12</f>
        <v>159.19442597</v>
      </c>
      <c r="V157" s="36">
        <f>SUMIFS(СВЦЭМ!$E$39:$E$782,СВЦЭМ!$A$39:$A$782,$A157,СВЦЭМ!$B$39:$B$782,V$155)+'СЕТ СН'!$F$12</f>
        <v>159.07569722</v>
      </c>
      <c r="W157" s="36">
        <f>SUMIFS(СВЦЭМ!$E$39:$E$782,СВЦЭМ!$A$39:$A$782,$A157,СВЦЭМ!$B$39:$B$782,W$155)+'СЕТ СН'!$F$12</f>
        <v>161.08669413000001</v>
      </c>
      <c r="X157" s="36">
        <f>SUMIFS(СВЦЭМ!$E$39:$E$782,СВЦЭМ!$A$39:$A$782,$A157,СВЦЭМ!$B$39:$B$782,X$155)+'СЕТ СН'!$F$12</f>
        <v>165.7320488</v>
      </c>
      <c r="Y157" s="36">
        <f>SUMIFS(СВЦЭМ!$E$39:$E$782,СВЦЭМ!$A$39:$A$782,$A157,СВЦЭМ!$B$39:$B$782,Y$155)+'СЕТ СН'!$F$12</f>
        <v>167.14925249999999</v>
      </c>
    </row>
    <row r="158" spans="1:27" ht="15.75" x14ac:dyDescent="0.2">
      <c r="A158" s="35">
        <f t="shared" ref="A158:A186" si="4">A157+1</f>
        <v>44258</v>
      </c>
      <c r="B158" s="36">
        <f>SUMIFS(СВЦЭМ!$E$39:$E$782,СВЦЭМ!$A$39:$A$782,$A158,СВЦЭМ!$B$39:$B$782,B$155)+'СЕТ СН'!$F$12</f>
        <v>168.02857427000001</v>
      </c>
      <c r="C158" s="36">
        <f>SUMIFS(СВЦЭМ!$E$39:$E$782,СВЦЭМ!$A$39:$A$782,$A158,СВЦЭМ!$B$39:$B$782,C$155)+'СЕТ СН'!$F$12</f>
        <v>178.47019420000001</v>
      </c>
      <c r="D158" s="36">
        <f>SUMIFS(СВЦЭМ!$E$39:$E$782,СВЦЭМ!$A$39:$A$782,$A158,СВЦЭМ!$B$39:$B$782,D$155)+'СЕТ СН'!$F$12</f>
        <v>183.12199960999999</v>
      </c>
      <c r="E158" s="36">
        <f>SUMIFS(СВЦЭМ!$E$39:$E$782,СВЦЭМ!$A$39:$A$782,$A158,СВЦЭМ!$B$39:$B$782,E$155)+'СЕТ СН'!$F$12</f>
        <v>182.73024963</v>
      </c>
      <c r="F158" s="36">
        <f>SUMIFS(СВЦЭМ!$E$39:$E$782,СВЦЭМ!$A$39:$A$782,$A158,СВЦЭМ!$B$39:$B$782,F$155)+'СЕТ СН'!$F$12</f>
        <v>183.4166452</v>
      </c>
      <c r="G158" s="36">
        <f>SUMIFS(СВЦЭМ!$E$39:$E$782,СВЦЭМ!$A$39:$A$782,$A158,СВЦЭМ!$B$39:$B$782,G$155)+'СЕТ СН'!$F$12</f>
        <v>184.67225002999999</v>
      </c>
      <c r="H158" s="36">
        <f>SUMIFS(СВЦЭМ!$E$39:$E$782,СВЦЭМ!$A$39:$A$782,$A158,СВЦЭМ!$B$39:$B$782,H$155)+'СЕТ СН'!$F$12</f>
        <v>182.70366906000001</v>
      </c>
      <c r="I158" s="36">
        <f>SUMIFS(СВЦЭМ!$E$39:$E$782,СВЦЭМ!$A$39:$A$782,$A158,СВЦЭМ!$B$39:$B$782,I$155)+'СЕТ СН'!$F$12</f>
        <v>176.14218202999999</v>
      </c>
      <c r="J158" s="36">
        <f>SUMIFS(СВЦЭМ!$E$39:$E$782,СВЦЭМ!$A$39:$A$782,$A158,СВЦЭМ!$B$39:$B$782,J$155)+'СЕТ СН'!$F$12</f>
        <v>167.35494943</v>
      </c>
      <c r="K158" s="36">
        <f>SUMIFS(СВЦЭМ!$E$39:$E$782,СВЦЭМ!$A$39:$A$782,$A158,СВЦЭМ!$B$39:$B$782,K$155)+'СЕТ СН'!$F$12</f>
        <v>163.53980433000001</v>
      </c>
      <c r="L158" s="36">
        <f>SUMIFS(СВЦЭМ!$E$39:$E$782,СВЦЭМ!$A$39:$A$782,$A158,СВЦЭМ!$B$39:$B$782,L$155)+'СЕТ СН'!$F$12</f>
        <v>163.22097248</v>
      </c>
      <c r="M158" s="36">
        <f>SUMIFS(СВЦЭМ!$E$39:$E$782,СВЦЭМ!$A$39:$A$782,$A158,СВЦЭМ!$B$39:$B$782,M$155)+'СЕТ СН'!$F$12</f>
        <v>165.03253279</v>
      </c>
      <c r="N158" s="36">
        <f>SUMIFS(СВЦЭМ!$E$39:$E$782,СВЦЭМ!$A$39:$A$782,$A158,СВЦЭМ!$B$39:$B$782,N$155)+'СЕТ СН'!$F$12</f>
        <v>161.86425119</v>
      </c>
      <c r="O158" s="36">
        <f>SUMIFS(СВЦЭМ!$E$39:$E$782,СВЦЭМ!$A$39:$A$782,$A158,СВЦЭМ!$B$39:$B$782,O$155)+'СЕТ СН'!$F$12</f>
        <v>167.00950781</v>
      </c>
      <c r="P158" s="36">
        <f>SUMIFS(СВЦЭМ!$E$39:$E$782,СВЦЭМ!$A$39:$A$782,$A158,СВЦЭМ!$B$39:$B$782,P$155)+'СЕТ СН'!$F$12</f>
        <v>169.80034645999999</v>
      </c>
      <c r="Q158" s="36">
        <f>SUMIFS(СВЦЭМ!$E$39:$E$782,СВЦЭМ!$A$39:$A$782,$A158,СВЦЭМ!$B$39:$B$782,Q$155)+'СЕТ СН'!$F$12</f>
        <v>171.49515432999999</v>
      </c>
      <c r="R158" s="36">
        <f>SUMIFS(СВЦЭМ!$E$39:$E$782,СВЦЭМ!$A$39:$A$782,$A158,СВЦЭМ!$B$39:$B$782,R$155)+'СЕТ СН'!$F$12</f>
        <v>171.02063312000001</v>
      </c>
      <c r="S158" s="36">
        <f>SUMIFS(СВЦЭМ!$E$39:$E$782,СВЦЭМ!$A$39:$A$782,$A158,СВЦЭМ!$B$39:$B$782,S$155)+'СЕТ СН'!$F$12</f>
        <v>166.62784285000001</v>
      </c>
      <c r="T158" s="36">
        <f>SUMIFS(СВЦЭМ!$E$39:$E$782,СВЦЭМ!$A$39:$A$782,$A158,СВЦЭМ!$B$39:$B$782,T$155)+'СЕТ СН'!$F$12</f>
        <v>159.68638769</v>
      </c>
      <c r="U158" s="36">
        <f>SUMIFS(СВЦЭМ!$E$39:$E$782,СВЦЭМ!$A$39:$A$782,$A158,СВЦЭМ!$B$39:$B$782,U$155)+'СЕТ СН'!$F$12</f>
        <v>154.72837476000001</v>
      </c>
      <c r="V158" s="36">
        <f>SUMIFS(СВЦЭМ!$E$39:$E$782,СВЦЭМ!$A$39:$A$782,$A158,СВЦЭМ!$B$39:$B$782,V$155)+'СЕТ СН'!$F$12</f>
        <v>154.17726347999999</v>
      </c>
      <c r="W158" s="36">
        <f>SUMIFS(СВЦЭМ!$E$39:$E$782,СВЦЭМ!$A$39:$A$782,$A158,СВЦЭМ!$B$39:$B$782,W$155)+'СЕТ СН'!$F$12</f>
        <v>156.99826089000001</v>
      </c>
      <c r="X158" s="36">
        <f>SUMIFS(СВЦЭМ!$E$39:$E$782,СВЦЭМ!$A$39:$A$782,$A158,СВЦЭМ!$B$39:$B$782,X$155)+'СЕТ СН'!$F$12</f>
        <v>159.62588499</v>
      </c>
      <c r="Y158" s="36">
        <f>SUMIFS(СВЦЭМ!$E$39:$E$782,СВЦЭМ!$A$39:$A$782,$A158,СВЦЭМ!$B$39:$B$782,Y$155)+'СЕТ СН'!$F$12</f>
        <v>162.93618799000001</v>
      </c>
    </row>
    <row r="159" spans="1:27" ht="15.75" x14ac:dyDescent="0.2">
      <c r="A159" s="35">
        <f t="shared" si="4"/>
        <v>44259</v>
      </c>
      <c r="B159" s="36">
        <f>SUMIFS(СВЦЭМ!$E$39:$E$782,СВЦЭМ!$A$39:$A$782,$A159,СВЦЭМ!$B$39:$B$782,B$155)+'СЕТ СН'!$F$12</f>
        <v>159.95844194</v>
      </c>
      <c r="C159" s="36">
        <f>SUMIFS(СВЦЭМ!$E$39:$E$782,СВЦЭМ!$A$39:$A$782,$A159,СВЦЭМ!$B$39:$B$782,C$155)+'СЕТ СН'!$F$12</f>
        <v>170.34920846</v>
      </c>
      <c r="D159" s="36">
        <f>SUMIFS(СВЦЭМ!$E$39:$E$782,СВЦЭМ!$A$39:$A$782,$A159,СВЦЭМ!$B$39:$B$782,D$155)+'СЕТ СН'!$F$12</f>
        <v>178.35678874000001</v>
      </c>
      <c r="E159" s="36">
        <f>SUMIFS(СВЦЭМ!$E$39:$E$782,СВЦЭМ!$A$39:$A$782,$A159,СВЦЭМ!$B$39:$B$782,E$155)+'СЕТ СН'!$F$12</f>
        <v>179.71934206</v>
      </c>
      <c r="F159" s="36">
        <f>SUMIFS(СВЦЭМ!$E$39:$E$782,СВЦЭМ!$A$39:$A$782,$A159,СВЦЭМ!$B$39:$B$782,F$155)+'СЕТ СН'!$F$12</f>
        <v>181.41373153999999</v>
      </c>
      <c r="G159" s="36">
        <f>SUMIFS(СВЦЭМ!$E$39:$E$782,СВЦЭМ!$A$39:$A$782,$A159,СВЦЭМ!$B$39:$B$782,G$155)+'СЕТ СН'!$F$12</f>
        <v>179.55543094000001</v>
      </c>
      <c r="H159" s="36">
        <f>SUMIFS(СВЦЭМ!$E$39:$E$782,СВЦЭМ!$A$39:$A$782,$A159,СВЦЭМ!$B$39:$B$782,H$155)+'СЕТ СН'!$F$12</f>
        <v>173.74529501000001</v>
      </c>
      <c r="I159" s="36">
        <f>SUMIFS(СВЦЭМ!$E$39:$E$782,СВЦЭМ!$A$39:$A$782,$A159,СВЦЭМ!$B$39:$B$782,I$155)+'СЕТ СН'!$F$12</f>
        <v>166.96346394</v>
      </c>
      <c r="J159" s="36">
        <f>SUMIFS(СВЦЭМ!$E$39:$E$782,СВЦЭМ!$A$39:$A$782,$A159,СВЦЭМ!$B$39:$B$782,J$155)+'СЕТ СН'!$F$12</f>
        <v>160.67689852999999</v>
      </c>
      <c r="K159" s="36">
        <f>SUMIFS(СВЦЭМ!$E$39:$E$782,СВЦЭМ!$A$39:$A$782,$A159,СВЦЭМ!$B$39:$B$782,K$155)+'СЕТ СН'!$F$12</f>
        <v>159.24526858999999</v>
      </c>
      <c r="L159" s="36">
        <f>SUMIFS(СВЦЭМ!$E$39:$E$782,СВЦЭМ!$A$39:$A$782,$A159,СВЦЭМ!$B$39:$B$782,L$155)+'СЕТ СН'!$F$12</f>
        <v>159.88632057000001</v>
      </c>
      <c r="M159" s="36">
        <f>SUMIFS(СВЦЭМ!$E$39:$E$782,СВЦЭМ!$A$39:$A$782,$A159,СВЦЭМ!$B$39:$B$782,M$155)+'СЕТ СН'!$F$12</f>
        <v>160.68888365000001</v>
      </c>
      <c r="N159" s="36">
        <f>SUMIFS(СВЦЭМ!$E$39:$E$782,СВЦЭМ!$A$39:$A$782,$A159,СВЦЭМ!$B$39:$B$782,N$155)+'СЕТ СН'!$F$12</f>
        <v>161.27747558999999</v>
      </c>
      <c r="O159" s="36">
        <f>SUMIFS(СВЦЭМ!$E$39:$E$782,СВЦЭМ!$A$39:$A$782,$A159,СВЦЭМ!$B$39:$B$782,O$155)+'СЕТ СН'!$F$12</f>
        <v>169.78203257000001</v>
      </c>
      <c r="P159" s="36">
        <f>SUMIFS(СВЦЭМ!$E$39:$E$782,СВЦЭМ!$A$39:$A$782,$A159,СВЦЭМ!$B$39:$B$782,P$155)+'СЕТ СН'!$F$12</f>
        <v>177.45984150999999</v>
      </c>
      <c r="Q159" s="36">
        <f>SUMIFS(СВЦЭМ!$E$39:$E$782,СВЦЭМ!$A$39:$A$782,$A159,СВЦЭМ!$B$39:$B$782,Q$155)+'СЕТ СН'!$F$12</f>
        <v>179.28171198000001</v>
      </c>
      <c r="R159" s="36">
        <f>SUMIFS(СВЦЭМ!$E$39:$E$782,СВЦЭМ!$A$39:$A$782,$A159,СВЦЭМ!$B$39:$B$782,R$155)+'СЕТ СН'!$F$12</f>
        <v>177.56175016</v>
      </c>
      <c r="S159" s="36">
        <f>SUMIFS(СВЦЭМ!$E$39:$E$782,СВЦЭМ!$A$39:$A$782,$A159,СВЦЭМ!$B$39:$B$782,S$155)+'СЕТ СН'!$F$12</f>
        <v>172.00399053000001</v>
      </c>
      <c r="T159" s="36">
        <f>SUMIFS(СВЦЭМ!$E$39:$E$782,СВЦЭМ!$A$39:$A$782,$A159,СВЦЭМ!$B$39:$B$782,T$155)+'СЕТ СН'!$F$12</f>
        <v>158.16820376000001</v>
      </c>
      <c r="U159" s="36">
        <f>SUMIFS(СВЦЭМ!$E$39:$E$782,СВЦЭМ!$A$39:$A$782,$A159,СВЦЭМ!$B$39:$B$782,U$155)+'СЕТ СН'!$F$12</f>
        <v>152.08816863999999</v>
      </c>
      <c r="V159" s="36">
        <f>SUMIFS(СВЦЭМ!$E$39:$E$782,СВЦЭМ!$A$39:$A$782,$A159,СВЦЭМ!$B$39:$B$782,V$155)+'СЕТ СН'!$F$12</f>
        <v>152.62316770999999</v>
      </c>
      <c r="W159" s="36">
        <f>SUMIFS(СВЦЭМ!$E$39:$E$782,СВЦЭМ!$A$39:$A$782,$A159,СВЦЭМ!$B$39:$B$782,W$155)+'СЕТ СН'!$F$12</f>
        <v>156.14292080999999</v>
      </c>
      <c r="X159" s="36">
        <f>SUMIFS(СВЦЭМ!$E$39:$E$782,СВЦЭМ!$A$39:$A$782,$A159,СВЦЭМ!$B$39:$B$782,X$155)+'СЕТ СН'!$F$12</f>
        <v>159.16191173999999</v>
      </c>
      <c r="Y159" s="36">
        <f>SUMIFS(СВЦЭМ!$E$39:$E$782,СВЦЭМ!$A$39:$A$782,$A159,СВЦЭМ!$B$39:$B$782,Y$155)+'СЕТ СН'!$F$12</f>
        <v>160.23024663999999</v>
      </c>
    </row>
    <row r="160" spans="1:27" ht="15.75" x14ac:dyDescent="0.2">
      <c r="A160" s="35">
        <f t="shared" si="4"/>
        <v>44260</v>
      </c>
      <c r="B160" s="36">
        <f>SUMIFS(СВЦЭМ!$E$39:$E$782,СВЦЭМ!$A$39:$A$782,$A160,СВЦЭМ!$B$39:$B$782,B$155)+'СЕТ СН'!$F$12</f>
        <v>165.33138552</v>
      </c>
      <c r="C160" s="36">
        <f>SUMIFS(СВЦЭМ!$E$39:$E$782,СВЦЭМ!$A$39:$A$782,$A160,СВЦЭМ!$B$39:$B$782,C$155)+'СЕТ СН'!$F$12</f>
        <v>171.67371485000001</v>
      </c>
      <c r="D160" s="36">
        <f>SUMIFS(СВЦЭМ!$E$39:$E$782,СВЦЭМ!$A$39:$A$782,$A160,СВЦЭМ!$B$39:$B$782,D$155)+'СЕТ СН'!$F$12</f>
        <v>176.35246936999999</v>
      </c>
      <c r="E160" s="36">
        <f>SUMIFS(СВЦЭМ!$E$39:$E$782,СВЦЭМ!$A$39:$A$782,$A160,СВЦЭМ!$B$39:$B$782,E$155)+'СЕТ СН'!$F$12</f>
        <v>177.58943355</v>
      </c>
      <c r="F160" s="36">
        <f>SUMIFS(СВЦЭМ!$E$39:$E$782,СВЦЭМ!$A$39:$A$782,$A160,СВЦЭМ!$B$39:$B$782,F$155)+'СЕТ СН'!$F$12</f>
        <v>183.20003618000001</v>
      </c>
      <c r="G160" s="36">
        <f>SUMIFS(СВЦЭМ!$E$39:$E$782,СВЦЭМ!$A$39:$A$782,$A160,СВЦЭМ!$B$39:$B$782,G$155)+'СЕТ СН'!$F$12</f>
        <v>183.06662753000001</v>
      </c>
      <c r="H160" s="36">
        <f>SUMIFS(СВЦЭМ!$E$39:$E$782,СВЦЭМ!$A$39:$A$782,$A160,СВЦЭМ!$B$39:$B$782,H$155)+'СЕТ СН'!$F$12</f>
        <v>179.86727482000001</v>
      </c>
      <c r="I160" s="36">
        <f>SUMIFS(СВЦЭМ!$E$39:$E$782,СВЦЭМ!$A$39:$A$782,$A160,СВЦЭМ!$B$39:$B$782,I$155)+'СЕТ СН'!$F$12</f>
        <v>172.19524132999999</v>
      </c>
      <c r="J160" s="36">
        <f>SUMIFS(СВЦЭМ!$E$39:$E$782,СВЦЭМ!$A$39:$A$782,$A160,СВЦЭМ!$B$39:$B$782,J$155)+'СЕТ СН'!$F$12</f>
        <v>165.36259833</v>
      </c>
      <c r="K160" s="36">
        <f>SUMIFS(СВЦЭМ!$E$39:$E$782,СВЦЭМ!$A$39:$A$782,$A160,СВЦЭМ!$B$39:$B$782,K$155)+'СЕТ СН'!$F$12</f>
        <v>159.93707963</v>
      </c>
      <c r="L160" s="36">
        <f>SUMIFS(СВЦЭМ!$E$39:$E$782,СВЦЭМ!$A$39:$A$782,$A160,СВЦЭМ!$B$39:$B$782,L$155)+'СЕТ СН'!$F$12</f>
        <v>158.87289082000001</v>
      </c>
      <c r="M160" s="36">
        <f>SUMIFS(СВЦЭМ!$E$39:$E$782,СВЦЭМ!$A$39:$A$782,$A160,СВЦЭМ!$B$39:$B$782,M$155)+'СЕТ СН'!$F$12</f>
        <v>158.68463510999999</v>
      </c>
      <c r="N160" s="36">
        <f>SUMIFS(СВЦЭМ!$E$39:$E$782,СВЦЭМ!$A$39:$A$782,$A160,СВЦЭМ!$B$39:$B$782,N$155)+'СЕТ СН'!$F$12</f>
        <v>161.47668931999999</v>
      </c>
      <c r="O160" s="36">
        <f>SUMIFS(СВЦЭМ!$E$39:$E$782,СВЦЭМ!$A$39:$A$782,$A160,СВЦЭМ!$B$39:$B$782,O$155)+'СЕТ СН'!$F$12</f>
        <v>169.64990118</v>
      </c>
      <c r="P160" s="36">
        <f>SUMIFS(СВЦЭМ!$E$39:$E$782,СВЦЭМ!$A$39:$A$782,$A160,СВЦЭМ!$B$39:$B$782,P$155)+'СЕТ СН'!$F$12</f>
        <v>173.63640644</v>
      </c>
      <c r="Q160" s="36">
        <f>SUMIFS(СВЦЭМ!$E$39:$E$782,СВЦЭМ!$A$39:$A$782,$A160,СВЦЭМ!$B$39:$B$782,Q$155)+'СЕТ СН'!$F$12</f>
        <v>176.52844655000001</v>
      </c>
      <c r="R160" s="36">
        <f>SUMIFS(СВЦЭМ!$E$39:$E$782,СВЦЭМ!$A$39:$A$782,$A160,СВЦЭМ!$B$39:$B$782,R$155)+'СЕТ СН'!$F$12</f>
        <v>176.29080234</v>
      </c>
      <c r="S160" s="36">
        <f>SUMIFS(СВЦЭМ!$E$39:$E$782,СВЦЭМ!$A$39:$A$782,$A160,СВЦЭМ!$B$39:$B$782,S$155)+'СЕТ СН'!$F$12</f>
        <v>170.14519967999999</v>
      </c>
      <c r="T160" s="36">
        <f>SUMIFS(СВЦЭМ!$E$39:$E$782,СВЦЭМ!$A$39:$A$782,$A160,СВЦЭМ!$B$39:$B$782,T$155)+'СЕТ СН'!$F$12</f>
        <v>161.5924866</v>
      </c>
      <c r="U160" s="36">
        <f>SUMIFS(СВЦЭМ!$E$39:$E$782,СВЦЭМ!$A$39:$A$782,$A160,СВЦЭМ!$B$39:$B$782,U$155)+'СЕТ СН'!$F$12</f>
        <v>155.08342576999999</v>
      </c>
      <c r="V160" s="36">
        <f>SUMIFS(СВЦЭМ!$E$39:$E$782,СВЦЭМ!$A$39:$A$782,$A160,СВЦЭМ!$B$39:$B$782,V$155)+'СЕТ СН'!$F$12</f>
        <v>158.48075883999999</v>
      </c>
      <c r="W160" s="36">
        <f>SUMIFS(СВЦЭМ!$E$39:$E$782,СВЦЭМ!$A$39:$A$782,$A160,СВЦЭМ!$B$39:$B$782,W$155)+'СЕТ СН'!$F$12</f>
        <v>159.94071915000001</v>
      </c>
      <c r="X160" s="36">
        <f>SUMIFS(СВЦЭМ!$E$39:$E$782,СВЦЭМ!$A$39:$A$782,$A160,СВЦЭМ!$B$39:$B$782,X$155)+'СЕТ СН'!$F$12</f>
        <v>163.79828219999999</v>
      </c>
      <c r="Y160" s="36">
        <f>SUMIFS(СВЦЭМ!$E$39:$E$782,СВЦЭМ!$A$39:$A$782,$A160,СВЦЭМ!$B$39:$B$782,Y$155)+'СЕТ СН'!$F$12</f>
        <v>164.67915239999999</v>
      </c>
    </row>
    <row r="161" spans="1:25" ht="15.75" x14ac:dyDescent="0.2">
      <c r="A161" s="35">
        <f t="shared" si="4"/>
        <v>44261</v>
      </c>
      <c r="B161" s="36">
        <f>SUMIFS(СВЦЭМ!$E$39:$E$782,СВЦЭМ!$A$39:$A$782,$A161,СВЦЭМ!$B$39:$B$782,B$155)+'СЕТ СН'!$F$12</f>
        <v>173.65712181999999</v>
      </c>
      <c r="C161" s="36">
        <f>SUMIFS(СВЦЭМ!$E$39:$E$782,СВЦЭМ!$A$39:$A$782,$A161,СВЦЭМ!$B$39:$B$782,C$155)+'СЕТ СН'!$F$12</f>
        <v>185.18135518</v>
      </c>
      <c r="D161" s="36">
        <f>SUMIFS(СВЦЭМ!$E$39:$E$782,СВЦЭМ!$A$39:$A$782,$A161,СВЦЭМ!$B$39:$B$782,D$155)+'СЕТ СН'!$F$12</f>
        <v>187.03841750999999</v>
      </c>
      <c r="E161" s="36">
        <f>SUMIFS(СВЦЭМ!$E$39:$E$782,СВЦЭМ!$A$39:$A$782,$A161,СВЦЭМ!$B$39:$B$782,E$155)+'СЕТ СН'!$F$12</f>
        <v>189.16776005</v>
      </c>
      <c r="F161" s="36">
        <f>SUMIFS(СВЦЭМ!$E$39:$E$782,СВЦЭМ!$A$39:$A$782,$A161,СВЦЭМ!$B$39:$B$782,F$155)+'СЕТ СН'!$F$12</f>
        <v>190.08192098000001</v>
      </c>
      <c r="G161" s="36">
        <f>SUMIFS(СВЦЭМ!$E$39:$E$782,СВЦЭМ!$A$39:$A$782,$A161,СВЦЭМ!$B$39:$B$782,G$155)+'СЕТ СН'!$F$12</f>
        <v>189.63486284999999</v>
      </c>
      <c r="H161" s="36">
        <f>SUMIFS(СВЦЭМ!$E$39:$E$782,СВЦЭМ!$A$39:$A$782,$A161,СВЦЭМ!$B$39:$B$782,H$155)+'СЕТ СН'!$F$12</f>
        <v>190.44175905</v>
      </c>
      <c r="I161" s="36">
        <f>SUMIFS(СВЦЭМ!$E$39:$E$782,СВЦЭМ!$A$39:$A$782,$A161,СВЦЭМ!$B$39:$B$782,I$155)+'СЕТ СН'!$F$12</f>
        <v>184.22011251999999</v>
      </c>
      <c r="J161" s="36">
        <f>SUMIFS(СВЦЭМ!$E$39:$E$782,СВЦЭМ!$A$39:$A$782,$A161,СВЦЭМ!$B$39:$B$782,J$155)+'СЕТ СН'!$F$12</f>
        <v>171.37514826</v>
      </c>
      <c r="K161" s="36">
        <f>SUMIFS(СВЦЭМ!$E$39:$E$782,СВЦЭМ!$A$39:$A$782,$A161,СВЦЭМ!$B$39:$B$782,K$155)+'СЕТ СН'!$F$12</f>
        <v>161.12707943000001</v>
      </c>
      <c r="L161" s="36">
        <f>SUMIFS(СВЦЭМ!$E$39:$E$782,СВЦЭМ!$A$39:$A$782,$A161,СВЦЭМ!$B$39:$B$782,L$155)+'СЕТ СН'!$F$12</f>
        <v>155.91804463</v>
      </c>
      <c r="M161" s="36">
        <f>SUMIFS(СВЦЭМ!$E$39:$E$782,СВЦЭМ!$A$39:$A$782,$A161,СВЦЭМ!$B$39:$B$782,M$155)+'СЕТ СН'!$F$12</f>
        <v>155.75863978999999</v>
      </c>
      <c r="N161" s="36">
        <f>SUMIFS(СВЦЭМ!$E$39:$E$782,СВЦЭМ!$A$39:$A$782,$A161,СВЦЭМ!$B$39:$B$782,N$155)+'СЕТ СН'!$F$12</f>
        <v>157.64581705000001</v>
      </c>
      <c r="O161" s="36">
        <f>SUMIFS(СВЦЭМ!$E$39:$E$782,СВЦЭМ!$A$39:$A$782,$A161,СВЦЭМ!$B$39:$B$782,O$155)+'СЕТ СН'!$F$12</f>
        <v>165.85673431000001</v>
      </c>
      <c r="P161" s="36">
        <f>SUMIFS(СВЦЭМ!$E$39:$E$782,СВЦЭМ!$A$39:$A$782,$A161,СВЦЭМ!$B$39:$B$782,P$155)+'СЕТ СН'!$F$12</f>
        <v>168.60519336999999</v>
      </c>
      <c r="Q161" s="36">
        <f>SUMIFS(СВЦЭМ!$E$39:$E$782,СВЦЭМ!$A$39:$A$782,$A161,СВЦЭМ!$B$39:$B$782,Q$155)+'СЕТ СН'!$F$12</f>
        <v>172.04785078</v>
      </c>
      <c r="R161" s="36">
        <f>SUMIFS(СВЦЭМ!$E$39:$E$782,СВЦЭМ!$A$39:$A$782,$A161,СВЦЭМ!$B$39:$B$782,R$155)+'СЕТ СН'!$F$12</f>
        <v>170.62755958</v>
      </c>
      <c r="S161" s="36">
        <f>SUMIFS(СВЦЭМ!$E$39:$E$782,СВЦЭМ!$A$39:$A$782,$A161,СВЦЭМ!$B$39:$B$782,S$155)+'СЕТ СН'!$F$12</f>
        <v>163.13342881</v>
      </c>
      <c r="T161" s="36">
        <f>SUMIFS(СВЦЭМ!$E$39:$E$782,СВЦЭМ!$A$39:$A$782,$A161,СВЦЭМ!$B$39:$B$782,T$155)+'СЕТ СН'!$F$12</f>
        <v>155.79391752999999</v>
      </c>
      <c r="U161" s="36">
        <f>SUMIFS(СВЦЭМ!$E$39:$E$782,СВЦЭМ!$A$39:$A$782,$A161,СВЦЭМ!$B$39:$B$782,U$155)+'СЕТ СН'!$F$12</f>
        <v>151.54029266000001</v>
      </c>
      <c r="V161" s="36">
        <f>SUMIFS(СВЦЭМ!$E$39:$E$782,СВЦЭМ!$A$39:$A$782,$A161,СВЦЭМ!$B$39:$B$782,V$155)+'СЕТ СН'!$F$12</f>
        <v>152.05067768000001</v>
      </c>
      <c r="W161" s="36">
        <f>SUMIFS(СВЦЭМ!$E$39:$E$782,СВЦЭМ!$A$39:$A$782,$A161,СВЦЭМ!$B$39:$B$782,W$155)+'СЕТ СН'!$F$12</f>
        <v>153.24676871</v>
      </c>
      <c r="X161" s="36">
        <f>SUMIFS(СВЦЭМ!$E$39:$E$782,СВЦЭМ!$A$39:$A$782,$A161,СВЦЭМ!$B$39:$B$782,X$155)+'СЕТ СН'!$F$12</f>
        <v>157.25722927999999</v>
      </c>
      <c r="Y161" s="36">
        <f>SUMIFS(СВЦЭМ!$E$39:$E$782,СВЦЭМ!$A$39:$A$782,$A161,СВЦЭМ!$B$39:$B$782,Y$155)+'СЕТ СН'!$F$12</f>
        <v>160.91147957999999</v>
      </c>
    </row>
    <row r="162" spans="1:25" ht="15.75" x14ac:dyDescent="0.2">
      <c r="A162" s="35">
        <f t="shared" si="4"/>
        <v>44262</v>
      </c>
      <c r="B162" s="36">
        <f>SUMIFS(СВЦЭМ!$E$39:$E$782,СВЦЭМ!$A$39:$A$782,$A162,СВЦЭМ!$B$39:$B$782,B$155)+'СЕТ СН'!$F$12</f>
        <v>166.55355298999999</v>
      </c>
      <c r="C162" s="36">
        <f>SUMIFS(СВЦЭМ!$E$39:$E$782,СВЦЭМ!$A$39:$A$782,$A162,СВЦЭМ!$B$39:$B$782,C$155)+'СЕТ СН'!$F$12</f>
        <v>176.85253990999999</v>
      </c>
      <c r="D162" s="36">
        <f>SUMIFS(СВЦЭМ!$E$39:$E$782,СВЦЭМ!$A$39:$A$782,$A162,СВЦЭМ!$B$39:$B$782,D$155)+'СЕТ СН'!$F$12</f>
        <v>182.53362490999999</v>
      </c>
      <c r="E162" s="36">
        <f>SUMIFS(СВЦЭМ!$E$39:$E$782,СВЦЭМ!$A$39:$A$782,$A162,СВЦЭМ!$B$39:$B$782,E$155)+'СЕТ СН'!$F$12</f>
        <v>184.31276231000001</v>
      </c>
      <c r="F162" s="36">
        <f>SUMIFS(СВЦЭМ!$E$39:$E$782,СВЦЭМ!$A$39:$A$782,$A162,СВЦЭМ!$B$39:$B$782,F$155)+'СЕТ СН'!$F$12</f>
        <v>185.36349852999999</v>
      </c>
      <c r="G162" s="36">
        <f>SUMIFS(СВЦЭМ!$E$39:$E$782,СВЦЭМ!$A$39:$A$782,$A162,СВЦЭМ!$B$39:$B$782,G$155)+'СЕТ СН'!$F$12</f>
        <v>185.55416013999999</v>
      </c>
      <c r="H162" s="36">
        <f>SUMIFS(СВЦЭМ!$E$39:$E$782,СВЦЭМ!$A$39:$A$782,$A162,СВЦЭМ!$B$39:$B$782,H$155)+'СЕТ СН'!$F$12</f>
        <v>182.66342109000001</v>
      </c>
      <c r="I162" s="36">
        <f>SUMIFS(СВЦЭМ!$E$39:$E$782,СВЦЭМ!$A$39:$A$782,$A162,СВЦЭМ!$B$39:$B$782,I$155)+'СЕТ СН'!$F$12</f>
        <v>176.82954371</v>
      </c>
      <c r="J162" s="36">
        <f>SUMIFS(СВЦЭМ!$E$39:$E$782,СВЦЭМ!$A$39:$A$782,$A162,СВЦЭМ!$B$39:$B$782,J$155)+'СЕТ СН'!$F$12</f>
        <v>167.26071261000001</v>
      </c>
      <c r="K162" s="36">
        <f>SUMIFS(СВЦЭМ!$E$39:$E$782,СВЦЭМ!$A$39:$A$782,$A162,СВЦЭМ!$B$39:$B$782,K$155)+'СЕТ СН'!$F$12</f>
        <v>160.62644155999999</v>
      </c>
      <c r="L162" s="36">
        <f>SUMIFS(СВЦЭМ!$E$39:$E$782,СВЦЭМ!$A$39:$A$782,$A162,СВЦЭМ!$B$39:$B$782,L$155)+'СЕТ СН'!$F$12</f>
        <v>158.14076329</v>
      </c>
      <c r="M162" s="36">
        <f>SUMIFS(СВЦЭМ!$E$39:$E$782,СВЦЭМ!$A$39:$A$782,$A162,СВЦЭМ!$B$39:$B$782,M$155)+'СЕТ СН'!$F$12</f>
        <v>158.99491551</v>
      </c>
      <c r="N162" s="36">
        <f>SUMIFS(СВЦЭМ!$E$39:$E$782,СВЦЭМ!$A$39:$A$782,$A162,СВЦЭМ!$B$39:$B$782,N$155)+'СЕТ СН'!$F$12</f>
        <v>162.52071869</v>
      </c>
      <c r="O162" s="36">
        <f>SUMIFS(СВЦЭМ!$E$39:$E$782,СВЦЭМ!$A$39:$A$782,$A162,СВЦЭМ!$B$39:$B$782,O$155)+'СЕТ СН'!$F$12</f>
        <v>168.74097128</v>
      </c>
      <c r="P162" s="36">
        <f>SUMIFS(СВЦЭМ!$E$39:$E$782,СВЦЭМ!$A$39:$A$782,$A162,СВЦЭМ!$B$39:$B$782,P$155)+'СЕТ СН'!$F$12</f>
        <v>174.13507647</v>
      </c>
      <c r="Q162" s="36">
        <f>SUMIFS(СВЦЭМ!$E$39:$E$782,СВЦЭМ!$A$39:$A$782,$A162,СВЦЭМ!$B$39:$B$782,Q$155)+'СЕТ СН'!$F$12</f>
        <v>177.48955275</v>
      </c>
      <c r="R162" s="36">
        <f>SUMIFS(СВЦЭМ!$E$39:$E$782,СВЦЭМ!$A$39:$A$782,$A162,СВЦЭМ!$B$39:$B$782,R$155)+'СЕТ СН'!$F$12</f>
        <v>175.78188157</v>
      </c>
      <c r="S162" s="36">
        <f>SUMIFS(СВЦЭМ!$E$39:$E$782,СВЦЭМ!$A$39:$A$782,$A162,СВЦЭМ!$B$39:$B$782,S$155)+'СЕТ СН'!$F$12</f>
        <v>170.02002658999999</v>
      </c>
      <c r="T162" s="36">
        <f>SUMIFS(СВЦЭМ!$E$39:$E$782,СВЦЭМ!$A$39:$A$782,$A162,СВЦЭМ!$B$39:$B$782,T$155)+'СЕТ СН'!$F$12</f>
        <v>161.70926808999999</v>
      </c>
      <c r="U162" s="36">
        <f>SUMIFS(СВЦЭМ!$E$39:$E$782,СВЦЭМ!$A$39:$A$782,$A162,СВЦЭМ!$B$39:$B$782,U$155)+'СЕТ СН'!$F$12</f>
        <v>155.84606984999999</v>
      </c>
      <c r="V162" s="36">
        <f>SUMIFS(СВЦЭМ!$E$39:$E$782,СВЦЭМ!$A$39:$A$782,$A162,СВЦЭМ!$B$39:$B$782,V$155)+'СЕТ СН'!$F$12</f>
        <v>156.88237679</v>
      </c>
      <c r="W162" s="36">
        <f>SUMIFS(СВЦЭМ!$E$39:$E$782,СВЦЭМ!$A$39:$A$782,$A162,СВЦЭМ!$B$39:$B$782,W$155)+'СЕТ СН'!$F$12</f>
        <v>160.40915072999999</v>
      </c>
      <c r="X162" s="36">
        <f>SUMIFS(СВЦЭМ!$E$39:$E$782,СВЦЭМ!$A$39:$A$782,$A162,СВЦЭМ!$B$39:$B$782,X$155)+'СЕТ СН'!$F$12</f>
        <v>162.46398529999999</v>
      </c>
      <c r="Y162" s="36">
        <f>SUMIFS(СВЦЭМ!$E$39:$E$782,СВЦЭМ!$A$39:$A$782,$A162,СВЦЭМ!$B$39:$B$782,Y$155)+'СЕТ СН'!$F$12</f>
        <v>165.42497533</v>
      </c>
    </row>
    <row r="163" spans="1:25" ht="15.75" x14ac:dyDescent="0.2">
      <c r="A163" s="35">
        <f t="shared" si="4"/>
        <v>44263</v>
      </c>
      <c r="B163" s="36">
        <f>SUMIFS(СВЦЭМ!$E$39:$E$782,СВЦЭМ!$A$39:$A$782,$A163,СВЦЭМ!$B$39:$B$782,B$155)+'СЕТ СН'!$F$12</f>
        <v>168.60593689999999</v>
      </c>
      <c r="C163" s="36">
        <f>SUMIFS(СВЦЭМ!$E$39:$E$782,СВЦЭМ!$A$39:$A$782,$A163,СВЦЭМ!$B$39:$B$782,C$155)+'СЕТ СН'!$F$12</f>
        <v>178.75894984999999</v>
      </c>
      <c r="D163" s="36">
        <f>SUMIFS(СВЦЭМ!$E$39:$E$782,СВЦЭМ!$A$39:$A$782,$A163,СВЦЭМ!$B$39:$B$782,D$155)+'СЕТ СН'!$F$12</f>
        <v>185.20732025000001</v>
      </c>
      <c r="E163" s="36">
        <f>SUMIFS(СВЦЭМ!$E$39:$E$782,СВЦЭМ!$A$39:$A$782,$A163,СВЦЭМ!$B$39:$B$782,E$155)+'СЕТ СН'!$F$12</f>
        <v>184.62929675000001</v>
      </c>
      <c r="F163" s="36">
        <f>SUMIFS(СВЦЭМ!$E$39:$E$782,СВЦЭМ!$A$39:$A$782,$A163,СВЦЭМ!$B$39:$B$782,F$155)+'СЕТ СН'!$F$12</f>
        <v>184.52499269</v>
      </c>
      <c r="G163" s="36">
        <f>SUMIFS(СВЦЭМ!$E$39:$E$782,СВЦЭМ!$A$39:$A$782,$A163,СВЦЭМ!$B$39:$B$782,G$155)+'СЕТ СН'!$F$12</f>
        <v>183.97577713000001</v>
      </c>
      <c r="H163" s="36">
        <f>SUMIFS(СВЦЭМ!$E$39:$E$782,СВЦЭМ!$A$39:$A$782,$A163,СВЦЭМ!$B$39:$B$782,H$155)+'СЕТ СН'!$F$12</f>
        <v>184.22921210999999</v>
      </c>
      <c r="I163" s="36">
        <f>SUMIFS(СВЦЭМ!$E$39:$E$782,СВЦЭМ!$A$39:$A$782,$A163,СВЦЭМ!$B$39:$B$782,I$155)+'СЕТ СН'!$F$12</f>
        <v>181.13929178999999</v>
      </c>
      <c r="J163" s="36">
        <f>SUMIFS(СВЦЭМ!$E$39:$E$782,СВЦЭМ!$A$39:$A$782,$A163,СВЦЭМ!$B$39:$B$782,J$155)+'СЕТ СН'!$F$12</f>
        <v>172.45686889999999</v>
      </c>
      <c r="K163" s="36">
        <f>SUMIFS(СВЦЭМ!$E$39:$E$782,СВЦЭМ!$A$39:$A$782,$A163,СВЦЭМ!$B$39:$B$782,K$155)+'СЕТ СН'!$F$12</f>
        <v>165.44107475000001</v>
      </c>
      <c r="L163" s="36">
        <f>SUMIFS(СВЦЭМ!$E$39:$E$782,СВЦЭМ!$A$39:$A$782,$A163,СВЦЭМ!$B$39:$B$782,L$155)+'СЕТ СН'!$F$12</f>
        <v>163.38650286000001</v>
      </c>
      <c r="M163" s="36">
        <f>SUMIFS(СВЦЭМ!$E$39:$E$782,СВЦЭМ!$A$39:$A$782,$A163,СВЦЭМ!$B$39:$B$782,M$155)+'СЕТ СН'!$F$12</f>
        <v>163.04050136000001</v>
      </c>
      <c r="N163" s="36">
        <f>SUMIFS(СВЦЭМ!$E$39:$E$782,СВЦЭМ!$A$39:$A$782,$A163,СВЦЭМ!$B$39:$B$782,N$155)+'СЕТ СН'!$F$12</f>
        <v>163.65700146</v>
      </c>
      <c r="O163" s="36">
        <f>SUMIFS(СВЦЭМ!$E$39:$E$782,СВЦЭМ!$A$39:$A$782,$A163,СВЦЭМ!$B$39:$B$782,O$155)+'СЕТ СН'!$F$12</f>
        <v>171.24770670000001</v>
      </c>
      <c r="P163" s="36">
        <f>SUMIFS(СВЦЭМ!$E$39:$E$782,СВЦЭМ!$A$39:$A$782,$A163,СВЦЭМ!$B$39:$B$782,P$155)+'СЕТ СН'!$F$12</f>
        <v>173.27462609</v>
      </c>
      <c r="Q163" s="36">
        <f>SUMIFS(СВЦЭМ!$E$39:$E$782,СВЦЭМ!$A$39:$A$782,$A163,СВЦЭМ!$B$39:$B$782,Q$155)+'СЕТ СН'!$F$12</f>
        <v>176.61991316000001</v>
      </c>
      <c r="R163" s="36">
        <f>SUMIFS(СВЦЭМ!$E$39:$E$782,СВЦЭМ!$A$39:$A$782,$A163,СВЦЭМ!$B$39:$B$782,R$155)+'СЕТ СН'!$F$12</f>
        <v>177.81851828000001</v>
      </c>
      <c r="S163" s="36">
        <f>SUMIFS(СВЦЭМ!$E$39:$E$782,СВЦЭМ!$A$39:$A$782,$A163,СВЦЭМ!$B$39:$B$782,S$155)+'СЕТ СН'!$F$12</f>
        <v>171.39482938</v>
      </c>
      <c r="T163" s="36">
        <f>SUMIFS(СВЦЭМ!$E$39:$E$782,СВЦЭМ!$A$39:$A$782,$A163,СВЦЭМ!$B$39:$B$782,T$155)+'СЕТ СН'!$F$12</f>
        <v>161.23550889000001</v>
      </c>
      <c r="U163" s="36">
        <f>SUMIFS(СВЦЭМ!$E$39:$E$782,СВЦЭМ!$A$39:$A$782,$A163,СВЦЭМ!$B$39:$B$782,U$155)+'СЕТ СН'!$F$12</f>
        <v>154.76732150999999</v>
      </c>
      <c r="V163" s="36">
        <f>SUMIFS(СВЦЭМ!$E$39:$E$782,СВЦЭМ!$A$39:$A$782,$A163,СВЦЭМ!$B$39:$B$782,V$155)+'СЕТ СН'!$F$12</f>
        <v>156.10797894999999</v>
      </c>
      <c r="W163" s="36">
        <f>SUMIFS(СВЦЭМ!$E$39:$E$782,СВЦЭМ!$A$39:$A$782,$A163,СВЦЭМ!$B$39:$B$782,W$155)+'СЕТ СН'!$F$12</f>
        <v>159.51485876999999</v>
      </c>
      <c r="X163" s="36">
        <f>SUMIFS(СВЦЭМ!$E$39:$E$782,СВЦЭМ!$A$39:$A$782,$A163,СВЦЭМ!$B$39:$B$782,X$155)+'СЕТ СН'!$F$12</f>
        <v>161.47729846999999</v>
      </c>
      <c r="Y163" s="36">
        <f>SUMIFS(СВЦЭМ!$E$39:$E$782,СВЦЭМ!$A$39:$A$782,$A163,СВЦЭМ!$B$39:$B$782,Y$155)+'СЕТ СН'!$F$12</f>
        <v>164.20087796999999</v>
      </c>
    </row>
    <row r="164" spans="1:25" ht="15.75" x14ac:dyDescent="0.2">
      <c r="A164" s="35">
        <f t="shared" si="4"/>
        <v>44264</v>
      </c>
      <c r="B164" s="36">
        <f>SUMIFS(СВЦЭМ!$E$39:$E$782,СВЦЭМ!$A$39:$A$782,$A164,СВЦЭМ!$B$39:$B$782,B$155)+'СЕТ СН'!$F$12</f>
        <v>163.31116134999999</v>
      </c>
      <c r="C164" s="36">
        <f>SUMIFS(СВЦЭМ!$E$39:$E$782,СВЦЭМ!$A$39:$A$782,$A164,СВЦЭМ!$B$39:$B$782,C$155)+'СЕТ СН'!$F$12</f>
        <v>172.09027209999999</v>
      </c>
      <c r="D164" s="36">
        <f>SUMIFS(СВЦЭМ!$E$39:$E$782,СВЦЭМ!$A$39:$A$782,$A164,СВЦЭМ!$B$39:$B$782,D$155)+'СЕТ СН'!$F$12</f>
        <v>182.5450922</v>
      </c>
      <c r="E164" s="36">
        <f>SUMIFS(СВЦЭМ!$E$39:$E$782,СВЦЭМ!$A$39:$A$782,$A164,СВЦЭМ!$B$39:$B$782,E$155)+'СЕТ СН'!$F$12</f>
        <v>183.23087389</v>
      </c>
      <c r="F164" s="36">
        <f>SUMIFS(СВЦЭМ!$E$39:$E$782,СВЦЭМ!$A$39:$A$782,$A164,СВЦЭМ!$B$39:$B$782,F$155)+'СЕТ СН'!$F$12</f>
        <v>184.11148005999999</v>
      </c>
      <c r="G164" s="36">
        <f>SUMIFS(СВЦЭМ!$E$39:$E$782,СВЦЭМ!$A$39:$A$782,$A164,СВЦЭМ!$B$39:$B$782,G$155)+'СЕТ СН'!$F$12</f>
        <v>182.19335491000001</v>
      </c>
      <c r="H164" s="36">
        <f>SUMIFS(СВЦЭМ!$E$39:$E$782,СВЦЭМ!$A$39:$A$782,$A164,СВЦЭМ!$B$39:$B$782,H$155)+'СЕТ СН'!$F$12</f>
        <v>176.33148220000001</v>
      </c>
      <c r="I164" s="36">
        <f>SUMIFS(СВЦЭМ!$E$39:$E$782,СВЦЭМ!$A$39:$A$782,$A164,СВЦЭМ!$B$39:$B$782,I$155)+'СЕТ СН'!$F$12</f>
        <v>171.29737925000001</v>
      </c>
      <c r="J164" s="36">
        <f>SUMIFS(СВЦЭМ!$E$39:$E$782,СВЦЭМ!$A$39:$A$782,$A164,СВЦЭМ!$B$39:$B$782,J$155)+'СЕТ СН'!$F$12</f>
        <v>163.97622143999999</v>
      </c>
      <c r="K164" s="36">
        <f>SUMIFS(СВЦЭМ!$E$39:$E$782,СВЦЭМ!$A$39:$A$782,$A164,СВЦЭМ!$B$39:$B$782,K$155)+'СЕТ СН'!$F$12</f>
        <v>161.24461926999999</v>
      </c>
      <c r="L164" s="36">
        <f>SUMIFS(СВЦЭМ!$E$39:$E$782,СВЦЭМ!$A$39:$A$782,$A164,СВЦЭМ!$B$39:$B$782,L$155)+'СЕТ СН'!$F$12</f>
        <v>161.18769702</v>
      </c>
      <c r="M164" s="36">
        <f>SUMIFS(СВЦЭМ!$E$39:$E$782,СВЦЭМ!$A$39:$A$782,$A164,СВЦЭМ!$B$39:$B$782,M$155)+'СЕТ СН'!$F$12</f>
        <v>162.83996238</v>
      </c>
      <c r="N164" s="36">
        <f>SUMIFS(СВЦЭМ!$E$39:$E$782,СВЦЭМ!$A$39:$A$782,$A164,СВЦЭМ!$B$39:$B$782,N$155)+'СЕТ СН'!$F$12</f>
        <v>165.57616407</v>
      </c>
      <c r="O164" s="36">
        <f>SUMIFS(СВЦЭМ!$E$39:$E$782,СВЦЭМ!$A$39:$A$782,$A164,СВЦЭМ!$B$39:$B$782,O$155)+'СЕТ СН'!$F$12</f>
        <v>171.66789771000001</v>
      </c>
      <c r="P164" s="36">
        <f>SUMIFS(СВЦЭМ!$E$39:$E$782,СВЦЭМ!$A$39:$A$782,$A164,СВЦЭМ!$B$39:$B$782,P$155)+'СЕТ СН'!$F$12</f>
        <v>172.52671433</v>
      </c>
      <c r="Q164" s="36">
        <f>SUMIFS(СВЦЭМ!$E$39:$E$782,СВЦЭМ!$A$39:$A$782,$A164,СВЦЭМ!$B$39:$B$782,Q$155)+'СЕТ СН'!$F$12</f>
        <v>173.11657249999999</v>
      </c>
      <c r="R164" s="36">
        <f>SUMIFS(СВЦЭМ!$E$39:$E$782,СВЦЭМ!$A$39:$A$782,$A164,СВЦЭМ!$B$39:$B$782,R$155)+'СЕТ СН'!$F$12</f>
        <v>174.12382707</v>
      </c>
      <c r="S164" s="36">
        <f>SUMIFS(СВЦЭМ!$E$39:$E$782,СВЦЭМ!$A$39:$A$782,$A164,СВЦЭМ!$B$39:$B$782,S$155)+'СЕТ СН'!$F$12</f>
        <v>171.53387979999999</v>
      </c>
      <c r="T164" s="36">
        <f>SUMIFS(СВЦЭМ!$E$39:$E$782,СВЦЭМ!$A$39:$A$782,$A164,СВЦЭМ!$B$39:$B$782,T$155)+'СЕТ СН'!$F$12</f>
        <v>162.48189639</v>
      </c>
      <c r="U164" s="36">
        <f>SUMIFS(СВЦЭМ!$E$39:$E$782,СВЦЭМ!$A$39:$A$782,$A164,СВЦЭМ!$B$39:$B$782,U$155)+'СЕТ СН'!$F$12</f>
        <v>156.24630184</v>
      </c>
      <c r="V164" s="36">
        <f>SUMIFS(СВЦЭМ!$E$39:$E$782,СВЦЭМ!$A$39:$A$782,$A164,СВЦЭМ!$B$39:$B$782,V$155)+'СЕТ СН'!$F$12</f>
        <v>156.79765595999999</v>
      </c>
      <c r="W164" s="36">
        <f>SUMIFS(СВЦЭМ!$E$39:$E$782,СВЦЭМ!$A$39:$A$782,$A164,СВЦЭМ!$B$39:$B$782,W$155)+'СЕТ СН'!$F$12</f>
        <v>160.02840750999999</v>
      </c>
      <c r="X164" s="36">
        <f>SUMIFS(СВЦЭМ!$E$39:$E$782,СВЦЭМ!$A$39:$A$782,$A164,СВЦЭМ!$B$39:$B$782,X$155)+'СЕТ СН'!$F$12</f>
        <v>164.34952175000001</v>
      </c>
      <c r="Y164" s="36">
        <f>SUMIFS(СВЦЭМ!$E$39:$E$782,СВЦЭМ!$A$39:$A$782,$A164,СВЦЭМ!$B$39:$B$782,Y$155)+'СЕТ СН'!$F$12</f>
        <v>167.30264012999999</v>
      </c>
    </row>
    <row r="165" spans="1:25" ht="15.75" x14ac:dyDescent="0.2">
      <c r="A165" s="35">
        <f t="shared" si="4"/>
        <v>44265</v>
      </c>
      <c r="B165" s="36">
        <f>SUMIFS(СВЦЭМ!$E$39:$E$782,СВЦЭМ!$A$39:$A$782,$A165,СВЦЭМ!$B$39:$B$782,B$155)+'СЕТ СН'!$F$12</f>
        <v>168.7360588</v>
      </c>
      <c r="C165" s="36">
        <f>SUMIFS(СВЦЭМ!$E$39:$E$782,СВЦЭМ!$A$39:$A$782,$A165,СВЦЭМ!$B$39:$B$782,C$155)+'СЕТ СН'!$F$12</f>
        <v>175.46683485</v>
      </c>
      <c r="D165" s="36">
        <f>SUMIFS(СВЦЭМ!$E$39:$E$782,СВЦЭМ!$A$39:$A$782,$A165,СВЦЭМ!$B$39:$B$782,D$155)+'СЕТ СН'!$F$12</f>
        <v>184.38534505999999</v>
      </c>
      <c r="E165" s="36">
        <f>SUMIFS(СВЦЭМ!$E$39:$E$782,СВЦЭМ!$A$39:$A$782,$A165,СВЦЭМ!$B$39:$B$782,E$155)+'СЕТ СН'!$F$12</f>
        <v>184.15114667</v>
      </c>
      <c r="F165" s="36">
        <f>SUMIFS(СВЦЭМ!$E$39:$E$782,СВЦЭМ!$A$39:$A$782,$A165,СВЦЭМ!$B$39:$B$782,F$155)+'СЕТ СН'!$F$12</f>
        <v>184.92687941</v>
      </c>
      <c r="G165" s="36">
        <f>SUMIFS(СВЦЭМ!$E$39:$E$782,СВЦЭМ!$A$39:$A$782,$A165,СВЦЭМ!$B$39:$B$782,G$155)+'СЕТ СН'!$F$12</f>
        <v>185.10375511000001</v>
      </c>
      <c r="H165" s="36">
        <f>SUMIFS(СВЦЭМ!$E$39:$E$782,СВЦЭМ!$A$39:$A$782,$A165,СВЦЭМ!$B$39:$B$782,H$155)+'СЕТ СН'!$F$12</f>
        <v>180.90698627</v>
      </c>
      <c r="I165" s="36">
        <f>SUMIFS(СВЦЭМ!$E$39:$E$782,СВЦЭМ!$A$39:$A$782,$A165,СВЦЭМ!$B$39:$B$782,I$155)+'СЕТ СН'!$F$12</f>
        <v>175.19512288999999</v>
      </c>
      <c r="J165" s="36">
        <f>SUMIFS(СВЦЭМ!$E$39:$E$782,СВЦЭМ!$A$39:$A$782,$A165,СВЦЭМ!$B$39:$B$782,J$155)+'СЕТ СН'!$F$12</f>
        <v>169.13572228000001</v>
      </c>
      <c r="K165" s="36">
        <f>SUMIFS(СВЦЭМ!$E$39:$E$782,СВЦЭМ!$A$39:$A$782,$A165,СВЦЭМ!$B$39:$B$782,K$155)+'СЕТ СН'!$F$12</f>
        <v>162.23007315999999</v>
      </c>
      <c r="L165" s="36">
        <f>SUMIFS(СВЦЭМ!$E$39:$E$782,СВЦЭМ!$A$39:$A$782,$A165,СВЦЭМ!$B$39:$B$782,L$155)+'СЕТ СН'!$F$12</f>
        <v>160.82428085999999</v>
      </c>
      <c r="M165" s="36">
        <f>SUMIFS(СВЦЭМ!$E$39:$E$782,СВЦЭМ!$A$39:$A$782,$A165,СВЦЭМ!$B$39:$B$782,M$155)+'СЕТ СН'!$F$12</f>
        <v>162.67476876000001</v>
      </c>
      <c r="N165" s="36">
        <f>SUMIFS(СВЦЭМ!$E$39:$E$782,СВЦЭМ!$A$39:$A$782,$A165,СВЦЭМ!$B$39:$B$782,N$155)+'СЕТ СН'!$F$12</f>
        <v>163.32411721</v>
      </c>
      <c r="O165" s="36">
        <f>SUMIFS(СВЦЭМ!$E$39:$E$782,СВЦЭМ!$A$39:$A$782,$A165,СВЦЭМ!$B$39:$B$782,O$155)+'СЕТ СН'!$F$12</f>
        <v>163.38868773999999</v>
      </c>
      <c r="P165" s="36">
        <f>SUMIFS(СВЦЭМ!$E$39:$E$782,СВЦЭМ!$A$39:$A$782,$A165,СВЦЭМ!$B$39:$B$782,P$155)+'СЕТ СН'!$F$12</f>
        <v>171.04817586999999</v>
      </c>
      <c r="Q165" s="36">
        <f>SUMIFS(СВЦЭМ!$E$39:$E$782,СВЦЭМ!$A$39:$A$782,$A165,СВЦЭМ!$B$39:$B$782,Q$155)+'СЕТ СН'!$F$12</f>
        <v>177.25281146</v>
      </c>
      <c r="R165" s="36">
        <f>SUMIFS(СВЦЭМ!$E$39:$E$782,СВЦЭМ!$A$39:$A$782,$A165,СВЦЭМ!$B$39:$B$782,R$155)+'СЕТ СН'!$F$12</f>
        <v>176.69116054</v>
      </c>
      <c r="S165" s="36">
        <f>SUMIFS(СВЦЭМ!$E$39:$E$782,СВЦЭМ!$A$39:$A$782,$A165,СВЦЭМ!$B$39:$B$782,S$155)+'СЕТ СН'!$F$12</f>
        <v>173.12485702999999</v>
      </c>
      <c r="T165" s="36">
        <f>SUMIFS(СВЦЭМ!$E$39:$E$782,СВЦЭМ!$A$39:$A$782,$A165,СВЦЭМ!$B$39:$B$782,T$155)+'СЕТ СН'!$F$12</f>
        <v>161.59041318000001</v>
      </c>
      <c r="U165" s="36">
        <f>SUMIFS(СВЦЭМ!$E$39:$E$782,СВЦЭМ!$A$39:$A$782,$A165,СВЦЭМ!$B$39:$B$782,U$155)+'СЕТ СН'!$F$12</f>
        <v>154.97848601999999</v>
      </c>
      <c r="V165" s="36">
        <f>SUMIFS(СВЦЭМ!$E$39:$E$782,СВЦЭМ!$A$39:$A$782,$A165,СВЦЭМ!$B$39:$B$782,V$155)+'СЕТ СН'!$F$12</f>
        <v>154.92685542000001</v>
      </c>
      <c r="W165" s="36">
        <f>SUMIFS(СВЦЭМ!$E$39:$E$782,СВЦЭМ!$A$39:$A$782,$A165,СВЦЭМ!$B$39:$B$782,W$155)+'СЕТ СН'!$F$12</f>
        <v>157.67215662000001</v>
      </c>
      <c r="X165" s="36">
        <f>SUMIFS(СВЦЭМ!$E$39:$E$782,СВЦЭМ!$A$39:$A$782,$A165,СВЦЭМ!$B$39:$B$782,X$155)+'СЕТ СН'!$F$12</f>
        <v>161.54648330000001</v>
      </c>
      <c r="Y165" s="36">
        <f>SUMIFS(СВЦЭМ!$E$39:$E$782,СВЦЭМ!$A$39:$A$782,$A165,СВЦЭМ!$B$39:$B$782,Y$155)+'СЕТ СН'!$F$12</f>
        <v>167.08702715000001</v>
      </c>
    </row>
    <row r="166" spans="1:25" ht="15.75" x14ac:dyDescent="0.2">
      <c r="A166" s="35">
        <f t="shared" si="4"/>
        <v>44266</v>
      </c>
      <c r="B166" s="36">
        <f>SUMIFS(СВЦЭМ!$E$39:$E$782,СВЦЭМ!$A$39:$A$782,$A166,СВЦЭМ!$B$39:$B$782,B$155)+'СЕТ СН'!$F$12</f>
        <v>167.23737159000001</v>
      </c>
      <c r="C166" s="36">
        <f>SUMIFS(СВЦЭМ!$E$39:$E$782,СВЦЭМ!$A$39:$A$782,$A166,СВЦЭМ!$B$39:$B$782,C$155)+'СЕТ СН'!$F$12</f>
        <v>174.62757196000001</v>
      </c>
      <c r="D166" s="36">
        <f>SUMIFS(СВЦЭМ!$E$39:$E$782,СВЦЭМ!$A$39:$A$782,$A166,СВЦЭМ!$B$39:$B$782,D$155)+'СЕТ СН'!$F$12</f>
        <v>179.53930414999999</v>
      </c>
      <c r="E166" s="36">
        <f>SUMIFS(СВЦЭМ!$E$39:$E$782,СВЦЭМ!$A$39:$A$782,$A166,СВЦЭМ!$B$39:$B$782,E$155)+'СЕТ СН'!$F$12</f>
        <v>179.75112246</v>
      </c>
      <c r="F166" s="36">
        <f>SUMIFS(СВЦЭМ!$E$39:$E$782,СВЦЭМ!$A$39:$A$782,$A166,СВЦЭМ!$B$39:$B$782,F$155)+'СЕТ СН'!$F$12</f>
        <v>179.77245078999999</v>
      </c>
      <c r="G166" s="36">
        <f>SUMIFS(СВЦЭМ!$E$39:$E$782,СВЦЭМ!$A$39:$A$782,$A166,СВЦЭМ!$B$39:$B$782,G$155)+'СЕТ СН'!$F$12</f>
        <v>182.02216344999999</v>
      </c>
      <c r="H166" s="36">
        <f>SUMIFS(СВЦЭМ!$E$39:$E$782,СВЦЭМ!$A$39:$A$782,$A166,СВЦЭМ!$B$39:$B$782,H$155)+'СЕТ СН'!$F$12</f>
        <v>182.83857313999999</v>
      </c>
      <c r="I166" s="36">
        <f>SUMIFS(СВЦЭМ!$E$39:$E$782,СВЦЭМ!$A$39:$A$782,$A166,СВЦЭМ!$B$39:$B$782,I$155)+'СЕТ СН'!$F$12</f>
        <v>172.20468786999999</v>
      </c>
      <c r="J166" s="36">
        <f>SUMIFS(СВЦЭМ!$E$39:$E$782,СВЦЭМ!$A$39:$A$782,$A166,СВЦЭМ!$B$39:$B$782,J$155)+'СЕТ СН'!$F$12</f>
        <v>163.38770822999999</v>
      </c>
      <c r="K166" s="36">
        <f>SUMIFS(СВЦЭМ!$E$39:$E$782,СВЦЭМ!$A$39:$A$782,$A166,СВЦЭМ!$B$39:$B$782,K$155)+'СЕТ СН'!$F$12</f>
        <v>159.16182218</v>
      </c>
      <c r="L166" s="36">
        <f>SUMIFS(СВЦЭМ!$E$39:$E$782,СВЦЭМ!$A$39:$A$782,$A166,СВЦЭМ!$B$39:$B$782,L$155)+'СЕТ СН'!$F$12</f>
        <v>158.24622219</v>
      </c>
      <c r="M166" s="36">
        <f>SUMIFS(СВЦЭМ!$E$39:$E$782,СВЦЭМ!$A$39:$A$782,$A166,СВЦЭМ!$B$39:$B$782,M$155)+'СЕТ СН'!$F$12</f>
        <v>159.22192994</v>
      </c>
      <c r="N166" s="36">
        <f>SUMIFS(СВЦЭМ!$E$39:$E$782,СВЦЭМ!$A$39:$A$782,$A166,СВЦЭМ!$B$39:$B$782,N$155)+'СЕТ СН'!$F$12</f>
        <v>162.04699962000001</v>
      </c>
      <c r="O166" s="36">
        <f>SUMIFS(СВЦЭМ!$E$39:$E$782,СВЦЭМ!$A$39:$A$782,$A166,СВЦЭМ!$B$39:$B$782,O$155)+'СЕТ СН'!$F$12</f>
        <v>167.87119537000001</v>
      </c>
      <c r="P166" s="36">
        <f>SUMIFS(СВЦЭМ!$E$39:$E$782,СВЦЭМ!$A$39:$A$782,$A166,СВЦЭМ!$B$39:$B$782,P$155)+'СЕТ СН'!$F$12</f>
        <v>172.05978221999999</v>
      </c>
      <c r="Q166" s="36">
        <f>SUMIFS(СВЦЭМ!$E$39:$E$782,СВЦЭМ!$A$39:$A$782,$A166,СВЦЭМ!$B$39:$B$782,Q$155)+'СЕТ СН'!$F$12</f>
        <v>179.52650528000001</v>
      </c>
      <c r="R166" s="36">
        <f>SUMIFS(СВЦЭМ!$E$39:$E$782,СВЦЭМ!$A$39:$A$782,$A166,СВЦЭМ!$B$39:$B$782,R$155)+'СЕТ СН'!$F$12</f>
        <v>177.23189590000001</v>
      </c>
      <c r="S166" s="36">
        <f>SUMIFS(СВЦЭМ!$E$39:$E$782,СВЦЭМ!$A$39:$A$782,$A166,СВЦЭМ!$B$39:$B$782,S$155)+'СЕТ СН'!$F$12</f>
        <v>168.8367025</v>
      </c>
      <c r="T166" s="36">
        <f>SUMIFS(СВЦЭМ!$E$39:$E$782,СВЦЭМ!$A$39:$A$782,$A166,СВЦЭМ!$B$39:$B$782,T$155)+'СЕТ СН'!$F$12</f>
        <v>154.69071916999999</v>
      </c>
      <c r="U166" s="36">
        <f>SUMIFS(СВЦЭМ!$E$39:$E$782,СВЦЭМ!$A$39:$A$782,$A166,СВЦЭМ!$B$39:$B$782,U$155)+'СЕТ СН'!$F$12</f>
        <v>149.79571619000001</v>
      </c>
      <c r="V166" s="36">
        <f>SUMIFS(СВЦЭМ!$E$39:$E$782,СВЦЭМ!$A$39:$A$782,$A166,СВЦЭМ!$B$39:$B$782,V$155)+'СЕТ СН'!$F$12</f>
        <v>152.02318806</v>
      </c>
      <c r="W166" s="36">
        <f>SUMIFS(СВЦЭМ!$E$39:$E$782,СВЦЭМ!$A$39:$A$782,$A166,СВЦЭМ!$B$39:$B$782,W$155)+'СЕТ СН'!$F$12</f>
        <v>154.62191189000001</v>
      </c>
      <c r="X166" s="36">
        <f>SUMIFS(СВЦЭМ!$E$39:$E$782,СВЦЭМ!$A$39:$A$782,$A166,СВЦЭМ!$B$39:$B$782,X$155)+'СЕТ СН'!$F$12</f>
        <v>157.65408274000001</v>
      </c>
      <c r="Y166" s="36">
        <f>SUMIFS(СВЦЭМ!$E$39:$E$782,СВЦЭМ!$A$39:$A$782,$A166,СВЦЭМ!$B$39:$B$782,Y$155)+'СЕТ СН'!$F$12</f>
        <v>159.89850355999999</v>
      </c>
    </row>
    <row r="167" spans="1:25" ht="15.75" x14ac:dyDescent="0.2">
      <c r="A167" s="35">
        <f t="shared" si="4"/>
        <v>44267</v>
      </c>
      <c r="B167" s="36">
        <f>SUMIFS(СВЦЭМ!$E$39:$E$782,СВЦЭМ!$A$39:$A$782,$A167,СВЦЭМ!$B$39:$B$782,B$155)+'СЕТ СН'!$F$12</f>
        <v>168.82213403</v>
      </c>
      <c r="C167" s="36">
        <f>SUMIFS(СВЦЭМ!$E$39:$E$782,СВЦЭМ!$A$39:$A$782,$A167,СВЦЭМ!$B$39:$B$782,C$155)+'СЕТ СН'!$F$12</f>
        <v>180.34999740999999</v>
      </c>
      <c r="D167" s="36">
        <f>SUMIFS(СВЦЭМ!$E$39:$E$782,СВЦЭМ!$A$39:$A$782,$A167,СВЦЭМ!$B$39:$B$782,D$155)+'СЕТ СН'!$F$12</f>
        <v>181.16154447</v>
      </c>
      <c r="E167" s="36">
        <f>SUMIFS(СВЦЭМ!$E$39:$E$782,СВЦЭМ!$A$39:$A$782,$A167,СВЦЭМ!$B$39:$B$782,E$155)+'СЕТ СН'!$F$12</f>
        <v>180.79685368</v>
      </c>
      <c r="F167" s="36">
        <f>SUMIFS(СВЦЭМ!$E$39:$E$782,СВЦЭМ!$A$39:$A$782,$A167,СВЦЭМ!$B$39:$B$782,F$155)+'СЕТ СН'!$F$12</f>
        <v>180.48937989000001</v>
      </c>
      <c r="G167" s="36">
        <f>SUMIFS(СВЦЭМ!$E$39:$E$782,СВЦЭМ!$A$39:$A$782,$A167,СВЦЭМ!$B$39:$B$782,G$155)+'СЕТ СН'!$F$12</f>
        <v>181.31092412000001</v>
      </c>
      <c r="H167" s="36">
        <f>SUMIFS(СВЦЭМ!$E$39:$E$782,СВЦЭМ!$A$39:$A$782,$A167,СВЦЭМ!$B$39:$B$782,H$155)+'СЕТ СН'!$F$12</f>
        <v>180.94637843000001</v>
      </c>
      <c r="I167" s="36">
        <f>SUMIFS(СВЦЭМ!$E$39:$E$782,СВЦЭМ!$A$39:$A$782,$A167,СВЦЭМ!$B$39:$B$782,I$155)+'СЕТ СН'!$F$12</f>
        <v>169.70980033000001</v>
      </c>
      <c r="J167" s="36">
        <f>SUMIFS(СВЦЭМ!$E$39:$E$782,СВЦЭМ!$A$39:$A$782,$A167,СВЦЭМ!$B$39:$B$782,J$155)+'СЕТ СН'!$F$12</f>
        <v>160.35275472000001</v>
      </c>
      <c r="K167" s="36">
        <f>SUMIFS(СВЦЭМ!$E$39:$E$782,СВЦЭМ!$A$39:$A$782,$A167,СВЦЭМ!$B$39:$B$782,K$155)+'СЕТ СН'!$F$12</f>
        <v>153.91782491999999</v>
      </c>
      <c r="L167" s="36">
        <f>SUMIFS(СВЦЭМ!$E$39:$E$782,СВЦЭМ!$A$39:$A$782,$A167,СВЦЭМ!$B$39:$B$782,L$155)+'СЕТ СН'!$F$12</f>
        <v>154.03112102</v>
      </c>
      <c r="M167" s="36">
        <f>SUMIFS(СВЦЭМ!$E$39:$E$782,СВЦЭМ!$A$39:$A$782,$A167,СВЦЭМ!$B$39:$B$782,M$155)+'СЕТ СН'!$F$12</f>
        <v>155.12713837999999</v>
      </c>
      <c r="N167" s="36">
        <f>SUMIFS(СВЦЭМ!$E$39:$E$782,СВЦЭМ!$A$39:$A$782,$A167,СВЦЭМ!$B$39:$B$782,N$155)+'СЕТ СН'!$F$12</f>
        <v>156.03715661000001</v>
      </c>
      <c r="O167" s="36">
        <f>SUMIFS(СВЦЭМ!$E$39:$E$782,СВЦЭМ!$A$39:$A$782,$A167,СВЦЭМ!$B$39:$B$782,O$155)+'СЕТ СН'!$F$12</f>
        <v>159.50121555000001</v>
      </c>
      <c r="P167" s="36">
        <f>SUMIFS(СВЦЭМ!$E$39:$E$782,СВЦЭМ!$A$39:$A$782,$A167,СВЦЭМ!$B$39:$B$782,P$155)+'СЕТ СН'!$F$12</f>
        <v>167.24732929999999</v>
      </c>
      <c r="Q167" s="36">
        <f>SUMIFS(СВЦЭМ!$E$39:$E$782,СВЦЭМ!$A$39:$A$782,$A167,СВЦЭМ!$B$39:$B$782,Q$155)+'СЕТ СН'!$F$12</f>
        <v>175.28586483999999</v>
      </c>
      <c r="R167" s="36">
        <f>SUMIFS(СВЦЭМ!$E$39:$E$782,СВЦЭМ!$A$39:$A$782,$A167,СВЦЭМ!$B$39:$B$782,R$155)+'СЕТ СН'!$F$12</f>
        <v>175.56891995000001</v>
      </c>
      <c r="S167" s="36">
        <f>SUMIFS(СВЦЭМ!$E$39:$E$782,СВЦЭМ!$A$39:$A$782,$A167,СВЦЭМ!$B$39:$B$782,S$155)+'СЕТ СН'!$F$12</f>
        <v>168.65724596999999</v>
      </c>
      <c r="T167" s="36">
        <f>SUMIFS(СВЦЭМ!$E$39:$E$782,СВЦЭМ!$A$39:$A$782,$A167,СВЦЭМ!$B$39:$B$782,T$155)+'СЕТ СН'!$F$12</f>
        <v>156.34149857</v>
      </c>
      <c r="U167" s="36">
        <f>SUMIFS(СВЦЭМ!$E$39:$E$782,СВЦЭМ!$A$39:$A$782,$A167,СВЦЭМ!$B$39:$B$782,U$155)+'СЕТ СН'!$F$12</f>
        <v>151.98851594999999</v>
      </c>
      <c r="V167" s="36">
        <f>SUMIFS(СВЦЭМ!$E$39:$E$782,СВЦЭМ!$A$39:$A$782,$A167,СВЦЭМ!$B$39:$B$782,V$155)+'СЕТ СН'!$F$12</f>
        <v>152.63751418000001</v>
      </c>
      <c r="W167" s="36">
        <f>SUMIFS(СВЦЭМ!$E$39:$E$782,СВЦЭМ!$A$39:$A$782,$A167,СВЦЭМ!$B$39:$B$782,W$155)+'СЕТ СН'!$F$12</f>
        <v>154.81943057999999</v>
      </c>
      <c r="X167" s="36">
        <f>SUMIFS(СВЦЭМ!$E$39:$E$782,СВЦЭМ!$A$39:$A$782,$A167,СВЦЭМ!$B$39:$B$782,X$155)+'СЕТ СН'!$F$12</f>
        <v>157.82425541999999</v>
      </c>
      <c r="Y167" s="36">
        <f>SUMIFS(СВЦЭМ!$E$39:$E$782,СВЦЭМ!$A$39:$A$782,$A167,СВЦЭМ!$B$39:$B$782,Y$155)+'СЕТ СН'!$F$12</f>
        <v>160.62962003999999</v>
      </c>
    </row>
    <row r="168" spans="1:25" ht="15.75" x14ac:dyDescent="0.2">
      <c r="A168" s="35">
        <f t="shared" si="4"/>
        <v>44268</v>
      </c>
      <c r="B168" s="36">
        <f>SUMIFS(СВЦЭМ!$E$39:$E$782,СВЦЭМ!$A$39:$A$782,$A168,СВЦЭМ!$B$39:$B$782,B$155)+'СЕТ СН'!$F$12</f>
        <v>180.62122044</v>
      </c>
      <c r="C168" s="36">
        <f>SUMIFS(СВЦЭМ!$E$39:$E$782,СВЦЭМ!$A$39:$A$782,$A168,СВЦЭМ!$B$39:$B$782,C$155)+'СЕТ СН'!$F$12</f>
        <v>185.43433604000001</v>
      </c>
      <c r="D168" s="36">
        <f>SUMIFS(СВЦЭМ!$E$39:$E$782,СВЦЭМ!$A$39:$A$782,$A168,СВЦЭМ!$B$39:$B$782,D$155)+'СЕТ СН'!$F$12</f>
        <v>181.20807945000001</v>
      </c>
      <c r="E168" s="36">
        <f>SUMIFS(СВЦЭМ!$E$39:$E$782,СВЦЭМ!$A$39:$A$782,$A168,СВЦЭМ!$B$39:$B$782,E$155)+'СЕТ СН'!$F$12</f>
        <v>180.40516787999999</v>
      </c>
      <c r="F168" s="36">
        <f>SUMIFS(СВЦЭМ!$E$39:$E$782,СВЦЭМ!$A$39:$A$782,$A168,СВЦЭМ!$B$39:$B$782,F$155)+'СЕТ СН'!$F$12</f>
        <v>180.56849588</v>
      </c>
      <c r="G168" s="36">
        <f>SUMIFS(СВЦЭМ!$E$39:$E$782,СВЦЭМ!$A$39:$A$782,$A168,СВЦЭМ!$B$39:$B$782,G$155)+'СЕТ СН'!$F$12</f>
        <v>181.61939088</v>
      </c>
      <c r="H168" s="36">
        <f>SUMIFS(СВЦЭМ!$E$39:$E$782,СВЦЭМ!$A$39:$A$782,$A168,СВЦЭМ!$B$39:$B$782,H$155)+'СЕТ СН'!$F$12</f>
        <v>183.11127338</v>
      </c>
      <c r="I168" s="36">
        <f>SUMIFS(СВЦЭМ!$E$39:$E$782,СВЦЭМ!$A$39:$A$782,$A168,СВЦЭМ!$B$39:$B$782,I$155)+'СЕТ СН'!$F$12</f>
        <v>179.44532330000001</v>
      </c>
      <c r="J168" s="36">
        <f>SUMIFS(СВЦЭМ!$E$39:$E$782,СВЦЭМ!$A$39:$A$782,$A168,СВЦЭМ!$B$39:$B$782,J$155)+'СЕТ СН'!$F$12</f>
        <v>167.10717145000001</v>
      </c>
      <c r="K168" s="36">
        <f>SUMIFS(СВЦЭМ!$E$39:$E$782,СВЦЭМ!$A$39:$A$782,$A168,СВЦЭМ!$B$39:$B$782,K$155)+'СЕТ СН'!$F$12</f>
        <v>160.00877685</v>
      </c>
      <c r="L168" s="36">
        <f>SUMIFS(СВЦЭМ!$E$39:$E$782,СВЦЭМ!$A$39:$A$782,$A168,СВЦЭМ!$B$39:$B$782,L$155)+'СЕТ СН'!$F$12</f>
        <v>159.95206166</v>
      </c>
      <c r="M168" s="36">
        <f>SUMIFS(СВЦЭМ!$E$39:$E$782,СВЦЭМ!$A$39:$A$782,$A168,СВЦЭМ!$B$39:$B$782,M$155)+'СЕТ СН'!$F$12</f>
        <v>160.85322048</v>
      </c>
      <c r="N168" s="36">
        <f>SUMIFS(СВЦЭМ!$E$39:$E$782,СВЦЭМ!$A$39:$A$782,$A168,СВЦЭМ!$B$39:$B$782,N$155)+'СЕТ СН'!$F$12</f>
        <v>163.99575275999999</v>
      </c>
      <c r="O168" s="36">
        <f>SUMIFS(СВЦЭМ!$E$39:$E$782,СВЦЭМ!$A$39:$A$782,$A168,СВЦЭМ!$B$39:$B$782,O$155)+'СЕТ СН'!$F$12</f>
        <v>170.60730684000001</v>
      </c>
      <c r="P168" s="36">
        <f>SUMIFS(СВЦЭМ!$E$39:$E$782,СВЦЭМ!$A$39:$A$782,$A168,СВЦЭМ!$B$39:$B$782,P$155)+'СЕТ СН'!$F$12</f>
        <v>178.12938618999999</v>
      </c>
      <c r="Q168" s="36">
        <f>SUMIFS(СВЦЭМ!$E$39:$E$782,СВЦЭМ!$A$39:$A$782,$A168,СВЦЭМ!$B$39:$B$782,Q$155)+'СЕТ СН'!$F$12</f>
        <v>173.50943616999999</v>
      </c>
      <c r="R168" s="36">
        <f>SUMIFS(СВЦЭМ!$E$39:$E$782,СВЦЭМ!$A$39:$A$782,$A168,СВЦЭМ!$B$39:$B$782,R$155)+'СЕТ СН'!$F$12</f>
        <v>168.64540586000001</v>
      </c>
      <c r="S168" s="36">
        <f>SUMIFS(СВЦЭМ!$E$39:$E$782,СВЦЭМ!$A$39:$A$782,$A168,СВЦЭМ!$B$39:$B$782,S$155)+'СЕТ СН'!$F$12</f>
        <v>161.83298189999999</v>
      </c>
      <c r="T168" s="36">
        <f>SUMIFS(СВЦЭМ!$E$39:$E$782,СВЦЭМ!$A$39:$A$782,$A168,СВЦЭМ!$B$39:$B$782,T$155)+'СЕТ СН'!$F$12</f>
        <v>151.20554518</v>
      </c>
      <c r="U168" s="36">
        <f>SUMIFS(СВЦЭМ!$E$39:$E$782,СВЦЭМ!$A$39:$A$782,$A168,СВЦЭМ!$B$39:$B$782,U$155)+'СЕТ СН'!$F$12</f>
        <v>145.92667481999999</v>
      </c>
      <c r="V168" s="36">
        <f>SUMIFS(СВЦЭМ!$E$39:$E$782,СВЦЭМ!$A$39:$A$782,$A168,СВЦЭМ!$B$39:$B$782,V$155)+'СЕТ СН'!$F$12</f>
        <v>146.51296794999999</v>
      </c>
      <c r="W168" s="36">
        <f>SUMIFS(СВЦЭМ!$E$39:$E$782,СВЦЭМ!$A$39:$A$782,$A168,СВЦЭМ!$B$39:$B$782,W$155)+'СЕТ СН'!$F$12</f>
        <v>148.37183734000001</v>
      </c>
      <c r="X168" s="36">
        <f>SUMIFS(СВЦЭМ!$E$39:$E$782,СВЦЭМ!$A$39:$A$782,$A168,СВЦЭМ!$B$39:$B$782,X$155)+'СЕТ СН'!$F$12</f>
        <v>150.92859973</v>
      </c>
      <c r="Y168" s="36">
        <f>SUMIFS(СВЦЭМ!$E$39:$E$782,СВЦЭМ!$A$39:$A$782,$A168,СВЦЭМ!$B$39:$B$782,Y$155)+'СЕТ СН'!$F$12</f>
        <v>155.76928778000001</v>
      </c>
    </row>
    <row r="169" spans="1:25" ht="15.75" x14ac:dyDescent="0.2">
      <c r="A169" s="35">
        <f t="shared" si="4"/>
        <v>44269</v>
      </c>
      <c r="B169" s="36">
        <f>SUMIFS(СВЦЭМ!$E$39:$E$782,СВЦЭМ!$A$39:$A$782,$A169,СВЦЭМ!$B$39:$B$782,B$155)+'СЕТ СН'!$F$12</f>
        <v>164.51335349999999</v>
      </c>
      <c r="C169" s="36">
        <f>SUMIFS(СВЦЭМ!$E$39:$E$782,СВЦЭМ!$A$39:$A$782,$A169,СВЦЭМ!$B$39:$B$782,C$155)+'СЕТ СН'!$F$12</f>
        <v>171.32168200000001</v>
      </c>
      <c r="D169" s="36">
        <f>SUMIFS(СВЦЭМ!$E$39:$E$782,СВЦЭМ!$A$39:$A$782,$A169,СВЦЭМ!$B$39:$B$782,D$155)+'СЕТ СН'!$F$12</f>
        <v>176.39303745999999</v>
      </c>
      <c r="E169" s="36">
        <f>SUMIFS(СВЦЭМ!$E$39:$E$782,СВЦЭМ!$A$39:$A$782,$A169,СВЦЭМ!$B$39:$B$782,E$155)+'СЕТ СН'!$F$12</f>
        <v>179.17309791</v>
      </c>
      <c r="F169" s="36">
        <f>SUMIFS(СВЦЭМ!$E$39:$E$782,СВЦЭМ!$A$39:$A$782,$A169,СВЦЭМ!$B$39:$B$782,F$155)+'СЕТ СН'!$F$12</f>
        <v>179.38020871000001</v>
      </c>
      <c r="G169" s="36">
        <f>SUMIFS(СВЦЭМ!$E$39:$E$782,СВЦЭМ!$A$39:$A$782,$A169,СВЦЭМ!$B$39:$B$782,G$155)+'СЕТ СН'!$F$12</f>
        <v>179.16602519</v>
      </c>
      <c r="H169" s="36">
        <f>SUMIFS(СВЦЭМ!$E$39:$E$782,СВЦЭМ!$A$39:$A$782,$A169,СВЦЭМ!$B$39:$B$782,H$155)+'СЕТ СН'!$F$12</f>
        <v>180.65119068999999</v>
      </c>
      <c r="I169" s="36">
        <f>SUMIFS(СВЦЭМ!$E$39:$E$782,СВЦЭМ!$A$39:$A$782,$A169,СВЦЭМ!$B$39:$B$782,I$155)+'СЕТ СН'!$F$12</f>
        <v>175.58001676999999</v>
      </c>
      <c r="J169" s="36">
        <f>SUMIFS(СВЦЭМ!$E$39:$E$782,СВЦЭМ!$A$39:$A$782,$A169,СВЦЭМ!$B$39:$B$782,J$155)+'СЕТ СН'!$F$12</f>
        <v>162.95527501000001</v>
      </c>
      <c r="K169" s="36">
        <f>SUMIFS(СВЦЭМ!$E$39:$E$782,СВЦЭМ!$A$39:$A$782,$A169,СВЦЭМ!$B$39:$B$782,K$155)+'СЕТ СН'!$F$12</f>
        <v>157.69632415999999</v>
      </c>
      <c r="L169" s="36">
        <f>SUMIFS(СВЦЭМ!$E$39:$E$782,СВЦЭМ!$A$39:$A$782,$A169,СВЦЭМ!$B$39:$B$782,L$155)+'СЕТ СН'!$F$12</f>
        <v>153.77300790000001</v>
      </c>
      <c r="M169" s="36">
        <f>SUMIFS(СВЦЭМ!$E$39:$E$782,СВЦЭМ!$A$39:$A$782,$A169,СВЦЭМ!$B$39:$B$782,M$155)+'СЕТ СН'!$F$12</f>
        <v>155.442981</v>
      </c>
      <c r="N169" s="36">
        <f>SUMIFS(СВЦЭМ!$E$39:$E$782,СВЦЭМ!$A$39:$A$782,$A169,СВЦЭМ!$B$39:$B$782,N$155)+'СЕТ СН'!$F$12</f>
        <v>158.44112018000001</v>
      </c>
      <c r="O169" s="36">
        <f>SUMIFS(СВЦЭМ!$E$39:$E$782,СВЦЭМ!$A$39:$A$782,$A169,СВЦЭМ!$B$39:$B$782,O$155)+'СЕТ СН'!$F$12</f>
        <v>165.4384178</v>
      </c>
      <c r="P169" s="36">
        <f>SUMIFS(СВЦЭМ!$E$39:$E$782,СВЦЭМ!$A$39:$A$782,$A169,СВЦЭМ!$B$39:$B$782,P$155)+'СЕТ СН'!$F$12</f>
        <v>172.43900943</v>
      </c>
      <c r="Q169" s="36">
        <f>SUMIFS(СВЦЭМ!$E$39:$E$782,СВЦЭМ!$A$39:$A$782,$A169,СВЦЭМ!$B$39:$B$782,Q$155)+'СЕТ СН'!$F$12</f>
        <v>174.09014403</v>
      </c>
      <c r="R169" s="36">
        <f>SUMIFS(СВЦЭМ!$E$39:$E$782,СВЦЭМ!$A$39:$A$782,$A169,СВЦЭМ!$B$39:$B$782,R$155)+'СЕТ СН'!$F$12</f>
        <v>172.13285536999999</v>
      </c>
      <c r="S169" s="36">
        <f>SUMIFS(СВЦЭМ!$E$39:$E$782,СВЦЭМ!$A$39:$A$782,$A169,СВЦЭМ!$B$39:$B$782,S$155)+'СЕТ СН'!$F$12</f>
        <v>166.99123485999999</v>
      </c>
      <c r="T169" s="36">
        <f>SUMIFS(СВЦЭМ!$E$39:$E$782,СВЦЭМ!$A$39:$A$782,$A169,СВЦЭМ!$B$39:$B$782,T$155)+'СЕТ СН'!$F$12</f>
        <v>154.9691383</v>
      </c>
      <c r="U169" s="36">
        <f>SUMIFS(СВЦЭМ!$E$39:$E$782,СВЦЭМ!$A$39:$A$782,$A169,СВЦЭМ!$B$39:$B$782,U$155)+'СЕТ СН'!$F$12</f>
        <v>147.83656579999999</v>
      </c>
      <c r="V169" s="36">
        <f>SUMIFS(СВЦЭМ!$E$39:$E$782,СВЦЭМ!$A$39:$A$782,$A169,СВЦЭМ!$B$39:$B$782,V$155)+'СЕТ СН'!$F$12</f>
        <v>147.88409798000001</v>
      </c>
      <c r="W169" s="36">
        <f>SUMIFS(СВЦЭМ!$E$39:$E$782,СВЦЭМ!$A$39:$A$782,$A169,СВЦЭМ!$B$39:$B$782,W$155)+'СЕТ СН'!$F$12</f>
        <v>150.90246913999999</v>
      </c>
      <c r="X169" s="36">
        <f>SUMIFS(СВЦЭМ!$E$39:$E$782,СВЦЭМ!$A$39:$A$782,$A169,СВЦЭМ!$B$39:$B$782,X$155)+'СЕТ СН'!$F$12</f>
        <v>153.50226054999999</v>
      </c>
      <c r="Y169" s="36">
        <f>SUMIFS(СВЦЭМ!$E$39:$E$782,СВЦЭМ!$A$39:$A$782,$A169,СВЦЭМ!$B$39:$B$782,Y$155)+'СЕТ СН'!$F$12</f>
        <v>156.08012456</v>
      </c>
    </row>
    <row r="170" spans="1:25" ht="15.75" x14ac:dyDescent="0.2">
      <c r="A170" s="35">
        <f t="shared" si="4"/>
        <v>44270</v>
      </c>
      <c r="B170" s="36">
        <f>SUMIFS(СВЦЭМ!$E$39:$E$782,СВЦЭМ!$A$39:$A$782,$A170,СВЦЭМ!$B$39:$B$782,B$155)+'СЕТ СН'!$F$12</f>
        <v>173.47763724000001</v>
      </c>
      <c r="C170" s="36">
        <f>SUMIFS(СВЦЭМ!$E$39:$E$782,СВЦЭМ!$A$39:$A$782,$A170,СВЦЭМ!$B$39:$B$782,C$155)+'СЕТ СН'!$F$12</f>
        <v>180.40317322999999</v>
      </c>
      <c r="D170" s="36">
        <f>SUMIFS(СВЦЭМ!$E$39:$E$782,СВЦЭМ!$A$39:$A$782,$A170,СВЦЭМ!$B$39:$B$782,D$155)+'СЕТ СН'!$F$12</f>
        <v>179.73404876000001</v>
      </c>
      <c r="E170" s="36">
        <f>SUMIFS(СВЦЭМ!$E$39:$E$782,СВЦЭМ!$A$39:$A$782,$A170,СВЦЭМ!$B$39:$B$782,E$155)+'СЕТ СН'!$F$12</f>
        <v>179.29015948</v>
      </c>
      <c r="F170" s="36">
        <f>SUMIFS(СВЦЭМ!$E$39:$E$782,СВЦЭМ!$A$39:$A$782,$A170,СВЦЭМ!$B$39:$B$782,F$155)+'СЕТ СН'!$F$12</f>
        <v>180.18448488000001</v>
      </c>
      <c r="G170" s="36">
        <f>SUMIFS(СВЦЭМ!$E$39:$E$782,СВЦЭМ!$A$39:$A$782,$A170,СВЦЭМ!$B$39:$B$782,G$155)+'СЕТ СН'!$F$12</f>
        <v>181.10749630000001</v>
      </c>
      <c r="H170" s="36">
        <f>SUMIFS(СВЦЭМ!$E$39:$E$782,СВЦЭМ!$A$39:$A$782,$A170,СВЦЭМ!$B$39:$B$782,H$155)+'СЕТ СН'!$F$12</f>
        <v>181.50514901</v>
      </c>
      <c r="I170" s="36">
        <f>SUMIFS(СВЦЭМ!$E$39:$E$782,СВЦЭМ!$A$39:$A$782,$A170,СВЦЭМ!$B$39:$B$782,I$155)+'СЕТ СН'!$F$12</f>
        <v>171.55154665000001</v>
      </c>
      <c r="J170" s="36">
        <f>SUMIFS(СВЦЭМ!$E$39:$E$782,СВЦЭМ!$A$39:$A$782,$A170,СВЦЭМ!$B$39:$B$782,J$155)+'СЕТ СН'!$F$12</f>
        <v>161.71586235000001</v>
      </c>
      <c r="K170" s="36">
        <f>SUMIFS(СВЦЭМ!$E$39:$E$782,СВЦЭМ!$A$39:$A$782,$A170,СВЦЭМ!$B$39:$B$782,K$155)+'СЕТ СН'!$F$12</f>
        <v>156.37690606999999</v>
      </c>
      <c r="L170" s="36">
        <f>SUMIFS(СВЦЭМ!$E$39:$E$782,СВЦЭМ!$A$39:$A$782,$A170,СВЦЭМ!$B$39:$B$782,L$155)+'СЕТ СН'!$F$12</f>
        <v>154.53826512000001</v>
      </c>
      <c r="M170" s="36">
        <f>SUMIFS(СВЦЭМ!$E$39:$E$782,СВЦЭМ!$A$39:$A$782,$A170,СВЦЭМ!$B$39:$B$782,M$155)+'СЕТ СН'!$F$12</f>
        <v>156.97309670000001</v>
      </c>
      <c r="N170" s="36">
        <f>SUMIFS(СВЦЭМ!$E$39:$E$782,СВЦЭМ!$A$39:$A$782,$A170,СВЦЭМ!$B$39:$B$782,N$155)+'СЕТ СН'!$F$12</f>
        <v>158.82947035999999</v>
      </c>
      <c r="O170" s="36">
        <f>SUMIFS(СВЦЭМ!$E$39:$E$782,СВЦЭМ!$A$39:$A$782,$A170,СВЦЭМ!$B$39:$B$782,O$155)+'СЕТ СН'!$F$12</f>
        <v>164.16098425000001</v>
      </c>
      <c r="P170" s="36">
        <f>SUMIFS(СВЦЭМ!$E$39:$E$782,СВЦЭМ!$A$39:$A$782,$A170,СВЦЭМ!$B$39:$B$782,P$155)+'СЕТ СН'!$F$12</f>
        <v>171.92025322999999</v>
      </c>
      <c r="Q170" s="36">
        <f>SUMIFS(СВЦЭМ!$E$39:$E$782,СВЦЭМ!$A$39:$A$782,$A170,СВЦЭМ!$B$39:$B$782,Q$155)+'СЕТ СН'!$F$12</f>
        <v>175.18911094000001</v>
      </c>
      <c r="R170" s="36">
        <f>SUMIFS(СВЦЭМ!$E$39:$E$782,СВЦЭМ!$A$39:$A$782,$A170,СВЦЭМ!$B$39:$B$782,R$155)+'СЕТ СН'!$F$12</f>
        <v>172.44706156999999</v>
      </c>
      <c r="S170" s="36">
        <f>SUMIFS(СВЦЭМ!$E$39:$E$782,СВЦЭМ!$A$39:$A$782,$A170,СВЦЭМ!$B$39:$B$782,S$155)+'СЕТ СН'!$F$12</f>
        <v>164.68001108000001</v>
      </c>
      <c r="T170" s="36">
        <f>SUMIFS(СВЦЭМ!$E$39:$E$782,СВЦЭМ!$A$39:$A$782,$A170,СВЦЭМ!$B$39:$B$782,T$155)+'СЕТ СН'!$F$12</f>
        <v>148.53137889999999</v>
      </c>
      <c r="U170" s="36">
        <f>SUMIFS(СВЦЭМ!$E$39:$E$782,СВЦЭМ!$A$39:$A$782,$A170,СВЦЭМ!$B$39:$B$782,U$155)+'СЕТ СН'!$F$12</f>
        <v>142.07675845</v>
      </c>
      <c r="V170" s="36">
        <f>SUMIFS(СВЦЭМ!$E$39:$E$782,СВЦЭМ!$A$39:$A$782,$A170,СВЦЭМ!$B$39:$B$782,V$155)+'СЕТ СН'!$F$12</f>
        <v>142.01892518</v>
      </c>
      <c r="W170" s="36">
        <f>SUMIFS(СВЦЭМ!$E$39:$E$782,СВЦЭМ!$A$39:$A$782,$A170,СВЦЭМ!$B$39:$B$782,W$155)+'СЕТ СН'!$F$12</f>
        <v>142.99459533999999</v>
      </c>
      <c r="X170" s="36">
        <f>SUMIFS(СВЦЭМ!$E$39:$E$782,СВЦЭМ!$A$39:$A$782,$A170,СВЦЭМ!$B$39:$B$782,X$155)+'СЕТ СН'!$F$12</f>
        <v>142.55688807000001</v>
      </c>
      <c r="Y170" s="36">
        <f>SUMIFS(СВЦЭМ!$E$39:$E$782,СВЦЭМ!$A$39:$A$782,$A170,СВЦЭМ!$B$39:$B$782,Y$155)+'СЕТ СН'!$F$12</f>
        <v>144.24490574999999</v>
      </c>
    </row>
    <row r="171" spans="1:25" ht="15.75" x14ac:dyDescent="0.2">
      <c r="A171" s="35">
        <f t="shared" si="4"/>
        <v>44271</v>
      </c>
      <c r="B171" s="36">
        <f>SUMIFS(СВЦЭМ!$E$39:$E$782,СВЦЭМ!$A$39:$A$782,$A171,СВЦЭМ!$B$39:$B$782,B$155)+'СЕТ СН'!$F$12</f>
        <v>157.73243617</v>
      </c>
      <c r="C171" s="36">
        <f>SUMIFS(СВЦЭМ!$E$39:$E$782,СВЦЭМ!$A$39:$A$782,$A171,СВЦЭМ!$B$39:$B$782,C$155)+'СЕТ СН'!$F$12</f>
        <v>173.47897673</v>
      </c>
      <c r="D171" s="36">
        <f>SUMIFS(СВЦЭМ!$E$39:$E$782,СВЦЭМ!$A$39:$A$782,$A171,СВЦЭМ!$B$39:$B$782,D$155)+'СЕТ СН'!$F$12</f>
        <v>179.63176497000001</v>
      </c>
      <c r="E171" s="36">
        <f>SUMIFS(СВЦЭМ!$E$39:$E$782,СВЦЭМ!$A$39:$A$782,$A171,СВЦЭМ!$B$39:$B$782,E$155)+'СЕТ СН'!$F$12</f>
        <v>179.96021406</v>
      </c>
      <c r="F171" s="36">
        <f>SUMIFS(СВЦЭМ!$E$39:$E$782,СВЦЭМ!$A$39:$A$782,$A171,СВЦЭМ!$B$39:$B$782,F$155)+'СЕТ СН'!$F$12</f>
        <v>178.67484543</v>
      </c>
      <c r="G171" s="36">
        <f>SUMIFS(СВЦЭМ!$E$39:$E$782,СВЦЭМ!$A$39:$A$782,$A171,СВЦЭМ!$B$39:$B$782,G$155)+'СЕТ СН'!$F$12</f>
        <v>179.81861348000001</v>
      </c>
      <c r="H171" s="36">
        <f>SUMIFS(СВЦЭМ!$E$39:$E$782,СВЦЭМ!$A$39:$A$782,$A171,СВЦЭМ!$B$39:$B$782,H$155)+'СЕТ СН'!$F$12</f>
        <v>184.14412263</v>
      </c>
      <c r="I171" s="36">
        <f>SUMIFS(СВЦЭМ!$E$39:$E$782,СВЦЭМ!$A$39:$A$782,$A171,СВЦЭМ!$B$39:$B$782,I$155)+'СЕТ СН'!$F$12</f>
        <v>174.77557876</v>
      </c>
      <c r="J171" s="36">
        <f>SUMIFS(СВЦЭМ!$E$39:$E$782,СВЦЭМ!$A$39:$A$782,$A171,СВЦЭМ!$B$39:$B$782,J$155)+'СЕТ СН'!$F$12</f>
        <v>167.10289961000001</v>
      </c>
      <c r="K171" s="36">
        <f>SUMIFS(СВЦЭМ!$E$39:$E$782,СВЦЭМ!$A$39:$A$782,$A171,СВЦЭМ!$B$39:$B$782,K$155)+'СЕТ СН'!$F$12</f>
        <v>163.66357912999999</v>
      </c>
      <c r="L171" s="36">
        <f>SUMIFS(СВЦЭМ!$E$39:$E$782,СВЦЭМ!$A$39:$A$782,$A171,СВЦЭМ!$B$39:$B$782,L$155)+'СЕТ СН'!$F$12</f>
        <v>162.85321386999999</v>
      </c>
      <c r="M171" s="36">
        <f>SUMIFS(СВЦЭМ!$E$39:$E$782,СВЦЭМ!$A$39:$A$782,$A171,СВЦЭМ!$B$39:$B$782,M$155)+'СЕТ СН'!$F$12</f>
        <v>161.59839224999999</v>
      </c>
      <c r="N171" s="36">
        <f>SUMIFS(СВЦЭМ!$E$39:$E$782,СВЦЭМ!$A$39:$A$782,$A171,СВЦЭМ!$B$39:$B$782,N$155)+'СЕТ СН'!$F$12</f>
        <v>161.14377794000001</v>
      </c>
      <c r="O171" s="36">
        <f>SUMIFS(СВЦЭМ!$E$39:$E$782,СВЦЭМ!$A$39:$A$782,$A171,СВЦЭМ!$B$39:$B$782,O$155)+'СЕТ СН'!$F$12</f>
        <v>166.18652349999999</v>
      </c>
      <c r="P171" s="36">
        <f>SUMIFS(СВЦЭМ!$E$39:$E$782,СВЦЭМ!$A$39:$A$782,$A171,СВЦЭМ!$B$39:$B$782,P$155)+'СЕТ СН'!$F$12</f>
        <v>172.90396412000001</v>
      </c>
      <c r="Q171" s="36">
        <f>SUMIFS(СВЦЭМ!$E$39:$E$782,СВЦЭМ!$A$39:$A$782,$A171,СВЦЭМ!$B$39:$B$782,Q$155)+'СЕТ СН'!$F$12</f>
        <v>173.92419752000001</v>
      </c>
      <c r="R171" s="36">
        <f>SUMIFS(СВЦЭМ!$E$39:$E$782,СВЦЭМ!$A$39:$A$782,$A171,СВЦЭМ!$B$39:$B$782,R$155)+'СЕТ СН'!$F$12</f>
        <v>172.08046744000001</v>
      </c>
      <c r="S171" s="36">
        <f>SUMIFS(СВЦЭМ!$E$39:$E$782,СВЦЭМ!$A$39:$A$782,$A171,СВЦЭМ!$B$39:$B$782,S$155)+'СЕТ СН'!$F$12</f>
        <v>170.49170844</v>
      </c>
      <c r="T171" s="36">
        <f>SUMIFS(СВЦЭМ!$E$39:$E$782,СВЦЭМ!$A$39:$A$782,$A171,СВЦЭМ!$B$39:$B$782,T$155)+'СЕТ СН'!$F$12</f>
        <v>158.97703637999999</v>
      </c>
      <c r="U171" s="36">
        <f>SUMIFS(СВЦЭМ!$E$39:$E$782,СВЦЭМ!$A$39:$A$782,$A171,СВЦЭМ!$B$39:$B$782,U$155)+'СЕТ СН'!$F$12</f>
        <v>153.10697991999999</v>
      </c>
      <c r="V171" s="36">
        <f>SUMIFS(СВЦЭМ!$E$39:$E$782,СВЦЭМ!$A$39:$A$782,$A171,СВЦЭМ!$B$39:$B$782,V$155)+'СЕТ СН'!$F$12</f>
        <v>154.13805640999999</v>
      </c>
      <c r="W171" s="36">
        <f>SUMIFS(СВЦЭМ!$E$39:$E$782,СВЦЭМ!$A$39:$A$782,$A171,СВЦЭМ!$B$39:$B$782,W$155)+'СЕТ СН'!$F$12</f>
        <v>156.93802579000001</v>
      </c>
      <c r="X171" s="36">
        <f>SUMIFS(СВЦЭМ!$E$39:$E$782,СВЦЭМ!$A$39:$A$782,$A171,СВЦЭМ!$B$39:$B$782,X$155)+'СЕТ СН'!$F$12</f>
        <v>159.69264842000001</v>
      </c>
      <c r="Y171" s="36">
        <f>SUMIFS(СВЦЭМ!$E$39:$E$782,СВЦЭМ!$A$39:$A$782,$A171,СВЦЭМ!$B$39:$B$782,Y$155)+'СЕТ СН'!$F$12</f>
        <v>160.24762365999999</v>
      </c>
    </row>
    <row r="172" spans="1:25" ht="15.75" x14ac:dyDescent="0.2">
      <c r="A172" s="35">
        <f t="shared" si="4"/>
        <v>44272</v>
      </c>
      <c r="B172" s="36">
        <f>SUMIFS(СВЦЭМ!$E$39:$E$782,СВЦЭМ!$A$39:$A$782,$A172,СВЦЭМ!$B$39:$B$782,B$155)+'СЕТ СН'!$F$12</f>
        <v>178.66455293999999</v>
      </c>
      <c r="C172" s="36">
        <f>SUMIFS(СВЦЭМ!$E$39:$E$782,СВЦЭМ!$A$39:$A$782,$A172,СВЦЭМ!$B$39:$B$782,C$155)+'СЕТ СН'!$F$12</f>
        <v>183.78146637</v>
      </c>
      <c r="D172" s="36">
        <f>SUMIFS(СВЦЭМ!$E$39:$E$782,СВЦЭМ!$A$39:$A$782,$A172,СВЦЭМ!$B$39:$B$782,D$155)+'СЕТ СН'!$F$12</f>
        <v>180.8831313</v>
      </c>
      <c r="E172" s="36">
        <f>SUMIFS(СВЦЭМ!$E$39:$E$782,СВЦЭМ!$A$39:$A$782,$A172,СВЦЭМ!$B$39:$B$782,E$155)+'СЕТ СН'!$F$12</f>
        <v>179.95492623000001</v>
      </c>
      <c r="F172" s="36">
        <f>SUMIFS(СВЦЭМ!$E$39:$E$782,СВЦЭМ!$A$39:$A$782,$A172,СВЦЭМ!$B$39:$B$782,F$155)+'СЕТ СН'!$F$12</f>
        <v>180.50084136000001</v>
      </c>
      <c r="G172" s="36">
        <f>SUMIFS(СВЦЭМ!$E$39:$E$782,СВЦЭМ!$A$39:$A$782,$A172,СВЦЭМ!$B$39:$B$782,G$155)+'СЕТ СН'!$F$12</f>
        <v>182.02485045</v>
      </c>
      <c r="H172" s="36">
        <f>SUMIFS(СВЦЭМ!$E$39:$E$782,СВЦЭМ!$A$39:$A$782,$A172,СВЦЭМ!$B$39:$B$782,H$155)+'СЕТ СН'!$F$12</f>
        <v>184.35615039000001</v>
      </c>
      <c r="I172" s="36">
        <f>SUMIFS(СВЦЭМ!$E$39:$E$782,СВЦЭМ!$A$39:$A$782,$A172,СВЦЭМ!$B$39:$B$782,I$155)+'СЕТ СН'!$F$12</f>
        <v>178.10219713000001</v>
      </c>
      <c r="J172" s="36">
        <f>SUMIFS(СВЦЭМ!$E$39:$E$782,СВЦЭМ!$A$39:$A$782,$A172,СВЦЭМ!$B$39:$B$782,J$155)+'СЕТ СН'!$F$12</f>
        <v>171.04919674000001</v>
      </c>
      <c r="K172" s="36">
        <f>SUMIFS(СВЦЭМ!$E$39:$E$782,СВЦЭМ!$A$39:$A$782,$A172,СВЦЭМ!$B$39:$B$782,K$155)+'СЕТ СН'!$F$12</f>
        <v>169.37482152999999</v>
      </c>
      <c r="L172" s="36">
        <f>SUMIFS(СВЦЭМ!$E$39:$E$782,СВЦЭМ!$A$39:$A$782,$A172,СВЦЭМ!$B$39:$B$782,L$155)+'СЕТ СН'!$F$12</f>
        <v>168.50818140999999</v>
      </c>
      <c r="M172" s="36">
        <f>SUMIFS(СВЦЭМ!$E$39:$E$782,СВЦЭМ!$A$39:$A$782,$A172,СВЦЭМ!$B$39:$B$782,M$155)+'СЕТ СН'!$F$12</f>
        <v>168.87961290999999</v>
      </c>
      <c r="N172" s="36">
        <f>SUMIFS(СВЦЭМ!$E$39:$E$782,СВЦЭМ!$A$39:$A$782,$A172,СВЦЭМ!$B$39:$B$782,N$155)+'СЕТ СН'!$F$12</f>
        <v>169.46006005999999</v>
      </c>
      <c r="O172" s="36">
        <f>SUMIFS(СВЦЭМ!$E$39:$E$782,СВЦЭМ!$A$39:$A$782,$A172,СВЦЭМ!$B$39:$B$782,O$155)+'СЕТ СН'!$F$12</f>
        <v>172.63571494999999</v>
      </c>
      <c r="P172" s="36">
        <f>SUMIFS(СВЦЭМ!$E$39:$E$782,СВЦЭМ!$A$39:$A$782,$A172,СВЦЭМ!$B$39:$B$782,P$155)+'СЕТ СН'!$F$12</f>
        <v>179.77034351</v>
      </c>
      <c r="Q172" s="36">
        <f>SUMIFS(СВЦЭМ!$E$39:$E$782,СВЦЭМ!$A$39:$A$782,$A172,СВЦЭМ!$B$39:$B$782,Q$155)+'СЕТ СН'!$F$12</f>
        <v>185.13536428</v>
      </c>
      <c r="R172" s="36">
        <f>SUMIFS(СВЦЭМ!$E$39:$E$782,СВЦЭМ!$A$39:$A$782,$A172,СВЦЭМ!$B$39:$B$782,R$155)+'СЕТ СН'!$F$12</f>
        <v>181.69797272</v>
      </c>
      <c r="S172" s="36">
        <f>SUMIFS(СВЦЭМ!$E$39:$E$782,СВЦЭМ!$A$39:$A$782,$A172,СВЦЭМ!$B$39:$B$782,S$155)+'СЕТ СН'!$F$12</f>
        <v>177.47564765000001</v>
      </c>
      <c r="T172" s="36">
        <f>SUMIFS(СВЦЭМ!$E$39:$E$782,СВЦЭМ!$A$39:$A$782,$A172,СВЦЭМ!$B$39:$B$782,T$155)+'СЕТ СН'!$F$12</f>
        <v>167.45121778000001</v>
      </c>
      <c r="U172" s="36">
        <f>SUMIFS(СВЦЭМ!$E$39:$E$782,СВЦЭМ!$A$39:$A$782,$A172,СВЦЭМ!$B$39:$B$782,U$155)+'СЕТ СН'!$F$12</f>
        <v>162.04348655999999</v>
      </c>
      <c r="V172" s="36">
        <f>SUMIFS(СВЦЭМ!$E$39:$E$782,СВЦЭМ!$A$39:$A$782,$A172,СВЦЭМ!$B$39:$B$782,V$155)+'СЕТ СН'!$F$12</f>
        <v>161.18538826</v>
      </c>
      <c r="W172" s="36">
        <f>SUMIFS(СВЦЭМ!$E$39:$E$782,СВЦЭМ!$A$39:$A$782,$A172,СВЦЭМ!$B$39:$B$782,W$155)+'СЕТ СН'!$F$12</f>
        <v>162.79753432000001</v>
      </c>
      <c r="X172" s="36">
        <f>SUMIFS(СВЦЭМ!$E$39:$E$782,СВЦЭМ!$A$39:$A$782,$A172,СВЦЭМ!$B$39:$B$782,X$155)+'СЕТ СН'!$F$12</f>
        <v>165.23246132</v>
      </c>
      <c r="Y172" s="36">
        <f>SUMIFS(СВЦЭМ!$E$39:$E$782,СВЦЭМ!$A$39:$A$782,$A172,СВЦЭМ!$B$39:$B$782,Y$155)+'СЕТ СН'!$F$12</f>
        <v>166.50280633</v>
      </c>
    </row>
    <row r="173" spans="1:25" ht="15.75" x14ac:dyDescent="0.2">
      <c r="A173" s="35">
        <f t="shared" si="4"/>
        <v>44273</v>
      </c>
      <c r="B173" s="36">
        <f>SUMIFS(СВЦЭМ!$E$39:$E$782,СВЦЭМ!$A$39:$A$782,$A173,СВЦЭМ!$B$39:$B$782,B$155)+'СЕТ СН'!$F$12</f>
        <v>169.53405794</v>
      </c>
      <c r="C173" s="36">
        <f>SUMIFS(СВЦЭМ!$E$39:$E$782,СВЦЭМ!$A$39:$A$782,$A173,СВЦЭМ!$B$39:$B$782,C$155)+'СЕТ СН'!$F$12</f>
        <v>182.20537401000001</v>
      </c>
      <c r="D173" s="36">
        <f>SUMIFS(СВЦЭМ!$E$39:$E$782,СВЦЭМ!$A$39:$A$782,$A173,СВЦЭМ!$B$39:$B$782,D$155)+'СЕТ СН'!$F$12</f>
        <v>194.24540426999999</v>
      </c>
      <c r="E173" s="36">
        <f>SUMIFS(СВЦЭМ!$E$39:$E$782,СВЦЭМ!$A$39:$A$782,$A173,СВЦЭМ!$B$39:$B$782,E$155)+'СЕТ СН'!$F$12</f>
        <v>194.80711966999999</v>
      </c>
      <c r="F173" s="36">
        <f>SUMIFS(СВЦЭМ!$E$39:$E$782,СВЦЭМ!$A$39:$A$782,$A173,СВЦЭМ!$B$39:$B$782,F$155)+'СЕТ СН'!$F$12</f>
        <v>195.66389472</v>
      </c>
      <c r="G173" s="36">
        <f>SUMIFS(СВЦЭМ!$E$39:$E$782,СВЦЭМ!$A$39:$A$782,$A173,СВЦЭМ!$B$39:$B$782,G$155)+'СЕТ СН'!$F$12</f>
        <v>194.97598214999999</v>
      </c>
      <c r="H173" s="36">
        <f>SUMIFS(СВЦЭМ!$E$39:$E$782,СВЦЭМ!$A$39:$A$782,$A173,СВЦЭМ!$B$39:$B$782,H$155)+'СЕТ СН'!$F$12</f>
        <v>187.53100108999999</v>
      </c>
      <c r="I173" s="36">
        <f>SUMIFS(СВЦЭМ!$E$39:$E$782,СВЦЭМ!$A$39:$A$782,$A173,СВЦЭМ!$B$39:$B$782,I$155)+'СЕТ СН'!$F$12</f>
        <v>175.98087942000001</v>
      </c>
      <c r="J173" s="36">
        <f>SUMIFS(СВЦЭМ!$E$39:$E$782,СВЦЭМ!$A$39:$A$782,$A173,СВЦЭМ!$B$39:$B$782,J$155)+'СЕТ СН'!$F$12</f>
        <v>168.74888823000001</v>
      </c>
      <c r="K173" s="36">
        <f>SUMIFS(СВЦЭМ!$E$39:$E$782,СВЦЭМ!$A$39:$A$782,$A173,СВЦЭМ!$B$39:$B$782,K$155)+'СЕТ СН'!$F$12</f>
        <v>164.33084441</v>
      </c>
      <c r="L173" s="36">
        <f>SUMIFS(СВЦЭМ!$E$39:$E$782,СВЦЭМ!$A$39:$A$782,$A173,СВЦЭМ!$B$39:$B$782,L$155)+'СЕТ СН'!$F$12</f>
        <v>164.2831109</v>
      </c>
      <c r="M173" s="36">
        <f>SUMIFS(СВЦЭМ!$E$39:$E$782,СВЦЭМ!$A$39:$A$782,$A173,СВЦЭМ!$B$39:$B$782,M$155)+'СЕТ СН'!$F$12</f>
        <v>165.47155613000001</v>
      </c>
      <c r="N173" s="36">
        <f>SUMIFS(СВЦЭМ!$E$39:$E$782,СВЦЭМ!$A$39:$A$782,$A173,СВЦЭМ!$B$39:$B$782,N$155)+'СЕТ СН'!$F$12</f>
        <v>166.70045766000001</v>
      </c>
      <c r="O173" s="36">
        <f>SUMIFS(СВЦЭМ!$E$39:$E$782,СВЦЭМ!$A$39:$A$782,$A173,СВЦЭМ!$B$39:$B$782,O$155)+'СЕТ СН'!$F$12</f>
        <v>169.46917739</v>
      </c>
      <c r="P173" s="36">
        <f>SUMIFS(СВЦЭМ!$E$39:$E$782,СВЦЭМ!$A$39:$A$782,$A173,СВЦЭМ!$B$39:$B$782,P$155)+'СЕТ СН'!$F$12</f>
        <v>176.59556307</v>
      </c>
      <c r="Q173" s="36">
        <f>SUMIFS(СВЦЭМ!$E$39:$E$782,СВЦЭМ!$A$39:$A$782,$A173,СВЦЭМ!$B$39:$B$782,Q$155)+'СЕТ СН'!$F$12</f>
        <v>181.72660970999999</v>
      </c>
      <c r="R173" s="36">
        <f>SUMIFS(СВЦЭМ!$E$39:$E$782,СВЦЭМ!$A$39:$A$782,$A173,СВЦЭМ!$B$39:$B$782,R$155)+'СЕТ СН'!$F$12</f>
        <v>179.17368135000001</v>
      </c>
      <c r="S173" s="36">
        <f>SUMIFS(СВЦЭМ!$E$39:$E$782,СВЦЭМ!$A$39:$A$782,$A173,СВЦЭМ!$B$39:$B$782,S$155)+'СЕТ СН'!$F$12</f>
        <v>176.61888246000001</v>
      </c>
      <c r="T173" s="36">
        <f>SUMIFS(СВЦЭМ!$E$39:$E$782,СВЦЭМ!$A$39:$A$782,$A173,СВЦЭМ!$B$39:$B$782,T$155)+'СЕТ СН'!$F$12</f>
        <v>163.64985669000001</v>
      </c>
      <c r="U173" s="36">
        <f>SUMIFS(СВЦЭМ!$E$39:$E$782,СВЦЭМ!$A$39:$A$782,$A173,СВЦЭМ!$B$39:$B$782,U$155)+'СЕТ СН'!$F$12</f>
        <v>158.54806281</v>
      </c>
      <c r="V173" s="36">
        <f>SUMIFS(СВЦЭМ!$E$39:$E$782,СВЦЭМ!$A$39:$A$782,$A173,СВЦЭМ!$B$39:$B$782,V$155)+'СЕТ СН'!$F$12</f>
        <v>159.5910907</v>
      </c>
      <c r="W173" s="36">
        <f>SUMIFS(СВЦЭМ!$E$39:$E$782,СВЦЭМ!$A$39:$A$782,$A173,СВЦЭМ!$B$39:$B$782,W$155)+'СЕТ СН'!$F$12</f>
        <v>160.82272422</v>
      </c>
      <c r="X173" s="36">
        <f>SUMIFS(СВЦЭМ!$E$39:$E$782,СВЦЭМ!$A$39:$A$782,$A173,СВЦЭМ!$B$39:$B$782,X$155)+'СЕТ СН'!$F$12</f>
        <v>161.90749542</v>
      </c>
      <c r="Y173" s="36">
        <f>SUMIFS(СВЦЭМ!$E$39:$E$782,СВЦЭМ!$A$39:$A$782,$A173,СВЦЭМ!$B$39:$B$782,Y$155)+'СЕТ СН'!$F$12</f>
        <v>163.82973081</v>
      </c>
    </row>
    <row r="174" spans="1:25" ht="15.75" x14ac:dyDescent="0.2">
      <c r="A174" s="35">
        <f t="shared" si="4"/>
        <v>44274</v>
      </c>
      <c r="B174" s="36">
        <f>SUMIFS(СВЦЭМ!$E$39:$E$782,СВЦЭМ!$A$39:$A$782,$A174,СВЦЭМ!$B$39:$B$782,B$155)+'СЕТ СН'!$F$12</f>
        <v>162.12505135999999</v>
      </c>
      <c r="C174" s="36">
        <f>SUMIFS(СВЦЭМ!$E$39:$E$782,СВЦЭМ!$A$39:$A$782,$A174,СВЦЭМ!$B$39:$B$782,C$155)+'СЕТ СН'!$F$12</f>
        <v>173.45978492</v>
      </c>
      <c r="D174" s="36">
        <f>SUMIFS(СВЦЭМ!$E$39:$E$782,СВЦЭМ!$A$39:$A$782,$A174,СВЦЭМ!$B$39:$B$782,D$155)+'СЕТ СН'!$F$12</f>
        <v>186.26723056</v>
      </c>
      <c r="E174" s="36">
        <f>SUMIFS(СВЦЭМ!$E$39:$E$782,СВЦЭМ!$A$39:$A$782,$A174,СВЦЭМ!$B$39:$B$782,E$155)+'СЕТ СН'!$F$12</f>
        <v>186.84046769</v>
      </c>
      <c r="F174" s="36">
        <f>SUMIFS(СВЦЭМ!$E$39:$E$782,СВЦЭМ!$A$39:$A$782,$A174,СВЦЭМ!$B$39:$B$782,F$155)+'СЕТ СН'!$F$12</f>
        <v>190.58428207</v>
      </c>
      <c r="G174" s="36">
        <f>SUMIFS(СВЦЭМ!$E$39:$E$782,СВЦЭМ!$A$39:$A$782,$A174,СВЦЭМ!$B$39:$B$782,G$155)+'СЕТ СН'!$F$12</f>
        <v>187.32068537000001</v>
      </c>
      <c r="H174" s="36">
        <f>SUMIFS(СВЦЭМ!$E$39:$E$782,СВЦЭМ!$A$39:$A$782,$A174,СВЦЭМ!$B$39:$B$782,H$155)+'СЕТ СН'!$F$12</f>
        <v>177.40552446000001</v>
      </c>
      <c r="I174" s="36">
        <f>SUMIFS(СВЦЭМ!$E$39:$E$782,СВЦЭМ!$A$39:$A$782,$A174,СВЦЭМ!$B$39:$B$782,I$155)+'СЕТ СН'!$F$12</f>
        <v>168.44413843999999</v>
      </c>
      <c r="J174" s="36">
        <f>SUMIFS(СВЦЭМ!$E$39:$E$782,СВЦЭМ!$A$39:$A$782,$A174,СВЦЭМ!$B$39:$B$782,J$155)+'СЕТ СН'!$F$12</f>
        <v>160.47194397999999</v>
      </c>
      <c r="K174" s="36">
        <f>SUMIFS(СВЦЭМ!$E$39:$E$782,СВЦЭМ!$A$39:$A$782,$A174,СВЦЭМ!$B$39:$B$782,K$155)+'СЕТ СН'!$F$12</f>
        <v>156.38145316999999</v>
      </c>
      <c r="L174" s="36">
        <f>SUMIFS(СВЦЭМ!$E$39:$E$782,СВЦЭМ!$A$39:$A$782,$A174,СВЦЭМ!$B$39:$B$782,L$155)+'СЕТ СН'!$F$12</f>
        <v>155.19998774999999</v>
      </c>
      <c r="M174" s="36">
        <f>SUMIFS(СВЦЭМ!$E$39:$E$782,СВЦЭМ!$A$39:$A$782,$A174,СВЦЭМ!$B$39:$B$782,M$155)+'СЕТ СН'!$F$12</f>
        <v>156.40931347</v>
      </c>
      <c r="N174" s="36">
        <f>SUMIFS(СВЦЭМ!$E$39:$E$782,СВЦЭМ!$A$39:$A$782,$A174,СВЦЭМ!$B$39:$B$782,N$155)+'СЕТ СН'!$F$12</f>
        <v>159.50231943</v>
      </c>
      <c r="O174" s="36">
        <f>SUMIFS(СВЦЭМ!$E$39:$E$782,СВЦЭМ!$A$39:$A$782,$A174,СВЦЭМ!$B$39:$B$782,O$155)+'СЕТ СН'!$F$12</f>
        <v>160.33739489999999</v>
      </c>
      <c r="P174" s="36">
        <f>SUMIFS(СВЦЭМ!$E$39:$E$782,СВЦЭМ!$A$39:$A$782,$A174,СВЦЭМ!$B$39:$B$782,P$155)+'СЕТ СН'!$F$12</f>
        <v>167.25337909999999</v>
      </c>
      <c r="Q174" s="36">
        <f>SUMIFS(СВЦЭМ!$E$39:$E$782,СВЦЭМ!$A$39:$A$782,$A174,СВЦЭМ!$B$39:$B$782,Q$155)+'СЕТ СН'!$F$12</f>
        <v>173.34292185999999</v>
      </c>
      <c r="R174" s="36">
        <f>SUMIFS(СВЦЭМ!$E$39:$E$782,СВЦЭМ!$A$39:$A$782,$A174,СВЦЭМ!$B$39:$B$782,R$155)+'СЕТ СН'!$F$12</f>
        <v>174.42716433999999</v>
      </c>
      <c r="S174" s="36">
        <f>SUMIFS(СВЦЭМ!$E$39:$E$782,СВЦЭМ!$A$39:$A$782,$A174,СВЦЭМ!$B$39:$B$782,S$155)+'СЕТ СН'!$F$12</f>
        <v>172.70905099999999</v>
      </c>
      <c r="T174" s="36">
        <f>SUMIFS(СВЦЭМ!$E$39:$E$782,СВЦЭМ!$A$39:$A$782,$A174,СВЦЭМ!$B$39:$B$782,T$155)+'СЕТ СН'!$F$12</f>
        <v>160.59707298999999</v>
      </c>
      <c r="U174" s="36">
        <f>SUMIFS(СВЦЭМ!$E$39:$E$782,СВЦЭМ!$A$39:$A$782,$A174,СВЦЭМ!$B$39:$B$782,U$155)+'СЕТ СН'!$F$12</f>
        <v>153.71273883000001</v>
      </c>
      <c r="V174" s="36">
        <f>SUMIFS(СВЦЭМ!$E$39:$E$782,СВЦЭМ!$A$39:$A$782,$A174,СВЦЭМ!$B$39:$B$782,V$155)+'СЕТ СН'!$F$12</f>
        <v>152.73681137</v>
      </c>
      <c r="W174" s="36">
        <f>SUMIFS(СВЦЭМ!$E$39:$E$782,СВЦЭМ!$A$39:$A$782,$A174,СВЦЭМ!$B$39:$B$782,W$155)+'СЕТ СН'!$F$12</f>
        <v>153.56971227</v>
      </c>
      <c r="X174" s="36">
        <f>SUMIFS(СВЦЭМ!$E$39:$E$782,СВЦЭМ!$A$39:$A$782,$A174,СВЦЭМ!$B$39:$B$782,X$155)+'СЕТ СН'!$F$12</f>
        <v>157.66185462000001</v>
      </c>
      <c r="Y174" s="36">
        <f>SUMIFS(СВЦЭМ!$E$39:$E$782,СВЦЭМ!$A$39:$A$782,$A174,СВЦЭМ!$B$39:$B$782,Y$155)+'СЕТ СН'!$F$12</f>
        <v>159.88636510000001</v>
      </c>
    </row>
    <row r="175" spans="1:25" ht="15.75" x14ac:dyDescent="0.2">
      <c r="A175" s="35">
        <f t="shared" si="4"/>
        <v>44275</v>
      </c>
      <c r="B175" s="36">
        <f>SUMIFS(СВЦЭМ!$E$39:$E$782,СВЦЭМ!$A$39:$A$782,$A175,СВЦЭМ!$B$39:$B$782,B$155)+'СЕТ СН'!$F$12</f>
        <v>163.44875243999999</v>
      </c>
      <c r="C175" s="36">
        <f>SUMIFS(СВЦЭМ!$E$39:$E$782,СВЦЭМ!$A$39:$A$782,$A175,СВЦЭМ!$B$39:$B$782,C$155)+'СЕТ СН'!$F$12</f>
        <v>175.48432826999999</v>
      </c>
      <c r="D175" s="36">
        <f>SUMIFS(СВЦЭМ!$E$39:$E$782,СВЦЭМ!$A$39:$A$782,$A175,СВЦЭМ!$B$39:$B$782,D$155)+'СЕТ СН'!$F$12</f>
        <v>187.18139550999999</v>
      </c>
      <c r="E175" s="36">
        <f>SUMIFS(СВЦЭМ!$E$39:$E$782,СВЦЭМ!$A$39:$A$782,$A175,СВЦЭМ!$B$39:$B$782,E$155)+'СЕТ СН'!$F$12</f>
        <v>188.48354983999999</v>
      </c>
      <c r="F175" s="36">
        <f>SUMIFS(СВЦЭМ!$E$39:$E$782,СВЦЭМ!$A$39:$A$782,$A175,СВЦЭМ!$B$39:$B$782,F$155)+'СЕТ СН'!$F$12</f>
        <v>191.59796162999999</v>
      </c>
      <c r="G175" s="36">
        <f>SUMIFS(СВЦЭМ!$E$39:$E$782,СВЦЭМ!$A$39:$A$782,$A175,СВЦЭМ!$B$39:$B$782,G$155)+'СЕТ СН'!$F$12</f>
        <v>189.44634027999999</v>
      </c>
      <c r="H175" s="36">
        <f>SUMIFS(СВЦЭМ!$E$39:$E$782,СВЦЭМ!$A$39:$A$782,$A175,СВЦЭМ!$B$39:$B$782,H$155)+'СЕТ СН'!$F$12</f>
        <v>186.80819299000001</v>
      </c>
      <c r="I175" s="36">
        <f>SUMIFS(СВЦЭМ!$E$39:$E$782,СВЦЭМ!$A$39:$A$782,$A175,СВЦЭМ!$B$39:$B$782,I$155)+'СЕТ СН'!$F$12</f>
        <v>180.90890622000001</v>
      </c>
      <c r="J175" s="36">
        <f>SUMIFS(СВЦЭМ!$E$39:$E$782,СВЦЭМ!$A$39:$A$782,$A175,СВЦЭМ!$B$39:$B$782,J$155)+'СЕТ СН'!$F$12</f>
        <v>166.38441746000001</v>
      </c>
      <c r="K175" s="36">
        <f>SUMIFS(СВЦЭМ!$E$39:$E$782,СВЦЭМ!$A$39:$A$782,$A175,СВЦЭМ!$B$39:$B$782,K$155)+'СЕТ СН'!$F$12</f>
        <v>159.44452892000001</v>
      </c>
      <c r="L175" s="36">
        <f>SUMIFS(СВЦЭМ!$E$39:$E$782,СВЦЭМ!$A$39:$A$782,$A175,СВЦЭМ!$B$39:$B$782,L$155)+'СЕТ СН'!$F$12</f>
        <v>158.35244469</v>
      </c>
      <c r="M175" s="36">
        <f>SUMIFS(СВЦЭМ!$E$39:$E$782,СВЦЭМ!$A$39:$A$782,$A175,СВЦЭМ!$B$39:$B$782,M$155)+'СЕТ СН'!$F$12</f>
        <v>159.90093949999999</v>
      </c>
      <c r="N175" s="36">
        <f>SUMIFS(СВЦЭМ!$E$39:$E$782,СВЦЭМ!$A$39:$A$782,$A175,СВЦЭМ!$B$39:$B$782,N$155)+'СЕТ СН'!$F$12</f>
        <v>163.21743291000001</v>
      </c>
      <c r="O175" s="36">
        <f>SUMIFS(СВЦЭМ!$E$39:$E$782,СВЦЭМ!$A$39:$A$782,$A175,СВЦЭМ!$B$39:$B$782,O$155)+'СЕТ СН'!$F$12</f>
        <v>165.54763265</v>
      </c>
      <c r="P175" s="36">
        <f>SUMIFS(СВЦЭМ!$E$39:$E$782,СВЦЭМ!$A$39:$A$782,$A175,СВЦЭМ!$B$39:$B$782,P$155)+'СЕТ СН'!$F$12</f>
        <v>171.64622797000001</v>
      </c>
      <c r="Q175" s="36">
        <f>SUMIFS(СВЦЭМ!$E$39:$E$782,СВЦЭМ!$A$39:$A$782,$A175,СВЦЭМ!$B$39:$B$782,Q$155)+'СЕТ СН'!$F$12</f>
        <v>176.62215309999999</v>
      </c>
      <c r="R175" s="36">
        <f>SUMIFS(СВЦЭМ!$E$39:$E$782,СВЦЭМ!$A$39:$A$782,$A175,СВЦЭМ!$B$39:$B$782,R$155)+'СЕТ СН'!$F$12</f>
        <v>176.58586975</v>
      </c>
      <c r="S175" s="36">
        <f>SUMIFS(СВЦЭМ!$E$39:$E$782,СВЦЭМ!$A$39:$A$782,$A175,СВЦЭМ!$B$39:$B$782,S$155)+'СЕТ СН'!$F$12</f>
        <v>172.27883205000001</v>
      </c>
      <c r="T175" s="36">
        <f>SUMIFS(СВЦЭМ!$E$39:$E$782,СВЦЭМ!$A$39:$A$782,$A175,СВЦЭМ!$B$39:$B$782,T$155)+'СЕТ СН'!$F$12</f>
        <v>161.36492335</v>
      </c>
      <c r="U175" s="36">
        <f>SUMIFS(СВЦЭМ!$E$39:$E$782,СВЦЭМ!$A$39:$A$782,$A175,СВЦЭМ!$B$39:$B$782,U$155)+'СЕТ СН'!$F$12</f>
        <v>154.49191227</v>
      </c>
      <c r="V175" s="36">
        <f>SUMIFS(СВЦЭМ!$E$39:$E$782,СВЦЭМ!$A$39:$A$782,$A175,СВЦЭМ!$B$39:$B$782,V$155)+'СЕТ СН'!$F$12</f>
        <v>152.42175631000001</v>
      </c>
      <c r="W175" s="36">
        <f>SUMIFS(СВЦЭМ!$E$39:$E$782,СВЦЭМ!$A$39:$A$782,$A175,СВЦЭМ!$B$39:$B$782,W$155)+'СЕТ СН'!$F$12</f>
        <v>152.79910175000001</v>
      </c>
      <c r="X175" s="36">
        <f>SUMIFS(СВЦЭМ!$E$39:$E$782,СВЦЭМ!$A$39:$A$782,$A175,СВЦЭМ!$B$39:$B$782,X$155)+'СЕТ СН'!$F$12</f>
        <v>156.44739371</v>
      </c>
      <c r="Y175" s="36">
        <f>SUMIFS(СВЦЭМ!$E$39:$E$782,СВЦЭМ!$A$39:$A$782,$A175,СВЦЭМ!$B$39:$B$782,Y$155)+'СЕТ СН'!$F$12</f>
        <v>161.75682132</v>
      </c>
    </row>
    <row r="176" spans="1:25" ht="15.75" x14ac:dyDescent="0.2">
      <c r="A176" s="35">
        <f t="shared" si="4"/>
        <v>44276</v>
      </c>
      <c r="B176" s="36">
        <f>SUMIFS(СВЦЭМ!$E$39:$E$782,СВЦЭМ!$A$39:$A$782,$A176,СВЦЭМ!$B$39:$B$782,B$155)+'СЕТ СН'!$F$12</f>
        <v>174.20586184999999</v>
      </c>
      <c r="C176" s="36">
        <f>SUMIFS(СВЦЭМ!$E$39:$E$782,СВЦЭМ!$A$39:$A$782,$A176,СВЦЭМ!$B$39:$B$782,C$155)+'СЕТ СН'!$F$12</f>
        <v>184.50080577</v>
      </c>
      <c r="D176" s="36">
        <f>SUMIFS(СВЦЭМ!$E$39:$E$782,СВЦЭМ!$A$39:$A$782,$A176,СВЦЭМ!$B$39:$B$782,D$155)+'СЕТ СН'!$F$12</f>
        <v>195.42588756000001</v>
      </c>
      <c r="E176" s="36">
        <f>SUMIFS(СВЦЭМ!$E$39:$E$782,СВЦЭМ!$A$39:$A$782,$A176,СВЦЭМ!$B$39:$B$782,E$155)+'СЕТ СН'!$F$12</f>
        <v>195.57475929</v>
      </c>
      <c r="F176" s="36">
        <f>SUMIFS(СВЦЭМ!$E$39:$E$782,СВЦЭМ!$A$39:$A$782,$A176,СВЦЭМ!$B$39:$B$782,F$155)+'СЕТ СН'!$F$12</f>
        <v>195.61392960000001</v>
      </c>
      <c r="G176" s="36">
        <f>SUMIFS(СВЦЭМ!$E$39:$E$782,СВЦЭМ!$A$39:$A$782,$A176,СВЦЭМ!$B$39:$B$782,G$155)+'СЕТ СН'!$F$12</f>
        <v>196.21256771</v>
      </c>
      <c r="H176" s="36">
        <f>SUMIFS(СВЦЭМ!$E$39:$E$782,СВЦЭМ!$A$39:$A$782,$A176,СВЦЭМ!$B$39:$B$782,H$155)+'СЕТ СН'!$F$12</f>
        <v>191.72051905000001</v>
      </c>
      <c r="I176" s="36">
        <f>SUMIFS(СВЦЭМ!$E$39:$E$782,СВЦЭМ!$A$39:$A$782,$A176,СВЦЭМ!$B$39:$B$782,I$155)+'СЕТ СН'!$F$12</f>
        <v>180.33493664</v>
      </c>
      <c r="J176" s="36">
        <f>SUMIFS(СВЦЭМ!$E$39:$E$782,СВЦЭМ!$A$39:$A$782,$A176,СВЦЭМ!$B$39:$B$782,J$155)+'СЕТ СН'!$F$12</f>
        <v>173.03256751000001</v>
      </c>
      <c r="K176" s="36">
        <f>SUMIFS(СВЦЭМ!$E$39:$E$782,СВЦЭМ!$A$39:$A$782,$A176,СВЦЭМ!$B$39:$B$782,K$155)+'СЕТ СН'!$F$12</f>
        <v>163.86768569</v>
      </c>
      <c r="L176" s="36">
        <f>SUMIFS(СВЦЭМ!$E$39:$E$782,СВЦЭМ!$A$39:$A$782,$A176,СВЦЭМ!$B$39:$B$782,L$155)+'СЕТ СН'!$F$12</f>
        <v>159.42853056000001</v>
      </c>
      <c r="M176" s="36">
        <f>SUMIFS(СВЦЭМ!$E$39:$E$782,СВЦЭМ!$A$39:$A$782,$A176,СВЦЭМ!$B$39:$B$782,M$155)+'СЕТ СН'!$F$12</f>
        <v>159.90330277000001</v>
      </c>
      <c r="N176" s="36">
        <f>SUMIFS(СВЦЭМ!$E$39:$E$782,СВЦЭМ!$A$39:$A$782,$A176,СВЦЭМ!$B$39:$B$782,N$155)+'СЕТ СН'!$F$12</f>
        <v>162.46325227</v>
      </c>
      <c r="O176" s="36">
        <f>SUMIFS(СВЦЭМ!$E$39:$E$782,СВЦЭМ!$A$39:$A$782,$A176,СВЦЭМ!$B$39:$B$782,O$155)+'СЕТ СН'!$F$12</f>
        <v>164.28893418000001</v>
      </c>
      <c r="P176" s="36">
        <f>SUMIFS(СВЦЭМ!$E$39:$E$782,СВЦЭМ!$A$39:$A$782,$A176,СВЦЭМ!$B$39:$B$782,P$155)+'СЕТ СН'!$F$12</f>
        <v>171.20533222</v>
      </c>
      <c r="Q176" s="36">
        <f>SUMIFS(СВЦЭМ!$E$39:$E$782,СВЦЭМ!$A$39:$A$782,$A176,СВЦЭМ!$B$39:$B$782,Q$155)+'СЕТ СН'!$F$12</f>
        <v>175.28207660999999</v>
      </c>
      <c r="R176" s="36">
        <f>SUMIFS(СВЦЭМ!$E$39:$E$782,СВЦЭМ!$A$39:$A$782,$A176,СВЦЭМ!$B$39:$B$782,R$155)+'СЕТ СН'!$F$12</f>
        <v>171.08363242999999</v>
      </c>
      <c r="S176" s="36">
        <f>SUMIFS(СВЦЭМ!$E$39:$E$782,СВЦЭМ!$A$39:$A$782,$A176,СВЦЭМ!$B$39:$B$782,S$155)+'СЕТ СН'!$F$12</f>
        <v>169.72309892000001</v>
      </c>
      <c r="T176" s="36">
        <f>SUMIFS(СВЦЭМ!$E$39:$E$782,СВЦЭМ!$A$39:$A$782,$A176,СВЦЭМ!$B$39:$B$782,T$155)+'СЕТ СН'!$F$12</f>
        <v>161.31745083000001</v>
      </c>
      <c r="U176" s="36">
        <f>SUMIFS(СВЦЭМ!$E$39:$E$782,СВЦЭМ!$A$39:$A$782,$A176,СВЦЭМ!$B$39:$B$782,U$155)+'СЕТ СН'!$F$12</f>
        <v>153.30090403</v>
      </c>
      <c r="V176" s="36">
        <f>SUMIFS(СВЦЭМ!$E$39:$E$782,СВЦЭМ!$A$39:$A$782,$A176,СВЦЭМ!$B$39:$B$782,V$155)+'СЕТ СН'!$F$12</f>
        <v>155.31211983</v>
      </c>
      <c r="W176" s="36">
        <f>SUMIFS(СВЦЭМ!$E$39:$E$782,СВЦЭМ!$A$39:$A$782,$A176,СВЦЭМ!$B$39:$B$782,W$155)+'СЕТ СН'!$F$12</f>
        <v>157.51126002000001</v>
      </c>
      <c r="X176" s="36">
        <f>SUMIFS(СВЦЭМ!$E$39:$E$782,СВЦЭМ!$A$39:$A$782,$A176,СВЦЭМ!$B$39:$B$782,X$155)+'СЕТ СН'!$F$12</f>
        <v>161.32414030999999</v>
      </c>
      <c r="Y176" s="36">
        <f>SUMIFS(СВЦЭМ!$E$39:$E$782,СВЦЭМ!$A$39:$A$782,$A176,СВЦЭМ!$B$39:$B$782,Y$155)+'СЕТ СН'!$F$12</f>
        <v>166.23812488999999</v>
      </c>
    </row>
    <row r="177" spans="1:27" ht="15.75" x14ac:dyDescent="0.2">
      <c r="A177" s="35">
        <f t="shared" si="4"/>
        <v>44277</v>
      </c>
      <c r="B177" s="36">
        <f>SUMIFS(СВЦЭМ!$E$39:$E$782,СВЦЭМ!$A$39:$A$782,$A177,СВЦЭМ!$B$39:$B$782,B$155)+'СЕТ СН'!$F$12</f>
        <v>166.38567981</v>
      </c>
      <c r="C177" s="36">
        <f>SUMIFS(СВЦЭМ!$E$39:$E$782,СВЦЭМ!$A$39:$A$782,$A177,СВЦЭМ!$B$39:$B$782,C$155)+'СЕТ СН'!$F$12</f>
        <v>174.14282872000001</v>
      </c>
      <c r="D177" s="36">
        <f>SUMIFS(СВЦЭМ!$E$39:$E$782,СВЦЭМ!$A$39:$A$782,$A177,СВЦЭМ!$B$39:$B$782,D$155)+'СЕТ СН'!$F$12</f>
        <v>183.81026668999999</v>
      </c>
      <c r="E177" s="36">
        <f>SUMIFS(СВЦЭМ!$E$39:$E$782,СВЦЭМ!$A$39:$A$782,$A177,СВЦЭМ!$B$39:$B$782,E$155)+'СЕТ СН'!$F$12</f>
        <v>184.15276433</v>
      </c>
      <c r="F177" s="36">
        <f>SUMIFS(СВЦЭМ!$E$39:$E$782,СВЦЭМ!$A$39:$A$782,$A177,СВЦЭМ!$B$39:$B$782,F$155)+'СЕТ СН'!$F$12</f>
        <v>183.75427497000001</v>
      </c>
      <c r="G177" s="36">
        <f>SUMIFS(СВЦЭМ!$E$39:$E$782,СВЦЭМ!$A$39:$A$782,$A177,СВЦЭМ!$B$39:$B$782,G$155)+'СЕТ СН'!$F$12</f>
        <v>179.04807077999999</v>
      </c>
      <c r="H177" s="36">
        <f>SUMIFS(СВЦЭМ!$E$39:$E$782,СВЦЭМ!$A$39:$A$782,$A177,СВЦЭМ!$B$39:$B$782,H$155)+'СЕТ СН'!$F$12</f>
        <v>175.52904484999999</v>
      </c>
      <c r="I177" s="36">
        <f>SUMIFS(СВЦЭМ!$E$39:$E$782,СВЦЭМ!$A$39:$A$782,$A177,СВЦЭМ!$B$39:$B$782,I$155)+'СЕТ СН'!$F$12</f>
        <v>166.02274876999999</v>
      </c>
      <c r="J177" s="36">
        <f>SUMIFS(СВЦЭМ!$E$39:$E$782,СВЦЭМ!$A$39:$A$782,$A177,СВЦЭМ!$B$39:$B$782,J$155)+'СЕТ СН'!$F$12</f>
        <v>159.92677326</v>
      </c>
      <c r="K177" s="36">
        <f>SUMIFS(СВЦЭМ!$E$39:$E$782,СВЦЭМ!$A$39:$A$782,$A177,СВЦЭМ!$B$39:$B$782,K$155)+'СЕТ СН'!$F$12</f>
        <v>160.00042303999999</v>
      </c>
      <c r="L177" s="36">
        <f>SUMIFS(СВЦЭМ!$E$39:$E$782,СВЦЭМ!$A$39:$A$782,$A177,СВЦЭМ!$B$39:$B$782,L$155)+'СЕТ СН'!$F$12</f>
        <v>161.91765871000001</v>
      </c>
      <c r="M177" s="36">
        <f>SUMIFS(СВЦЭМ!$E$39:$E$782,СВЦЭМ!$A$39:$A$782,$A177,СВЦЭМ!$B$39:$B$782,M$155)+'СЕТ СН'!$F$12</f>
        <v>160.80160429</v>
      </c>
      <c r="N177" s="36">
        <f>SUMIFS(СВЦЭМ!$E$39:$E$782,СВЦЭМ!$A$39:$A$782,$A177,СВЦЭМ!$B$39:$B$782,N$155)+'СЕТ СН'!$F$12</f>
        <v>162.79670695999999</v>
      </c>
      <c r="O177" s="36">
        <f>SUMIFS(СВЦЭМ!$E$39:$E$782,СВЦЭМ!$A$39:$A$782,$A177,СВЦЭМ!$B$39:$B$782,O$155)+'СЕТ СН'!$F$12</f>
        <v>171.45459607999999</v>
      </c>
      <c r="P177" s="36">
        <f>SUMIFS(СВЦЭМ!$E$39:$E$782,СВЦЭМ!$A$39:$A$782,$A177,СВЦЭМ!$B$39:$B$782,P$155)+'СЕТ СН'!$F$12</f>
        <v>181.69483449000001</v>
      </c>
      <c r="Q177" s="36">
        <f>SUMIFS(СВЦЭМ!$E$39:$E$782,СВЦЭМ!$A$39:$A$782,$A177,СВЦЭМ!$B$39:$B$782,Q$155)+'СЕТ СН'!$F$12</f>
        <v>184.14796949999999</v>
      </c>
      <c r="R177" s="36">
        <f>SUMIFS(СВЦЭМ!$E$39:$E$782,СВЦЭМ!$A$39:$A$782,$A177,СВЦЭМ!$B$39:$B$782,R$155)+'СЕТ СН'!$F$12</f>
        <v>183.37016614000001</v>
      </c>
      <c r="S177" s="36">
        <f>SUMIFS(СВЦЭМ!$E$39:$E$782,СВЦЭМ!$A$39:$A$782,$A177,СВЦЭМ!$B$39:$B$782,S$155)+'СЕТ СН'!$F$12</f>
        <v>178.36554122000001</v>
      </c>
      <c r="T177" s="36">
        <f>SUMIFS(СВЦЭМ!$E$39:$E$782,СВЦЭМ!$A$39:$A$782,$A177,СВЦЭМ!$B$39:$B$782,T$155)+'СЕТ СН'!$F$12</f>
        <v>165.61537426999999</v>
      </c>
      <c r="U177" s="36">
        <f>SUMIFS(СВЦЭМ!$E$39:$E$782,СВЦЭМ!$A$39:$A$782,$A177,СВЦЭМ!$B$39:$B$782,U$155)+'СЕТ СН'!$F$12</f>
        <v>158.89553036000001</v>
      </c>
      <c r="V177" s="36">
        <f>SUMIFS(СВЦЭМ!$E$39:$E$782,СВЦЭМ!$A$39:$A$782,$A177,СВЦЭМ!$B$39:$B$782,V$155)+'СЕТ СН'!$F$12</f>
        <v>154.88614924999999</v>
      </c>
      <c r="W177" s="36">
        <f>SUMIFS(СВЦЭМ!$E$39:$E$782,СВЦЭМ!$A$39:$A$782,$A177,СВЦЭМ!$B$39:$B$782,W$155)+'СЕТ СН'!$F$12</f>
        <v>155.08517638999999</v>
      </c>
      <c r="X177" s="36">
        <f>SUMIFS(СВЦЭМ!$E$39:$E$782,СВЦЭМ!$A$39:$A$782,$A177,СВЦЭМ!$B$39:$B$782,X$155)+'СЕТ СН'!$F$12</f>
        <v>158.20792614000001</v>
      </c>
      <c r="Y177" s="36">
        <f>SUMIFS(СВЦЭМ!$E$39:$E$782,СВЦЭМ!$A$39:$A$782,$A177,СВЦЭМ!$B$39:$B$782,Y$155)+'СЕТ СН'!$F$12</f>
        <v>161.15746496</v>
      </c>
    </row>
    <row r="178" spans="1:27" ht="15.75" x14ac:dyDescent="0.2">
      <c r="A178" s="35">
        <f t="shared" si="4"/>
        <v>44278</v>
      </c>
      <c r="B178" s="36">
        <f>SUMIFS(СВЦЭМ!$E$39:$E$782,СВЦЭМ!$A$39:$A$782,$A178,СВЦЭМ!$B$39:$B$782,B$155)+'СЕТ СН'!$F$12</f>
        <v>162.06152244</v>
      </c>
      <c r="C178" s="36">
        <f>SUMIFS(СВЦЭМ!$E$39:$E$782,СВЦЭМ!$A$39:$A$782,$A178,СВЦЭМ!$B$39:$B$782,C$155)+'СЕТ СН'!$F$12</f>
        <v>172.41577981</v>
      </c>
      <c r="D178" s="36">
        <f>SUMIFS(СВЦЭМ!$E$39:$E$782,СВЦЭМ!$A$39:$A$782,$A178,СВЦЭМ!$B$39:$B$782,D$155)+'СЕТ СН'!$F$12</f>
        <v>181.11746712999999</v>
      </c>
      <c r="E178" s="36">
        <f>SUMIFS(СВЦЭМ!$E$39:$E$782,СВЦЭМ!$A$39:$A$782,$A178,СВЦЭМ!$B$39:$B$782,E$155)+'СЕТ СН'!$F$12</f>
        <v>182.30122634</v>
      </c>
      <c r="F178" s="36">
        <f>SUMIFS(СВЦЭМ!$E$39:$E$782,СВЦЭМ!$A$39:$A$782,$A178,СВЦЭМ!$B$39:$B$782,F$155)+'СЕТ СН'!$F$12</f>
        <v>181.11511361999999</v>
      </c>
      <c r="G178" s="36">
        <f>SUMIFS(СВЦЭМ!$E$39:$E$782,СВЦЭМ!$A$39:$A$782,$A178,СВЦЭМ!$B$39:$B$782,G$155)+'СЕТ СН'!$F$12</f>
        <v>177.69187496999999</v>
      </c>
      <c r="H178" s="36">
        <f>SUMIFS(СВЦЭМ!$E$39:$E$782,СВЦЭМ!$A$39:$A$782,$A178,СВЦЭМ!$B$39:$B$782,H$155)+'СЕТ СН'!$F$12</f>
        <v>174.31299372999999</v>
      </c>
      <c r="I178" s="36">
        <f>SUMIFS(СВЦЭМ!$E$39:$E$782,СВЦЭМ!$A$39:$A$782,$A178,СВЦЭМ!$B$39:$B$782,I$155)+'СЕТ СН'!$F$12</f>
        <v>164.06381529999999</v>
      </c>
      <c r="J178" s="36">
        <f>SUMIFS(СВЦЭМ!$E$39:$E$782,СВЦЭМ!$A$39:$A$782,$A178,СВЦЭМ!$B$39:$B$782,J$155)+'СЕТ СН'!$F$12</f>
        <v>156.14614745</v>
      </c>
      <c r="K178" s="36">
        <f>SUMIFS(СВЦЭМ!$E$39:$E$782,СВЦЭМ!$A$39:$A$782,$A178,СВЦЭМ!$B$39:$B$782,K$155)+'СЕТ СН'!$F$12</f>
        <v>152.16881909</v>
      </c>
      <c r="L178" s="36">
        <f>SUMIFS(СВЦЭМ!$E$39:$E$782,СВЦЭМ!$A$39:$A$782,$A178,СВЦЭМ!$B$39:$B$782,L$155)+'СЕТ СН'!$F$12</f>
        <v>158.78600127000001</v>
      </c>
      <c r="M178" s="36">
        <f>SUMIFS(СВЦЭМ!$E$39:$E$782,СВЦЭМ!$A$39:$A$782,$A178,СВЦЭМ!$B$39:$B$782,M$155)+'СЕТ СН'!$F$12</f>
        <v>160.99042936999999</v>
      </c>
      <c r="N178" s="36">
        <f>SUMIFS(СВЦЭМ!$E$39:$E$782,СВЦЭМ!$A$39:$A$782,$A178,СВЦЭМ!$B$39:$B$782,N$155)+'СЕТ СН'!$F$12</f>
        <v>168.02171859000001</v>
      </c>
      <c r="O178" s="36">
        <f>SUMIFS(СВЦЭМ!$E$39:$E$782,СВЦЭМ!$A$39:$A$782,$A178,СВЦЭМ!$B$39:$B$782,O$155)+'СЕТ СН'!$F$12</f>
        <v>173.46888935000001</v>
      </c>
      <c r="P178" s="36">
        <f>SUMIFS(СВЦЭМ!$E$39:$E$782,СВЦЭМ!$A$39:$A$782,$A178,СВЦЭМ!$B$39:$B$782,P$155)+'СЕТ СН'!$F$12</f>
        <v>177.69614977000001</v>
      </c>
      <c r="Q178" s="36">
        <f>SUMIFS(СВЦЭМ!$E$39:$E$782,СВЦЭМ!$A$39:$A$782,$A178,СВЦЭМ!$B$39:$B$782,Q$155)+'СЕТ СН'!$F$12</f>
        <v>180.64575927999999</v>
      </c>
      <c r="R178" s="36">
        <f>SUMIFS(СВЦЭМ!$E$39:$E$782,СВЦЭМ!$A$39:$A$782,$A178,СВЦЭМ!$B$39:$B$782,R$155)+'СЕТ СН'!$F$12</f>
        <v>179.0151783</v>
      </c>
      <c r="S178" s="36">
        <f>SUMIFS(СВЦЭМ!$E$39:$E$782,СВЦЭМ!$A$39:$A$782,$A178,СВЦЭМ!$B$39:$B$782,S$155)+'СЕТ СН'!$F$12</f>
        <v>173.02761384999999</v>
      </c>
      <c r="T178" s="36">
        <f>SUMIFS(СВЦЭМ!$E$39:$E$782,СВЦЭМ!$A$39:$A$782,$A178,СВЦЭМ!$B$39:$B$782,T$155)+'СЕТ СН'!$F$12</f>
        <v>159.84835401999999</v>
      </c>
      <c r="U178" s="36">
        <f>SUMIFS(СВЦЭМ!$E$39:$E$782,СВЦЭМ!$A$39:$A$782,$A178,СВЦЭМ!$B$39:$B$782,U$155)+'СЕТ СН'!$F$12</f>
        <v>152.01960247</v>
      </c>
      <c r="V178" s="36">
        <f>SUMIFS(СВЦЭМ!$E$39:$E$782,СВЦЭМ!$A$39:$A$782,$A178,СВЦЭМ!$B$39:$B$782,V$155)+'СЕТ СН'!$F$12</f>
        <v>154.36691438</v>
      </c>
      <c r="W178" s="36">
        <f>SUMIFS(СВЦЭМ!$E$39:$E$782,СВЦЭМ!$A$39:$A$782,$A178,СВЦЭМ!$B$39:$B$782,W$155)+'СЕТ СН'!$F$12</f>
        <v>151.68455527</v>
      </c>
      <c r="X178" s="36">
        <f>SUMIFS(СВЦЭМ!$E$39:$E$782,СВЦЭМ!$A$39:$A$782,$A178,СВЦЭМ!$B$39:$B$782,X$155)+'СЕТ СН'!$F$12</f>
        <v>154.11548822</v>
      </c>
      <c r="Y178" s="36">
        <f>SUMIFS(СВЦЭМ!$E$39:$E$782,СВЦЭМ!$A$39:$A$782,$A178,СВЦЭМ!$B$39:$B$782,Y$155)+'СЕТ СН'!$F$12</f>
        <v>157.37990553</v>
      </c>
    </row>
    <row r="179" spans="1:27" ht="15.75" x14ac:dyDescent="0.2">
      <c r="A179" s="35">
        <f t="shared" si="4"/>
        <v>44279</v>
      </c>
      <c r="B179" s="36">
        <f>SUMIFS(СВЦЭМ!$E$39:$E$782,СВЦЭМ!$A$39:$A$782,$A179,СВЦЭМ!$B$39:$B$782,B$155)+'СЕТ СН'!$F$12</f>
        <v>164.16171011</v>
      </c>
      <c r="C179" s="36">
        <f>SUMIFS(СВЦЭМ!$E$39:$E$782,СВЦЭМ!$A$39:$A$782,$A179,СВЦЭМ!$B$39:$B$782,C$155)+'СЕТ СН'!$F$12</f>
        <v>172.63924759</v>
      </c>
      <c r="D179" s="36">
        <f>SUMIFS(СВЦЭМ!$E$39:$E$782,СВЦЭМ!$A$39:$A$782,$A179,СВЦЭМ!$B$39:$B$782,D$155)+'СЕТ СН'!$F$12</f>
        <v>181.86744444000001</v>
      </c>
      <c r="E179" s="36">
        <f>SUMIFS(СВЦЭМ!$E$39:$E$782,СВЦЭМ!$A$39:$A$782,$A179,СВЦЭМ!$B$39:$B$782,E$155)+'СЕТ СН'!$F$12</f>
        <v>183.49972803</v>
      </c>
      <c r="F179" s="36">
        <f>SUMIFS(СВЦЭМ!$E$39:$E$782,СВЦЭМ!$A$39:$A$782,$A179,СВЦЭМ!$B$39:$B$782,F$155)+'СЕТ СН'!$F$12</f>
        <v>182.94188908999999</v>
      </c>
      <c r="G179" s="36">
        <f>SUMIFS(СВЦЭМ!$E$39:$E$782,СВЦЭМ!$A$39:$A$782,$A179,СВЦЭМ!$B$39:$B$782,G$155)+'СЕТ СН'!$F$12</f>
        <v>179.00097224000001</v>
      </c>
      <c r="H179" s="36">
        <f>SUMIFS(СВЦЭМ!$E$39:$E$782,СВЦЭМ!$A$39:$A$782,$A179,СВЦЭМ!$B$39:$B$782,H$155)+'СЕТ СН'!$F$12</f>
        <v>174.85196271000001</v>
      </c>
      <c r="I179" s="36">
        <f>SUMIFS(СВЦЭМ!$E$39:$E$782,СВЦЭМ!$A$39:$A$782,$A179,СВЦЭМ!$B$39:$B$782,I$155)+'СЕТ СН'!$F$12</f>
        <v>166.38223022</v>
      </c>
      <c r="J179" s="36">
        <f>SUMIFS(СВЦЭМ!$E$39:$E$782,СВЦЭМ!$A$39:$A$782,$A179,СВЦЭМ!$B$39:$B$782,J$155)+'СЕТ СН'!$F$12</f>
        <v>157.85122332</v>
      </c>
      <c r="K179" s="36">
        <f>SUMIFS(СВЦЭМ!$E$39:$E$782,СВЦЭМ!$A$39:$A$782,$A179,СВЦЭМ!$B$39:$B$782,K$155)+'СЕТ СН'!$F$12</f>
        <v>153.31698072</v>
      </c>
      <c r="L179" s="36">
        <f>SUMIFS(СВЦЭМ!$E$39:$E$782,СВЦЭМ!$A$39:$A$782,$A179,СВЦЭМ!$B$39:$B$782,L$155)+'СЕТ СН'!$F$12</f>
        <v>157.59331535999999</v>
      </c>
      <c r="M179" s="36">
        <f>SUMIFS(СВЦЭМ!$E$39:$E$782,СВЦЭМ!$A$39:$A$782,$A179,СВЦЭМ!$B$39:$B$782,M$155)+'СЕТ СН'!$F$12</f>
        <v>156.02181166</v>
      </c>
      <c r="N179" s="36">
        <f>SUMIFS(СВЦЭМ!$E$39:$E$782,СВЦЭМ!$A$39:$A$782,$A179,СВЦЭМ!$B$39:$B$782,N$155)+'СЕТ СН'!$F$12</f>
        <v>159.26425656999999</v>
      </c>
      <c r="O179" s="36">
        <f>SUMIFS(СВЦЭМ!$E$39:$E$782,СВЦЭМ!$A$39:$A$782,$A179,СВЦЭМ!$B$39:$B$782,O$155)+'СЕТ СН'!$F$12</f>
        <v>166.11676664000001</v>
      </c>
      <c r="P179" s="36">
        <f>SUMIFS(СВЦЭМ!$E$39:$E$782,СВЦЭМ!$A$39:$A$782,$A179,СВЦЭМ!$B$39:$B$782,P$155)+'СЕТ СН'!$F$12</f>
        <v>172.66853985</v>
      </c>
      <c r="Q179" s="36">
        <f>SUMIFS(СВЦЭМ!$E$39:$E$782,СВЦЭМ!$A$39:$A$782,$A179,СВЦЭМ!$B$39:$B$782,Q$155)+'СЕТ СН'!$F$12</f>
        <v>176.49632248</v>
      </c>
      <c r="R179" s="36">
        <f>SUMIFS(СВЦЭМ!$E$39:$E$782,СВЦЭМ!$A$39:$A$782,$A179,СВЦЭМ!$B$39:$B$782,R$155)+'СЕТ СН'!$F$12</f>
        <v>174.63279233</v>
      </c>
      <c r="S179" s="36">
        <f>SUMIFS(СВЦЭМ!$E$39:$E$782,СВЦЭМ!$A$39:$A$782,$A179,СВЦЭМ!$B$39:$B$782,S$155)+'СЕТ СН'!$F$12</f>
        <v>167.20992853000001</v>
      </c>
      <c r="T179" s="36">
        <f>SUMIFS(СВЦЭМ!$E$39:$E$782,СВЦЭМ!$A$39:$A$782,$A179,СВЦЭМ!$B$39:$B$782,T$155)+'СЕТ СН'!$F$12</f>
        <v>153.76477779000001</v>
      </c>
      <c r="U179" s="36">
        <f>SUMIFS(СВЦЭМ!$E$39:$E$782,СВЦЭМ!$A$39:$A$782,$A179,СВЦЭМ!$B$39:$B$782,U$155)+'СЕТ СН'!$F$12</f>
        <v>146.80299550999999</v>
      </c>
      <c r="V179" s="36">
        <f>SUMIFS(СВЦЭМ!$E$39:$E$782,СВЦЭМ!$A$39:$A$782,$A179,СВЦЭМ!$B$39:$B$782,V$155)+'СЕТ СН'!$F$12</f>
        <v>148.47007568999999</v>
      </c>
      <c r="W179" s="36">
        <f>SUMIFS(СВЦЭМ!$E$39:$E$782,СВЦЭМ!$A$39:$A$782,$A179,СВЦЭМ!$B$39:$B$782,W$155)+'СЕТ СН'!$F$12</f>
        <v>146.71194220999999</v>
      </c>
      <c r="X179" s="36">
        <f>SUMIFS(СВЦЭМ!$E$39:$E$782,СВЦЭМ!$A$39:$A$782,$A179,СВЦЭМ!$B$39:$B$782,X$155)+'СЕТ СН'!$F$12</f>
        <v>147.95242827999999</v>
      </c>
      <c r="Y179" s="36">
        <f>SUMIFS(СВЦЭМ!$E$39:$E$782,СВЦЭМ!$A$39:$A$782,$A179,СВЦЭМ!$B$39:$B$782,Y$155)+'СЕТ СН'!$F$12</f>
        <v>150.42817919999999</v>
      </c>
    </row>
    <row r="180" spans="1:27" ht="15.75" x14ac:dyDescent="0.2">
      <c r="A180" s="35">
        <f t="shared" si="4"/>
        <v>44280</v>
      </c>
      <c r="B180" s="36">
        <f>SUMIFS(СВЦЭМ!$E$39:$E$782,СВЦЭМ!$A$39:$A$782,$A180,СВЦЭМ!$B$39:$B$782,B$155)+'СЕТ СН'!$F$12</f>
        <v>159.90006471999999</v>
      </c>
      <c r="C180" s="36">
        <f>SUMIFS(СВЦЭМ!$E$39:$E$782,СВЦЭМ!$A$39:$A$782,$A180,СВЦЭМ!$B$39:$B$782,C$155)+'СЕТ СН'!$F$12</f>
        <v>167.45142788000001</v>
      </c>
      <c r="D180" s="36">
        <f>SUMIFS(СВЦЭМ!$E$39:$E$782,СВЦЭМ!$A$39:$A$782,$A180,СВЦЭМ!$B$39:$B$782,D$155)+'СЕТ СН'!$F$12</f>
        <v>178.06226543</v>
      </c>
      <c r="E180" s="36">
        <f>SUMIFS(СВЦЭМ!$E$39:$E$782,СВЦЭМ!$A$39:$A$782,$A180,СВЦЭМ!$B$39:$B$782,E$155)+'СЕТ СН'!$F$12</f>
        <v>179.93279863999999</v>
      </c>
      <c r="F180" s="36">
        <f>SUMIFS(СВЦЭМ!$E$39:$E$782,СВЦЭМ!$A$39:$A$782,$A180,СВЦЭМ!$B$39:$B$782,F$155)+'СЕТ СН'!$F$12</f>
        <v>180.36290843</v>
      </c>
      <c r="G180" s="36">
        <f>SUMIFS(СВЦЭМ!$E$39:$E$782,СВЦЭМ!$A$39:$A$782,$A180,СВЦЭМ!$B$39:$B$782,G$155)+'СЕТ СН'!$F$12</f>
        <v>177.00312521000001</v>
      </c>
      <c r="H180" s="36">
        <f>SUMIFS(СВЦЭМ!$E$39:$E$782,СВЦЭМ!$A$39:$A$782,$A180,СВЦЭМ!$B$39:$B$782,H$155)+'СЕТ СН'!$F$12</f>
        <v>170.17884677999999</v>
      </c>
      <c r="I180" s="36">
        <f>SUMIFS(СВЦЭМ!$E$39:$E$782,СВЦЭМ!$A$39:$A$782,$A180,СВЦЭМ!$B$39:$B$782,I$155)+'СЕТ СН'!$F$12</f>
        <v>159.64083600000001</v>
      </c>
      <c r="J180" s="36">
        <f>SUMIFS(СВЦЭМ!$E$39:$E$782,СВЦЭМ!$A$39:$A$782,$A180,СВЦЭМ!$B$39:$B$782,J$155)+'СЕТ СН'!$F$12</f>
        <v>152.49606883999999</v>
      </c>
      <c r="K180" s="36">
        <f>SUMIFS(СВЦЭМ!$E$39:$E$782,СВЦЭМ!$A$39:$A$782,$A180,СВЦЭМ!$B$39:$B$782,K$155)+'СЕТ СН'!$F$12</f>
        <v>151.18429018</v>
      </c>
      <c r="L180" s="36">
        <f>SUMIFS(СВЦЭМ!$E$39:$E$782,СВЦЭМ!$A$39:$A$782,$A180,СВЦЭМ!$B$39:$B$782,L$155)+'СЕТ СН'!$F$12</f>
        <v>154.53598034000001</v>
      </c>
      <c r="M180" s="36">
        <f>SUMIFS(СВЦЭМ!$E$39:$E$782,СВЦЭМ!$A$39:$A$782,$A180,СВЦЭМ!$B$39:$B$782,M$155)+'СЕТ СН'!$F$12</f>
        <v>154.4333699</v>
      </c>
      <c r="N180" s="36">
        <f>SUMIFS(СВЦЭМ!$E$39:$E$782,СВЦЭМ!$A$39:$A$782,$A180,СВЦЭМ!$B$39:$B$782,N$155)+'СЕТ СН'!$F$12</f>
        <v>157.84474377999999</v>
      </c>
      <c r="O180" s="36">
        <f>SUMIFS(СВЦЭМ!$E$39:$E$782,СВЦЭМ!$A$39:$A$782,$A180,СВЦЭМ!$B$39:$B$782,O$155)+'СЕТ СН'!$F$12</f>
        <v>163.69031892999999</v>
      </c>
      <c r="P180" s="36">
        <f>SUMIFS(СВЦЭМ!$E$39:$E$782,СВЦЭМ!$A$39:$A$782,$A180,СВЦЭМ!$B$39:$B$782,P$155)+'СЕТ СН'!$F$12</f>
        <v>171.73701728</v>
      </c>
      <c r="Q180" s="36">
        <f>SUMIFS(СВЦЭМ!$E$39:$E$782,СВЦЭМ!$A$39:$A$782,$A180,СВЦЭМ!$B$39:$B$782,Q$155)+'СЕТ СН'!$F$12</f>
        <v>176.48055524</v>
      </c>
      <c r="R180" s="36">
        <f>SUMIFS(СВЦЭМ!$E$39:$E$782,СВЦЭМ!$A$39:$A$782,$A180,СВЦЭМ!$B$39:$B$782,R$155)+'СЕТ СН'!$F$12</f>
        <v>174.91459742000001</v>
      </c>
      <c r="S180" s="36">
        <f>SUMIFS(СВЦЭМ!$E$39:$E$782,СВЦЭМ!$A$39:$A$782,$A180,СВЦЭМ!$B$39:$B$782,S$155)+'СЕТ СН'!$F$12</f>
        <v>167.77366361</v>
      </c>
      <c r="T180" s="36">
        <f>SUMIFS(СВЦЭМ!$E$39:$E$782,СВЦЭМ!$A$39:$A$782,$A180,СВЦЭМ!$B$39:$B$782,T$155)+'СЕТ СН'!$F$12</f>
        <v>154.48737118</v>
      </c>
      <c r="U180" s="36">
        <f>SUMIFS(СВЦЭМ!$E$39:$E$782,СВЦЭМ!$A$39:$A$782,$A180,СВЦЭМ!$B$39:$B$782,U$155)+'СЕТ СН'!$F$12</f>
        <v>147.45666489999999</v>
      </c>
      <c r="V180" s="36">
        <f>SUMIFS(СВЦЭМ!$E$39:$E$782,СВЦЭМ!$A$39:$A$782,$A180,СВЦЭМ!$B$39:$B$782,V$155)+'СЕТ СН'!$F$12</f>
        <v>147.76769050999999</v>
      </c>
      <c r="W180" s="36">
        <f>SUMIFS(СВЦЭМ!$E$39:$E$782,СВЦЭМ!$A$39:$A$782,$A180,СВЦЭМ!$B$39:$B$782,W$155)+'СЕТ СН'!$F$12</f>
        <v>145.94544464000001</v>
      </c>
      <c r="X180" s="36">
        <f>SUMIFS(СВЦЭМ!$E$39:$E$782,СВЦЭМ!$A$39:$A$782,$A180,СВЦЭМ!$B$39:$B$782,X$155)+'СЕТ СН'!$F$12</f>
        <v>149.86920201000001</v>
      </c>
      <c r="Y180" s="36">
        <f>SUMIFS(СВЦЭМ!$E$39:$E$782,СВЦЭМ!$A$39:$A$782,$A180,СВЦЭМ!$B$39:$B$782,Y$155)+'СЕТ СН'!$F$12</f>
        <v>154.85063395</v>
      </c>
    </row>
    <row r="181" spans="1:27" ht="15.75" x14ac:dyDescent="0.2">
      <c r="A181" s="35">
        <f t="shared" si="4"/>
        <v>44281</v>
      </c>
      <c r="B181" s="36">
        <f>SUMIFS(СВЦЭМ!$E$39:$E$782,СВЦЭМ!$A$39:$A$782,$A181,СВЦЭМ!$B$39:$B$782,B$155)+'СЕТ СН'!$F$12</f>
        <v>168.33515932</v>
      </c>
      <c r="C181" s="36">
        <f>SUMIFS(СВЦЭМ!$E$39:$E$782,СВЦЭМ!$A$39:$A$782,$A181,СВЦЭМ!$B$39:$B$782,C$155)+'СЕТ СН'!$F$12</f>
        <v>178.78234429</v>
      </c>
      <c r="D181" s="36">
        <f>SUMIFS(СВЦЭМ!$E$39:$E$782,СВЦЭМ!$A$39:$A$782,$A181,СВЦЭМ!$B$39:$B$782,D$155)+'СЕТ СН'!$F$12</f>
        <v>190.13442230000001</v>
      </c>
      <c r="E181" s="36">
        <f>SUMIFS(СВЦЭМ!$E$39:$E$782,СВЦЭМ!$A$39:$A$782,$A181,СВЦЭМ!$B$39:$B$782,E$155)+'СЕТ СН'!$F$12</f>
        <v>192.60905457000001</v>
      </c>
      <c r="F181" s="36">
        <f>SUMIFS(СВЦЭМ!$E$39:$E$782,СВЦЭМ!$A$39:$A$782,$A181,СВЦЭМ!$B$39:$B$782,F$155)+'СЕТ СН'!$F$12</f>
        <v>192.09923866</v>
      </c>
      <c r="G181" s="36">
        <f>SUMIFS(СВЦЭМ!$E$39:$E$782,СВЦЭМ!$A$39:$A$782,$A181,СВЦЭМ!$B$39:$B$782,G$155)+'СЕТ СН'!$F$12</f>
        <v>189.58738735</v>
      </c>
      <c r="H181" s="36">
        <f>SUMIFS(СВЦЭМ!$E$39:$E$782,СВЦЭМ!$A$39:$A$782,$A181,СВЦЭМ!$B$39:$B$782,H$155)+'СЕТ СН'!$F$12</f>
        <v>182.63392374</v>
      </c>
      <c r="I181" s="36">
        <f>SUMIFS(СВЦЭМ!$E$39:$E$782,СВЦЭМ!$A$39:$A$782,$A181,СВЦЭМ!$B$39:$B$782,I$155)+'СЕТ СН'!$F$12</f>
        <v>170.04052123</v>
      </c>
      <c r="J181" s="36">
        <f>SUMIFS(СВЦЭМ!$E$39:$E$782,СВЦЭМ!$A$39:$A$782,$A181,СВЦЭМ!$B$39:$B$782,J$155)+'СЕТ СН'!$F$12</f>
        <v>162.87682591999999</v>
      </c>
      <c r="K181" s="36">
        <f>SUMIFS(СВЦЭМ!$E$39:$E$782,СВЦЭМ!$A$39:$A$782,$A181,СВЦЭМ!$B$39:$B$782,K$155)+'СЕТ СН'!$F$12</f>
        <v>159.75395338999999</v>
      </c>
      <c r="L181" s="36">
        <f>SUMIFS(СВЦЭМ!$E$39:$E$782,СВЦЭМ!$A$39:$A$782,$A181,СВЦЭМ!$B$39:$B$782,L$155)+'СЕТ СН'!$F$12</f>
        <v>158.40521733</v>
      </c>
      <c r="M181" s="36">
        <f>SUMIFS(СВЦЭМ!$E$39:$E$782,СВЦЭМ!$A$39:$A$782,$A181,СВЦЭМ!$B$39:$B$782,M$155)+'СЕТ СН'!$F$12</f>
        <v>158.31262869</v>
      </c>
      <c r="N181" s="36">
        <f>SUMIFS(СВЦЭМ!$E$39:$E$782,СВЦЭМ!$A$39:$A$782,$A181,СВЦЭМ!$B$39:$B$782,N$155)+'СЕТ СН'!$F$12</f>
        <v>157.89645250000001</v>
      </c>
      <c r="O181" s="36">
        <f>SUMIFS(СВЦЭМ!$E$39:$E$782,СВЦЭМ!$A$39:$A$782,$A181,СВЦЭМ!$B$39:$B$782,O$155)+'СЕТ СН'!$F$12</f>
        <v>162.46815932000001</v>
      </c>
      <c r="P181" s="36">
        <f>SUMIFS(СВЦЭМ!$E$39:$E$782,СВЦЭМ!$A$39:$A$782,$A181,СВЦЭМ!$B$39:$B$782,P$155)+'СЕТ СН'!$F$12</f>
        <v>166.91856693</v>
      </c>
      <c r="Q181" s="36">
        <f>SUMIFS(СВЦЭМ!$E$39:$E$782,СВЦЭМ!$A$39:$A$782,$A181,СВЦЭМ!$B$39:$B$782,Q$155)+'СЕТ СН'!$F$12</f>
        <v>171.19942893999999</v>
      </c>
      <c r="R181" s="36">
        <f>SUMIFS(СВЦЭМ!$E$39:$E$782,СВЦЭМ!$A$39:$A$782,$A181,СВЦЭМ!$B$39:$B$782,R$155)+'СЕТ СН'!$F$12</f>
        <v>169.27281146999999</v>
      </c>
      <c r="S181" s="36">
        <f>SUMIFS(СВЦЭМ!$E$39:$E$782,СВЦЭМ!$A$39:$A$782,$A181,СВЦЭМ!$B$39:$B$782,S$155)+'СЕТ СН'!$F$12</f>
        <v>163.84799692999999</v>
      </c>
      <c r="T181" s="36">
        <f>SUMIFS(СВЦЭМ!$E$39:$E$782,СВЦЭМ!$A$39:$A$782,$A181,СВЦЭМ!$B$39:$B$782,T$155)+'СЕТ СН'!$F$12</f>
        <v>153.19219996000001</v>
      </c>
      <c r="U181" s="36">
        <f>SUMIFS(СВЦЭМ!$E$39:$E$782,СВЦЭМ!$A$39:$A$782,$A181,СВЦЭМ!$B$39:$B$782,U$155)+'СЕТ СН'!$F$12</f>
        <v>147.40333502999999</v>
      </c>
      <c r="V181" s="36">
        <f>SUMIFS(СВЦЭМ!$E$39:$E$782,СВЦЭМ!$A$39:$A$782,$A181,СВЦЭМ!$B$39:$B$782,V$155)+'СЕТ СН'!$F$12</f>
        <v>146.43500761000001</v>
      </c>
      <c r="W181" s="36">
        <f>SUMIFS(СВЦЭМ!$E$39:$E$782,СВЦЭМ!$A$39:$A$782,$A181,СВЦЭМ!$B$39:$B$782,W$155)+'СЕТ СН'!$F$12</f>
        <v>144.74076823999999</v>
      </c>
      <c r="X181" s="36">
        <f>SUMIFS(СВЦЭМ!$E$39:$E$782,СВЦЭМ!$A$39:$A$782,$A181,СВЦЭМ!$B$39:$B$782,X$155)+'СЕТ СН'!$F$12</f>
        <v>148.75933771999999</v>
      </c>
      <c r="Y181" s="36">
        <f>SUMIFS(СВЦЭМ!$E$39:$E$782,СВЦЭМ!$A$39:$A$782,$A181,СВЦЭМ!$B$39:$B$782,Y$155)+'СЕТ СН'!$F$12</f>
        <v>153.69858396999999</v>
      </c>
    </row>
    <row r="182" spans="1:27" ht="15.75" x14ac:dyDescent="0.2">
      <c r="A182" s="35">
        <f t="shared" si="4"/>
        <v>44282</v>
      </c>
      <c r="B182" s="36">
        <f>SUMIFS(СВЦЭМ!$E$39:$E$782,СВЦЭМ!$A$39:$A$782,$A182,СВЦЭМ!$B$39:$B$782,B$155)+'СЕТ СН'!$F$12</f>
        <v>147.73768773</v>
      </c>
      <c r="C182" s="36">
        <f>SUMIFS(СВЦЭМ!$E$39:$E$782,СВЦЭМ!$A$39:$A$782,$A182,СВЦЭМ!$B$39:$B$782,C$155)+'СЕТ СН'!$F$12</f>
        <v>158.82251410000001</v>
      </c>
      <c r="D182" s="36">
        <f>SUMIFS(СВЦЭМ!$E$39:$E$782,СВЦЭМ!$A$39:$A$782,$A182,СВЦЭМ!$B$39:$B$782,D$155)+'СЕТ СН'!$F$12</f>
        <v>168.71682952</v>
      </c>
      <c r="E182" s="36">
        <f>SUMIFS(СВЦЭМ!$E$39:$E$782,СВЦЭМ!$A$39:$A$782,$A182,СВЦЭМ!$B$39:$B$782,E$155)+'СЕТ СН'!$F$12</f>
        <v>171.66995907</v>
      </c>
      <c r="F182" s="36">
        <f>SUMIFS(СВЦЭМ!$E$39:$E$782,СВЦЭМ!$A$39:$A$782,$A182,СВЦЭМ!$B$39:$B$782,F$155)+'СЕТ СН'!$F$12</f>
        <v>174.50173445999999</v>
      </c>
      <c r="G182" s="36">
        <f>SUMIFS(СВЦЭМ!$E$39:$E$782,СВЦЭМ!$A$39:$A$782,$A182,СВЦЭМ!$B$39:$B$782,G$155)+'СЕТ СН'!$F$12</f>
        <v>170.58666527</v>
      </c>
      <c r="H182" s="36">
        <f>SUMIFS(СВЦЭМ!$E$39:$E$782,СВЦЭМ!$A$39:$A$782,$A182,СВЦЭМ!$B$39:$B$782,H$155)+'СЕТ СН'!$F$12</f>
        <v>167.25536312</v>
      </c>
      <c r="I182" s="36">
        <f>SUMIFS(СВЦЭМ!$E$39:$E$782,СВЦЭМ!$A$39:$A$782,$A182,СВЦЭМ!$B$39:$B$782,I$155)+'СЕТ СН'!$F$12</f>
        <v>159.86313286000001</v>
      </c>
      <c r="J182" s="36">
        <f>SUMIFS(СВЦЭМ!$E$39:$E$782,СВЦЭМ!$A$39:$A$782,$A182,СВЦЭМ!$B$39:$B$782,J$155)+'СЕТ СН'!$F$12</f>
        <v>151.47450204</v>
      </c>
      <c r="K182" s="36">
        <f>SUMIFS(СВЦЭМ!$E$39:$E$782,СВЦЭМ!$A$39:$A$782,$A182,СВЦЭМ!$B$39:$B$782,K$155)+'СЕТ СН'!$F$12</f>
        <v>146.28807282</v>
      </c>
      <c r="L182" s="36">
        <f>SUMIFS(СВЦЭМ!$E$39:$E$782,СВЦЭМ!$A$39:$A$782,$A182,СВЦЭМ!$B$39:$B$782,L$155)+'СЕТ СН'!$F$12</f>
        <v>148.98488559</v>
      </c>
      <c r="M182" s="36">
        <f>SUMIFS(СВЦЭМ!$E$39:$E$782,СВЦЭМ!$A$39:$A$782,$A182,СВЦЭМ!$B$39:$B$782,M$155)+'СЕТ СН'!$F$12</f>
        <v>148.88182565</v>
      </c>
      <c r="N182" s="36">
        <f>SUMIFS(СВЦЭМ!$E$39:$E$782,СВЦЭМ!$A$39:$A$782,$A182,СВЦЭМ!$B$39:$B$782,N$155)+'СЕТ СН'!$F$12</f>
        <v>150.34374441</v>
      </c>
      <c r="O182" s="36">
        <f>SUMIFS(СВЦЭМ!$E$39:$E$782,СВЦЭМ!$A$39:$A$782,$A182,СВЦЭМ!$B$39:$B$782,O$155)+'СЕТ СН'!$F$12</f>
        <v>153.27985075000001</v>
      </c>
      <c r="P182" s="36">
        <f>SUMIFS(СВЦЭМ!$E$39:$E$782,СВЦЭМ!$A$39:$A$782,$A182,СВЦЭМ!$B$39:$B$782,P$155)+'СЕТ СН'!$F$12</f>
        <v>161.22249593999999</v>
      </c>
      <c r="Q182" s="36">
        <f>SUMIFS(СВЦЭМ!$E$39:$E$782,СВЦЭМ!$A$39:$A$782,$A182,СВЦЭМ!$B$39:$B$782,Q$155)+'СЕТ СН'!$F$12</f>
        <v>166.06636637</v>
      </c>
      <c r="R182" s="36">
        <f>SUMIFS(СВЦЭМ!$E$39:$E$782,СВЦЭМ!$A$39:$A$782,$A182,СВЦЭМ!$B$39:$B$782,R$155)+'СЕТ СН'!$F$12</f>
        <v>164.19973677999999</v>
      </c>
      <c r="S182" s="36">
        <f>SUMIFS(СВЦЭМ!$E$39:$E$782,СВЦЭМ!$A$39:$A$782,$A182,СВЦЭМ!$B$39:$B$782,S$155)+'СЕТ СН'!$F$12</f>
        <v>158.90736921000001</v>
      </c>
      <c r="T182" s="36">
        <f>SUMIFS(СВЦЭМ!$E$39:$E$782,СВЦЭМ!$A$39:$A$782,$A182,СВЦЭМ!$B$39:$B$782,T$155)+'СЕТ СН'!$F$12</f>
        <v>147.44879696000001</v>
      </c>
      <c r="U182" s="36">
        <f>SUMIFS(СВЦЭМ!$E$39:$E$782,СВЦЭМ!$A$39:$A$782,$A182,СВЦЭМ!$B$39:$B$782,U$155)+'СЕТ СН'!$F$12</f>
        <v>142.16353113</v>
      </c>
      <c r="V182" s="36">
        <f>SUMIFS(СВЦЭМ!$E$39:$E$782,СВЦЭМ!$A$39:$A$782,$A182,СВЦЭМ!$B$39:$B$782,V$155)+'СЕТ СН'!$F$12</f>
        <v>142.04764320000001</v>
      </c>
      <c r="W182" s="36">
        <f>SUMIFS(СВЦЭМ!$E$39:$E$782,СВЦЭМ!$A$39:$A$782,$A182,СВЦЭМ!$B$39:$B$782,W$155)+'СЕТ СН'!$F$12</f>
        <v>139.04899463999999</v>
      </c>
      <c r="X182" s="36">
        <f>SUMIFS(СВЦЭМ!$E$39:$E$782,СВЦЭМ!$A$39:$A$782,$A182,СВЦЭМ!$B$39:$B$782,X$155)+'СЕТ СН'!$F$12</f>
        <v>142.20978453999999</v>
      </c>
      <c r="Y182" s="36">
        <f>SUMIFS(СВЦЭМ!$E$39:$E$782,СВЦЭМ!$A$39:$A$782,$A182,СВЦЭМ!$B$39:$B$782,Y$155)+'СЕТ СН'!$F$12</f>
        <v>145.30512583000001</v>
      </c>
    </row>
    <row r="183" spans="1:27" ht="15.75" x14ac:dyDescent="0.2">
      <c r="A183" s="35">
        <f t="shared" si="4"/>
        <v>44283</v>
      </c>
      <c r="B183" s="36">
        <f>SUMIFS(СВЦЭМ!$E$39:$E$782,СВЦЭМ!$A$39:$A$782,$A183,СВЦЭМ!$B$39:$B$782,B$155)+'СЕТ СН'!$F$12</f>
        <v>151.71922387000001</v>
      </c>
      <c r="C183" s="36">
        <f>SUMIFS(СВЦЭМ!$E$39:$E$782,СВЦЭМ!$A$39:$A$782,$A183,СВЦЭМ!$B$39:$B$782,C$155)+'СЕТ СН'!$F$12</f>
        <v>165.09329095999999</v>
      </c>
      <c r="D183" s="36">
        <f>SUMIFS(СВЦЭМ!$E$39:$E$782,СВЦЭМ!$A$39:$A$782,$A183,СВЦЭМ!$B$39:$B$782,D$155)+'СЕТ СН'!$F$12</f>
        <v>170.8403922</v>
      </c>
      <c r="E183" s="36">
        <f>SUMIFS(СВЦЭМ!$E$39:$E$782,СВЦЭМ!$A$39:$A$782,$A183,СВЦЭМ!$B$39:$B$782,E$155)+'СЕТ СН'!$F$12</f>
        <v>171.33473441000001</v>
      </c>
      <c r="F183" s="36">
        <f>SUMIFS(СВЦЭМ!$E$39:$E$782,СВЦЭМ!$A$39:$A$782,$A183,СВЦЭМ!$B$39:$B$782,F$155)+'СЕТ СН'!$F$12</f>
        <v>169.57828787</v>
      </c>
      <c r="G183" s="36">
        <f>SUMIFS(СВЦЭМ!$E$39:$E$782,СВЦЭМ!$A$39:$A$782,$A183,СВЦЭМ!$B$39:$B$782,G$155)+'СЕТ СН'!$F$12</f>
        <v>164.78181301999999</v>
      </c>
      <c r="H183" s="36">
        <f>SUMIFS(СВЦЭМ!$E$39:$E$782,СВЦЭМ!$A$39:$A$782,$A183,СВЦЭМ!$B$39:$B$782,H$155)+'СЕТ СН'!$F$12</f>
        <v>161.58252214999999</v>
      </c>
      <c r="I183" s="36">
        <f>SUMIFS(СВЦЭМ!$E$39:$E$782,СВЦЭМ!$A$39:$A$782,$A183,СВЦЭМ!$B$39:$B$782,I$155)+'СЕТ СН'!$F$12</f>
        <v>156.40194353000001</v>
      </c>
      <c r="J183" s="36">
        <f>SUMIFS(СВЦЭМ!$E$39:$E$782,СВЦЭМ!$A$39:$A$782,$A183,СВЦЭМ!$B$39:$B$782,J$155)+'СЕТ СН'!$F$12</f>
        <v>142.69787559</v>
      </c>
      <c r="K183" s="36">
        <f>SUMIFS(СВЦЭМ!$E$39:$E$782,СВЦЭМ!$A$39:$A$782,$A183,СВЦЭМ!$B$39:$B$782,K$155)+'СЕТ СН'!$F$12</f>
        <v>140.07744436999999</v>
      </c>
      <c r="L183" s="36">
        <f>SUMIFS(СВЦЭМ!$E$39:$E$782,СВЦЭМ!$A$39:$A$782,$A183,СВЦЭМ!$B$39:$B$782,L$155)+'СЕТ СН'!$F$12</f>
        <v>146.37512493</v>
      </c>
      <c r="M183" s="36">
        <f>SUMIFS(СВЦЭМ!$E$39:$E$782,СВЦЭМ!$A$39:$A$782,$A183,СВЦЭМ!$B$39:$B$782,M$155)+'СЕТ СН'!$F$12</f>
        <v>152.00489313</v>
      </c>
      <c r="N183" s="36">
        <f>SUMIFS(СВЦЭМ!$E$39:$E$782,СВЦЭМ!$A$39:$A$782,$A183,СВЦЭМ!$B$39:$B$782,N$155)+'СЕТ СН'!$F$12</f>
        <v>157.92284968000001</v>
      </c>
      <c r="O183" s="36">
        <f>SUMIFS(СВЦЭМ!$E$39:$E$782,СВЦЭМ!$A$39:$A$782,$A183,СВЦЭМ!$B$39:$B$782,O$155)+'СЕТ СН'!$F$12</f>
        <v>162.31164905</v>
      </c>
      <c r="P183" s="36">
        <f>SUMIFS(СВЦЭМ!$E$39:$E$782,СВЦЭМ!$A$39:$A$782,$A183,СВЦЭМ!$B$39:$B$782,P$155)+'СЕТ СН'!$F$12</f>
        <v>168.97485576</v>
      </c>
      <c r="Q183" s="36">
        <f>SUMIFS(СВЦЭМ!$E$39:$E$782,СВЦЭМ!$A$39:$A$782,$A183,СВЦЭМ!$B$39:$B$782,Q$155)+'СЕТ СН'!$F$12</f>
        <v>173.33559410999999</v>
      </c>
      <c r="R183" s="36">
        <f>SUMIFS(СВЦЭМ!$E$39:$E$782,СВЦЭМ!$A$39:$A$782,$A183,СВЦЭМ!$B$39:$B$782,R$155)+'СЕТ СН'!$F$12</f>
        <v>171.51212430999999</v>
      </c>
      <c r="S183" s="36">
        <f>SUMIFS(СВЦЭМ!$E$39:$E$782,СВЦЭМ!$A$39:$A$782,$A183,СВЦЭМ!$B$39:$B$782,S$155)+'СЕТ СН'!$F$12</f>
        <v>165.80506462</v>
      </c>
      <c r="T183" s="36">
        <f>SUMIFS(СВЦЭМ!$E$39:$E$782,СВЦЭМ!$A$39:$A$782,$A183,СВЦЭМ!$B$39:$B$782,T$155)+'СЕТ СН'!$F$12</f>
        <v>155.10103219999999</v>
      </c>
      <c r="U183" s="36">
        <f>SUMIFS(СВЦЭМ!$E$39:$E$782,СВЦЭМ!$A$39:$A$782,$A183,СВЦЭМ!$B$39:$B$782,U$155)+'СЕТ СН'!$F$12</f>
        <v>150.43057676999999</v>
      </c>
      <c r="V183" s="36">
        <f>SUMIFS(СВЦЭМ!$E$39:$E$782,СВЦЭМ!$A$39:$A$782,$A183,СВЦЭМ!$B$39:$B$782,V$155)+'СЕТ СН'!$F$12</f>
        <v>151.30316873000001</v>
      </c>
      <c r="W183" s="36">
        <f>SUMIFS(СВЦЭМ!$E$39:$E$782,СВЦЭМ!$A$39:$A$782,$A183,СВЦЭМ!$B$39:$B$782,W$155)+'СЕТ СН'!$F$12</f>
        <v>147.21171100999999</v>
      </c>
      <c r="X183" s="36">
        <f>SUMIFS(СВЦЭМ!$E$39:$E$782,СВЦЭМ!$A$39:$A$782,$A183,СВЦЭМ!$B$39:$B$782,X$155)+'СЕТ СН'!$F$12</f>
        <v>145.39827933999999</v>
      </c>
      <c r="Y183" s="36">
        <f>SUMIFS(СВЦЭМ!$E$39:$E$782,СВЦЭМ!$A$39:$A$782,$A183,СВЦЭМ!$B$39:$B$782,Y$155)+'СЕТ СН'!$F$12</f>
        <v>144.66013993999999</v>
      </c>
    </row>
    <row r="184" spans="1:27" ht="15.75" x14ac:dyDescent="0.2">
      <c r="A184" s="35">
        <f t="shared" si="4"/>
        <v>44284</v>
      </c>
      <c r="B184" s="36">
        <f>SUMIFS(СВЦЭМ!$E$39:$E$782,СВЦЭМ!$A$39:$A$782,$A184,СВЦЭМ!$B$39:$B$782,B$155)+'СЕТ СН'!$F$12</f>
        <v>159.14034230999999</v>
      </c>
      <c r="C184" s="36">
        <f>SUMIFS(СВЦЭМ!$E$39:$E$782,СВЦЭМ!$A$39:$A$782,$A184,СВЦЭМ!$B$39:$B$782,C$155)+'СЕТ СН'!$F$12</f>
        <v>172.50107746</v>
      </c>
      <c r="D184" s="36">
        <f>SUMIFS(СВЦЭМ!$E$39:$E$782,СВЦЭМ!$A$39:$A$782,$A184,СВЦЭМ!$B$39:$B$782,D$155)+'СЕТ СН'!$F$12</f>
        <v>180.51559197</v>
      </c>
      <c r="E184" s="36">
        <f>SUMIFS(СВЦЭМ!$E$39:$E$782,СВЦЭМ!$A$39:$A$782,$A184,СВЦЭМ!$B$39:$B$782,E$155)+'СЕТ СН'!$F$12</f>
        <v>183.65515310000001</v>
      </c>
      <c r="F184" s="36">
        <f>SUMIFS(СВЦЭМ!$E$39:$E$782,СВЦЭМ!$A$39:$A$782,$A184,СВЦЭМ!$B$39:$B$782,F$155)+'СЕТ СН'!$F$12</f>
        <v>182.63434097000001</v>
      </c>
      <c r="G184" s="36">
        <f>SUMIFS(СВЦЭМ!$E$39:$E$782,СВЦЭМ!$A$39:$A$782,$A184,СВЦЭМ!$B$39:$B$782,G$155)+'СЕТ СН'!$F$12</f>
        <v>175.71384064</v>
      </c>
      <c r="H184" s="36">
        <f>SUMIFS(СВЦЭМ!$E$39:$E$782,СВЦЭМ!$A$39:$A$782,$A184,СВЦЭМ!$B$39:$B$782,H$155)+'СЕТ СН'!$F$12</f>
        <v>168.85881522</v>
      </c>
      <c r="I184" s="36">
        <f>SUMIFS(СВЦЭМ!$E$39:$E$782,СВЦЭМ!$A$39:$A$782,$A184,СВЦЭМ!$B$39:$B$782,I$155)+'СЕТ СН'!$F$12</f>
        <v>160.14806264000001</v>
      </c>
      <c r="J184" s="36">
        <f>SUMIFS(СВЦЭМ!$E$39:$E$782,СВЦЭМ!$A$39:$A$782,$A184,СВЦЭМ!$B$39:$B$782,J$155)+'СЕТ СН'!$F$12</f>
        <v>151.34420739000001</v>
      </c>
      <c r="K184" s="36">
        <f>SUMIFS(СВЦЭМ!$E$39:$E$782,СВЦЭМ!$A$39:$A$782,$A184,СВЦЭМ!$B$39:$B$782,K$155)+'СЕТ СН'!$F$12</f>
        <v>148.58929355000001</v>
      </c>
      <c r="L184" s="36">
        <f>SUMIFS(СВЦЭМ!$E$39:$E$782,СВЦЭМ!$A$39:$A$782,$A184,СВЦЭМ!$B$39:$B$782,L$155)+'СЕТ СН'!$F$12</f>
        <v>148.70977177</v>
      </c>
      <c r="M184" s="36">
        <f>SUMIFS(СВЦЭМ!$E$39:$E$782,СВЦЭМ!$A$39:$A$782,$A184,СВЦЭМ!$B$39:$B$782,M$155)+'СЕТ СН'!$F$12</f>
        <v>148.59067385</v>
      </c>
      <c r="N184" s="36">
        <f>SUMIFS(СВЦЭМ!$E$39:$E$782,СВЦЭМ!$A$39:$A$782,$A184,СВЦЭМ!$B$39:$B$782,N$155)+'СЕТ СН'!$F$12</f>
        <v>149.76185881999999</v>
      </c>
      <c r="O184" s="36">
        <f>SUMIFS(СВЦЭМ!$E$39:$E$782,СВЦЭМ!$A$39:$A$782,$A184,СВЦЭМ!$B$39:$B$782,O$155)+'СЕТ СН'!$F$12</f>
        <v>154.98557342999999</v>
      </c>
      <c r="P184" s="36">
        <f>SUMIFS(СВЦЭМ!$E$39:$E$782,СВЦЭМ!$A$39:$A$782,$A184,СВЦЭМ!$B$39:$B$782,P$155)+'СЕТ СН'!$F$12</f>
        <v>162.80576518000001</v>
      </c>
      <c r="Q184" s="36">
        <f>SUMIFS(СВЦЭМ!$E$39:$E$782,СВЦЭМ!$A$39:$A$782,$A184,СВЦЭМ!$B$39:$B$782,Q$155)+'СЕТ СН'!$F$12</f>
        <v>166.68380725</v>
      </c>
      <c r="R184" s="36">
        <f>SUMIFS(СВЦЭМ!$E$39:$E$782,СВЦЭМ!$A$39:$A$782,$A184,СВЦЭМ!$B$39:$B$782,R$155)+'СЕТ СН'!$F$12</f>
        <v>165.05113513000001</v>
      </c>
      <c r="S184" s="36">
        <f>SUMIFS(СВЦЭМ!$E$39:$E$782,СВЦЭМ!$A$39:$A$782,$A184,СВЦЭМ!$B$39:$B$782,S$155)+'СЕТ СН'!$F$12</f>
        <v>160.17584232999999</v>
      </c>
      <c r="T184" s="36">
        <f>SUMIFS(СВЦЭМ!$E$39:$E$782,СВЦЭМ!$A$39:$A$782,$A184,СВЦЭМ!$B$39:$B$782,T$155)+'СЕТ СН'!$F$12</f>
        <v>149.19959438999999</v>
      </c>
      <c r="U184" s="36">
        <f>SUMIFS(СВЦЭМ!$E$39:$E$782,СВЦЭМ!$A$39:$A$782,$A184,СВЦЭМ!$B$39:$B$782,U$155)+'СЕТ СН'!$F$12</f>
        <v>144.52951096000001</v>
      </c>
      <c r="V184" s="36">
        <f>SUMIFS(СВЦЭМ!$E$39:$E$782,СВЦЭМ!$A$39:$A$782,$A184,СВЦЭМ!$B$39:$B$782,V$155)+'СЕТ СН'!$F$12</f>
        <v>144.72921449</v>
      </c>
      <c r="W184" s="36">
        <f>SUMIFS(СВЦЭМ!$E$39:$E$782,СВЦЭМ!$A$39:$A$782,$A184,СВЦЭМ!$B$39:$B$782,W$155)+'СЕТ СН'!$F$12</f>
        <v>144.74487966999999</v>
      </c>
      <c r="X184" s="36">
        <f>SUMIFS(СВЦЭМ!$E$39:$E$782,СВЦЭМ!$A$39:$A$782,$A184,СВЦЭМ!$B$39:$B$782,X$155)+'СЕТ СН'!$F$12</f>
        <v>148.11498728999999</v>
      </c>
      <c r="Y184" s="36">
        <f>SUMIFS(СВЦЭМ!$E$39:$E$782,СВЦЭМ!$A$39:$A$782,$A184,СВЦЭМ!$B$39:$B$782,Y$155)+'СЕТ СН'!$F$12</f>
        <v>147.17377446</v>
      </c>
    </row>
    <row r="185" spans="1:27" ht="15.75" x14ac:dyDescent="0.2">
      <c r="A185" s="35">
        <f t="shared" si="4"/>
        <v>44285</v>
      </c>
      <c r="B185" s="36">
        <f>SUMIFS(СВЦЭМ!$E$39:$E$782,СВЦЭМ!$A$39:$A$782,$A185,СВЦЭМ!$B$39:$B$782,B$155)+'СЕТ СН'!$F$12</f>
        <v>157.22419665999999</v>
      </c>
      <c r="C185" s="36">
        <f>SUMIFS(СВЦЭМ!$E$39:$E$782,СВЦЭМ!$A$39:$A$782,$A185,СВЦЭМ!$B$39:$B$782,C$155)+'СЕТ СН'!$F$12</f>
        <v>168.33660158999999</v>
      </c>
      <c r="D185" s="36">
        <f>SUMIFS(СВЦЭМ!$E$39:$E$782,СВЦЭМ!$A$39:$A$782,$A185,СВЦЭМ!$B$39:$B$782,D$155)+'СЕТ СН'!$F$12</f>
        <v>168.07864828000001</v>
      </c>
      <c r="E185" s="36">
        <f>SUMIFS(СВЦЭМ!$E$39:$E$782,СВЦЭМ!$A$39:$A$782,$A185,СВЦЭМ!$B$39:$B$782,E$155)+'СЕТ СН'!$F$12</f>
        <v>167.92546929</v>
      </c>
      <c r="F185" s="36">
        <f>SUMIFS(СВЦЭМ!$E$39:$E$782,СВЦЭМ!$A$39:$A$782,$A185,СВЦЭМ!$B$39:$B$782,F$155)+'СЕТ СН'!$F$12</f>
        <v>167.71333586</v>
      </c>
      <c r="G185" s="36">
        <f>SUMIFS(СВЦЭМ!$E$39:$E$782,СВЦЭМ!$A$39:$A$782,$A185,СВЦЭМ!$B$39:$B$782,G$155)+'СЕТ СН'!$F$12</f>
        <v>167.98344298000001</v>
      </c>
      <c r="H185" s="36">
        <f>SUMIFS(СВЦЭМ!$E$39:$E$782,СВЦЭМ!$A$39:$A$782,$A185,СВЦЭМ!$B$39:$B$782,H$155)+'СЕТ СН'!$F$12</f>
        <v>166.56909213</v>
      </c>
      <c r="I185" s="36">
        <f>SUMIFS(СВЦЭМ!$E$39:$E$782,СВЦЭМ!$A$39:$A$782,$A185,СВЦЭМ!$B$39:$B$782,I$155)+'СЕТ СН'!$F$12</f>
        <v>159.60664194</v>
      </c>
      <c r="J185" s="36">
        <f>SUMIFS(СВЦЭМ!$E$39:$E$782,СВЦЭМ!$A$39:$A$782,$A185,СВЦЭМ!$B$39:$B$782,J$155)+'СЕТ СН'!$F$12</f>
        <v>153.63981833</v>
      </c>
      <c r="K185" s="36">
        <f>SUMIFS(СВЦЭМ!$E$39:$E$782,СВЦЭМ!$A$39:$A$782,$A185,СВЦЭМ!$B$39:$B$782,K$155)+'СЕТ СН'!$F$12</f>
        <v>151.16596555999999</v>
      </c>
      <c r="L185" s="36">
        <f>SUMIFS(СВЦЭМ!$E$39:$E$782,СВЦЭМ!$A$39:$A$782,$A185,СВЦЭМ!$B$39:$B$782,L$155)+'СЕТ СН'!$F$12</f>
        <v>155.7561255</v>
      </c>
      <c r="M185" s="36">
        <f>SUMIFS(СВЦЭМ!$E$39:$E$782,СВЦЭМ!$A$39:$A$782,$A185,СВЦЭМ!$B$39:$B$782,M$155)+'СЕТ СН'!$F$12</f>
        <v>160.196898</v>
      </c>
      <c r="N185" s="36">
        <f>SUMIFS(СВЦЭМ!$E$39:$E$782,СВЦЭМ!$A$39:$A$782,$A185,СВЦЭМ!$B$39:$B$782,N$155)+'СЕТ СН'!$F$12</f>
        <v>162.5128536</v>
      </c>
      <c r="O185" s="36">
        <f>SUMIFS(СВЦЭМ!$E$39:$E$782,СВЦЭМ!$A$39:$A$782,$A185,СВЦЭМ!$B$39:$B$782,O$155)+'СЕТ СН'!$F$12</f>
        <v>169.27446376</v>
      </c>
      <c r="P185" s="36">
        <f>SUMIFS(СВЦЭМ!$E$39:$E$782,СВЦЭМ!$A$39:$A$782,$A185,СВЦЭМ!$B$39:$B$782,P$155)+'СЕТ СН'!$F$12</f>
        <v>177.3115325</v>
      </c>
      <c r="Q185" s="36">
        <f>SUMIFS(СВЦЭМ!$E$39:$E$782,СВЦЭМ!$A$39:$A$782,$A185,СВЦЭМ!$B$39:$B$782,Q$155)+'СЕТ СН'!$F$12</f>
        <v>179.32679942999999</v>
      </c>
      <c r="R185" s="36">
        <f>SUMIFS(СВЦЭМ!$E$39:$E$782,СВЦЭМ!$A$39:$A$782,$A185,СВЦЭМ!$B$39:$B$782,R$155)+'СЕТ СН'!$F$12</f>
        <v>175.28760616</v>
      </c>
      <c r="S185" s="36">
        <f>SUMIFS(СВЦЭМ!$E$39:$E$782,СВЦЭМ!$A$39:$A$782,$A185,СВЦЭМ!$B$39:$B$782,S$155)+'СЕТ СН'!$F$12</f>
        <v>170.81288724999999</v>
      </c>
      <c r="T185" s="36">
        <f>SUMIFS(СВЦЭМ!$E$39:$E$782,СВЦЭМ!$A$39:$A$782,$A185,СВЦЭМ!$B$39:$B$782,T$155)+'СЕТ СН'!$F$12</f>
        <v>161.08586579000001</v>
      </c>
      <c r="U185" s="36">
        <f>SUMIFS(СВЦЭМ!$E$39:$E$782,СВЦЭМ!$A$39:$A$782,$A185,СВЦЭМ!$B$39:$B$782,U$155)+'СЕТ СН'!$F$12</f>
        <v>154.97525481</v>
      </c>
      <c r="V185" s="36">
        <f>SUMIFS(СВЦЭМ!$E$39:$E$782,СВЦЭМ!$A$39:$A$782,$A185,СВЦЭМ!$B$39:$B$782,V$155)+'СЕТ СН'!$F$12</f>
        <v>153.61333081999999</v>
      </c>
      <c r="W185" s="36">
        <f>SUMIFS(СВЦЭМ!$E$39:$E$782,СВЦЭМ!$A$39:$A$782,$A185,СВЦЭМ!$B$39:$B$782,W$155)+'СЕТ СН'!$F$12</f>
        <v>155.08899377</v>
      </c>
      <c r="X185" s="36">
        <f>SUMIFS(СВЦЭМ!$E$39:$E$782,СВЦЭМ!$A$39:$A$782,$A185,СВЦЭМ!$B$39:$B$782,X$155)+'СЕТ СН'!$F$12</f>
        <v>158.16084898</v>
      </c>
      <c r="Y185" s="36">
        <f>SUMIFS(СВЦЭМ!$E$39:$E$782,СВЦЭМ!$A$39:$A$782,$A185,СВЦЭМ!$B$39:$B$782,Y$155)+'СЕТ СН'!$F$12</f>
        <v>157.02932084</v>
      </c>
    </row>
    <row r="186" spans="1:27" ht="15.75" x14ac:dyDescent="0.2">
      <c r="A186" s="35">
        <f t="shared" si="4"/>
        <v>44286</v>
      </c>
      <c r="B186" s="36">
        <f>SUMIFS(СВЦЭМ!$E$39:$E$782,СВЦЭМ!$A$39:$A$782,$A186,СВЦЭМ!$B$39:$B$782,B$155)+'СЕТ СН'!$F$12</f>
        <v>170.38936455000001</v>
      </c>
      <c r="C186" s="36">
        <f>SUMIFS(СВЦЭМ!$E$39:$E$782,СВЦЭМ!$A$39:$A$782,$A186,СВЦЭМ!$B$39:$B$782,C$155)+'СЕТ СН'!$F$12</f>
        <v>174.37515558999999</v>
      </c>
      <c r="D186" s="36">
        <f>SUMIFS(СВЦЭМ!$E$39:$E$782,СВЦЭМ!$A$39:$A$782,$A186,СВЦЭМ!$B$39:$B$782,D$155)+'СЕТ СН'!$F$12</f>
        <v>170.10407812</v>
      </c>
      <c r="E186" s="36">
        <f>SUMIFS(СВЦЭМ!$E$39:$E$782,СВЦЭМ!$A$39:$A$782,$A186,СВЦЭМ!$B$39:$B$782,E$155)+'СЕТ СН'!$F$12</f>
        <v>169.91689812000001</v>
      </c>
      <c r="F186" s="36">
        <f>SUMIFS(СВЦЭМ!$E$39:$E$782,СВЦЭМ!$A$39:$A$782,$A186,СВЦЭМ!$B$39:$B$782,F$155)+'СЕТ СН'!$F$12</f>
        <v>169.90038053999999</v>
      </c>
      <c r="G186" s="36">
        <f>SUMIFS(СВЦЭМ!$E$39:$E$782,СВЦЭМ!$A$39:$A$782,$A186,СВЦЭМ!$B$39:$B$782,G$155)+'СЕТ СН'!$F$12</f>
        <v>170.05105897000001</v>
      </c>
      <c r="H186" s="36">
        <f>SUMIFS(СВЦЭМ!$E$39:$E$782,СВЦЭМ!$A$39:$A$782,$A186,СВЦЭМ!$B$39:$B$782,H$155)+'СЕТ СН'!$F$12</f>
        <v>172.60186045</v>
      </c>
      <c r="I186" s="36">
        <f>SUMIFS(СВЦЭМ!$E$39:$E$782,СВЦЭМ!$A$39:$A$782,$A186,СВЦЭМ!$B$39:$B$782,I$155)+'СЕТ СН'!$F$12</f>
        <v>165.52485636</v>
      </c>
      <c r="J186" s="36">
        <f>SUMIFS(СВЦЭМ!$E$39:$E$782,СВЦЭМ!$A$39:$A$782,$A186,СВЦЭМ!$B$39:$B$782,J$155)+'СЕТ СН'!$F$12</f>
        <v>155.77504830000001</v>
      </c>
      <c r="K186" s="36">
        <f>SUMIFS(СВЦЭМ!$E$39:$E$782,СВЦЭМ!$A$39:$A$782,$A186,СВЦЭМ!$B$39:$B$782,K$155)+'СЕТ СН'!$F$12</f>
        <v>150.93159557999999</v>
      </c>
      <c r="L186" s="36">
        <f>SUMIFS(СВЦЭМ!$E$39:$E$782,СВЦЭМ!$A$39:$A$782,$A186,СВЦЭМ!$B$39:$B$782,L$155)+'СЕТ СН'!$F$12</f>
        <v>151.64073374</v>
      </c>
      <c r="M186" s="36">
        <f>SUMIFS(СВЦЭМ!$E$39:$E$782,СВЦЭМ!$A$39:$A$782,$A186,СВЦЭМ!$B$39:$B$782,M$155)+'СЕТ СН'!$F$12</f>
        <v>153.81278004000001</v>
      </c>
      <c r="N186" s="36">
        <f>SUMIFS(СВЦЭМ!$E$39:$E$782,СВЦЭМ!$A$39:$A$782,$A186,СВЦЭМ!$B$39:$B$782,N$155)+'СЕТ СН'!$F$12</f>
        <v>159.09313514999999</v>
      </c>
      <c r="O186" s="36">
        <f>SUMIFS(СВЦЭМ!$E$39:$E$782,СВЦЭМ!$A$39:$A$782,$A186,СВЦЭМ!$B$39:$B$782,O$155)+'СЕТ СН'!$F$12</f>
        <v>164.76685570999999</v>
      </c>
      <c r="P186" s="36">
        <f>SUMIFS(СВЦЭМ!$E$39:$E$782,СВЦЭМ!$A$39:$A$782,$A186,СВЦЭМ!$B$39:$B$782,P$155)+'СЕТ СН'!$F$12</f>
        <v>173.01887262</v>
      </c>
      <c r="Q186" s="36">
        <f>SUMIFS(СВЦЭМ!$E$39:$E$782,СВЦЭМ!$A$39:$A$782,$A186,СВЦЭМ!$B$39:$B$782,Q$155)+'СЕТ СН'!$F$12</f>
        <v>177.35992404999999</v>
      </c>
      <c r="R186" s="36">
        <f>SUMIFS(СВЦЭМ!$E$39:$E$782,СВЦЭМ!$A$39:$A$782,$A186,СВЦЭМ!$B$39:$B$782,R$155)+'СЕТ СН'!$F$12</f>
        <v>175.83556365999999</v>
      </c>
      <c r="S186" s="36">
        <f>SUMIFS(СВЦЭМ!$E$39:$E$782,СВЦЭМ!$A$39:$A$782,$A186,СВЦЭМ!$B$39:$B$782,S$155)+'СЕТ СН'!$F$12</f>
        <v>171.12780878999999</v>
      </c>
      <c r="T186" s="36">
        <f>SUMIFS(СВЦЭМ!$E$39:$E$782,СВЦЭМ!$A$39:$A$782,$A186,СВЦЭМ!$B$39:$B$782,T$155)+'СЕТ СН'!$F$12</f>
        <v>159.29325772999999</v>
      </c>
      <c r="U186" s="36">
        <f>SUMIFS(СВЦЭМ!$E$39:$E$782,СВЦЭМ!$A$39:$A$782,$A186,СВЦЭМ!$B$39:$B$782,U$155)+'СЕТ СН'!$F$12</f>
        <v>152.73259737000001</v>
      </c>
      <c r="V186" s="36">
        <f>SUMIFS(СВЦЭМ!$E$39:$E$782,СВЦЭМ!$A$39:$A$782,$A186,СВЦЭМ!$B$39:$B$782,V$155)+'СЕТ СН'!$F$12</f>
        <v>155.97967951999999</v>
      </c>
      <c r="W186" s="36">
        <f>SUMIFS(СВЦЭМ!$E$39:$E$782,СВЦЭМ!$A$39:$A$782,$A186,СВЦЭМ!$B$39:$B$782,W$155)+'СЕТ СН'!$F$12</f>
        <v>155.67728693999999</v>
      </c>
      <c r="X186" s="36">
        <f>SUMIFS(СВЦЭМ!$E$39:$E$782,СВЦЭМ!$A$39:$A$782,$A186,СВЦЭМ!$B$39:$B$782,X$155)+'СЕТ СН'!$F$12</f>
        <v>161.15025115</v>
      </c>
      <c r="Y186" s="36">
        <f>SUMIFS(СВЦЭМ!$E$39:$E$782,СВЦЭМ!$A$39:$A$782,$A186,СВЦЭМ!$B$39:$B$782,Y$155)+'СЕТ СН'!$F$12</f>
        <v>162.16307379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01.03.2021</v>
      </c>
      <c r="B191" s="36">
        <f>SUMIFS(СВЦЭМ!$F$39:$F$782,СВЦЭМ!$A$39:$A$782,$A191,СВЦЭМ!$B$39:$B$782,B$190)+'СЕТ СН'!$F$12</f>
        <v>172.41929066</v>
      </c>
      <c r="C191" s="36">
        <f>SUMIFS(СВЦЭМ!$F$39:$F$782,СВЦЭМ!$A$39:$A$782,$A191,СВЦЭМ!$B$39:$B$782,C$190)+'СЕТ СН'!$F$12</f>
        <v>178.17147284999999</v>
      </c>
      <c r="D191" s="36">
        <f>SUMIFS(СВЦЭМ!$F$39:$F$782,СВЦЭМ!$A$39:$A$782,$A191,СВЦЭМ!$B$39:$B$782,D$190)+'СЕТ СН'!$F$12</f>
        <v>187.05141691</v>
      </c>
      <c r="E191" s="36">
        <f>SUMIFS(СВЦЭМ!$F$39:$F$782,СВЦЭМ!$A$39:$A$782,$A191,СВЦЭМ!$B$39:$B$782,E$190)+'СЕТ СН'!$F$12</f>
        <v>188.76894390000001</v>
      </c>
      <c r="F191" s="36">
        <f>SUMIFS(СВЦЭМ!$F$39:$F$782,СВЦЭМ!$A$39:$A$782,$A191,СВЦЭМ!$B$39:$B$782,F$190)+'СЕТ СН'!$F$12</f>
        <v>188.1858608</v>
      </c>
      <c r="G191" s="36">
        <f>SUMIFS(СВЦЭМ!$F$39:$F$782,СВЦЭМ!$A$39:$A$782,$A191,СВЦЭМ!$B$39:$B$782,G$190)+'СЕТ СН'!$F$12</f>
        <v>184.30159714000001</v>
      </c>
      <c r="H191" s="36">
        <f>SUMIFS(СВЦЭМ!$F$39:$F$782,СВЦЭМ!$A$39:$A$782,$A191,СВЦЭМ!$B$39:$B$782,H$190)+'СЕТ СН'!$F$12</f>
        <v>179.45479112000001</v>
      </c>
      <c r="I191" s="36">
        <f>SUMIFS(СВЦЭМ!$F$39:$F$782,СВЦЭМ!$A$39:$A$782,$A191,СВЦЭМ!$B$39:$B$782,I$190)+'СЕТ СН'!$F$12</f>
        <v>171.12124878</v>
      </c>
      <c r="J191" s="36">
        <f>SUMIFS(СВЦЭМ!$F$39:$F$782,СВЦЭМ!$A$39:$A$782,$A191,СВЦЭМ!$B$39:$B$782,J$190)+'СЕТ СН'!$F$12</f>
        <v>163.93900159</v>
      </c>
      <c r="K191" s="36">
        <f>SUMIFS(СВЦЭМ!$F$39:$F$782,СВЦЭМ!$A$39:$A$782,$A191,СВЦЭМ!$B$39:$B$782,K$190)+'СЕТ СН'!$F$12</f>
        <v>159.76768066</v>
      </c>
      <c r="L191" s="36">
        <f>SUMIFS(СВЦЭМ!$F$39:$F$782,СВЦЭМ!$A$39:$A$782,$A191,СВЦЭМ!$B$39:$B$782,L$190)+'СЕТ СН'!$F$12</f>
        <v>158.56286308</v>
      </c>
      <c r="M191" s="36">
        <f>SUMIFS(СВЦЭМ!$F$39:$F$782,СВЦЭМ!$A$39:$A$782,$A191,СВЦЭМ!$B$39:$B$782,M$190)+'СЕТ СН'!$F$12</f>
        <v>159.52317167000001</v>
      </c>
      <c r="N191" s="36">
        <f>SUMIFS(СВЦЭМ!$F$39:$F$782,СВЦЭМ!$A$39:$A$782,$A191,СВЦЭМ!$B$39:$B$782,N$190)+'СЕТ СН'!$F$12</f>
        <v>159.63734241</v>
      </c>
      <c r="O191" s="36">
        <f>SUMIFS(СВЦЭМ!$F$39:$F$782,СВЦЭМ!$A$39:$A$782,$A191,СВЦЭМ!$B$39:$B$782,O$190)+'СЕТ СН'!$F$12</f>
        <v>167.96535990000001</v>
      </c>
      <c r="P191" s="36">
        <f>SUMIFS(СВЦЭМ!$F$39:$F$782,СВЦЭМ!$A$39:$A$782,$A191,СВЦЭМ!$B$39:$B$782,P$190)+'СЕТ СН'!$F$12</f>
        <v>170.08566307999999</v>
      </c>
      <c r="Q191" s="36">
        <f>SUMIFS(СВЦЭМ!$F$39:$F$782,СВЦЭМ!$A$39:$A$782,$A191,СВЦЭМ!$B$39:$B$782,Q$190)+'СЕТ СН'!$F$12</f>
        <v>174.66432029000001</v>
      </c>
      <c r="R191" s="36">
        <f>SUMIFS(СВЦЭМ!$F$39:$F$782,СВЦЭМ!$A$39:$A$782,$A191,СВЦЭМ!$B$39:$B$782,R$190)+'СЕТ СН'!$F$12</f>
        <v>175.80802912999999</v>
      </c>
      <c r="S191" s="36">
        <f>SUMIFS(СВЦЭМ!$F$39:$F$782,СВЦЭМ!$A$39:$A$782,$A191,СВЦЭМ!$B$39:$B$782,S$190)+'СЕТ СН'!$F$12</f>
        <v>169.69397058000001</v>
      </c>
      <c r="T191" s="36">
        <f>SUMIFS(СВЦЭМ!$F$39:$F$782,СВЦЭМ!$A$39:$A$782,$A191,СВЦЭМ!$B$39:$B$782,T$190)+'СЕТ СН'!$F$12</f>
        <v>162.96048551999999</v>
      </c>
      <c r="U191" s="36">
        <f>SUMIFS(СВЦЭМ!$F$39:$F$782,СВЦЭМ!$A$39:$A$782,$A191,СВЦЭМ!$B$39:$B$782,U$190)+'СЕТ СН'!$F$12</f>
        <v>156.86562276999999</v>
      </c>
      <c r="V191" s="36">
        <f>SUMIFS(СВЦЭМ!$F$39:$F$782,СВЦЭМ!$A$39:$A$782,$A191,СВЦЭМ!$B$39:$B$782,V$190)+'СЕТ СН'!$F$12</f>
        <v>156.99133352999999</v>
      </c>
      <c r="W191" s="36">
        <f>SUMIFS(СВЦЭМ!$F$39:$F$782,СВЦЭМ!$A$39:$A$782,$A191,СВЦЭМ!$B$39:$B$782,W$190)+'СЕТ СН'!$F$12</f>
        <v>161.35218533</v>
      </c>
      <c r="X191" s="36">
        <f>SUMIFS(СВЦЭМ!$F$39:$F$782,СВЦЭМ!$A$39:$A$782,$A191,СВЦЭМ!$B$39:$B$782,X$190)+'СЕТ СН'!$F$12</f>
        <v>164.62544199999999</v>
      </c>
      <c r="Y191" s="36">
        <f>SUMIFS(СВЦЭМ!$F$39:$F$782,СВЦЭМ!$A$39:$A$782,$A191,СВЦЭМ!$B$39:$B$782,Y$190)+'СЕТ СН'!$F$12</f>
        <v>166.73940617</v>
      </c>
      <c r="AA191" s="45"/>
    </row>
    <row r="192" spans="1:27" ht="15.75" x14ac:dyDescent="0.2">
      <c r="A192" s="35">
        <f>A191+1</f>
        <v>44257</v>
      </c>
      <c r="B192" s="36">
        <f>SUMIFS(СВЦЭМ!$F$39:$F$782,СВЦЭМ!$A$39:$A$782,$A192,СВЦЭМ!$B$39:$B$782,B$190)+'СЕТ СН'!$F$12</f>
        <v>173.87686231000001</v>
      </c>
      <c r="C192" s="36">
        <f>SUMIFS(СВЦЭМ!$F$39:$F$782,СВЦЭМ!$A$39:$A$782,$A192,СВЦЭМ!$B$39:$B$782,C$190)+'СЕТ СН'!$F$12</f>
        <v>183.41616232999999</v>
      </c>
      <c r="D192" s="36">
        <f>SUMIFS(СВЦЭМ!$F$39:$F$782,СВЦЭМ!$A$39:$A$782,$A192,СВЦЭМ!$B$39:$B$782,D$190)+'СЕТ СН'!$F$12</f>
        <v>182.33980195999999</v>
      </c>
      <c r="E192" s="36">
        <f>SUMIFS(СВЦЭМ!$F$39:$F$782,СВЦЭМ!$A$39:$A$782,$A192,СВЦЭМ!$B$39:$B$782,E$190)+'СЕТ СН'!$F$12</f>
        <v>181.78801854</v>
      </c>
      <c r="F192" s="36">
        <f>SUMIFS(СВЦЭМ!$F$39:$F$782,СВЦЭМ!$A$39:$A$782,$A192,СВЦЭМ!$B$39:$B$782,F$190)+'СЕТ СН'!$F$12</f>
        <v>181.72898515</v>
      </c>
      <c r="G192" s="36">
        <f>SUMIFS(СВЦЭМ!$F$39:$F$782,СВЦЭМ!$A$39:$A$782,$A192,СВЦЭМ!$B$39:$B$782,G$190)+'СЕТ СН'!$F$12</f>
        <v>183.6996704</v>
      </c>
      <c r="H192" s="36">
        <f>SUMIFS(СВЦЭМ!$F$39:$F$782,СВЦЭМ!$A$39:$A$782,$A192,СВЦЭМ!$B$39:$B$782,H$190)+'СЕТ СН'!$F$12</f>
        <v>184.91697558999999</v>
      </c>
      <c r="I192" s="36">
        <f>SUMIFS(СВЦЭМ!$F$39:$F$782,СВЦЭМ!$A$39:$A$782,$A192,СВЦЭМ!$B$39:$B$782,I$190)+'СЕТ СН'!$F$12</f>
        <v>177.41394102999999</v>
      </c>
      <c r="J192" s="36">
        <f>SUMIFS(СВЦЭМ!$F$39:$F$782,СВЦЭМ!$A$39:$A$782,$A192,СВЦЭМ!$B$39:$B$782,J$190)+'СЕТ СН'!$F$12</f>
        <v>168.82871005000001</v>
      </c>
      <c r="K192" s="36">
        <f>SUMIFS(СВЦЭМ!$F$39:$F$782,СВЦЭМ!$A$39:$A$782,$A192,СВЦЭМ!$B$39:$B$782,K$190)+'СЕТ СН'!$F$12</f>
        <v>164.40100810000001</v>
      </c>
      <c r="L192" s="36">
        <f>SUMIFS(СВЦЭМ!$F$39:$F$782,СВЦЭМ!$A$39:$A$782,$A192,СВЦЭМ!$B$39:$B$782,L$190)+'СЕТ СН'!$F$12</f>
        <v>163.81698788</v>
      </c>
      <c r="M192" s="36">
        <f>SUMIFS(СВЦЭМ!$F$39:$F$782,СВЦЭМ!$A$39:$A$782,$A192,СВЦЭМ!$B$39:$B$782,M$190)+'СЕТ СН'!$F$12</f>
        <v>164.6820898</v>
      </c>
      <c r="N192" s="36">
        <f>SUMIFS(СВЦЭМ!$F$39:$F$782,СВЦЭМ!$A$39:$A$782,$A192,СВЦЭМ!$B$39:$B$782,N$190)+'СЕТ СН'!$F$12</f>
        <v>166.50021172000001</v>
      </c>
      <c r="O192" s="36">
        <f>SUMIFS(СВЦЭМ!$F$39:$F$782,СВЦЭМ!$A$39:$A$782,$A192,СВЦЭМ!$B$39:$B$782,O$190)+'СЕТ СН'!$F$12</f>
        <v>173.42790224000001</v>
      </c>
      <c r="P192" s="36">
        <f>SUMIFS(СВЦЭМ!$F$39:$F$782,СВЦЭМ!$A$39:$A$782,$A192,СВЦЭМ!$B$39:$B$782,P$190)+'СЕТ СН'!$F$12</f>
        <v>175.47435182999999</v>
      </c>
      <c r="Q192" s="36">
        <f>SUMIFS(СВЦЭМ!$F$39:$F$782,СВЦЭМ!$A$39:$A$782,$A192,СВЦЭМ!$B$39:$B$782,Q$190)+'СЕТ СН'!$F$12</f>
        <v>178.51084815999999</v>
      </c>
      <c r="R192" s="36">
        <f>SUMIFS(СВЦЭМ!$F$39:$F$782,СВЦЭМ!$A$39:$A$782,$A192,СВЦЭМ!$B$39:$B$782,R$190)+'СЕТ СН'!$F$12</f>
        <v>179.24152667000001</v>
      </c>
      <c r="S192" s="36">
        <f>SUMIFS(СВЦЭМ!$F$39:$F$782,СВЦЭМ!$A$39:$A$782,$A192,СВЦЭМ!$B$39:$B$782,S$190)+'СЕТ СН'!$F$12</f>
        <v>173.98799575999999</v>
      </c>
      <c r="T192" s="36">
        <f>SUMIFS(СВЦЭМ!$F$39:$F$782,СВЦЭМ!$A$39:$A$782,$A192,СВЦЭМ!$B$39:$B$782,T$190)+'СЕТ СН'!$F$12</f>
        <v>166.15598847000001</v>
      </c>
      <c r="U192" s="36">
        <f>SUMIFS(СВЦЭМ!$F$39:$F$782,СВЦЭМ!$A$39:$A$782,$A192,СВЦЭМ!$B$39:$B$782,U$190)+'СЕТ СН'!$F$12</f>
        <v>159.19442597</v>
      </c>
      <c r="V192" s="36">
        <f>SUMIFS(СВЦЭМ!$F$39:$F$782,СВЦЭМ!$A$39:$A$782,$A192,СВЦЭМ!$B$39:$B$782,V$190)+'СЕТ СН'!$F$12</f>
        <v>159.07569722</v>
      </c>
      <c r="W192" s="36">
        <f>SUMIFS(СВЦЭМ!$F$39:$F$782,СВЦЭМ!$A$39:$A$782,$A192,СВЦЭМ!$B$39:$B$782,W$190)+'СЕТ СН'!$F$12</f>
        <v>161.08669413000001</v>
      </c>
      <c r="X192" s="36">
        <f>SUMIFS(СВЦЭМ!$F$39:$F$782,СВЦЭМ!$A$39:$A$782,$A192,СВЦЭМ!$B$39:$B$782,X$190)+'СЕТ СН'!$F$12</f>
        <v>165.7320488</v>
      </c>
      <c r="Y192" s="36">
        <f>SUMIFS(СВЦЭМ!$F$39:$F$782,СВЦЭМ!$A$39:$A$782,$A192,СВЦЭМ!$B$39:$B$782,Y$190)+'СЕТ СН'!$F$12</f>
        <v>167.14925249999999</v>
      </c>
    </row>
    <row r="193" spans="1:25" ht="15.75" x14ac:dyDescent="0.2">
      <c r="A193" s="35">
        <f t="shared" ref="A193:A221" si="5">A192+1</f>
        <v>44258</v>
      </c>
      <c r="B193" s="36">
        <f>SUMIFS(СВЦЭМ!$F$39:$F$782,СВЦЭМ!$A$39:$A$782,$A193,СВЦЭМ!$B$39:$B$782,B$190)+'СЕТ СН'!$F$12</f>
        <v>168.02857427000001</v>
      </c>
      <c r="C193" s="36">
        <f>SUMIFS(СВЦЭМ!$F$39:$F$782,СВЦЭМ!$A$39:$A$782,$A193,СВЦЭМ!$B$39:$B$782,C$190)+'СЕТ СН'!$F$12</f>
        <v>178.47019420000001</v>
      </c>
      <c r="D193" s="36">
        <f>SUMIFS(СВЦЭМ!$F$39:$F$782,СВЦЭМ!$A$39:$A$782,$A193,СВЦЭМ!$B$39:$B$782,D$190)+'СЕТ СН'!$F$12</f>
        <v>183.12199960999999</v>
      </c>
      <c r="E193" s="36">
        <f>SUMIFS(СВЦЭМ!$F$39:$F$782,СВЦЭМ!$A$39:$A$782,$A193,СВЦЭМ!$B$39:$B$782,E$190)+'СЕТ СН'!$F$12</f>
        <v>182.73024963</v>
      </c>
      <c r="F193" s="36">
        <f>SUMIFS(СВЦЭМ!$F$39:$F$782,СВЦЭМ!$A$39:$A$782,$A193,СВЦЭМ!$B$39:$B$782,F$190)+'СЕТ СН'!$F$12</f>
        <v>183.4166452</v>
      </c>
      <c r="G193" s="36">
        <f>SUMIFS(СВЦЭМ!$F$39:$F$782,СВЦЭМ!$A$39:$A$782,$A193,СВЦЭМ!$B$39:$B$782,G$190)+'СЕТ СН'!$F$12</f>
        <v>184.67225002999999</v>
      </c>
      <c r="H193" s="36">
        <f>SUMIFS(СВЦЭМ!$F$39:$F$782,СВЦЭМ!$A$39:$A$782,$A193,СВЦЭМ!$B$39:$B$782,H$190)+'СЕТ СН'!$F$12</f>
        <v>182.70366906000001</v>
      </c>
      <c r="I193" s="36">
        <f>SUMIFS(СВЦЭМ!$F$39:$F$782,СВЦЭМ!$A$39:$A$782,$A193,СВЦЭМ!$B$39:$B$782,I$190)+'СЕТ СН'!$F$12</f>
        <v>176.14218202999999</v>
      </c>
      <c r="J193" s="36">
        <f>SUMIFS(СВЦЭМ!$F$39:$F$782,СВЦЭМ!$A$39:$A$782,$A193,СВЦЭМ!$B$39:$B$782,J$190)+'СЕТ СН'!$F$12</f>
        <v>167.35494943</v>
      </c>
      <c r="K193" s="36">
        <f>SUMIFS(СВЦЭМ!$F$39:$F$782,СВЦЭМ!$A$39:$A$782,$A193,СВЦЭМ!$B$39:$B$782,K$190)+'СЕТ СН'!$F$12</f>
        <v>163.53980433000001</v>
      </c>
      <c r="L193" s="36">
        <f>SUMIFS(СВЦЭМ!$F$39:$F$782,СВЦЭМ!$A$39:$A$782,$A193,СВЦЭМ!$B$39:$B$782,L$190)+'СЕТ СН'!$F$12</f>
        <v>163.22097248</v>
      </c>
      <c r="M193" s="36">
        <f>SUMIFS(СВЦЭМ!$F$39:$F$782,СВЦЭМ!$A$39:$A$782,$A193,СВЦЭМ!$B$39:$B$782,M$190)+'СЕТ СН'!$F$12</f>
        <v>165.03253279</v>
      </c>
      <c r="N193" s="36">
        <f>SUMIFS(СВЦЭМ!$F$39:$F$782,СВЦЭМ!$A$39:$A$782,$A193,СВЦЭМ!$B$39:$B$782,N$190)+'СЕТ СН'!$F$12</f>
        <v>161.86425119</v>
      </c>
      <c r="O193" s="36">
        <f>SUMIFS(СВЦЭМ!$F$39:$F$782,СВЦЭМ!$A$39:$A$782,$A193,СВЦЭМ!$B$39:$B$782,O$190)+'СЕТ СН'!$F$12</f>
        <v>167.00950781</v>
      </c>
      <c r="P193" s="36">
        <f>SUMIFS(СВЦЭМ!$F$39:$F$782,СВЦЭМ!$A$39:$A$782,$A193,СВЦЭМ!$B$39:$B$782,P$190)+'СЕТ СН'!$F$12</f>
        <v>169.80034645999999</v>
      </c>
      <c r="Q193" s="36">
        <f>SUMIFS(СВЦЭМ!$F$39:$F$782,СВЦЭМ!$A$39:$A$782,$A193,СВЦЭМ!$B$39:$B$782,Q$190)+'СЕТ СН'!$F$12</f>
        <v>171.49515432999999</v>
      </c>
      <c r="R193" s="36">
        <f>SUMIFS(СВЦЭМ!$F$39:$F$782,СВЦЭМ!$A$39:$A$782,$A193,СВЦЭМ!$B$39:$B$782,R$190)+'СЕТ СН'!$F$12</f>
        <v>171.02063312000001</v>
      </c>
      <c r="S193" s="36">
        <f>SUMIFS(СВЦЭМ!$F$39:$F$782,СВЦЭМ!$A$39:$A$782,$A193,СВЦЭМ!$B$39:$B$782,S$190)+'СЕТ СН'!$F$12</f>
        <v>166.62784285000001</v>
      </c>
      <c r="T193" s="36">
        <f>SUMIFS(СВЦЭМ!$F$39:$F$782,СВЦЭМ!$A$39:$A$782,$A193,СВЦЭМ!$B$39:$B$782,T$190)+'СЕТ СН'!$F$12</f>
        <v>159.68638769</v>
      </c>
      <c r="U193" s="36">
        <f>SUMIFS(СВЦЭМ!$F$39:$F$782,СВЦЭМ!$A$39:$A$782,$A193,СВЦЭМ!$B$39:$B$782,U$190)+'СЕТ СН'!$F$12</f>
        <v>154.72837476000001</v>
      </c>
      <c r="V193" s="36">
        <f>SUMIFS(СВЦЭМ!$F$39:$F$782,СВЦЭМ!$A$39:$A$782,$A193,СВЦЭМ!$B$39:$B$782,V$190)+'СЕТ СН'!$F$12</f>
        <v>154.17726347999999</v>
      </c>
      <c r="W193" s="36">
        <f>SUMIFS(СВЦЭМ!$F$39:$F$782,СВЦЭМ!$A$39:$A$782,$A193,СВЦЭМ!$B$39:$B$782,W$190)+'СЕТ СН'!$F$12</f>
        <v>156.99826089000001</v>
      </c>
      <c r="X193" s="36">
        <f>SUMIFS(СВЦЭМ!$F$39:$F$782,СВЦЭМ!$A$39:$A$782,$A193,СВЦЭМ!$B$39:$B$782,X$190)+'СЕТ СН'!$F$12</f>
        <v>159.62588499</v>
      </c>
      <c r="Y193" s="36">
        <f>SUMIFS(СВЦЭМ!$F$39:$F$782,СВЦЭМ!$A$39:$A$782,$A193,СВЦЭМ!$B$39:$B$782,Y$190)+'СЕТ СН'!$F$12</f>
        <v>162.93618799000001</v>
      </c>
    </row>
    <row r="194" spans="1:25" ht="15.75" x14ac:dyDescent="0.2">
      <c r="A194" s="35">
        <f t="shared" si="5"/>
        <v>44259</v>
      </c>
      <c r="B194" s="36">
        <f>SUMIFS(СВЦЭМ!$F$39:$F$782,СВЦЭМ!$A$39:$A$782,$A194,СВЦЭМ!$B$39:$B$782,B$190)+'СЕТ СН'!$F$12</f>
        <v>159.95844194</v>
      </c>
      <c r="C194" s="36">
        <f>SUMIFS(СВЦЭМ!$F$39:$F$782,СВЦЭМ!$A$39:$A$782,$A194,СВЦЭМ!$B$39:$B$782,C$190)+'СЕТ СН'!$F$12</f>
        <v>170.34920846</v>
      </c>
      <c r="D194" s="36">
        <f>SUMIFS(СВЦЭМ!$F$39:$F$782,СВЦЭМ!$A$39:$A$782,$A194,СВЦЭМ!$B$39:$B$782,D$190)+'СЕТ СН'!$F$12</f>
        <v>178.35678874000001</v>
      </c>
      <c r="E194" s="36">
        <f>SUMIFS(СВЦЭМ!$F$39:$F$782,СВЦЭМ!$A$39:$A$782,$A194,СВЦЭМ!$B$39:$B$782,E$190)+'СЕТ СН'!$F$12</f>
        <v>179.71934206</v>
      </c>
      <c r="F194" s="36">
        <f>SUMIFS(СВЦЭМ!$F$39:$F$782,СВЦЭМ!$A$39:$A$782,$A194,СВЦЭМ!$B$39:$B$782,F$190)+'СЕТ СН'!$F$12</f>
        <v>181.41373153999999</v>
      </c>
      <c r="G194" s="36">
        <f>SUMIFS(СВЦЭМ!$F$39:$F$782,СВЦЭМ!$A$39:$A$782,$A194,СВЦЭМ!$B$39:$B$782,G$190)+'СЕТ СН'!$F$12</f>
        <v>179.55543094000001</v>
      </c>
      <c r="H194" s="36">
        <f>SUMIFS(СВЦЭМ!$F$39:$F$782,СВЦЭМ!$A$39:$A$782,$A194,СВЦЭМ!$B$39:$B$782,H$190)+'СЕТ СН'!$F$12</f>
        <v>173.74529501000001</v>
      </c>
      <c r="I194" s="36">
        <f>SUMIFS(СВЦЭМ!$F$39:$F$782,СВЦЭМ!$A$39:$A$782,$A194,СВЦЭМ!$B$39:$B$782,I$190)+'СЕТ СН'!$F$12</f>
        <v>166.96346394</v>
      </c>
      <c r="J194" s="36">
        <f>SUMIFS(СВЦЭМ!$F$39:$F$782,СВЦЭМ!$A$39:$A$782,$A194,СВЦЭМ!$B$39:$B$782,J$190)+'СЕТ СН'!$F$12</f>
        <v>160.67689852999999</v>
      </c>
      <c r="K194" s="36">
        <f>SUMIFS(СВЦЭМ!$F$39:$F$782,СВЦЭМ!$A$39:$A$782,$A194,СВЦЭМ!$B$39:$B$782,K$190)+'СЕТ СН'!$F$12</f>
        <v>159.24526858999999</v>
      </c>
      <c r="L194" s="36">
        <f>SUMIFS(СВЦЭМ!$F$39:$F$782,СВЦЭМ!$A$39:$A$782,$A194,СВЦЭМ!$B$39:$B$782,L$190)+'СЕТ СН'!$F$12</f>
        <v>159.88632057000001</v>
      </c>
      <c r="M194" s="36">
        <f>SUMIFS(СВЦЭМ!$F$39:$F$782,СВЦЭМ!$A$39:$A$782,$A194,СВЦЭМ!$B$39:$B$782,M$190)+'СЕТ СН'!$F$12</f>
        <v>160.68888365000001</v>
      </c>
      <c r="N194" s="36">
        <f>SUMIFS(СВЦЭМ!$F$39:$F$782,СВЦЭМ!$A$39:$A$782,$A194,СВЦЭМ!$B$39:$B$782,N$190)+'СЕТ СН'!$F$12</f>
        <v>161.27747558999999</v>
      </c>
      <c r="O194" s="36">
        <f>SUMIFS(СВЦЭМ!$F$39:$F$782,СВЦЭМ!$A$39:$A$782,$A194,СВЦЭМ!$B$39:$B$782,O$190)+'СЕТ СН'!$F$12</f>
        <v>169.78203257000001</v>
      </c>
      <c r="P194" s="36">
        <f>SUMIFS(СВЦЭМ!$F$39:$F$782,СВЦЭМ!$A$39:$A$782,$A194,СВЦЭМ!$B$39:$B$782,P$190)+'СЕТ СН'!$F$12</f>
        <v>177.45984150999999</v>
      </c>
      <c r="Q194" s="36">
        <f>SUMIFS(СВЦЭМ!$F$39:$F$782,СВЦЭМ!$A$39:$A$782,$A194,СВЦЭМ!$B$39:$B$782,Q$190)+'СЕТ СН'!$F$12</f>
        <v>179.28171198000001</v>
      </c>
      <c r="R194" s="36">
        <f>SUMIFS(СВЦЭМ!$F$39:$F$782,СВЦЭМ!$A$39:$A$782,$A194,СВЦЭМ!$B$39:$B$782,R$190)+'СЕТ СН'!$F$12</f>
        <v>177.56175016</v>
      </c>
      <c r="S194" s="36">
        <f>SUMIFS(СВЦЭМ!$F$39:$F$782,СВЦЭМ!$A$39:$A$782,$A194,СВЦЭМ!$B$39:$B$782,S$190)+'СЕТ СН'!$F$12</f>
        <v>172.00399053000001</v>
      </c>
      <c r="T194" s="36">
        <f>SUMIFS(СВЦЭМ!$F$39:$F$782,СВЦЭМ!$A$39:$A$782,$A194,СВЦЭМ!$B$39:$B$782,T$190)+'СЕТ СН'!$F$12</f>
        <v>158.16820376000001</v>
      </c>
      <c r="U194" s="36">
        <f>SUMIFS(СВЦЭМ!$F$39:$F$782,СВЦЭМ!$A$39:$A$782,$A194,СВЦЭМ!$B$39:$B$782,U$190)+'СЕТ СН'!$F$12</f>
        <v>152.08816863999999</v>
      </c>
      <c r="V194" s="36">
        <f>SUMIFS(СВЦЭМ!$F$39:$F$782,СВЦЭМ!$A$39:$A$782,$A194,СВЦЭМ!$B$39:$B$782,V$190)+'СЕТ СН'!$F$12</f>
        <v>152.62316770999999</v>
      </c>
      <c r="W194" s="36">
        <f>SUMIFS(СВЦЭМ!$F$39:$F$782,СВЦЭМ!$A$39:$A$782,$A194,СВЦЭМ!$B$39:$B$782,W$190)+'СЕТ СН'!$F$12</f>
        <v>156.14292080999999</v>
      </c>
      <c r="X194" s="36">
        <f>SUMIFS(СВЦЭМ!$F$39:$F$782,СВЦЭМ!$A$39:$A$782,$A194,СВЦЭМ!$B$39:$B$782,X$190)+'СЕТ СН'!$F$12</f>
        <v>159.16191173999999</v>
      </c>
      <c r="Y194" s="36">
        <f>SUMIFS(СВЦЭМ!$F$39:$F$782,СВЦЭМ!$A$39:$A$782,$A194,СВЦЭМ!$B$39:$B$782,Y$190)+'СЕТ СН'!$F$12</f>
        <v>160.23024663999999</v>
      </c>
    </row>
    <row r="195" spans="1:25" ht="15.75" x14ac:dyDescent="0.2">
      <c r="A195" s="35">
        <f t="shared" si="5"/>
        <v>44260</v>
      </c>
      <c r="B195" s="36">
        <f>SUMIFS(СВЦЭМ!$F$39:$F$782,СВЦЭМ!$A$39:$A$782,$A195,СВЦЭМ!$B$39:$B$782,B$190)+'СЕТ СН'!$F$12</f>
        <v>165.33138552</v>
      </c>
      <c r="C195" s="36">
        <f>SUMIFS(СВЦЭМ!$F$39:$F$782,СВЦЭМ!$A$39:$A$782,$A195,СВЦЭМ!$B$39:$B$782,C$190)+'СЕТ СН'!$F$12</f>
        <v>171.67371485000001</v>
      </c>
      <c r="D195" s="36">
        <f>SUMIFS(СВЦЭМ!$F$39:$F$782,СВЦЭМ!$A$39:$A$782,$A195,СВЦЭМ!$B$39:$B$782,D$190)+'СЕТ СН'!$F$12</f>
        <v>176.35246936999999</v>
      </c>
      <c r="E195" s="36">
        <f>SUMIFS(СВЦЭМ!$F$39:$F$782,СВЦЭМ!$A$39:$A$782,$A195,СВЦЭМ!$B$39:$B$782,E$190)+'СЕТ СН'!$F$12</f>
        <v>177.58943355</v>
      </c>
      <c r="F195" s="36">
        <f>SUMIFS(СВЦЭМ!$F$39:$F$782,СВЦЭМ!$A$39:$A$782,$A195,СВЦЭМ!$B$39:$B$782,F$190)+'СЕТ СН'!$F$12</f>
        <v>183.20003618000001</v>
      </c>
      <c r="G195" s="36">
        <f>SUMIFS(СВЦЭМ!$F$39:$F$782,СВЦЭМ!$A$39:$A$782,$A195,СВЦЭМ!$B$39:$B$782,G$190)+'СЕТ СН'!$F$12</f>
        <v>183.06662753000001</v>
      </c>
      <c r="H195" s="36">
        <f>SUMIFS(СВЦЭМ!$F$39:$F$782,СВЦЭМ!$A$39:$A$782,$A195,СВЦЭМ!$B$39:$B$782,H$190)+'СЕТ СН'!$F$12</f>
        <v>179.86727482000001</v>
      </c>
      <c r="I195" s="36">
        <f>SUMIFS(СВЦЭМ!$F$39:$F$782,СВЦЭМ!$A$39:$A$782,$A195,СВЦЭМ!$B$39:$B$782,I$190)+'СЕТ СН'!$F$12</f>
        <v>172.19524132999999</v>
      </c>
      <c r="J195" s="36">
        <f>SUMIFS(СВЦЭМ!$F$39:$F$782,СВЦЭМ!$A$39:$A$782,$A195,СВЦЭМ!$B$39:$B$782,J$190)+'СЕТ СН'!$F$12</f>
        <v>165.36259833</v>
      </c>
      <c r="K195" s="36">
        <f>SUMIFS(СВЦЭМ!$F$39:$F$782,СВЦЭМ!$A$39:$A$782,$A195,СВЦЭМ!$B$39:$B$782,K$190)+'СЕТ СН'!$F$12</f>
        <v>159.93707963</v>
      </c>
      <c r="L195" s="36">
        <f>SUMIFS(СВЦЭМ!$F$39:$F$782,СВЦЭМ!$A$39:$A$782,$A195,СВЦЭМ!$B$39:$B$782,L$190)+'СЕТ СН'!$F$12</f>
        <v>158.87289082000001</v>
      </c>
      <c r="M195" s="36">
        <f>SUMIFS(СВЦЭМ!$F$39:$F$782,СВЦЭМ!$A$39:$A$782,$A195,СВЦЭМ!$B$39:$B$782,M$190)+'СЕТ СН'!$F$12</f>
        <v>158.68463510999999</v>
      </c>
      <c r="N195" s="36">
        <f>SUMIFS(СВЦЭМ!$F$39:$F$782,СВЦЭМ!$A$39:$A$782,$A195,СВЦЭМ!$B$39:$B$782,N$190)+'СЕТ СН'!$F$12</f>
        <v>161.47668931999999</v>
      </c>
      <c r="O195" s="36">
        <f>SUMIFS(СВЦЭМ!$F$39:$F$782,СВЦЭМ!$A$39:$A$782,$A195,СВЦЭМ!$B$39:$B$782,O$190)+'СЕТ СН'!$F$12</f>
        <v>169.64990118</v>
      </c>
      <c r="P195" s="36">
        <f>SUMIFS(СВЦЭМ!$F$39:$F$782,СВЦЭМ!$A$39:$A$782,$A195,СВЦЭМ!$B$39:$B$782,P$190)+'СЕТ СН'!$F$12</f>
        <v>173.63640644</v>
      </c>
      <c r="Q195" s="36">
        <f>SUMIFS(СВЦЭМ!$F$39:$F$782,СВЦЭМ!$A$39:$A$782,$A195,СВЦЭМ!$B$39:$B$782,Q$190)+'СЕТ СН'!$F$12</f>
        <v>176.52844655000001</v>
      </c>
      <c r="R195" s="36">
        <f>SUMIFS(СВЦЭМ!$F$39:$F$782,СВЦЭМ!$A$39:$A$782,$A195,СВЦЭМ!$B$39:$B$782,R$190)+'СЕТ СН'!$F$12</f>
        <v>176.29080234</v>
      </c>
      <c r="S195" s="36">
        <f>SUMIFS(СВЦЭМ!$F$39:$F$782,СВЦЭМ!$A$39:$A$782,$A195,СВЦЭМ!$B$39:$B$782,S$190)+'СЕТ СН'!$F$12</f>
        <v>170.14519967999999</v>
      </c>
      <c r="T195" s="36">
        <f>SUMIFS(СВЦЭМ!$F$39:$F$782,СВЦЭМ!$A$39:$A$782,$A195,СВЦЭМ!$B$39:$B$782,T$190)+'СЕТ СН'!$F$12</f>
        <v>161.5924866</v>
      </c>
      <c r="U195" s="36">
        <f>SUMIFS(СВЦЭМ!$F$39:$F$782,СВЦЭМ!$A$39:$A$782,$A195,СВЦЭМ!$B$39:$B$782,U$190)+'СЕТ СН'!$F$12</f>
        <v>155.08342576999999</v>
      </c>
      <c r="V195" s="36">
        <f>SUMIFS(СВЦЭМ!$F$39:$F$782,СВЦЭМ!$A$39:$A$782,$A195,СВЦЭМ!$B$39:$B$782,V$190)+'СЕТ СН'!$F$12</f>
        <v>158.48075883999999</v>
      </c>
      <c r="W195" s="36">
        <f>SUMIFS(СВЦЭМ!$F$39:$F$782,СВЦЭМ!$A$39:$A$782,$A195,СВЦЭМ!$B$39:$B$782,W$190)+'СЕТ СН'!$F$12</f>
        <v>159.94071915000001</v>
      </c>
      <c r="X195" s="36">
        <f>SUMIFS(СВЦЭМ!$F$39:$F$782,СВЦЭМ!$A$39:$A$782,$A195,СВЦЭМ!$B$39:$B$782,X$190)+'СЕТ СН'!$F$12</f>
        <v>163.79828219999999</v>
      </c>
      <c r="Y195" s="36">
        <f>SUMIFS(СВЦЭМ!$F$39:$F$782,СВЦЭМ!$A$39:$A$782,$A195,СВЦЭМ!$B$39:$B$782,Y$190)+'СЕТ СН'!$F$12</f>
        <v>164.67915239999999</v>
      </c>
    </row>
    <row r="196" spans="1:25" ht="15.75" x14ac:dyDescent="0.2">
      <c r="A196" s="35">
        <f t="shared" si="5"/>
        <v>44261</v>
      </c>
      <c r="B196" s="36">
        <f>SUMIFS(СВЦЭМ!$F$39:$F$782,СВЦЭМ!$A$39:$A$782,$A196,СВЦЭМ!$B$39:$B$782,B$190)+'СЕТ СН'!$F$12</f>
        <v>173.65712181999999</v>
      </c>
      <c r="C196" s="36">
        <f>SUMIFS(СВЦЭМ!$F$39:$F$782,СВЦЭМ!$A$39:$A$782,$A196,СВЦЭМ!$B$39:$B$782,C$190)+'СЕТ СН'!$F$12</f>
        <v>185.18135518</v>
      </c>
      <c r="D196" s="36">
        <f>SUMIFS(СВЦЭМ!$F$39:$F$782,СВЦЭМ!$A$39:$A$782,$A196,СВЦЭМ!$B$39:$B$782,D$190)+'СЕТ СН'!$F$12</f>
        <v>187.03841750999999</v>
      </c>
      <c r="E196" s="36">
        <f>SUMIFS(СВЦЭМ!$F$39:$F$782,СВЦЭМ!$A$39:$A$782,$A196,СВЦЭМ!$B$39:$B$782,E$190)+'СЕТ СН'!$F$12</f>
        <v>189.16776005</v>
      </c>
      <c r="F196" s="36">
        <f>SUMIFS(СВЦЭМ!$F$39:$F$782,СВЦЭМ!$A$39:$A$782,$A196,СВЦЭМ!$B$39:$B$782,F$190)+'СЕТ СН'!$F$12</f>
        <v>190.08192098000001</v>
      </c>
      <c r="G196" s="36">
        <f>SUMIFS(СВЦЭМ!$F$39:$F$782,СВЦЭМ!$A$39:$A$782,$A196,СВЦЭМ!$B$39:$B$782,G$190)+'СЕТ СН'!$F$12</f>
        <v>189.63486284999999</v>
      </c>
      <c r="H196" s="36">
        <f>SUMIFS(СВЦЭМ!$F$39:$F$782,СВЦЭМ!$A$39:$A$782,$A196,СВЦЭМ!$B$39:$B$782,H$190)+'СЕТ СН'!$F$12</f>
        <v>190.44175905</v>
      </c>
      <c r="I196" s="36">
        <f>SUMIFS(СВЦЭМ!$F$39:$F$782,СВЦЭМ!$A$39:$A$782,$A196,СВЦЭМ!$B$39:$B$782,I$190)+'СЕТ СН'!$F$12</f>
        <v>184.22011251999999</v>
      </c>
      <c r="J196" s="36">
        <f>SUMIFS(СВЦЭМ!$F$39:$F$782,СВЦЭМ!$A$39:$A$782,$A196,СВЦЭМ!$B$39:$B$782,J$190)+'СЕТ СН'!$F$12</f>
        <v>171.37514826</v>
      </c>
      <c r="K196" s="36">
        <f>SUMIFS(СВЦЭМ!$F$39:$F$782,СВЦЭМ!$A$39:$A$782,$A196,СВЦЭМ!$B$39:$B$782,K$190)+'СЕТ СН'!$F$12</f>
        <v>161.12707943000001</v>
      </c>
      <c r="L196" s="36">
        <f>SUMIFS(СВЦЭМ!$F$39:$F$782,СВЦЭМ!$A$39:$A$782,$A196,СВЦЭМ!$B$39:$B$782,L$190)+'СЕТ СН'!$F$12</f>
        <v>155.91804463</v>
      </c>
      <c r="M196" s="36">
        <f>SUMIFS(СВЦЭМ!$F$39:$F$782,СВЦЭМ!$A$39:$A$782,$A196,СВЦЭМ!$B$39:$B$782,M$190)+'СЕТ СН'!$F$12</f>
        <v>155.75863978999999</v>
      </c>
      <c r="N196" s="36">
        <f>SUMIFS(СВЦЭМ!$F$39:$F$782,СВЦЭМ!$A$39:$A$782,$A196,СВЦЭМ!$B$39:$B$782,N$190)+'СЕТ СН'!$F$12</f>
        <v>157.64581705000001</v>
      </c>
      <c r="O196" s="36">
        <f>SUMIFS(СВЦЭМ!$F$39:$F$782,СВЦЭМ!$A$39:$A$782,$A196,СВЦЭМ!$B$39:$B$782,O$190)+'СЕТ СН'!$F$12</f>
        <v>165.85673431000001</v>
      </c>
      <c r="P196" s="36">
        <f>SUMIFS(СВЦЭМ!$F$39:$F$782,СВЦЭМ!$A$39:$A$782,$A196,СВЦЭМ!$B$39:$B$782,P$190)+'СЕТ СН'!$F$12</f>
        <v>168.60519336999999</v>
      </c>
      <c r="Q196" s="36">
        <f>SUMIFS(СВЦЭМ!$F$39:$F$782,СВЦЭМ!$A$39:$A$782,$A196,СВЦЭМ!$B$39:$B$782,Q$190)+'СЕТ СН'!$F$12</f>
        <v>172.04785078</v>
      </c>
      <c r="R196" s="36">
        <f>SUMIFS(СВЦЭМ!$F$39:$F$782,СВЦЭМ!$A$39:$A$782,$A196,СВЦЭМ!$B$39:$B$782,R$190)+'СЕТ СН'!$F$12</f>
        <v>170.62755958</v>
      </c>
      <c r="S196" s="36">
        <f>SUMIFS(СВЦЭМ!$F$39:$F$782,СВЦЭМ!$A$39:$A$782,$A196,СВЦЭМ!$B$39:$B$782,S$190)+'СЕТ СН'!$F$12</f>
        <v>163.13342881</v>
      </c>
      <c r="T196" s="36">
        <f>SUMIFS(СВЦЭМ!$F$39:$F$782,СВЦЭМ!$A$39:$A$782,$A196,СВЦЭМ!$B$39:$B$782,T$190)+'СЕТ СН'!$F$12</f>
        <v>155.79391752999999</v>
      </c>
      <c r="U196" s="36">
        <f>SUMIFS(СВЦЭМ!$F$39:$F$782,СВЦЭМ!$A$39:$A$782,$A196,СВЦЭМ!$B$39:$B$782,U$190)+'СЕТ СН'!$F$12</f>
        <v>151.54029266000001</v>
      </c>
      <c r="V196" s="36">
        <f>SUMIFS(СВЦЭМ!$F$39:$F$782,СВЦЭМ!$A$39:$A$782,$A196,СВЦЭМ!$B$39:$B$782,V$190)+'СЕТ СН'!$F$12</f>
        <v>152.05067768000001</v>
      </c>
      <c r="W196" s="36">
        <f>SUMIFS(СВЦЭМ!$F$39:$F$782,СВЦЭМ!$A$39:$A$782,$A196,СВЦЭМ!$B$39:$B$782,W$190)+'СЕТ СН'!$F$12</f>
        <v>153.24676871</v>
      </c>
      <c r="X196" s="36">
        <f>SUMIFS(СВЦЭМ!$F$39:$F$782,СВЦЭМ!$A$39:$A$782,$A196,СВЦЭМ!$B$39:$B$782,X$190)+'СЕТ СН'!$F$12</f>
        <v>157.25722927999999</v>
      </c>
      <c r="Y196" s="36">
        <f>SUMIFS(СВЦЭМ!$F$39:$F$782,СВЦЭМ!$A$39:$A$782,$A196,СВЦЭМ!$B$39:$B$782,Y$190)+'СЕТ СН'!$F$12</f>
        <v>160.91147957999999</v>
      </c>
    </row>
    <row r="197" spans="1:25" ht="15.75" x14ac:dyDescent="0.2">
      <c r="A197" s="35">
        <f t="shared" si="5"/>
        <v>44262</v>
      </c>
      <c r="B197" s="36">
        <f>SUMIFS(СВЦЭМ!$F$39:$F$782,СВЦЭМ!$A$39:$A$782,$A197,СВЦЭМ!$B$39:$B$782,B$190)+'СЕТ СН'!$F$12</f>
        <v>166.55355298999999</v>
      </c>
      <c r="C197" s="36">
        <f>SUMIFS(СВЦЭМ!$F$39:$F$782,СВЦЭМ!$A$39:$A$782,$A197,СВЦЭМ!$B$39:$B$782,C$190)+'СЕТ СН'!$F$12</f>
        <v>176.85253990999999</v>
      </c>
      <c r="D197" s="36">
        <f>SUMIFS(СВЦЭМ!$F$39:$F$782,СВЦЭМ!$A$39:$A$782,$A197,СВЦЭМ!$B$39:$B$782,D$190)+'СЕТ СН'!$F$12</f>
        <v>182.53362490999999</v>
      </c>
      <c r="E197" s="36">
        <f>SUMIFS(СВЦЭМ!$F$39:$F$782,СВЦЭМ!$A$39:$A$782,$A197,СВЦЭМ!$B$39:$B$782,E$190)+'СЕТ СН'!$F$12</f>
        <v>184.31276231000001</v>
      </c>
      <c r="F197" s="36">
        <f>SUMIFS(СВЦЭМ!$F$39:$F$782,СВЦЭМ!$A$39:$A$782,$A197,СВЦЭМ!$B$39:$B$782,F$190)+'СЕТ СН'!$F$12</f>
        <v>185.36349852999999</v>
      </c>
      <c r="G197" s="36">
        <f>SUMIFS(СВЦЭМ!$F$39:$F$782,СВЦЭМ!$A$39:$A$782,$A197,СВЦЭМ!$B$39:$B$782,G$190)+'СЕТ СН'!$F$12</f>
        <v>185.55416013999999</v>
      </c>
      <c r="H197" s="36">
        <f>SUMIFS(СВЦЭМ!$F$39:$F$782,СВЦЭМ!$A$39:$A$782,$A197,СВЦЭМ!$B$39:$B$782,H$190)+'СЕТ СН'!$F$12</f>
        <v>182.66342109000001</v>
      </c>
      <c r="I197" s="36">
        <f>SUMIFS(СВЦЭМ!$F$39:$F$782,СВЦЭМ!$A$39:$A$782,$A197,СВЦЭМ!$B$39:$B$782,I$190)+'СЕТ СН'!$F$12</f>
        <v>176.82954371</v>
      </c>
      <c r="J197" s="36">
        <f>SUMIFS(СВЦЭМ!$F$39:$F$782,СВЦЭМ!$A$39:$A$782,$A197,СВЦЭМ!$B$39:$B$782,J$190)+'СЕТ СН'!$F$12</f>
        <v>167.26071261000001</v>
      </c>
      <c r="K197" s="36">
        <f>SUMIFS(СВЦЭМ!$F$39:$F$782,СВЦЭМ!$A$39:$A$782,$A197,СВЦЭМ!$B$39:$B$782,K$190)+'СЕТ СН'!$F$12</f>
        <v>160.62644155999999</v>
      </c>
      <c r="L197" s="36">
        <f>SUMIFS(СВЦЭМ!$F$39:$F$782,СВЦЭМ!$A$39:$A$782,$A197,СВЦЭМ!$B$39:$B$782,L$190)+'СЕТ СН'!$F$12</f>
        <v>158.14076329</v>
      </c>
      <c r="M197" s="36">
        <f>SUMIFS(СВЦЭМ!$F$39:$F$782,СВЦЭМ!$A$39:$A$782,$A197,СВЦЭМ!$B$39:$B$782,M$190)+'СЕТ СН'!$F$12</f>
        <v>158.99491551</v>
      </c>
      <c r="N197" s="36">
        <f>SUMIFS(СВЦЭМ!$F$39:$F$782,СВЦЭМ!$A$39:$A$782,$A197,СВЦЭМ!$B$39:$B$782,N$190)+'СЕТ СН'!$F$12</f>
        <v>162.52071869</v>
      </c>
      <c r="O197" s="36">
        <f>SUMIFS(СВЦЭМ!$F$39:$F$782,СВЦЭМ!$A$39:$A$782,$A197,СВЦЭМ!$B$39:$B$782,O$190)+'СЕТ СН'!$F$12</f>
        <v>168.74097128</v>
      </c>
      <c r="P197" s="36">
        <f>SUMIFS(СВЦЭМ!$F$39:$F$782,СВЦЭМ!$A$39:$A$782,$A197,СВЦЭМ!$B$39:$B$782,P$190)+'СЕТ СН'!$F$12</f>
        <v>174.13507647</v>
      </c>
      <c r="Q197" s="36">
        <f>SUMIFS(СВЦЭМ!$F$39:$F$782,СВЦЭМ!$A$39:$A$782,$A197,СВЦЭМ!$B$39:$B$782,Q$190)+'СЕТ СН'!$F$12</f>
        <v>177.48955275</v>
      </c>
      <c r="R197" s="36">
        <f>SUMIFS(СВЦЭМ!$F$39:$F$782,СВЦЭМ!$A$39:$A$782,$A197,СВЦЭМ!$B$39:$B$782,R$190)+'СЕТ СН'!$F$12</f>
        <v>175.78188157</v>
      </c>
      <c r="S197" s="36">
        <f>SUMIFS(СВЦЭМ!$F$39:$F$782,СВЦЭМ!$A$39:$A$782,$A197,СВЦЭМ!$B$39:$B$782,S$190)+'СЕТ СН'!$F$12</f>
        <v>170.02002658999999</v>
      </c>
      <c r="T197" s="36">
        <f>SUMIFS(СВЦЭМ!$F$39:$F$782,СВЦЭМ!$A$39:$A$782,$A197,СВЦЭМ!$B$39:$B$782,T$190)+'СЕТ СН'!$F$12</f>
        <v>161.70926808999999</v>
      </c>
      <c r="U197" s="36">
        <f>SUMIFS(СВЦЭМ!$F$39:$F$782,СВЦЭМ!$A$39:$A$782,$A197,СВЦЭМ!$B$39:$B$782,U$190)+'СЕТ СН'!$F$12</f>
        <v>155.84606984999999</v>
      </c>
      <c r="V197" s="36">
        <f>SUMIFS(СВЦЭМ!$F$39:$F$782,СВЦЭМ!$A$39:$A$782,$A197,СВЦЭМ!$B$39:$B$782,V$190)+'СЕТ СН'!$F$12</f>
        <v>156.88237679</v>
      </c>
      <c r="W197" s="36">
        <f>SUMIFS(СВЦЭМ!$F$39:$F$782,СВЦЭМ!$A$39:$A$782,$A197,СВЦЭМ!$B$39:$B$782,W$190)+'СЕТ СН'!$F$12</f>
        <v>160.40915072999999</v>
      </c>
      <c r="X197" s="36">
        <f>SUMIFS(СВЦЭМ!$F$39:$F$782,СВЦЭМ!$A$39:$A$782,$A197,СВЦЭМ!$B$39:$B$782,X$190)+'СЕТ СН'!$F$12</f>
        <v>162.46398529999999</v>
      </c>
      <c r="Y197" s="36">
        <f>SUMIFS(СВЦЭМ!$F$39:$F$782,СВЦЭМ!$A$39:$A$782,$A197,СВЦЭМ!$B$39:$B$782,Y$190)+'СЕТ СН'!$F$12</f>
        <v>165.42497533</v>
      </c>
    </row>
    <row r="198" spans="1:25" ht="15.75" x14ac:dyDescent="0.2">
      <c r="A198" s="35">
        <f t="shared" si="5"/>
        <v>44263</v>
      </c>
      <c r="B198" s="36">
        <f>SUMIFS(СВЦЭМ!$F$39:$F$782,СВЦЭМ!$A$39:$A$782,$A198,СВЦЭМ!$B$39:$B$782,B$190)+'СЕТ СН'!$F$12</f>
        <v>168.60593689999999</v>
      </c>
      <c r="C198" s="36">
        <f>SUMIFS(СВЦЭМ!$F$39:$F$782,СВЦЭМ!$A$39:$A$782,$A198,СВЦЭМ!$B$39:$B$782,C$190)+'СЕТ СН'!$F$12</f>
        <v>178.75894984999999</v>
      </c>
      <c r="D198" s="36">
        <f>SUMIFS(СВЦЭМ!$F$39:$F$782,СВЦЭМ!$A$39:$A$782,$A198,СВЦЭМ!$B$39:$B$782,D$190)+'СЕТ СН'!$F$12</f>
        <v>185.20732025000001</v>
      </c>
      <c r="E198" s="36">
        <f>SUMIFS(СВЦЭМ!$F$39:$F$782,СВЦЭМ!$A$39:$A$782,$A198,СВЦЭМ!$B$39:$B$782,E$190)+'СЕТ СН'!$F$12</f>
        <v>184.62929675000001</v>
      </c>
      <c r="F198" s="36">
        <f>SUMIFS(СВЦЭМ!$F$39:$F$782,СВЦЭМ!$A$39:$A$782,$A198,СВЦЭМ!$B$39:$B$782,F$190)+'СЕТ СН'!$F$12</f>
        <v>184.52499269</v>
      </c>
      <c r="G198" s="36">
        <f>SUMIFS(СВЦЭМ!$F$39:$F$782,СВЦЭМ!$A$39:$A$782,$A198,СВЦЭМ!$B$39:$B$782,G$190)+'СЕТ СН'!$F$12</f>
        <v>183.97577713000001</v>
      </c>
      <c r="H198" s="36">
        <f>SUMIFS(СВЦЭМ!$F$39:$F$782,СВЦЭМ!$A$39:$A$782,$A198,СВЦЭМ!$B$39:$B$782,H$190)+'СЕТ СН'!$F$12</f>
        <v>184.22921210999999</v>
      </c>
      <c r="I198" s="36">
        <f>SUMIFS(СВЦЭМ!$F$39:$F$782,СВЦЭМ!$A$39:$A$782,$A198,СВЦЭМ!$B$39:$B$782,I$190)+'СЕТ СН'!$F$12</f>
        <v>181.13929178999999</v>
      </c>
      <c r="J198" s="36">
        <f>SUMIFS(СВЦЭМ!$F$39:$F$782,СВЦЭМ!$A$39:$A$782,$A198,СВЦЭМ!$B$39:$B$782,J$190)+'СЕТ СН'!$F$12</f>
        <v>172.45686889999999</v>
      </c>
      <c r="K198" s="36">
        <f>SUMIFS(СВЦЭМ!$F$39:$F$782,СВЦЭМ!$A$39:$A$782,$A198,СВЦЭМ!$B$39:$B$782,K$190)+'СЕТ СН'!$F$12</f>
        <v>165.44107475000001</v>
      </c>
      <c r="L198" s="36">
        <f>SUMIFS(СВЦЭМ!$F$39:$F$782,СВЦЭМ!$A$39:$A$782,$A198,СВЦЭМ!$B$39:$B$782,L$190)+'СЕТ СН'!$F$12</f>
        <v>163.38650286000001</v>
      </c>
      <c r="M198" s="36">
        <f>SUMIFS(СВЦЭМ!$F$39:$F$782,СВЦЭМ!$A$39:$A$782,$A198,СВЦЭМ!$B$39:$B$782,M$190)+'СЕТ СН'!$F$12</f>
        <v>163.04050136000001</v>
      </c>
      <c r="N198" s="36">
        <f>SUMIFS(СВЦЭМ!$F$39:$F$782,СВЦЭМ!$A$39:$A$782,$A198,СВЦЭМ!$B$39:$B$782,N$190)+'СЕТ СН'!$F$12</f>
        <v>163.65700146</v>
      </c>
      <c r="O198" s="36">
        <f>SUMIFS(СВЦЭМ!$F$39:$F$782,СВЦЭМ!$A$39:$A$782,$A198,СВЦЭМ!$B$39:$B$782,O$190)+'СЕТ СН'!$F$12</f>
        <v>171.24770670000001</v>
      </c>
      <c r="P198" s="36">
        <f>SUMIFS(СВЦЭМ!$F$39:$F$782,СВЦЭМ!$A$39:$A$782,$A198,СВЦЭМ!$B$39:$B$782,P$190)+'СЕТ СН'!$F$12</f>
        <v>173.27462609</v>
      </c>
      <c r="Q198" s="36">
        <f>SUMIFS(СВЦЭМ!$F$39:$F$782,СВЦЭМ!$A$39:$A$782,$A198,СВЦЭМ!$B$39:$B$782,Q$190)+'СЕТ СН'!$F$12</f>
        <v>176.61991316000001</v>
      </c>
      <c r="R198" s="36">
        <f>SUMIFS(СВЦЭМ!$F$39:$F$782,СВЦЭМ!$A$39:$A$782,$A198,СВЦЭМ!$B$39:$B$782,R$190)+'СЕТ СН'!$F$12</f>
        <v>177.81851828000001</v>
      </c>
      <c r="S198" s="36">
        <f>SUMIFS(СВЦЭМ!$F$39:$F$782,СВЦЭМ!$A$39:$A$782,$A198,СВЦЭМ!$B$39:$B$782,S$190)+'СЕТ СН'!$F$12</f>
        <v>171.39482938</v>
      </c>
      <c r="T198" s="36">
        <f>SUMIFS(СВЦЭМ!$F$39:$F$782,СВЦЭМ!$A$39:$A$782,$A198,СВЦЭМ!$B$39:$B$782,T$190)+'СЕТ СН'!$F$12</f>
        <v>161.23550889000001</v>
      </c>
      <c r="U198" s="36">
        <f>SUMIFS(СВЦЭМ!$F$39:$F$782,СВЦЭМ!$A$39:$A$782,$A198,СВЦЭМ!$B$39:$B$782,U$190)+'СЕТ СН'!$F$12</f>
        <v>154.76732150999999</v>
      </c>
      <c r="V198" s="36">
        <f>SUMIFS(СВЦЭМ!$F$39:$F$782,СВЦЭМ!$A$39:$A$782,$A198,СВЦЭМ!$B$39:$B$782,V$190)+'СЕТ СН'!$F$12</f>
        <v>156.10797894999999</v>
      </c>
      <c r="W198" s="36">
        <f>SUMIFS(СВЦЭМ!$F$39:$F$782,СВЦЭМ!$A$39:$A$782,$A198,СВЦЭМ!$B$39:$B$782,W$190)+'СЕТ СН'!$F$12</f>
        <v>159.51485876999999</v>
      </c>
      <c r="X198" s="36">
        <f>SUMIFS(СВЦЭМ!$F$39:$F$782,СВЦЭМ!$A$39:$A$782,$A198,СВЦЭМ!$B$39:$B$782,X$190)+'СЕТ СН'!$F$12</f>
        <v>161.47729846999999</v>
      </c>
      <c r="Y198" s="36">
        <f>SUMIFS(СВЦЭМ!$F$39:$F$782,СВЦЭМ!$A$39:$A$782,$A198,СВЦЭМ!$B$39:$B$782,Y$190)+'СЕТ СН'!$F$12</f>
        <v>164.20087796999999</v>
      </c>
    </row>
    <row r="199" spans="1:25" ht="15.75" x14ac:dyDescent="0.2">
      <c r="A199" s="35">
        <f t="shared" si="5"/>
        <v>44264</v>
      </c>
      <c r="B199" s="36">
        <f>SUMIFS(СВЦЭМ!$F$39:$F$782,СВЦЭМ!$A$39:$A$782,$A199,СВЦЭМ!$B$39:$B$782,B$190)+'СЕТ СН'!$F$12</f>
        <v>163.31116134999999</v>
      </c>
      <c r="C199" s="36">
        <f>SUMIFS(СВЦЭМ!$F$39:$F$782,СВЦЭМ!$A$39:$A$782,$A199,СВЦЭМ!$B$39:$B$782,C$190)+'СЕТ СН'!$F$12</f>
        <v>172.09027209999999</v>
      </c>
      <c r="D199" s="36">
        <f>SUMIFS(СВЦЭМ!$F$39:$F$782,СВЦЭМ!$A$39:$A$782,$A199,СВЦЭМ!$B$39:$B$782,D$190)+'СЕТ СН'!$F$12</f>
        <v>182.5450922</v>
      </c>
      <c r="E199" s="36">
        <f>SUMIFS(СВЦЭМ!$F$39:$F$782,СВЦЭМ!$A$39:$A$782,$A199,СВЦЭМ!$B$39:$B$782,E$190)+'СЕТ СН'!$F$12</f>
        <v>183.23087389</v>
      </c>
      <c r="F199" s="36">
        <f>SUMIFS(СВЦЭМ!$F$39:$F$782,СВЦЭМ!$A$39:$A$782,$A199,СВЦЭМ!$B$39:$B$782,F$190)+'СЕТ СН'!$F$12</f>
        <v>184.11148005999999</v>
      </c>
      <c r="G199" s="36">
        <f>SUMIFS(СВЦЭМ!$F$39:$F$782,СВЦЭМ!$A$39:$A$782,$A199,СВЦЭМ!$B$39:$B$782,G$190)+'СЕТ СН'!$F$12</f>
        <v>182.19335491000001</v>
      </c>
      <c r="H199" s="36">
        <f>SUMIFS(СВЦЭМ!$F$39:$F$782,СВЦЭМ!$A$39:$A$782,$A199,СВЦЭМ!$B$39:$B$782,H$190)+'СЕТ СН'!$F$12</f>
        <v>176.33148220000001</v>
      </c>
      <c r="I199" s="36">
        <f>SUMIFS(СВЦЭМ!$F$39:$F$782,СВЦЭМ!$A$39:$A$782,$A199,СВЦЭМ!$B$39:$B$782,I$190)+'СЕТ СН'!$F$12</f>
        <v>171.29737925000001</v>
      </c>
      <c r="J199" s="36">
        <f>SUMIFS(СВЦЭМ!$F$39:$F$782,СВЦЭМ!$A$39:$A$782,$A199,СВЦЭМ!$B$39:$B$782,J$190)+'СЕТ СН'!$F$12</f>
        <v>163.97622143999999</v>
      </c>
      <c r="K199" s="36">
        <f>SUMIFS(СВЦЭМ!$F$39:$F$782,СВЦЭМ!$A$39:$A$782,$A199,СВЦЭМ!$B$39:$B$782,K$190)+'СЕТ СН'!$F$12</f>
        <v>161.24461926999999</v>
      </c>
      <c r="L199" s="36">
        <f>SUMIFS(СВЦЭМ!$F$39:$F$782,СВЦЭМ!$A$39:$A$782,$A199,СВЦЭМ!$B$39:$B$782,L$190)+'СЕТ СН'!$F$12</f>
        <v>161.18769702</v>
      </c>
      <c r="M199" s="36">
        <f>SUMIFS(СВЦЭМ!$F$39:$F$782,СВЦЭМ!$A$39:$A$782,$A199,СВЦЭМ!$B$39:$B$782,M$190)+'СЕТ СН'!$F$12</f>
        <v>162.83996238</v>
      </c>
      <c r="N199" s="36">
        <f>SUMIFS(СВЦЭМ!$F$39:$F$782,СВЦЭМ!$A$39:$A$782,$A199,СВЦЭМ!$B$39:$B$782,N$190)+'СЕТ СН'!$F$12</f>
        <v>165.57616407</v>
      </c>
      <c r="O199" s="36">
        <f>SUMIFS(СВЦЭМ!$F$39:$F$782,СВЦЭМ!$A$39:$A$782,$A199,СВЦЭМ!$B$39:$B$782,O$190)+'СЕТ СН'!$F$12</f>
        <v>171.66789771000001</v>
      </c>
      <c r="P199" s="36">
        <f>SUMIFS(СВЦЭМ!$F$39:$F$782,СВЦЭМ!$A$39:$A$782,$A199,СВЦЭМ!$B$39:$B$782,P$190)+'СЕТ СН'!$F$12</f>
        <v>172.52671433</v>
      </c>
      <c r="Q199" s="36">
        <f>SUMIFS(СВЦЭМ!$F$39:$F$782,СВЦЭМ!$A$39:$A$782,$A199,СВЦЭМ!$B$39:$B$782,Q$190)+'СЕТ СН'!$F$12</f>
        <v>173.11657249999999</v>
      </c>
      <c r="R199" s="36">
        <f>SUMIFS(СВЦЭМ!$F$39:$F$782,СВЦЭМ!$A$39:$A$782,$A199,СВЦЭМ!$B$39:$B$782,R$190)+'СЕТ СН'!$F$12</f>
        <v>174.12382707</v>
      </c>
      <c r="S199" s="36">
        <f>SUMIFS(СВЦЭМ!$F$39:$F$782,СВЦЭМ!$A$39:$A$782,$A199,СВЦЭМ!$B$39:$B$782,S$190)+'СЕТ СН'!$F$12</f>
        <v>171.53387979999999</v>
      </c>
      <c r="T199" s="36">
        <f>SUMIFS(СВЦЭМ!$F$39:$F$782,СВЦЭМ!$A$39:$A$782,$A199,СВЦЭМ!$B$39:$B$782,T$190)+'СЕТ СН'!$F$12</f>
        <v>162.48189639</v>
      </c>
      <c r="U199" s="36">
        <f>SUMIFS(СВЦЭМ!$F$39:$F$782,СВЦЭМ!$A$39:$A$782,$A199,СВЦЭМ!$B$39:$B$782,U$190)+'СЕТ СН'!$F$12</f>
        <v>156.24630184</v>
      </c>
      <c r="V199" s="36">
        <f>SUMIFS(СВЦЭМ!$F$39:$F$782,СВЦЭМ!$A$39:$A$782,$A199,СВЦЭМ!$B$39:$B$782,V$190)+'СЕТ СН'!$F$12</f>
        <v>156.79765595999999</v>
      </c>
      <c r="W199" s="36">
        <f>SUMIFS(СВЦЭМ!$F$39:$F$782,СВЦЭМ!$A$39:$A$782,$A199,СВЦЭМ!$B$39:$B$782,W$190)+'СЕТ СН'!$F$12</f>
        <v>160.02840750999999</v>
      </c>
      <c r="X199" s="36">
        <f>SUMIFS(СВЦЭМ!$F$39:$F$782,СВЦЭМ!$A$39:$A$782,$A199,СВЦЭМ!$B$39:$B$782,X$190)+'СЕТ СН'!$F$12</f>
        <v>164.34952175000001</v>
      </c>
      <c r="Y199" s="36">
        <f>SUMIFS(СВЦЭМ!$F$39:$F$782,СВЦЭМ!$A$39:$A$782,$A199,СВЦЭМ!$B$39:$B$782,Y$190)+'СЕТ СН'!$F$12</f>
        <v>167.30264012999999</v>
      </c>
    </row>
    <row r="200" spans="1:25" ht="15.75" x14ac:dyDescent="0.2">
      <c r="A200" s="35">
        <f t="shared" si="5"/>
        <v>44265</v>
      </c>
      <c r="B200" s="36">
        <f>SUMIFS(СВЦЭМ!$F$39:$F$782,СВЦЭМ!$A$39:$A$782,$A200,СВЦЭМ!$B$39:$B$782,B$190)+'СЕТ СН'!$F$12</f>
        <v>168.7360588</v>
      </c>
      <c r="C200" s="36">
        <f>SUMIFS(СВЦЭМ!$F$39:$F$782,СВЦЭМ!$A$39:$A$782,$A200,СВЦЭМ!$B$39:$B$782,C$190)+'СЕТ СН'!$F$12</f>
        <v>175.46683485</v>
      </c>
      <c r="D200" s="36">
        <f>SUMIFS(СВЦЭМ!$F$39:$F$782,СВЦЭМ!$A$39:$A$782,$A200,СВЦЭМ!$B$39:$B$782,D$190)+'СЕТ СН'!$F$12</f>
        <v>184.38534505999999</v>
      </c>
      <c r="E200" s="36">
        <f>SUMIFS(СВЦЭМ!$F$39:$F$782,СВЦЭМ!$A$39:$A$782,$A200,СВЦЭМ!$B$39:$B$782,E$190)+'СЕТ СН'!$F$12</f>
        <v>184.15114667</v>
      </c>
      <c r="F200" s="36">
        <f>SUMIFS(СВЦЭМ!$F$39:$F$782,СВЦЭМ!$A$39:$A$782,$A200,СВЦЭМ!$B$39:$B$782,F$190)+'СЕТ СН'!$F$12</f>
        <v>184.92687941</v>
      </c>
      <c r="G200" s="36">
        <f>SUMIFS(СВЦЭМ!$F$39:$F$782,СВЦЭМ!$A$39:$A$782,$A200,СВЦЭМ!$B$39:$B$782,G$190)+'СЕТ СН'!$F$12</f>
        <v>185.10375511000001</v>
      </c>
      <c r="H200" s="36">
        <f>SUMIFS(СВЦЭМ!$F$39:$F$782,СВЦЭМ!$A$39:$A$782,$A200,СВЦЭМ!$B$39:$B$782,H$190)+'СЕТ СН'!$F$12</f>
        <v>180.90698627</v>
      </c>
      <c r="I200" s="36">
        <f>SUMIFS(СВЦЭМ!$F$39:$F$782,СВЦЭМ!$A$39:$A$782,$A200,СВЦЭМ!$B$39:$B$782,I$190)+'СЕТ СН'!$F$12</f>
        <v>175.19512288999999</v>
      </c>
      <c r="J200" s="36">
        <f>SUMIFS(СВЦЭМ!$F$39:$F$782,СВЦЭМ!$A$39:$A$782,$A200,СВЦЭМ!$B$39:$B$782,J$190)+'СЕТ СН'!$F$12</f>
        <v>169.13572228000001</v>
      </c>
      <c r="K200" s="36">
        <f>SUMIFS(СВЦЭМ!$F$39:$F$782,СВЦЭМ!$A$39:$A$782,$A200,СВЦЭМ!$B$39:$B$782,K$190)+'СЕТ СН'!$F$12</f>
        <v>162.23007315999999</v>
      </c>
      <c r="L200" s="36">
        <f>SUMIFS(СВЦЭМ!$F$39:$F$782,СВЦЭМ!$A$39:$A$782,$A200,СВЦЭМ!$B$39:$B$782,L$190)+'СЕТ СН'!$F$12</f>
        <v>160.82428085999999</v>
      </c>
      <c r="M200" s="36">
        <f>SUMIFS(СВЦЭМ!$F$39:$F$782,СВЦЭМ!$A$39:$A$782,$A200,СВЦЭМ!$B$39:$B$782,M$190)+'СЕТ СН'!$F$12</f>
        <v>162.67476876000001</v>
      </c>
      <c r="N200" s="36">
        <f>SUMIFS(СВЦЭМ!$F$39:$F$782,СВЦЭМ!$A$39:$A$782,$A200,СВЦЭМ!$B$39:$B$782,N$190)+'СЕТ СН'!$F$12</f>
        <v>163.32411721</v>
      </c>
      <c r="O200" s="36">
        <f>SUMIFS(СВЦЭМ!$F$39:$F$782,СВЦЭМ!$A$39:$A$782,$A200,СВЦЭМ!$B$39:$B$782,O$190)+'СЕТ СН'!$F$12</f>
        <v>163.38868773999999</v>
      </c>
      <c r="P200" s="36">
        <f>SUMIFS(СВЦЭМ!$F$39:$F$782,СВЦЭМ!$A$39:$A$782,$A200,СВЦЭМ!$B$39:$B$782,P$190)+'СЕТ СН'!$F$12</f>
        <v>171.04817586999999</v>
      </c>
      <c r="Q200" s="36">
        <f>SUMIFS(СВЦЭМ!$F$39:$F$782,СВЦЭМ!$A$39:$A$782,$A200,СВЦЭМ!$B$39:$B$782,Q$190)+'СЕТ СН'!$F$12</f>
        <v>177.25281146</v>
      </c>
      <c r="R200" s="36">
        <f>SUMIFS(СВЦЭМ!$F$39:$F$782,СВЦЭМ!$A$39:$A$782,$A200,СВЦЭМ!$B$39:$B$782,R$190)+'СЕТ СН'!$F$12</f>
        <v>176.69116054</v>
      </c>
      <c r="S200" s="36">
        <f>SUMIFS(СВЦЭМ!$F$39:$F$782,СВЦЭМ!$A$39:$A$782,$A200,СВЦЭМ!$B$39:$B$782,S$190)+'СЕТ СН'!$F$12</f>
        <v>173.12485702999999</v>
      </c>
      <c r="T200" s="36">
        <f>SUMIFS(СВЦЭМ!$F$39:$F$782,СВЦЭМ!$A$39:$A$782,$A200,СВЦЭМ!$B$39:$B$782,T$190)+'СЕТ СН'!$F$12</f>
        <v>161.59041318000001</v>
      </c>
      <c r="U200" s="36">
        <f>SUMIFS(СВЦЭМ!$F$39:$F$782,СВЦЭМ!$A$39:$A$782,$A200,СВЦЭМ!$B$39:$B$782,U$190)+'СЕТ СН'!$F$12</f>
        <v>154.97848601999999</v>
      </c>
      <c r="V200" s="36">
        <f>SUMIFS(СВЦЭМ!$F$39:$F$782,СВЦЭМ!$A$39:$A$782,$A200,СВЦЭМ!$B$39:$B$782,V$190)+'СЕТ СН'!$F$12</f>
        <v>154.92685542000001</v>
      </c>
      <c r="W200" s="36">
        <f>SUMIFS(СВЦЭМ!$F$39:$F$782,СВЦЭМ!$A$39:$A$782,$A200,СВЦЭМ!$B$39:$B$782,W$190)+'СЕТ СН'!$F$12</f>
        <v>157.67215662000001</v>
      </c>
      <c r="X200" s="36">
        <f>SUMIFS(СВЦЭМ!$F$39:$F$782,СВЦЭМ!$A$39:$A$782,$A200,СВЦЭМ!$B$39:$B$782,X$190)+'СЕТ СН'!$F$12</f>
        <v>161.54648330000001</v>
      </c>
      <c r="Y200" s="36">
        <f>SUMIFS(СВЦЭМ!$F$39:$F$782,СВЦЭМ!$A$39:$A$782,$A200,СВЦЭМ!$B$39:$B$782,Y$190)+'СЕТ СН'!$F$12</f>
        <v>167.08702715000001</v>
      </c>
    </row>
    <row r="201" spans="1:25" ht="15.75" x14ac:dyDescent="0.2">
      <c r="A201" s="35">
        <f t="shared" si="5"/>
        <v>44266</v>
      </c>
      <c r="B201" s="36">
        <f>SUMIFS(СВЦЭМ!$F$39:$F$782,СВЦЭМ!$A$39:$A$782,$A201,СВЦЭМ!$B$39:$B$782,B$190)+'СЕТ СН'!$F$12</f>
        <v>167.23737159000001</v>
      </c>
      <c r="C201" s="36">
        <f>SUMIFS(СВЦЭМ!$F$39:$F$782,СВЦЭМ!$A$39:$A$782,$A201,СВЦЭМ!$B$39:$B$782,C$190)+'СЕТ СН'!$F$12</f>
        <v>174.62757196000001</v>
      </c>
      <c r="D201" s="36">
        <f>SUMIFS(СВЦЭМ!$F$39:$F$782,СВЦЭМ!$A$39:$A$782,$A201,СВЦЭМ!$B$39:$B$782,D$190)+'СЕТ СН'!$F$12</f>
        <v>179.53930414999999</v>
      </c>
      <c r="E201" s="36">
        <f>SUMIFS(СВЦЭМ!$F$39:$F$782,СВЦЭМ!$A$39:$A$782,$A201,СВЦЭМ!$B$39:$B$782,E$190)+'СЕТ СН'!$F$12</f>
        <v>179.75112246</v>
      </c>
      <c r="F201" s="36">
        <f>SUMIFS(СВЦЭМ!$F$39:$F$782,СВЦЭМ!$A$39:$A$782,$A201,СВЦЭМ!$B$39:$B$782,F$190)+'СЕТ СН'!$F$12</f>
        <v>179.77245078999999</v>
      </c>
      <c r="G201" s="36">
        <f>SUMIFS(СВЦЭМ!$F$39:$F$782,СВЦЭМ!$A$39:$A$782,$A201,СВЦЭМ!$B$39:$B$782,G$190)+'СЕТ СН'!$F$12</f>
        <v>182.02216344999999</v>
      </c>
      <c r="H201" s="36">
        <f>SUMIFS(СВЦЭМ!$F$39:$F$782,СВЦЭМ!$A$39:$A$782,$A201,СВЦЭМ!$B$39:$B$782,H$190)+'СЕТ СН'!$F$12</f>
        <v>182.83857313999999</v>
      </c>
      <c r="I201" s="36">
        <f>SUMIFS(СВЦЭМ!$F$39:$F$782,СВЦЭМ!$A$39:$A$782,$A201,СВЦЭМ!$B$39:$B$782,I$190)+'СЕТ СН'!$F$12</f>
        <v>172.20468786999999</v>
      </c>
      <c r="J201" s="36">
        <f>SUMIFS(СВЦЭМ!$F$39:$F$782,СВЦЭМ!$A$39:$A$782,$A201,СВЦЭМ!$B$39:$B$782,J$190)+'СЕТ СН'!$F$12</f>
        <v>163.38770822999999</v>
      </c>
      <c r="K201" s="36">
        <f>SUMIFS(СВЦЭМ!$F$39:$F$782,СВЦЭМ!$A$39:$A$782,$A201,СВЦЭМ!$B$39:$B$782,K$190)+'СЕТ СН'!$F$12</f>
        <v>159.16182218</v>
      </c>
      <c r="L201" s="36">
        <f>SUMIFS(СВЦЭМ!$F$39:$F$782,СВЦЭМ!$A$39:$A$782,$A201,СВЦЭМ!$B$39:$B$782,L$190)+'СЕТ СН'!$F$12</f>
        <v>158.24622219</v>
      </c>
      <c r="M201" s="36">
        <f>SUMIFS(СВЦЭМ!$F$39:$F$782,СВЦЭМ!$A$39:$A$782,$A201,СВЦЭМ!$B$39:$B$782,M$190)+'СЕТ СН'!$F$12</f>
        <v>159.22192994</v>
      </c>
      <c r="N201" s="36">
        <f>SUMIFS(СВЦЭМ!$F$39:$F$782,СВЦЭМ!$A$39:$A$782,$A201,СВЦЭМ!$B$39:$B$782,N$190)+'СЕТ СН'!$F$12</f>
        <v>162.04699962000001</v>
      </c>
      <c r="O201" s="36">
        <f>SUMIFS(СВЦЭМ!$F$39:$F$782,СВЦЭМ!$A$39:$A$782,$A201,СВЦЭМ!$B$39:$B$782,O$190)+'СЕТ СН'!$F$12</f>
        <v>167.87119537000001</v>
      </c>
      <c r="P201" s="36">
        <f>SUMIFS(СВЦЭМ!$F$39:$F$782,СВЦЭМ!$A$39:$A$782,$A201,СВЦЭМ!$B$39:$B$782,P$190)+'СЕТ СН'!$F$12</f>
        <v>172.05978221999999</v>
      </c>
      <c r="Q201" s="36">
        <f>SUMIFS(СВЦЭМ!$F$39:$F$782,СВЦЭМ!$A$39:$A$782,$A201,СВЦЭМ!$B$39:$B$782,Q$190)+'СЕТ СН'!$F$12</f>
        <v>179.52650528000001</v>
      </c>
      <c r="R201" s="36">
        <f>SUMIFS(СВЦЭМ!$F$39:$F$782,СВЦЭМ!$A$39:$A$782,$A201,СВЦЭМ!$B$39:$B$782,R$190)+'СЕТ СН'!$F$12</f>
        <v>177.23189590000001</v>
      </c>
      <c r="S201" s="36">
        <f>SUMIFS(СВЦЭМ!$F$39:$F$782,СВЦЭМ!$A$39:$A$782,$A201,СВЦЭМ!$B$39:$B$782,S$190)+'СЕТ СН'!$F$12</f>
        <v>168.8367025</v>
      </c>
      <c r="T201" s="36">
        <f>SUMIFS(СВЦЭМ!$F$39:$F$782,СВЦЭМ!$A$39:$A$782,$A201,СВЦЭМ!$B$39:$B$782,T$190)+'СЕТ СН'!$F$12</f>
        <v>154.69071916999999</v>
      </c>
      <c r="U201" s="36">
        <f>SUMIFS(СВЦЭМ!$F$39:$F$782,СВЦЭМ!$A$39:$A$782,$A201,СВЦЭМ!$B$39:$B$782,U$190)+'СЕТ СН'!$F$12</f>
        <v>149.79571619000001</v>
      </c>
      <c r="V201" s="36">
        <f>SUMIFS(СВЦЭМ!$F$39:$F$782,СВЦЭМ!$A$39:$A$782,$A201,СВЦЭМ!$B$39:$B$782,V$190)+'СЕТ СН'!$F$12</f>
        <v>152.02318806</v>
      </c>
      <c r="W201" s="36">
        <f>SUMIFS(СВЦЭМ!$F$39:$F$782,СВЦЭМ!$A$39:$A$782,$A201,СВЦЭМ!$B$39:$B$782,W$190)+'СЕТ СН'!$F$12</f>
        <v>154.62191189000001</v>
      </c>
      <c r="X201" s="36">
        <f>SUMIFS(СВЦЭМ!$F$39:$F$782,СВЦЭМ!$A$39:$A$782,$A201,СВЦЭМ!$B$39:$B$782,X$190)+'СЕТ СН'!$F$12</f>
        <v>157.65408274000001</v>
      </c>
      <c r="Y201" s="36">
        <f>SUMIFS(СВЦЭМ!$F$39:$F$782,СВЦЭМ!$A$39:$A$782,$A201,СВЦЭМ!$B$39:$B$782,Y$190)+'СЕТ СН'!$F$12</f>
        <v>159.89850355999999</v>
      </c>
    </row>
    <row r="202" spans="1:25" ht="15.75" x14ac:dyDescent="0.2">
      <c r="A202" s="35">
        <f t="shared" si="5"/>
        <v>44267</v>
      </c>
      <c r="B202" s="36">
        <f>SUMIFS(СВЦЭМ!$F$39:$F$782,СВЦЭМ!$A$39:$A$782,$A202,СВЦЭМ!$B$39:$B$782,B$190)+'СЕТ СН'!$F$12</f>
        <v>168.82213403</v>
      </c>
      <c r="C202" s="36">
        <f>SUMIFS(СВЦЭМ!$F$39:$F$782,СВЦЭМ!$A$39:$A$782,$A202,СВЦЭМ!$B$39:$B$782,C$190)+'СЕТ СН'!$F$12</f>
        <v>180.34999740999999</v>
      </c>
      <c r="D202" s="36">
        <f>SUMIFS(СВЦЭМ!$F$39:$F$782,СВЦЭМ!$A$39:$A$782,$A202,СВЦЭМ!$B$39:$B$782,D$190)+'СЕТ СН'!$F$12</f>
        <v>181.16154447</v>
      </c>
      <c r="E202" s="36">
        <f>SUMIFS(СВЦЭМ!$F$39:$F$782,СВЦЭМ!$A$39:$A$782,$A202,СВЦЭМ!$B$39:$B$782,E$190)+'СЕТ СН'!$F$12</f>
        <v>180.79685368</v>
      </c>
      <c r="F202" s="36">
        <f>SUMIFS(СВЦЭМ!$F$39:$F$782,СВЦЭМ!$A$39:$A$782,$A202,СВЦЭМ!$B$39:$B$782,F$190)+'СЕТ СН'!$F$12</f>
        <v>180.48937989000001</v>
      </c>
      <c r="G202" s="36">
        <f>SUMIFS(СВЦЭМ!$F$39:$F$782,СВЦЭМ!$A$39:$A$782,$A202,СВЦЭМ!$B$39:$B$782,G$190)+'СЕТ СН'!$F$12</f>
        <v>181.31092412000001</v>
      </c>
      <c r="H202" s="36">
        <f>SUMIFS(СВЦЭМ!$F$39:$F$782,СВЦЭМ!$A$39:$A$782,$A202,СВЦЭМ!$B$39:$B$782,H$190)+'СЕТ СН'!$F$12</f>
        <v>180.94637843000001</v>
      </c>
      <c r="I202" s="36">
        <f>SUMIFS(СВЦЭМ!$F$39:$F$782,СВЦЭМ!$A$39:$A$782,$A202,СВЦЭМ!$B$39:$B$782,I$190)+'СЕТ СН'!$F$12</f>
        <v>169.70980033000001</v>
      </c>
      <c r="J202" s="36">
        <f>SUMIFS(СВЦЭМ!$F$39:$F$782,СВЦЭМ!$A$39:$A$782,$A202,СВЦЭМ!$B$39:$B$782,J$190)+'СЕТ СН'!$F$12</f>
        <v>160.35275472000001</v>
      </c>
      <c r="K202" s="36">
        <f>SUMIFS(СВЦЭМ!$F$39:$F$782,СВЦЭМ!$A$39:$A$782,$A202,СВЦЭМ!$B$39:$B$782,K$190)+'СЕТ СН'!$F$12</f>
        <v>153.91782491999999</v>
      </c>
      <c r="L202" s="36">
        <f>SUMIFS(СВЦЭМ!$F$39:$F$782,СВЦЭМ!$A$39:$A$782,$A202,СВЦЭМ!$B$39:$B$782,L$190)+'СЕТ СН'!$F$12</f>
        <v>154.03112102</v>
      </c>
      <c r="M202" s="36">
        <f>SUMIFS(СВЦЭМ!$F$39:$F$782,СВЦЭМ!$A$39:$A$782,$A202,СВЦЭМ!$B$39:$B$782,M$190)+'СЕТ СН'!$F$12</f>
        <v>155.12713837999999</v>
      </c>
      <c r="N202" s="36">
        <f>SUMIFS(СВЦЭМ!$F$39:$F$782,СВЦЭМ!$A$39:$A$782,$A202,СВЦЭМ!$B$39:$B$782,N$190)+'СЕТ СН'!$F$12</f>
        <v>156.03715661000001</v>
      </c>
      <c r="O202" s="36">
        <f>SUMIFS(СВЦЭМ!$F$39:$F$782,СВЦЭМ!$A$39:$A$782,$A202,СВЦЭМ!$B$39:$B$782,O$190)+'СЕТ СН'!$F$12</f>
        <v>159.50121555000001</v>
      </c>
      <c r="P202" s="36">
        <f>SUMIFS(СВЦЭМ!$F$39:$F$782,СВЦЭМ!$A$39:$A$782,$A202,СВЦЭМ!$B$39:$B$782,P$190)+'СЕТ СН'!$F$12</f>
        <v>167.24732929999999</v>
      </c>
      <c r="Q202" s="36">
        <f>SUMIFS(СВЦЭМ!$F$39:$F$782,СВЦЭМ!$A$39:$A$782,$A202,СВЦЭМ!$B$39:$B$782,Q$190)+'СЕТ СН'!$F$12</f>
        <v>175.28586483999999</v>
      </c>
      <c r="R202" s="36">
        <f>SUMIFS(СВЦЭМ!$F$39:$F$782,СВЦЭМ!$A$39:$A$782,$A202,СВЦЭМ!$B$39:$B$782,R$190)+'СЕТ СН'!$F$12</f>
        <v>175.56891995000001</v>
      </c>
      <c r="S202" s="36">
        <f>SUMIFS(СВЦЭМ!$F$39:$F$782,СВЦЭМ!$A$39:$A$782,$A202,СВЦЭМ!$B$39:$B$782,S$190)+'СЕТ СН'!$F$12</f>
        <v>168.65724596999999</v>
      </c>
      <c r="T202" s="36">
        <f>SUMIFS(СВЦЭМ!$F$39:$F$782,СВЦЭМ!$A$39:$A$782,$A202,СВЦЭМ!$B$39:$B$782,T$190)+'СЕТ СН'!$F$12</f>
        <v>156.34149857</v>
      </c>
      <c r="U202" s="36">
        <f>SUMIFS(СВЦЭМ!$F$39:$F$782,СВЦЭМ!$A$39:$A$782,$A202,СВЦЭМ!$B$39:$B$782,U$190)+'СЕТ СН'!$F$12</f>
        <v>151.98851594999999</v>
      </c>
      <c r="V202" s="36">
        <f>SUMIFS(СВЦЭМ!$F$39:$F$782,СВЦЭМ!$A$39:$A$782,$A202,СВЦЭМ!$B$39:$B$782,V$190)+'СЕТ СН'!$F$12</f>
        <v>152.63751418000001</v>
      </c>
      <c r="W202" s="36">
        <f>SUMIFS(СВЦЭМ!$F$39:$F$782,СВЦЭМ!$A$39:$A$782,$A202,СВЦЭМ!$B$39:$B$782,W$190)+'СЕТ СН'!$F$12</f>
        <v>154.81943057999999</v>
      </c>
      <c r="X202" s="36">
        <f>SUMIFS(СВЦЭМ!$F$39:$F$782,СВЦЭМ!$A$39:$A$782,$A202,СВЦЭМ!$B$39:$B$782,X$190)+'СЕТ СН'!$F$12</f>
        <v>157.82425541999999</v>
      </c>
      <c r="Y202" s="36">
        <f>SUMIFS(СВЦЭМ!$F$39:$F$782,СВЦЭМ!$A$39:$A$782,$A202,СВЦЭМ!$B$39:$B$782,Y$190)+'СЕТ СН'!$F$12</f>
        <v>160.62962003999999</v>
      </c>
    </row>
    <row r="203" spans="1:25" ht="15.75" x14ac:dyDescent="0.2">
      <c r="A203" s="35">
        <f t="shared" si="5"/>
        <v>44268</v>
      </c>
      <c r="B203" s="36">
        <f>SUMIFS(СВЦЭМ!$F$39:$F$782,СВЦЭМ!$A$39:$A$782,$A203,СВЦЭМ!$B$39:$B$782,B$190)+'СЕТ СН'!$F$12</f>
        <v>180.62122044</v>
      </c>
      <c r="C203" s="36">
        <f>SUMIFS(СВЦЭМ!$F$39:$F$782,СВЦЭМ!$A$39:$A$782,$A203,СВЦЭМ!$B$39:$B$782,C$190)+'СЕТ СН'!$F$12</f>
        <v>185.43433604000001</v>
      </c>
      <c r="D203" s="36">
        <f>SUMIFS(СВЦЭМ!$F$39:$F$782,СВЦЭМ!$A$39:$A$782,$A203,СВЦЭМ!$B$39:$B$782,D$190)+'СЕТ СН'!$F$12</f>
        <v>181.20807945000001</v>
      </c>
      <c r="E203" s="36">
        <f>SUMIFS(СВЦЭМ!$F$39:$F$782,СВЦЭМ!$A$39:$A$782,$A203,СВЦЭМ!$B$39:$B$782,E$190)+'СЕТ СН'!$F$12</f>
        <v>180.40516787999999</v>
      </c>
      <c r="F203" s="36">
        <f>SUMIFS(СВЦЭМ!$F$39:$F$782,СВЦЭМ!$A$39:$A$782,$A203,СВЦЭМ!$B$39:$B$782,F$190)+'СЕТ СН'!$F$12</f>
        <v>180.56849588</v>
      </c>
      <c r="G203" s="36">
        <f>SUMIFS(СВЦЭМ!$F$39:$F$782,СВЦЭМ!$A$39:$A$782,$A203,СВЦЭМ!$B$39:$B$782,G$190)+'СЕТ СН'!$F$12</f>
        <v>181.61939088</v>
      </c>
      <c r="H203" s="36">
        <f>SUMIFS(СВЦЭМ!$F$39:$F$782,СВЦЭМ!$A$39:$A$782,$A203,СВЦЭМ!$B$39:$B$782,H$190)+'СЕТ СН'!$F$12</f>
        <v>183.11127338</v>
      </c>
      <c r="I203" s="36">
        <f>SUMIFS(СВЦЭМ!$F$39:$F$782,СВЦЭМ!$A$39:$A$782,$A203,СВЦЭМ!$B$39:$B$782,I$190)+'СЕТ СН'!$F$12</f>
        <v>179.44532330000001</v>
      </c>
      <c r="J203" s="36">
        <f>SUMIFS(СВЦЭМ!$F$39:$F$782,СВЦЭМ!$A$39:$A$782,$A203,СВЦЭМ!$B$39:$B$782,J$190)+'СЕТ СН'!$F$12</f>
        <v>167.10717145000001</v>
      </c>
      <c r="K203" s="36">
        <f>SUMIFS(СВЦЭМ!$F$39:$F$782,СВЦЭМ!$A$39:$A$782,$A203,СВЦЭМ!$B$39:$B$782,K$190)+'СЕТ СН'!$F$12</f>
        <v>160.00877685</v>
      </c>
      <c r="L203" s="36">
        <f>SUMIFS(СВЦЭМ!$F$39:$F$782,СВЦЭМ!$A$39:$A$782,$A203,СВЦЭМ!$B$39:$B$782,L$190)+'СЕТ СН'!$F$12</f>
        <v>159.95206166</v>
      </c>
      <c r="M203" s="36">
        <f>SUMIFS(СВЦЭМ!$F$39:$F$782,СВЦЭМ!$A$39:$A$782,$A203,СВЦЭМ!$B$39:$B$782,M$190)+'СЕТ СН'!$F$12</f>
        <v>160.85322048</v>
      </c>
      <c r="N203" s="36">
        <f>SUMIFS(СВЦЭМ!$F$39:$F$782,СВЦЭМ!$A$39:$A$782,$A203,СВЦЭМ!$B$39:$B$782,N$190)+'СЕТ СН'!$F$12</f>
        <v>163.99575275999999</v>
      </c>
      <c r="O203" s="36">
        <f>SUMIFS(СВЦЭМ!$F$39:$F$782,СВЦЭМ!$A$39:$A$782,$A203,СВЦЭМ!$B$39:$B$782,O$190)+'СЕТ СН'!$F$12</f>
        <v>170.60730684000001</v>
      </c>
      <c r="P203" s="36">
        <f>SUMIFS(СВЦЭМ!$F$39:$F$782,СВЦЭМ!$A$39:$A$782,$A203,СВЦЭМ!$B$39:$B$782,P$190)+'СЕТ СН'!$F$12</f>
        <v>178.12938618999999</v>
      </c>
      <c r="Q203" s="36">
        <f>SUMIFS(СВЦЭМ!$F$39:$F$782,СВЦЭМ!$A$39:$A$782,$A203,СВЦЭМ!$B$39:$B$782,Q$190)+'СЕТ СН'!$F$12</f>
        <v>173.50943616999999</v>
      </c>
      <c r="R203" s="36">
        <f>SUMIFS(СВЦЭМ!$F$39:$F$782,СВЦЭМ!$A$39:$A$782,$A203,СВЦЭМ!$B$39:$B$782,R$190)+'СЕТ СН'!$F$12</f>
        <v>168.64540586000001</v>
      </c>
      <c r="S203" s="36">
        <f>SUMIFS(СВЦЭМ!$F$39:$F$782,СВЦЭМ!$A$39:$A$782,$A203,СВЦЭМ!$B$39:$B$782,S$190)+'СЕТ СН'!$F$12</f>
        <v>161.83298189999999</v>
      </c>
      <c r="T203" s="36">
        <f>SUMIFS(СВЦЭМ!$F$39:$F$782,СВЦЭМ!$A$39:$A$782,$A203,СВЦЭМ!$B$39:$B$782,T$190)+'СЕТ СН'!$F$12</f>
        <v>151.20554518</v>
      </c>
      <c r="U203" s="36">
        <f>SUMIFS(СВЦЭМ!$F$39:$F$782,СВЦЭМ!$A$39:$A$782,$A203,СВЦЭМ!$B$39:$B$782,U$190)+'СЕТ СН'!$F$12</f>
        <v>145.92667481999999</v>
      </c>
      <c r="V203" s="36">
        <f>SUMIFS(СВЦЭМ!$F$39:$F$782,СВЦЭМ!$A$39:$A$782,$A203,СВЦЭМ!$B$39:$B$782,V$190)+'СЕТ СН'!$F$12</f>
        <v>146.51296794999999</v>
      </c>
      <c r="W203" s="36">
        <f>SUMIFS(СВЦЭМ!$F$39:$F$782,СВЦЭМ!$A$39:$A$782,$A203,СВЦЭМ!$B$39:$B$782,W$190)+'СЕТ СН'!$F$12</f>
        <v>148.37183734000001</v>
      </c>
      <c r="X203" s="36">
        <f>SUMIFS(СВЦЭМ!$F$39:$F$782,СВЦЭМ!$A$39:$A$782,$A203,СВЦЭМ!$B$39:$B$782,X$190)+'СЕТ СН'!$F$12</f>
        <v>150.92859973</v>
      </c>
      <c r="Y203" s="36">
        <f>SUMIFS(СВЦЭМ!$F$39:$F$782,СВЦЭМ!$A$39:$A$782,$A203,СВЦЭМ!$B$39:$B$782,Y$190)+'СЕТ СН'!$F$12</f>
        <v>155.76928778000001</v>
      </c>
    </row>
    <row r="204" spans="1:25" ht="15.75" x14ac:dyDescent="0.2">
      <c r="A204" s="35">
        <f t="shared" si="5"/>
        <v>44269</v>
      </c>
      <c r="B204" s="36">
        <f>SUMIFS(СВЦЭМ!$F$39:$F$782,СВЦЭМ!$A$39:$A$782,$A204,СВЦЭМ!$B$39:$B$782,B$190)+'СЕТ СН'!$F$12</f>
        <v>164.51335349999999</v>
      </c>
      <c r="C204" s="36">
        <f>SUMIFS(СВЦЭМ!$F$39:$F$782,СВЦЭМ!$A$39:$A$782,$A204,СВЦЭМ!$B$39:$B$782,C$190)+'СЕТ СН'!$F$12</f>
        <v>171.32168200000001</v>
      </c>
      <c r="D204" s="36">
        <f>SUMIFS(СВЦЭМ!$F$39:$F$782,СВЦЭМ!$A$39:$A$782,$A204,СВЦЭМ!$B$39:$B$782,D$190)+'СЕТ СН'!$F$12</f>
        <v>176.39303745999999</v>
      </c>
      <c r="E204" s="36">
        <f>SUMIFS(СВЦЭМ!$F$39:$F$782,СВЦЭМ!$A$39:$A$782,$A204,СВЦЭМ!$B$39:$B$782,E$190)+'СЕТ СН'!$F$12</f>
        <v>179.17309791</v>
      </c>
      <c r="F204" s="36">
        <f>SUMIFS(СВЦЭМ!$F$39:$F$782,СВЦЭМ!$A$39:$A$782,$A204,СВЦЭМ!$B$39:$B$782,F$190)+'СЕТ СН'!$F$12</f>
        <v>179.38020871000001</v>
      </c>
      <c r="G204" s="36">
        <f>SUMIFS(СВЦЭМ!$F$39:$F$782,СВЦЭМ!$A$39:$A$782,$A204,СВЦЭМ!$B$39:$B$782,G$190)+'СЕТ СН'!$F$12</f>
        <v>179.16602519</v>
      </c>
      <c r="H204" s="36">
        <f>SUMIFS(СВЦЭМ!$F$39:$F$782,СВЦЭМ!$A$39:$A$782,$A204,СВЦЭМ!$B$39:$B$782,H$190)+'СЕТ СН'!$F$12</f>
        <v>180.65119068999999</v>
      </c>
      <c r="I204" s="36">
        <f>SUMIFS(СВЦЭМ!$F$39:$F$782,СВЦЭМ!$A$39:$A$782,$A204,СВЦЭМ!$B$39:$B$782,I$190)+'СЕТ СН'!$F$12</f>
        <v>175.58001676999999</v>
      </c>
      <c r="J204" s="36">
        <f>SUMIFS(СВЦЭМ!$F$39:$F$782,СВЦЭМ!$A$39:$A$782,$A204,СВЦЭМ!$B$39:$B$782,J$190)+'СЕТ СН'!$F$12</f>
        <v>162.95527501000001</v>
      </c>
      <c r="K204" s="36">
        <f>SUMIFS(СВЦЭМ!$F$39:$F$782,СВЦЭМ!$A$39:$A$782,$A204,СВЦЭМ!$B$39:$B$782,K$190)+'СЕТ СН'!$F$12</f>
        <v>157.69632415999999</v>
      </c>
      <c r="L204" s="36">
        <f>SUMIFS(СВЦЭМ!$F$39:$F$782,СВЦЭМ!$A$39:$A$782,$A204,СВЦЭМ!$B$39:$B$782,L$190)+'СЕТ СН'!$F$12</f>
        <v>153.77300790000001</v>
      </c>
      <c r="M204" s="36">
        <f>SUMIFS(СВЦЭМ!$F$39:$F$782,СВЦЭМ!$A$39:$A$782,$A204,СВЦЭМ!$B$39:$B$782,M$190)+'СЕТ СН'!$F$12</f>
        <v>155.442981</v>
      </c>
      <c r="N204" s="36">
        <f>SUMIFS(СВЦЭМ!$F$39:$F$782,СВЦЭМ!$A$39:$A$782,$A204,СВЦЭМ!$B$39:$B$782,N$190)+'СЕТ СН'!$F$12</f>
        <v>158.44112018000001</v>
      </c>
      <c r="O204" s="36">
        <f>SUMIFS(СВЦЭМ!$F$39:$F$782,СВЦЭМ!$A$39:$A$782,$A204,СВЦЭМ!$B$39:$B$782,O$190)+'СЕТ СН'!$F$12</f>
        <v>165.4384178</v>
      </c>
      <c r="P204" s="36">
        <f>SUMIFS(СВЦЭМ!$F$39:$F$782,СВЦЭМ!$A$39:$A$782,$A204,СВЦЭМ!$B$39:$B$782,P$190)+'СЕТ СН'!$F$12</f>
        <v>172.43900943</v>
      </c>
      <c r="Q204" s="36">
        <f>SUMIFS(СВЦЭМ!$F$39:$F$782,СВЦЭМ!$A$39:$A$782,$A204,СВЦЭМ!$B$39:$B$782,Q$190)+'СЕТ СН'!$F$12</f>
        <v>174.09014403</v>
      </c>
      <c r="R204" s="36">
        <f>SUMIFS(СВЦЭМ!$F$39:$F$782,СВЦЭМ!$A$39:$A$782,$A204,СВЦЭМ!$B$39:$B$782,R$190)+'СЕТ СН'!$F$12</f>
        <v>172.13285536999999</v>
      </c>
      <c r="S204" s="36">
        <f>SUMIFS(СВЦЭМ!$F$39:$F$782,СВЦЭМ!$A$39:$A$782,$A204,СВЦЭМ!$B$39:$B$782,S$190)+'СЕТ СН'!$F$12</f>
        <v>166.99123485999999</v>
      </c>
      <c r="T204" s="36">
        <f>SUMIFS(СВЦЭМ!$F$39:$F$782,СВЦЭМ!$A$39:$A$782,$A204,СВЦЭМ!$B$39:$B$782,T$190)+'СЕТ СН'!$F$12</f>
        <v>154.9691383</v>
      </c>
      <c r="U204" s="36">
        <f>SUMIFS(СВЦЭМ!$F$39:$F$782,СВЦЭМ!$A$39:$A$782,$A204,СВЦЭМ!$B$39:$B$782,U$190)+'СЕТ СН'!$F$12</f>
        <v>147.83656579999999</v>
      </c>
      <c r="V204" s="36">
        <f>SUMIFS(СВЦЭМ!$F$39:$F$782,СВЦЭМ!$A$39:$A$782,$A204,СВЦЭМ!$B$39:$B$782,V$190)+'СЕТ СН'!$F$12</f>
        <v>147.88409798000001</v>
      </c>
      <c r="W204" s="36">
        <f>SUMIFS(СВЦЭМ!$F$39:$F$782,СВЦЭМ!$A$39:$A$782,$A204,СВЦЭМ!$B$39:$B$782,W$190)+'СЕТ СН'!$F$12</f>
        <v>150.90246913999999</v>
      </c>
      <c r="X204" s="36">
        <f>SUMIFS(СВЦЭМ!$F$39:$F$782,СВЦЭМ!$A$39:$A$782,$A204,СВЦЭМ!$B$39:$B$782,X$190)+'СЕТ СН'!$F$12</f>
        <v>153.50226054999999</v>
      </c>
      <c r="Y204" s="36">
        <f>SUMIFS(СВЦЭМ!$F$39:$F$782,СВЦЭМ!$A$39:$A$782,$A204,СВЦЭМ!$B$39:$B$782,Y$190)+'СЕТ СН'!$F$12</f>
        <v>156.08012456</v>
      </c>
    </row>
    <row r="205" spans="1:25" ht="15.75" x14ac:dyDescent="0.2">
      <c r="A205" s="35">
        <f t="shared" si="5"/>
        <v>44270</v>
      </c>
      <c r="B205" s="36">
        <f>SUMIFS(СВЦЭМ!$F$39:$F$782,СВЦЭМ!$A$39:$A$782,$A205,СВЦЭМ!$B$39:$B$782,B$190)+'СЕТ СН'!$F$12</f>
        <v>173.47763724000001</v>
      </c>
      <c r="C205" s="36">
        <f>SUMIFS(СВЦЭМ!$F$39:$F$782,СВЦЭМ!$A$39:$A$782,$A205,СВЦЭМ!$B$39:$B$782,C$190)+'СЕТ СН'!$F$12</f>
        <v>180.40317322999999</v>
      </c>
      <c r="D205" s="36">
        <f>SUMIFS(СВЦЭМ!$F$39:$F$782,СВЦЭМ!$A$39:$A$782,$A205,СВЦЭМ!$B$39:$B$782,D$190)+'СЕТ СН'!$F$12</f>
        <v>179.73404876000001</v>
      </c>
      <c r="E205" s="36">
        <f>SUMIFS(СВЦЭМ!$F$39:$F$782,СВЦЭМ!$A$39:$A$782,$A205,СВЦЭМ!$B$39:$B$782,E$190)+'СЕТ СН'!$F$12</f>
        <v>179.29015948</v>
      </c>
      <c r="F205" s="36">
        <f>SUMIFS(СВЦЭМ!$F$39:$F$782,СВЦЭМ!$A$39:$A$782,$A205,СВЦЭМ!$B$39:$B$782,F$190)+'СЕТ СН'!$F$12</f>
        <v>180.18448488000001</v>
      </c>
      <c r="G205" s="36">
        <f>SUMIFS(СВЦЭМ!$F$39:$F$782,СВЦЭМ!$A$39:$A$782,$A205,СВЦЭМ!$B$39:$B$782,G$190)+'СЕТ СН'!$F$12</f>
        <v>181.10749630000001</v>
      </c>
      <c r="H205" s="36">
        <f>SUMIFS(СВЦЭМ!$F$39:$F$782,СВЦЭМ!$A$39:$A$782,$A205,СВЦЭМ!$B$39:$B$782,H$190)+'СЕТ СН'!$F$12</f>
        <v>181.50514901</v>
      </c>
      <c r="I205" s="36">
        <f>SUMIFS(СВЦЭМ!$F$39:$F$782,СВЦЭМ!$A$39:$A$782,$A205,СВЦЭМ!$B$39:$B$782,I$190)+'СЕТ СН'!$F$12</f>
        <v>171.55154665000001</v>
      </c>
      <c r="J205" s="36">
        <f>SUMIFS(СВЦЭМ!$F$39:$F$782,СВЦЭМ!$A$39:$A$782,$A205,СВЦЭМ!$B$39:$B$782,J$190)+'СЕТ СН'!$F$12</f>
        <v>161.71586235000001</v>
      </c>
      <c r="K205" s="36">
        <f>SUMIFS(СВЦЭМ!$F$39:$F$782,СВЦЭМ!$A$39:$A$782,$A205,СВЦЭМ!$B$39:$B$782,K$190)+'СЕТ СН'!$F$12</f>
        <v>156.37690606999999</v>
      </c>
      <c r="L205" s="36">
        <f>SUMIFS(СВЦЭМ!$F$39:$F$782,СВЦЭМ!$A$39:$A$782,$A205,СВЦЭМ!$B$39:$B$782,L$190)+'СЕТ СН'!$F$12</f>
        <v>154.53826512000001</v>
      </c>
      <c r="M205" s="36">
        <f>SUMIFS(СВЦЭМ!$F$39:$F$782,СВЦЭМ!$A$39:$A$782,$A205,СВЦЭМ!$B$39:$B$782,M$190)+'СЕТ СН'!$F$12</f>
        <v>156.97309670000001</v>
      </c>
      <c r="N205" s="36">
        <f>SUMIFS(СВЦЭМ!$F$39:$F$782,СВЦЭМ!$A$39:$A$782,$A205,СВЦЭМ!$B$39:$B$782,N$190)+'СЕТ СН'!$F$12</f>
        <v>158.82947035999999</v>
      </c>
      <c r="O205" s="36">
        <f>SUMIFS(СВЦЭМ!$F$39:$F$782,СВЦЭМ!$A$39:$A$782,$A205,СВЦЭМ!$B$39:$B$782,O$190)+'СЕТ СН'!$F$12</f>
        <v>164.16098425000001</v>
      </c>
      <c r="P205" s="36">
        <f>SUMIFS(СВЦЭМ!$F$39:$F$782,СВЦЭМ!$A$39:$A$782,$A205,СВЦЭМ!$B$39:$B$782,P$190)+'СЕТ СН'!$F$12</f>
        <v>171.92025322999999</v>
      </c>
      <c r="Q205" s="36">
        <f>SUMIFS(СВЦЭМ!$F$39:$F$782,СВЦЭМ!$A$39:$A$782,$A205,СВЦЭМ!$B$39:$B$782,Q$190)+'СЕТ СН'!$F$12</f>
        <v>175.18911094000001</v>
      </c>
      <c r="R205" s="36">
        <f>SUMIFS(СВЦЭМ!$F$39:$F$782,СВЦЭМ!$A$39:$A$782,$A205,СВЦЭМ!$B$39:$B$782,R$190)+'СЕТ СН'!$F$12</f>
        <v>172.44706156999999</v>
      </c>
      <c r="S205" s="36">
        <f>SUMIFS(СВЦЭМ!$F$39:$F$782,СВЦЭМ!$A$39:$A$782,$A205,СВЦЭМ!$B$39:$B$782,S$190)+'СЕТ СН'!$F$12</f>
        <v>164.68001108000001</v>
      </c>
      <c r="T205" s="36">
        <f>SUMIFS(СВЦЭМ!$F$39:$F$782,СВЦЭМ!$A$39:$A$782,$A205,СВЦЭМ!$B$39:$B$782,T$190)+'СЕТ СН'!$F$12</f>
        <v>148.53137889999999</v>
      </c>
      <c r="U205" s="36">
        <f>SUMIFS(СВЦЭМ!$F$39:$F$782,СВЦЭМ!$A$39:$A$782,$A205,СВЦЭМ!$B$39:$B$782,U$190)+'СЕТ СН'!$F$12</f>
        <v>142.07675845</v>
      </c>
      <c r="V205" s="36">
        <f>SUMIFS(СВЦЭМ!$F$39:$F$782,СВЦЭМ!$A$39:$A$782,$A205,СВЦЭМ!$B$39:$B$782,V$190)+'СЕТ СН'!$F$12</f>
        <v>142.01892518</v>
      </c>
      <c r="W205" s="36">
        <f>SUMIFS(СВЦЭМ!$F$39:$F$782,СВЦЭМ!$A$39:$A$782,$A205,СВЦЭМ!$B$39:$B$782,W$190)+'СЕТ СН'!$F$12</f>
        <v>142.99459533999999</v>
      </c>
      <c r="X205" s="36">
        <f>SUMIFS(СВЦЭМ!$F$39:$F$782,СВЦЭМ!$A$39:$A$782,$A205,СВЦЭМ!$B$39:$B$782,X$190)+'СЕТ СН'!$F$12</f>
        <v>142.55688807000001</v>
      </c>
      <c r="Y205" s="36">
        <f>SUMIFS(СВЦЭМ!$F$39:$F$782,СВЦЭМ!$A$39:$A$782,$A205,СВЦЭМ!$B$39:$B$782,Y$190)+'СЕТ СН'!$F$12</f>
        <v>144.24490574999999</v>
      </c>
    </row>
    <row r="206" spans="1:25" ht="15.75" x14ac:dyDescent="0.2">
      <c r="A206" s="35">
        <f t="shared" si="5"/>
        <v>44271</v>
      </c>
      <c r="B206" s="36">
        <f>SUMIFS(СВЦЭМ!$F$39:$F$782,СВЦЭМ!$A$39:$A$782,$A206,СВЦЭМ!$B$39:$B$782,B$190)+'СЕТ СН'!$F$12</f>
        <v>157.73243617</v>
      </c>
      <c r="C206" s="36">
        <f>SUMIFS(СВЦЭМ!$F$39:$F$782,СВЦЭМ!$A$39:$A$782,$A206,СВЦЭМ!$B$39:$B$782,C$190)+'СЕТ СН'!$F$12</f>
        <v>173.47897673</v>
      </c>
      <c r="D206" s="36">
        <f>SUMIFS(СВЦЭМ!$F$39:$F$782,СВЦЭМ!$A$39:$A$782,$A206,СВЦЭМ!$B$39:$B$782,D$190)+'СЕТ СН'!$F$12</f>
        <v>179.63176497000001</v>
      </c>
      <c r="E206" s="36">
        <f>SUMIFS(СВЦЭМ!$F$39:$F$782,СВЦЭМ!$A$39:$A$782,$A206,СВЦЭМ!$B$39:$B$782,E$190)+'СЕТ СН'!$F$12</f>
        <v>179.96021406</v>
      </c>
      <c r="F206" s="36">
        <f>SUMIFS(СВЦЭМ!$F$39:$F$782,СВЦЭМ!$A$39:$A$782,$A206,СВЦЭМ!$B$39:$B$782,F$190)+'СЕТ СН'!$F$12</f>
        <v>178.67484543</v>
      </c>
      <c r="G206" s="36">
        <f>SUMIFS(СВЦЭМ!$F$39:$F$782,СВЦЭМ!$A$39:$A$782,$A206,СВЦЭМ!$B$39:$B$782,G$190)+'СЕТ СН'!$F$12</f>
        <v>179.81861348000001</v>
      </c>
      <c r="H206" s="36">
        <f>SUMIFS(СВЦЭМ!$F$39:$F$782,СВЦЭМ!$A$39:$A$782,$A206,СВЦЭМ!$B$39:$B$782,H$190)+'СЕТ СН'!$F$12</f>
        <v>184.14412263</v>
      </c>
      <c r="I206" s="36">
        <f>SUMIFS(СВЦЭМ!$F$39:$F$782,СВЦЭМ!$A$39:$A$782,$A206,СВЦЭМ!$B$39:$B$782,I$190)+'СЕТ СН'!$F$12</f>
        <v>174.77557876</v>
      </c>
      <c r="J206" s="36">
        <f>SUMIFS(СВЦЭМ!$F$39:$F$782,СВЦЭМ!$A$39:$A$782,$A206,СВЦЭМ!$B$39:$B$782,J$190)+'СЕТ СН'!$F$12</f>
        <v>167.10289961000001</v>
      </c>
      <c r="K206" s="36">
        <f>SUMIFS(СВЦЭМ!$F$39:$F$782,СВЦЭМ!$A$39:$A$782,$A206,СВЦЭМ!$B$39:$B$782,K$190)+'СЕТ СН'!$F$12</f>
        <v>163.66357912999999</v>
      </c>
      <c r="L206" s="36">
        <f>SUMIFS(СВЦЭМ!$F$39:$F$782,СВЦЭМ!$A$39:$A$782,$A206,СВЦЭМ!$B$39:$B$782,L$190)+'СЕТ СН'!$F$12</f>
        <v>162.85321386999999</v>
      </c>
      <c r="M206" s="36">
        <f>SUMIFS(СВЦЭМ!$F$39:$F$782,СВЦЭМ!$A$39:$A$782,$A206,СВЦЭМ!$B$39:$B$782,M$190)+'СЕТ СН'!$F$12</f>
        <v>161.59839224999999</v>
      </c>
      <c r="N206" s="36">
        <f>SUMIFS(СВЦЭМ!$F$39:$F$782,СВЦЭМ!$A$39:$A$782,$A206,СВЦЭМ!$B$39:$B$782,N$190)+'СЕТ СН'!$F$12</f>
        <v>161.14377794000001</v>
      </c>
      <c r="O206" s="36">
        <f>SUMIFS(СВЦЭМ!$F$39:$F$782,СВЦЭМ!$A$39:$A$782,$A206,СВЦЭМ!$B$39:$B$782,O$190)+'СЕТ СН'!$F$12</f>
        <v>166.18652349999999</v>
      </c>
      <c r="P206" s="36">
        <f>SUMIFS(СВЦЭМ!$F$39:$F$782,СВЦЭМ!$A$39:$A$782,$A206,СВЦЭМ!$B$39:$B$782,P$190)+'СЕТ СН'!$F$12</f>
        <v>172.90396412000001</v>
      </c>
      <c r="Q206" s="36">
        <f>SUMIFS(СВЦЭМ!$F$39:$F$782,СВЦЭМ!$A$39:$A$782,$A206,СВЦЭМ!$B$39:$B$782,Q$190)+'СЕТ СН'!$F$12</f>
        <v>173.92419752000001</v>
      </c>
      <c r="R206" s="36">
        <f>SUMIFS(СВЦЭМ!$F$39:$F$782,СВЦЭМ!$A$39:$A$782,$A206,СВЦЭМ!$B$39:$B$782,R$190)+'СЕТ СН'!$F$12</f>
        <v>172.08046744000001</v>
      </c>
      <c r="S206" s="36">
        <f>SUMIFS(СВЦЭМ!$F$39:$F$782,СВЦЭМ!$A$39:$A$782,$A206,СВЦЭМ!$B$39:$B$782,S$190)+'СЕТ СН'!$F$12</f>
        <v>170.49170844</v>
      </c>
      <c r="T206" s="36">
        <f>SUMIFS(СВЦЭМ!$F$39:$F$782,СВЦЭМ!$A$39:$A$782,$A206,СВЦЭМ!$B$39:$B$782,T$190)+'СЕТ СН'!$F$12</f>
        <v>158.97703637999999</v>
      </c>
      <c r="U206" s="36">
        <f>SUMIFS(СВЦЭМ!$F$39:$F$782,СВЦЭМ!$A$39:$A$782,$A206,СВЦЭМ!$B$39:$B$782,U$190)+'СЕТ СН'!$F$12</f>
        <v>153.10697991999999</v>
      </c>
      <c r="V206" s="36">
        <f>SUMIFS(СВЦЭМ!$F$39:$F$782,СВЦЭМ!$A$39:$A$782,$A206,СВЦЭМ!$B$39:$B$782,V$190)+'СЕТ СН'!$F$12</f>
        <v>154.13805640999999</v>
      </c>
      <c r="W206" s="36">
        <f>SUMIFS(СВЦЭМ!$F$39:$F$782,СВЦЭМ!$A$39:$A$782,$A206,СВЦЭМ!$B$39:$B$782,W$190)+'СЕТ СН'!$F$12</f>
        <v>156.93802579000001</v>
      </c>
      <c r="X206" s="36">
        <f>SUMIFS(СВЦЭМ!$F$39:$F$782,СВЦЭМ!$A$39:$A$782,$A206,СВЦЭМ!$B$39:$B$782,X$190)+'СЕТ СН'!$F$12</f>
        <v>159.69264842000001</v>
      </c>
      <c r="Y206" s="36">
        <f>SUMIFS(СВЦЭМ!$F$39:$F$782,СВЦЭМ!$A$39:$A$782,$A206,СВЦЭМ!$B$39:$B$782,Y$190)+'СЕТ СН'!$F$12</f>
        <v>160.24762365999999</v>
      </c>
    </row>
    <row r="207" spans="1:25" ht="15.75" x14ac:dyDescent="0.2">
      <c r="A207" s="35">
        <f t="shared" si="5"/>
        <v>44272</v>
      </c>
      <c r="B207" s="36">
        <f>SUMIFS(СВЦЭМ!$F$39:$F$782,СВЦЭМ!$A$39:$A$782,$A207,СВЦЭМ!$B$39:$B$782,B$190)+'СЕТ СН'!$F$12</f>
        <v>178.66455293999999</v>
      </c>
      <c r="C207" s="36">
        <f>SUMIFS(СВЦЭМ!$F$39:$F$782,СВЦЭМ!$A$39:$A$782,$A207,СВЦЭМ!$B$39:$B$782,C$190)+'СЕТ СН'!$F$12</f>
        <v>183.78146637</v>
      </c>
      <c r="D207" s="36">
        <f>SUMIFS(СВЦЭМ!$F$39:$F$782,СВЦЭМ!$A$39:$A$782,$A207,СВЦЭМ!$B$39:$B$782,D$190)+'СЕТ СН'!$F$12</f>
        <v>180.8831313</v>
      </c>
      <c r="E207" s="36">
        <f>SUMIFS(СВЦЭМ!$F$39:$F$782,СВЦЭМ!$A$39:$A$782,$A207,СВЦЭМ!$B$39:$B$782,E$190)+'СЕТ СН'!$F$12</f>
        <v>179.95492623000001</v>
      </c>
      <c r="F207" s="36">
        <f>SUMIFS(СВЦЭМ!$F$39:$F$782,СВЦЭМ!$A$39:$A$782,$A207,СВЦЭМ!$B$39:$B$782,F$190)+'СЕТ СН'!$F$12</f>
        <v>180.50084136000001</v>
      </c>
      <c r="G207" s="36">
        <f>SUMIFS(СВЦЭМ!$F$39:$F$782,СВЦЭМ!$A$39:$A$782,$A207,СВЦЭМ!$B$39:$B$782,G$190)+'СЕТ СН'!$F$12</f>
        <v>182.02485045</v>
      </c>
      <c r="H207" s="36">
        <f>SUMIFS(СВЦЭМ!$F$39:$F$782,СВЦЭМ!$A$39:$A$782,$A207,СВЦЭМ!$B$39:$B$782,H$190)+'СЕТ СН'!$F$12</f>
        <v>184.35615039000001</v>
      </c>
      <c r="I207" s="36">
        <f>SUMIFS(СВЦЭМ!$F$39:$F$782,СВЦЭМ!$A$39:$A$782,$A207,СВЦЭМ!$B$39:$B$782,I$190)+'СЕТ СН'!$F$12</f>
        <v>178.10219713000001</v>
      </c>
      <c r="J207" s="36">
        <f>SUMIFS(СВЦЭМ!$F$39:$F$782,СВЦЭМ!$A$39:$A$782,$A207,СВЦЭМ!$B$39:$B$782,J$190)+'СЕТ СН'!$F$12</f>
        <v>171.04919674000001</v>
      </c>
      <c r="K207" s="36">
        <f>SUMIFS(СВЦЭМ!$F$39:$F$782,СВЦЭМ!$A$39:$A$782,$A207,СВЦЭМ!$B$39:$B$782,K$190)+'СЕТ СН'!$F$12</f>
        <v>169.37482152999999</v>
      </c>
      <c r="L207" s="36">
        <f>SUMIFS(СВЦЭМ!$F$39:$F$782,СВЦЭМ!$A$39:$A$782,$A207,СВЦЭМ!$B$39:$B$782,L$190)+'СЕТ СН'!$F$12</f>
        <v>168.50818140999999</v>
      </c>
      <c r="M207" s="36">
        <f>SUMIFS(СВЦЭМ!$F$39:$F$782,СВЦЭМ!$A$39:$A$782,$A207,СВЦЭМ!$B$39:$B$782,M$190)+'СЕТ СН'!$F$12</f>
        <v>168.87961290999999</v>
      </c>
      <c r="N207" s="36">
        <f>SUMIFS(СВЦЭМ!$F$39:$F$782,СВЦЭМ!$A$39:$A$782,$A207,СВЦЭМ!$B$39:$B$782,N$190)+'СЕТ СН'!$F$12</f>
        <v>169.46006005999999</v>
      </c>
      <c r="O207" s="36">
        <f>SUMIFS(СВЦЭМ!$F$39:$F$782,СВЦЭМ!$A$39:$A$782,$A207,СВЦЭМ!$B$39:$B$782,O$190)+'СЕТ СН'!$F$12</f>
        <v>172.63571494999999</v>
      </c>
      <c r="P207" s="36">
        <f>SUMIFS(СВЦЭМ!$F$39:$F$782,СВЦЭМ!$A$39:$A$782,$A207,СВЦЭМ!$B$39:$B$782,P$190)+'СЕТ СН'!$F$12</f>
        <v>179.77034351</v>
      </c>
      <c r="Q207" s="36">
        <f>SUMIFS(СВЦЭМ!$F$39:$F$782,СВЦЭМ!$A$39:$A$782,$A207,СВЦЭМ!$B$39:$B$782,Q$190)+'СЕТ СН'!$F$12</f>
        <v>185.13536428</v>
      </c>
      <c r="R207" s="36">
        <f>SUMIFS(СВЦЭМ!$F$39:$F$782,СВЦЭМ!$A$39:$A$782,$A207,СВЦЭМ!$B$39:$B$782,R$190)+'СЕТ СН'!$F$12</f>
        <v>181.69797272</v>
      </c>
      <c r="S207" s="36">
        <f>SUMIFS(СВЦЭМ!$F$39:$F$782,СВЦЭМ!$A$39:$A$782,$A207,СВЦЭМ!$B$39:$B$782,S$190)+'СЕТ СН'!$F$12</f>
        <v>177.47564765000001</v>
      </c>
      <c r="T207" s="36">
        <f>SUMIFS(СВЦЭМ!$F$39:$F$782,СВЦЭМ!$A$39:$A$782,$A207,СВЦЭМ!$B$39:$B$782,T$190)+'СЕТ СН'!$F$12</f>
        <v>167.45121778000001</v>
      </c>
      <c r="U207" s="36">
        <f>SUMIFS(СВЦЭМ!$F$39:$F$782,СВЦЭМ!$A$39:$A$782,$A207,СВЦЭМ!$B$39:$B$782,U$190)+'СЕТ СН'!$F$12</f>
        <v>162.04348655999999</v>
      </c>
      <c r="V207" s="36">
        <f>SUMIFS(СВЦЭМ!$F$39:$F$782,СВЦЭМ!$A$39:$A$782,$A207,СВЦЭМ!$B$39:$B$782,V$190)+'СЕТ СН'!$F$12</f>
        <v>161.18538826</v>
      </c>
      <c r="W207" s="36">
        <f>SUMIFS(СВЦЭМ!$F$39:$F$782,СВЦЭМ!$A$39:$A$782,$A207,СВЦЭМ!$B$39:$B$782,W$190)+'СЕТ СН'!$F$12</f>
        <v>162.79753432000001</v>
      </c>
      <c r="X207" s="36">
        <f>SUMIFS(СВЦЭМ!$F$39:$F$782,СВЦЭМ!$A$39:$A$782,$A207,СВЦЭМ!$B$39:$B$782,X$190)+'СЕТ СН'!$F$12</f>
        <v>165.23246132</v>
      </c>
      <c r="Y207" s="36">
        <f>SUMIFS(СВЦЭМ!$F$39:$F$782,СВЦЭМ!$A$39:$A$782,$A207,СВЦЭМ!$B$39:$B$782,Y$190)+'СЕТ СН'!$F$12</f>
        <v>166.50280633</v>
      </c>
    </row>
    <row r="208" spans="1:25" ht="15.75" x14ac:dyDescent="0.2">
      <c r="A208" s="35">
        <f t="shared" si="5"/>
        <v>44273</v>
      </c>
      <c r="B208" s="36">
        <f>SUMIFS(СВЦЭМ!$F$39:$F$782,СВЦЭМ!$A$39:$A$782,$A208,СВЦЭМ!$B$39:$B$782,B$190)+'СЕТ СН'!$F$12</f>
        <v>169.53405794</v>
      </c>
      <c r="C208" s="36">
        <f>SUMIFS(СВЦЭМ!$F$39:$F$782,СВЦЭМ!$A$39:$A$782,$A208,СВЦЭМ!$B$39:$B$782,C$190)+'СЕТ СН'!$F$12</f>
        <v>182.20537401000001</v>
      </c>
      <c r="D208" s="36">
        <f>SUMIFS(СВЦЭМ!$F$39:$F$782,СВЦЭМ!$A$39:$A$782,$A208,СВЦЭМ!$B$39:$B$782,D$190)+'СЕТ СН'!$F$12</f>
        <v>194.24540426999999</v>
      </c>
      <c r="E208" s="36">
        <f>SUMIFS(СВЦЭМ!$F$39:$F$782,СВЦЭМ!$A$39:$A$782,$A208,СВЦЭМ!$B$39:$B$782,E$190)+'СЕТ СН'!$F$12</f>
        <v>194.80711966999999</v>
      </c>
      <c r="F208" s="36">
        <f>SUMIFS(СВЦЭМ!$F$39:$F$782,СВЦЭМ!$A$39:$A$782,$A208,СВЦЭМ!$B$39:$B$782,F$190)+'СЕТ СН'!$F$12</f>
        <v>195.66389472</v>
      </c>
      <c r="G208" s="36">
        <f>SUMIFS(СВЦЭМ!$F$39:$F$782,СВЦЭМ!$A$39:$A$782,$A208,СВЦЭМ!$B$39:$B$782,G$190)+'СЕТ СН'!$F$12</f>
        <v>194.97598214999999</v>
      </c>
      <c r="H208" s="36">
        <f>SUMIFS(СВЦЭМ!$F$39:$F$782,СВЦЭМ!$A$39:$A$782,$A208,СВЦЭМ!$B$39:$B$782,H$190)+'СЕТ СН'!$F$12</f>
        <v>187.53100108999999</v>
      </c>
      <c r="I208" s="36">
        <f>SUMIFS(СВЦЭМ!$F$39:$F$782,СВЦЭМ!$A$39:$A$782,$A208,СВЦЭМ!$B$39:$B$782,I$190)+'СЕТ СН'!$F$12</f>
        <v>175.98087942000001</v>
      </c>
      <c r="J208" s="36">
        <f>SUMIFS(СВЦЭМ!$F$39:$F$782,СВЦЭМ!$A$39:$A$782,$A208,СВЦЭМ!$B$39:$B$782,J$190)+'СЕТ СН'!$F$12</f>
        <v>168.74888823000001</v>
      </c>
      <c r="K208" s="36">
        <f>SUMIFS(СВЦЭМ!$F$39:$F$782,СВЦЭМ!$A$39:$A$782,$A208,СВЦЭМ!$B$39:$B$782,K$190)+'СЕТ СН'!$F$12</f>
        <v>164.33084441</v>
      </c>
      <c r="L208" s="36">
        <f>SUMIFS(СВЦЭМ!$F$39:$F$782,СВЦЭМ!$A$39:$A$782,$A208,СВЦЭМ!$B$39:$B$782,L$190)+'СЕТ СН'!$F$12</f>
        <v>164.2831109</v>
      </c>
      <c r="M208" s="36">
        <f>SUMIFS(СВЦЭМ!$F$39:$F$782,СВЦЭМ!$A$39:$A$782,$A208,СВЦЭМ!$B$39:$B$782,M$190)+'СЕТ СН'!$F$12</f>
        <v>165.47155613000001</v>
      </c>
      <c r="N208" s="36">
        <f>SUMIFS(СВЦЭМ!$F$39:$F$782,СВЦЭМ!$A$39:$A$782,$A208,СВЦЭМ!$B$39:$B$782,N$190)+'СЕТ СН'!$F$12</f>
        <v>166.70045766000001</v>
      </c>
      <c r="O208" s="36">
        <f>SUMIFS(СВЦЭМ!$F$39:$F$782,СВЦЭМ!$A$39:$A$782,$A208,СВЦЭМ!$B$39:$B$782,O$190)+'СЕТ СН'!$F$12</f>
        <v>169.46917739</v>
      </c>
      <c r="P208" s="36">
        <f>SUMIFS(СВЦЭМ!$F$39:$F$782,СВЦЭМ!$A$39:$A$782,$A208,СВЦЭМ!$B$39:$B$782,P$190)+'СЕТ СН'!$F$12</f>
        <v>176.59556307</v>
      </c>
      <c r="Q208" s="36">
        <f>SUMIFS(СВЦЭМ!$F$39:$F$782,СВЦЭМ!$A$39:$A$782,$A208,СВЦЭМ!$B$39:$B$782,Q$190)+'СЕТ СН'!$F$12</f>
        <v>181.72660970999999</v>
      </c>
      <c r="R208" s="36">
        <f>SUMIFS(СВЦЭМ!$F$39:$F$782,СВЦЭМ!$A$39:$A$782,$A208,СВЦЭМ!$B$39:$B$782,R$190)+'СЕТ СН'!$F$12</f>
        <v>179.17368135000001</v>
      </c>
      <c r="S208" s="36">
        <f>SUMIFS(СВЦЭМ!$F$39:$F$782,СВЦЭМ!$A$39:$A$782,$A208,СВЦЭМ!$B$39:$B$782,S$190)+'СЕТ СН'!$F$12</f>
        <v>176.61888246000001</v>
      </c>
      <c r="T208" s="36">
        <f>SUMIFS(СВЦЭМ!$F$39:$F$782,СВЦЭМ!$A$39:$A$782,$A208,СВЦЭМ!$B$39:$B$782,T$190)+'СЕТ СН'!$F$12</f>
        <v>163.64985669000001</v>
      </c>
      <c r="U208" s="36">
        <f>SUMIFS(СВЦЭМ!$F$39:$F$782,СВЦЭМ!$A$39:$A$782,$A208,СВЦЭМ!$B$39:$B$782,U$190)+'СЕТ СН'!$F$12</f>
        <v>158.54806281</v>
      </c>
      <c r="V208" s="36">
        <f>SUMIFS(СВЦЭМ!$F$39:$F$782,СВЦЭМ!$A$39:$A$782,$A208,СВЦЭМ!$B$39:$B$782,V$190)+'СЕТ СН'!$F$12</f>
        <v>159.5910907</v>
      </c>
      <c r="W208" s="36">
        <f>SUMIFS(СВЦЭМ!$F$39:$F$782,СВЦЭМ!$A$39:$A$782,$A208,СВЦЭМ!$B$39:$B$782,W$190)+'СЕТ СН'!$F$12</f>
        <v>160.82272422</v>
      </c>
      <c r="X208" s="36">
        <f>SUMIFS(СВЦЭМ!$F$39:$F$782,СВЦЭМ!$A$39:$A$782,$A208,СВЦЭМ!$B$39:$B$782,X$190)+'СЕТ СН'!$F$12</f>
        <v>161.90749542</v>
      </c>
      <c r="Y208" s="36">
        <f>SUMIFS(СВЦЭМ!$F$39:$F$782,СВЦЭМ!$A$39:$A$782,$A208,СВЦЭМ!$B$39:$B$782,Y$190)+'СЕТ СН'!$F$12</f>
        <v>163.82973081</v>
      </c>
    </row>
    <row r="209" spans="1:25" ht="15.75" x14ac:dyDescent="0.2">
      <c r="A209" s="35">
        <f t="shared" si="5"/>
        <v>44274</v>
      </c>
      <c r="B209" s="36">
        <f>SUMIFS(СВЦЭМ!$F$39:$F$782,СВЦЭМ!$A$39:$A$782,$A209,СВЦЭМ!$B$39:$B$782,B$190)+'СЕТ СН'!$F$12</f>
        <v>162.12505135999999</v>
      </c>
      <c r="C209" s="36">
        <f>SUMIFS(СВЦЭМ!$F$39:$F$782,СВЦЭМ!$A$39:$A$782,$A209,СВЦЭМ!$B$39:$B$782,C$190)+'СЕТ СН'!$F$12</f>
        <v>173.45978492</v>
      </c>
      <c r="D209" s="36">
        <f>SUMIFS(СВЦЭМ!$F$39:$F$782,СВЦЭМ!$A$39:$A$782,$A209,СВЦЭМ!$B$39:$B$782,D$190)+'СЕТ СН'!$F$12</f>
        <v>186.26723056</v>
      </c>
      <c r="E209" s="36">
        <f>SUMIFS(СВЦЭМ!$F$39:$F$782,СВЦЭМ!$A$39:$A$782,$A209,СВЦЭМ!$B$39:$B$782,E$190)+'СЕТ СН'!$F$12</f>
        <v>186.84046769</v>
      </c>
      <c r="F209" s="36">
        <f>SUMIFS(СВЦЭМ!$F$39:$F$782,СВЦЭМ!$A$39:$A$782,$A209,СВЦЭМ!$B$39:$B$782,F$190)+'СЕТ СН'!$F$12</f>
        <v>190.58428207</v>
      </c>
      <c r="G209" s="36">
        <f>SUMIFS(СВЦЭМ!$F$39:$F$782,СВЦЭМ!$A$39:$A$782,$A209,СВЦЭМ!$B$39:$B$782,G$190)+'СЕТ СН'!$F$12</f>
        <v>187.32068537000001</v>
      </c>
      <c r="H209" s="36">
        <f>SUMIFS(СВЦЭМ!$F$39:$F$782,СВЦЭМ!$A$39:$A$782,$A209,СВЦЭМ!$B$39:$B$782,H$190)+'СЕТ СН'!$F$12</f>
        <v>177.40552446000001</v>
      </c>
      <c r="I209" s="36">
        <f>SUMIFS(СВЦЭМ!$F$39:$F$782,СВЦЭМ!$A$39:$A$782,$A209,СВЦЭМ!$B$39:$B$782,I$190)+'СЕТ СН'!$F$12</f>
        <v>168.44413843999999</v>
      </c>
      <c r="J209" s="36">
        <f>SUMIFS(СВЦЭМ!$F$39:$F$782,СВЦЭМ!$A$39:$A$782,$A209,СВЦЭМ!$B$39:$B$782,J$190)+'СЕТ СН'!$F$12</f>
        <v>160.47194397999999</v>
      </c>
      <c r="K209" s="36">
        <f>SUMIFS(СВЦЭМ!$F$39:$F$782,СВЦЭМ!$A$39:$A$782,$A209,СВЦЭМ!$B$39:$B$782,K$190)+'СЕТ СН'!$F$12</f>
        <v>156.38145316999999</v>
      </c>
      <c r="L209" s="36">
        <f>SUMIFS(СВЦЭМ!$F$39:$F$782,СВЦЭМ!$A$39:$A$782,$A209,СВЦЭМ!$B$39:$B$782,L$190)+'СЕТ СН'!$F$12</f>
        <v>155.19998774999999</v>
      </c>
      <c r="M209" s="36">
        <f>SUMIFS(СВЦЭМ!$F$39:$F$782,СВЦЭМ!$A$39:$A$782,$A209,СВЦЭМ!$B$39:$B$782,M$190)+'СЕТ СН'!$F$12</f>
        <v>156.40931347</v>
      </c>
      <c r="N209" s="36">
        <f>SUMIFS(СВЦЭМ!$F$39:$F$782,СВЦЭМ!$A$39:$A$782,$A209,СВЦЭМ!$B$39:$B$782,N$190)+'СЕТ СН'!$F$12</f>
        <v>159.50231943</v>
      </c>
      <c r="O209" s="36">
        <f>SUMIFS(СВЦЭМ!$F$39:$F$782,СВЦЭМ!$A$39:$A$782,$A209,СВЦЭМ!$B$39:$B$782,O$190)+'СЕТ СН'!$F$12</f>
        <v>160.33739489999999</v>
      </c>
      <c r="P209" s="36">
        <f>SUMIFS(СВЦЭМ!$F$39:$F$782,СВЦЭМ!$A$39:$A$782,$A209,СВЦЭМ!$B$39:$B$782,P$190)+'СЕТ СН'!$F$12</f>
        <v>167.25337909999999</v>
      </c>
      <c r="Q209" s="36">
        <f>SUMIFS(СВЦЭМ!$F$39:$F$782,СВЦЭМ!$A$39:$A$782,$A209,СВЦЭМ!$B$39:$B$782,Q$190)+'СЕТ СН'!$F$12</f>
        <v>173.34292185999999</v>
      </c>
      <c r="R209" s="36">
        <f>SUMIFS(СВЦЭМ!$F$39:$F$782,СВЦЭМ!$A$39:$A$782,$A209,СВЦЭМ!$B$39:$B$782,R$190)+'СЕТ СН'!$F$12</f>
        <v>174.42716433999999</v>
      </c>
      <c r="S209" s="36">
        <f>SUMIFS(СВЦЭМ!$F$39:$F$782,СВЦЭМ!$A$39:$A$782,$A209,СВЦЭМ!$B$39:$B$782,S$190)+'СЕТ СН'!$F$12</f>
        <v>172.70905099999999</v>
      </c>
      <c r="T209" s="36">
        <f>SUMIFS(СВЦЭМ!$F$39:$F$782,СВЦЭМ!$A$39:$A$782,$A209,СВЦЭМ!$B$39:$B$782,T$190)+'СЕТ СН'!$F$12</f>
        <v>160.59707298999999</v>
      </c>
      <c r="U209" s="36">
        <f>SUMIFS(СВЦЭМ!$F$39:$F$782,СВЦЭМ!$A$39:$A$782,$A209,СВЦЭМ!$B$39:$B$782,U$190)+'СЕТ СН'!$F$12</f>
        <v>153.71273883000001</v>
      </c>
      <c r="V209" s="36">
        <f>SUMIFS(СВЦЭМ!$F$39:$F$782,СВЦЭМ!$A$39:$A$782,$A209,СВЦЭМ!$B$39:$B$782,V$190)+'СЕТ СН'!$F$12</f>
        <v>152.73681137</v>
      </c>
      <c r="W209" s="36">
        <f>SUMIFS(СВЦЭМ!$F$39:$F$782,СВЦЭМ!$A$39:$A$782,$A209,СВЦЭМ!$B$39:$B$782,W$190)+'СЕТ СН'!$F$12</f>
        <v>153.56971227</v>
      </c>
      <c r="X209" s="36">
        <f>SUMIFS(СВЦЭМ!$F$39:$F$782,СВЦЭМ!$A$39:$A$782,$A209,СВЦЭМ!$B$39:$B$782,X$190)+'СЕТ СН'!$F$12</f>
        <v>157.66185462000001</v>
      </c>
      <c r="Y209" s="36">
        <f>SUMIFS(СВЦЭМ!$F$39:$F$782,СВЦЭМ!$A$39:$A$782,$A209,СВЦЭМ!$B$39:$B$782,Y$190)+'СЕТ СН'!$F$12</f>
        <v>159.88636510000001</v>
      </c>
    </row>
    <row r="210" spans="1:25" ht="15.75" x14ac:dyDescent="0.2">
      <c r="A210" s="35">
        <f t="shared" si="5"/>
        <v>44275</v>
      </c>
      <c r="B210" s="36">
        <f>SUMIFS(СВЦЭМ!$F$39:$F$782,СВЦЭМ!$A$39:$A$782,$A210,СВЦЭМ!$B$39:$B$782,B$190)+'СЕТ СН'!$F$12</f>
        <v>163.44875243999999</v>
      </c>
      <c r="C210" s="36">
        <f>SUMIFS(СВЦЭМ!$F$39:$F$782,СВЦЭМ!$A$39:$A$782,$A210,СВЦЭМ!$B$39:$B$782,C$190)+'СЕТ СН'!$F$12</f>
        <v>175.48432826999999</v>
      </c>
      <c r="D210" s="36">
        <f>SUMIFS(СВЦЭМ!$F$39:$F$782,СВЦЭМ!$A$39:$A$782,$A210,СВЦЭМ!$B$39:$B$782,D$190)+'СЕТ СН'!$F$12</f>
        <v>187.18139550999999</v>
      </c>
      <c r="E210" s="36">
        <f>SUMIFS(СВЦЭМ!$F$39:$F$782,СВЦЭМ!$A$39:$A$782,$A210,СВЦЭМ!$B$39:$B$782,E$190)+'СЕТ СН'!$F$12</f>
        <v>188.48354983999999</v>
      </c>
      <c r="F210" s="36">
        <f>SUMIFS(СВЦЭМ!$F$39:$F$782,СВЦЭМ!$A$39:$A$782,$A210,СВЦЭМ!$B$39:$B$782,F$190)+'СЕТ СН'!$F$12</f>
        <v>191.59796162999999</v>
      </c>
      <c r="G210" s="36">
        <f>SUMIFS(СВЦЭМ!$F$39:$F$782,СВЦЭМ!$A$39:$A$782,$A210,СВЦЭМ!$B$39:$B$782,G$190)+'СЕТ СН'!$F$12</f>
        <v>189.44634027999999</v>
      </c>
      <c r="H210" s="36">
        <f>SUMIFS(СВЦЭМ!$F$39:$F$782,СВЦЭМ!$A$39:$A$782,$A210,СВЦЭМ!$B$39:$B$782,H$190)+'СЕТ СН'!$F$12</f>
        <v>186.80819299000001</v>
      </c>
      <c r="I210" s="36">
        <f>SUMIFS(СВЦЭМ!$F$39:$F$782,СВЦЭМ!$A$39:$A$782,$A210,СВЦЭМ!$B$39:$B$782,I$190)+'СЕТ СН'!$F$12</f>
        <v>180.90890622000001</v>
      </c>
      <c r="J210" s="36">
        <f>SUMIFS(СВЦЭМ!$F$39:$F$782,СВЦЭМ!$A$39:$A$782,$A210,СВЦЭМ!$B$39:$B$782,J$190)+'СЕТ СН'!$F$12</f>
        <v>166.38441746000001</v>
      </c>
      <c r="K210" s="36">
        <f>SUMIFS(СВЦЭМ!$F$39:$F$782,СВЦЭМ!$A$39:$A$782,$A210,СВЦЭМ!$B$39:$B$782,K$190)+'СЕТ СН'!$F$12</f>
        <v>159.44452892000001</v>
      </c>
      <c r="L210" s="36">
        <f>SUMIFS(СВЦЭМ!$F$39:$F$782,СВЦЭМ!$A$39:$A$782,$A210,СВЦЭМ!$B$39:$B$782,L$190)+'СЕТ СН'!$F$12</f>
        <v>158.35244469</v>
      </c>
      <c r="M210" s="36">
        <f>SUMIFS(СВЦЭМ!$F$39:$F$782,СВЦЭМ!$A$39:$A$782,$A210,СВЦЭМ!$B$39:$B$782,M$190)+'СЕТ СН'!$F$12</f>
        <v>159.90093949999999</v>
      </c>
      <c r="N210" s="36">
        <f>SUMIFS(СВЦЭМ!$F$39:$F$782,СВЦЭМ!$A$39:$A$782,$A210,СВЦЭМ!$B$39:$B$782,N$190)+'СЕТ СН'!$F$12</f>
        <v>163.21743291000001</v>
      </c>
      <c r="O210" s="36">
        <f>SUMIFS(СВЦЭМ!$F$39:$F$782,СВЦЭМ!$A$39:$A$782,$A210,СВЦЭМ!$B$39:$B$782,O$190)+'СЕТ СН'!$F$12</f>
        <v>165.54763265</v>
      </c>
      <c r="P210" s="36">
        <f>SUMIFS(СВЦЭМ!$F$39:$F$782,СВЦЭМ!$A$39:$A$782,$A210,СВЦЭМ!$B$39:$B$782,P$190)+'СЕТ СН'!$F$12</f>
        <v>171.64622797000001</v>
      </c>
      <c r="Q210" s="36">
        <f>SUMIFS(СВЦЭМ!$F$39:$F$782,СВЦЭМ!$A$39:$A$782,$A210,СВЦЭМ!$B$39:$B$782,Q$190)+'СЕТ СН'!$F$12</f>
        <v>176.62215309999999</v>
      </c>
      <c r="R210" s="36">
        <f>SUMIFS(СВЦЭМ!$F$39:$F$782,СВЦЭМ!$A$39:$A$782,$A210,СВЦЭМ!$B$39:$B$782,R$190)+'СЕТ СН'!$F$12</f>
        <v>176.58586975</v>
      </c>
      <c r="S210" s="36">
        <f>SUMIFS(СВЦЭМ!$F$39:$F$782,СВЦЭМ!$A$39:$A$782,$A210,СВЦЭМ!$B$39:$B$782,S$190)+'СЕТ СН'!$F$12</f>
        <v>172.27883205000001</v>
      </c>
      <c r="T210" s="36">
        <f>SUMIFS(СВЦЭМ!$F$39:$F$782,СВЦЭМ!$A$39:$A$782,$A210,СВЦЭМ!$B$39:$B$782,T$190)+'СЕТ СН'!$F$12</f>
        <v>161.36492335</v>
      </c>
      <c r="U210" s="36">
        <f>SUMIFS(СВЦЭМ!$F$39:$F$782,СВЦЭМ!$A$39:$A$782,$A210,СВЦЭМ!$B$39:$B$782,U$190)+'СЕТ СН'!$F$12</f>
        <v>154.49191227</v>
      </c>
      <c r="V210" s="36">
        <f>SUMIFS(СВЦЭМ!$F$39:$F$782,СВЦЭМ!$A$39:$A$782,$A210,СВЦЭМ!$B$39:$B$782,V$190)+'СЕТ СН'!$F$12</f>
        <v>152.42175631000001</v>
      </c>
      <c r="W210" s="36">
        <f>SUMIFS(СВЦЭМ!$F$39:$F$782,СВЦЭМ!$A$39:$A$782,$A210,СВЦЭМ!$B$39:$B$782,W$190)+'СЕТ СН'!$F$12</f>
        <v>152.79910175000001</v>
      </c>
      <c r="X210" s="36">
        <f>SUMIFS(СВЦЭМ!$F$39:$F$782,СВЦЭМ!$A$39:$A$782,$A210,СВЦЭМ!$B$39:$B$782,X$190)+'СЕТ СН'!$F$12</f>
        <v>156.44739371</v>
      </c>
      <c r="Y210" s="36">
        <f>SUMIFS(СВЦЭМ!$F$39:$F$782,СВЦЭМ!$A$39:$A$782,$A210,СВЦЭМ!$B$39:$B$782,Y$190)+'СЕТ СН'!$F$12</f>
        <v>161.75682132</v>
      </c>
    </row>
    <row r="211" spans="1:25" ht="15.75" x14ac:dyDescent="0.2">
      <c r="A211" s="35">
        <f t="shared" si="5"/>
        <v>44276</v>
      </c>
      <c r="B211" s="36">
        <f>SUMIFS(СВЦЭМ!$F$39:$F$782,СВЦЭМ!$A$39:$A$782,$A211,СВЦЭМ!$B$39:$B$782,B$190)+'СЕТ СН'!$F$12</f>
        <v>174.20586184999999</v>
      </c>
      <c r="C211" s="36">
        <f>SUMIFS(СВЦЭМ!$F$39:$F$782,СВЦЭМ!$A$39:$A$782,$A211,СВЦЭМ!$B$39:$B$782,C$190)+'СЕТ СН'!$F$12</f>
        <v>184.50080577</v>
      </c>
      <c r="D211" s="36">
        <f>SUMIFS(СВЦЭМ!$F$39:$F$782,СВЦЭМ!$A$39:$A$782,$A211,СВЦЭМ!$B$39:$B$782,D$190)+'СЕТ СН'!$F$12</f>
        <v>195.42588756000001</v>
      </c>
      <c r="E211" s="36">
        <f>SUMIFS(СВЦЭМ!$F$39:$F$782,СВЦЭМ!$A$39:$A$782,$A211,СВЦЭМ!$B$39:$B$782,E$190)+'СЕТ СН'!$F$12</f>
        <v>195.57475929</v>
      </c>
      <c r="F211" s="36">
        <f>SUMIFS(СВЦЭМ!$F$39:$F$782,СВЦЭМ!$A$39:$A$782,$A211,СВЦЭМ!$B$39:$B$782,F$190)+'СЕТ СН'!$F$12</f>
        <v>195.61392960000001</v>
      </c>
      <c r="G211" s="36">
        <f>SUMIFS(СВЦЭМ!$F$39:$F$782,СВЦЭМ!$A$39:$A$782,$A211,СВЦЭМ!$B$39:$B$782,G$190)+'СЕТ СН'!$F$12</f>
        <v>196.21256771</v>
      </c>
      <c r="H211" s="36">
        <f>SUMIFS(СВЦЭМ!$F$39:$F$782,СВЦЭМ!$A$39:$A$782,$A211,СВЦЭМ!$B$39:$B$782,H$190)+'СЕТ СН'!$F$12</f>
        <v>191.72051905000001</v>
      </c>
      <c r="I211" s="36">
        <f>SUMIFS(СВЦЭМ!$F$39:$F$782,СВЦЭМ!$A$39:$A$782,$A211,СВЦЭМ!$B$39:$B$782,I$190)+'СЕТ СН'!$F$12</f>
        <v>180.33493664</v>
      </c>
      <c r="J211" s="36">
        <f>SUMIFS(СВЦЭМ!$F$39:$F$782,СВЦЭМ!$A$39:$A$782,$A211,СВЦЭМ!$B$39:$B$782,J$190)+'СЕТ СН'!$F$12</f>
        <v>173.03256751000001</v>
      </c>
      <c r="K211" s="36">
        <f>SUMIFS(СВЦЭМ!$F$39:$F$782,СВЦЭМ!$A$39:$A$782,$A211,СВЦЭМ!$B$39:$B$782,K$190)+'СЕТ СН'!$F$12</f>
        <v>163.86768569</v>
      </c>
      <c r="L211" s="36">
        <f>SUMIFS(СВЦЭМ!$F$39:$F$782,СВЦЭМ!$A$39:$A$782,$A211,СВЦЭМ!$B$39:$B$782,L$190)+'СЕТ СН'!$F$12</f>
        <v>159.42853056000001</v>
      </c>
      <c r="M211" s="36">
        <f>SUMIFS(СВЦЭМ!$F$39:$F$782,СВЦЭМ!$A$39:$A$782,$A211,СВЦЭМ!$B$39:$B$782,M$190)+'СЕТ СН'!$F$12</f>
        <v>159.90330277000001</v>
      </c>
      <c r="N211" s="36">
        <f>SUMIFS(СВЦЭМ!$F$39:$F$782,СВЦЭМ!$A$39:$A$782,$A211,СВЦЭМ!$B$39:$B$782,N$190)+'СЕТ СН'!$F$12</f>
        <v>162.46325227</v>
      </c>
      <c r="O211" s="36">
        <f>SUMIFS(СВЦЭМ!$F$39:$F$782,СВЦЭМ!$A$39:$A$782,$A211,СВЦЭМ!$B$39:$B$782,O$190)+'СЕТ СН'!$F$12</f>
        <v>164.28893418000001</v>
      </c>
      <c r="P211" s="36">
        <f>SUMIFS(СВЦЭМ!$F$39:$F$782,СВЦЭМ!$A$39:$A$782,$A211,СВЦЭМ!$B$39:$B$782,P$190)+'СЕТ СН'!$F$12</f>
        <v>171.20533222</v>
      </c>
      <c r="Q211" s="36">
        <f>SUMIFS(СВЦЭМ!$F$39:$F$782,СВЦЭМ!$A$39:$A$782,$A211,СВЦЭМ!$B$39:$B$782,Q$190)+'СЕТ СН'!$F$12</f>
        <v>175.28207660999999</v>
      </c>
      <c r="R211" s="36">
        <f>SUMIFS(СВЦЭМ!$F$39:$F$782,СВЦЭМ!$A$39:$A$782,$A211,СВЦЭМ!$B$39:$B$782,R$190)+'СЕТ СН'!$F$12</f>
        <v>171.08363242999999</v>
      </c>
      <c r="S211" s="36">
        <f>SUMIFS(СВЦЭМ!$F$39:$F$782,СВЦЭМ!$A$39:$A$782,$A211,СВЦЭМ!$B$39:$B$782,S$190)+'СЕТ СН'!$F$12</f>
        <v>169.72309892000001</v>
      </c>
      <c r="T211" s="36">
        <f>SUMIFS(СВЦЭМ!$F$39:$F$782,СВЦЭМ!$A$39:$A$782,$A211,СВЦЭМ!$B$39:$B$782,T$190)+'СЕТ СН'!$F$12</f>
        <v>161.31745083000001</v>
      </c>
      <c r="U211" s="36">
        <f>SUMIFS(СВЦЭМ!$F$39:$F$782,СВЦЭМ!$A$39:$A$782,$A211,СВЦЭМ!$B$39:$B$782,U$190)+'СЕТ СН'!$F$12</f>
        <v>153.30090403</v>
      </c>
      <c r="V211" s="36">
        <f>SUMIFS(СВЦЭМ!$F$39:$F$782,СВЦЭМ!$A$39:$A$782,$A211,СВЦЭМ!$B$39:$B$782,V$190)+'СЕТ СН'!$F$12</f>
        <v>155.31211983</v>
      </c>
      <c r="W211" s="36">
        <f>SUMIFS(СВЦЭМ!$F$39:$F$782,СВЦЭМ!$A$39:$A$782,$A211,СВЦЭМ!$B$39:$B$782,W$190)+'СЕТ СН'!$F$12</f>
        <v>157.51126002000001</v>
      </c>
      <c r="X211" s="36">
        <f>SUMIFS(СВЦЭМ!$F$39:$F$782,СВЦЭМ!$A$39:$A$782,$A211,СВЦЭМ!$B$39:$B$782,X$190)+'СЕТ СН'!$F$12</f>
        <v>161.32414030999999</v>
      </c>
      <c r="Y211" s="36">
        <f>SUMIFS(СВЦЭМ!$F$39:$F$782,СВЦЭМ!$A$39:$A$782,$A211,СВЦЭМ!$B$39:$B$782,Y$190)+'СЕТ СН'!$F$12</f>
        <v>166.23812488999999</v>
      </c>
    </row>
    <row r="212" spans="1:25" ht="15.75" x14ac:dyDescent="0.2">
      <c r="A212" s="35">
        <f t="shared" si="5"/>
        <v>44277</v>
      </c>
      <c r="B212" s="36">
        <f>SUMIFS(СВЦЭМ!$F$39:$F$782,СВЦЭМ!$A$39:$A$782,$A212,СВЦЭМ!$B$39:$B$782,B$190)+'СЕТ СН'!$F$12</f>
        <v>166.38567981</v>
      </c>
      <c r="C212" s="36">
        <f>SUMIFS(СВЦЭМ!$F$39:$F$782,СВЦЭМ!$A$39:$A$782,$A212,СВЦЭМ!$B$39:$B$782,C$190)+'СЕТ СН'!$F$12</f>
        <v>174.14282872000001</v>
      </c>
      <c r="D212" s="36">
        <f>SUMIFS(СВЦЭМ!$F$39:$F$782,СВЦЭМ!$A$39:$A$782,$A212,СВЦЭМ!$B$39:$B$782,D$190)+'СЕТ СН'!$F$12</f>
        <v>183.81026668999999</v>
      </c>
      <c r="E212" s="36">
        <f>SUMIFS(СВЦЭМ!$F$39:$F$782,СВЦЭМ!$A$39:$A$782,$A212,СВЦЭМ!$B$39:$B$782,E$190)+'СЕТ СН'!$F$12</f>
        <v>184.15276433</v>
      </c>
      <c r="F212" s="36">
        <f>SUMIFS(СВЦЭМ!$F$39:$F$782,СВЦЭМ!$A$39:$A$782,$A212,СВЦЭМ!$B$39:$B$782,F$190)+'СЕТ СН'!$F$12</f>
        <v>183.75427497000001</v>
      </c>
      <c r="G212" s="36">
        <f>SUMIFS(СВЦЭМ!$F$39:$F$782,СВЦЭМ!$A$39:$A$782,$A212,СВЦЭМ!$B$39:$B$782,G$190)+'СЕТ СН'!$F$12</f>
        <v>179.04807077999999</v>
      </c>
      <c r="H212" s="36">
        <f>SUMIFS(СВЦЭМ!$F$39:$F$782,СВЦЭМ!$A$39:$A$782,$A212,СВЦЭМ!$B$39:$B$782,H$190)+'СЕТ СН'!$F$12</f>
        <v>175.52904484999999</v>
      </c>
      <c r="I212" s="36">
        <f>SUMIFS(СВЦЭМ!$F$39:$F$782,СВЦЭМ!$A$39:$A$782,$A212,СВЦЭМ!$B$39:$B$782,I$190)+'СЕТ СН'!$F$12</f>
        <v>166.02274876999999</v>
      </c>
      <c r="J212" s="36">
        <f>SUMIFS(СВЦЭМ!$F$39:$F$782,СВЦЭМ!$A$39:$A$782,$A212,СВЦЭМ!$B$39:$B$782,J$190)+'СЕТ СН'!$F$12</f>
        <v>159.92677326</v>
      </c>
      <c r="K212" s="36">
        <f>SUMIFS(СВЦЭМ!$F$39:$F$782,СВЦЭМ!$A$39:$A$782,$A212,СВЦЭМ!$B$39:$B$782,K$190)+'СЕТ СН'!$F$12</f>
        <v>160.00042303999999</v>
      </c>
      <c r="L212" s="36">
        <f>SUMIFS(СВЦЭМ!$F$39:$F$782,СВЦЭМ!$A$39:$A$782,$A212,СВЦЭМ!$B$39:$B$782,L$190)+'СЕТ СН'!$F$12</f>
        <v>161.91765871000001</v>
      </c>
      <c r="M212" s="36">
        <f>SUMIFS(СВЦЭМ!$F$39:$F$782,СВЦЭМ!$A$39:$A$782,$A212,СВЦЭМ!$B$39:$B$782,M$190)+'СЕТ СН'!$F$12</f>
        <v>160.80160429</v>
      </c>
      <c r="N212" s="36">
        <f>SUMIFS(СВЦЭМ!$F$39:$F$782,СВЦЭМ!$A$39:$A$782,$A212,СВЦЭМ!$B$39:$B$782,N$190)+'СЕТ СН'!$F$12</f>
        <v>162.79670695999999</v>
      </c>
      <c r="O212" s="36">
        <f>SUMIFS(СВЦЭМ!$F$39:$F$782,СВЦЭМ!$A$39:$A$782,$A212,СВЦЭМ!$B$39:$B$782,O$190)+'СЕТ СН'!$F$12</f>
        <v>171.45459607999999</v>
      </c>
      <c r="P212" s="36">
        <f>SUMIFS(СВЦЭМ!$F$39:$F$782,СВЦЭМ!$A$39:$A$782,$A212,СВЦЭМ!$B$39:$B$782,P$190)+'СЕТ СН'!$F$12</f>
        <v>181.69483449000001</v>
      </c>
      <c r="Q212" s="36">
        <f>SUMIFS(СВЦЭМ!$F$39:$F$782,СВЦЭМ!$A$39:$A$782,$A212,СВЦЭМ!$B$39:$B$782,Q$190)+'СЕТ СН'!$F$12</f>
        <v>184.14796949999999</v>
      </c>
      <c r="R212" s="36">
        <f>SUMIFS(СВЦЭМ!$F$39:$F$782,СВЦЭМ!$A$39:$A$782,$A212,СВЦЭМ!$B$39:$B$782,R$190)+'СЕТ СН'!$F$12</f>
        <v>183.37016614000001</v>
      </c>
      <c r="S212" s="36">
        <f>SUMIFS(СВЦЭМ!$F$39:$F$782,СВЦЭМ!$A$39:$A$782,$A212,СВЦЭМ!$B$39:$B$782,S$190)+'СЕТ СН'!$F$12</f>
        <v>178.36554122000001</v>
      </c>
      <c r="T212" s="36">
        <f>SUMIFS(СВЦЭМ!$F$39:$F$782,СВЦЭМ!$A$39:$A$782,$A212,СВЦЭМ!$B$39:$B$782,T$190)+'СЕТ СН'!$F$12</f>
        <v>165.61537426999999</v>
      </c>
      <c r="U212" s="36">
        <f>SUMIFS(СВЦЭМ!$F$39:$F$782,СВЦЭМ!$A$39:$A$782,$A212,СВЦЭМ!$B$39:$B$782,U$190)+'СЕТ СН'!$F$12</f>
        <v>158.89553036000001</v>
      </c>
      <c r="V212" s="36">
        <f>SUMIFS(СВЦЭМ!$F$39:$F$782,СВЦЭМ!$A$39:$A$782,$A212,СВЦЭМ!$B$39:$B$782,V$190)+'СЕТ СН'!$F$12</f>
        <v>154.88614924999999</v>
      </c>
      <c r="W212" s="36">
        <f>SUMIFS(СВЦЭМ!$F$39:$F$782,СВЦЭМ!$A$39:$A$782,$A212,СВЦЭМ!$B$39:$B$782,W$190)+'СЕТ СН'!$F$12</f>
        <v>155.08517638999999</v>
      </c>
      <c r="X212" s="36">
        <f>SUMIFS(СВЦЭМ!$F$39:$F$782,СВЦЭМ!$A$39:$A$782,$A212,СВЦЭМ!$B$39:$B$782,X$190)+'СЕТ СН'!$F$12</f>
        <v>158.20792614000001</v>
      </c>
      <c r="Y212" s="36">
        <f>SUMIFS(СВЦЭМ!$F$39:$F$782,СВЦЭМ!$A$39:$A$782,$A212,СВЦЭМ!$B$39:$B$782,Y$190)+'СЕТ СН'!$F$12</f>
        <v>161.15746496</v>
      </c>
    </row>
    <row r="213" spans="1:25" ht="15.75" x14ac:dyDescent="0.2">
      <c r="A213" s="35">
        <f t="shared" si="5"/>
        <v>44278</v>
      </c>
      <c r="B213" s="36">
        <f>SUMIFS(СВЦЭМ!$F$39:$F$782,СВЦЭМ!$A$39:$A$782,$A213,СВЦЭМ!$B$39:$B$782,B$190)+'СЕТ СН'!$F$12</f>
        <v>162.06152244</v>
      </c>
      <c r="C213" s="36">
        <f>SUMIFS(СВЦЭМ!$F$39:$F$782,СВЦЭМ!$A$39:$A$782,$A213,СВЦЭМ!$B$39:$B$782,C$190)+'СЕТ СН'!$F$12</f>
        <v>172.41577981</v>
      </c>
      <c r="D213" s="36">
        <f>SUMIFS(СВЦЭМ!$F$39:$F$782,СВЦЭМ!$A$39:$A$782,$A213,СВЦЭМ!$B$39:$B$782,D$190)+'СЕТ СН'!$F$12</f>
        <v>181.11746712999999</v>
      </c>
      <c r="E213" s="36">
        <f>SUMIFS(СВЦЭМ!$F$39:$F$782,СВЦЭМ!$A$39:$A$782,$A213,СВЦЭМ!$B$39:$B$782,E$190)+'СЕТ СН'!$F$12</f>
        <v>182.30122634</v>
      </c>
      <c r="F213" s="36">
        <f>SUMIFS(СВЦЭМ!$F$39:$F$782,СВЦЭМ!$A$39:$A$782,$A213,СВЦЭМ!$B$39:$B$782,F$190)+'СЕТ СН'!$F$12</f>
        <v>181.11511361999999</v>
      </c>
      <c r="G213" s="36">
        <f>SUMIFS(СВЦЭМ!$F$39:$F$782,СВЦЭМ!$A$39:$A$782,$A213,СВЦЭМ!$B$39:$B$782,G$190)+'СЕТ СН'!$F$12</f>
        <v>177.69187496999999</v>
      </c>
      <c r="H213" s="36">
        <f>SUMIFS(СВЦЭМ!$F$39:$F$782,СВЦЭМ!$A$39:$A$782,$A213,СВЦЭМ!$B$39:$B$782,H$190)+'СЕТ СН'!$F$12</f>
        <v>174.31299372999999</v>
      </c>
      <c r="I213" s="36">
        <f>SUMIFS(СВЦЭМ!$F$39:$F$782,СВЦЭМ!$A$39:$A$782,$A213,СВЦЭМ!$B$39:$B$782,I$190)+'СЕТ СН'!$F$12</f>
        <v>164.06381529999999</v>
      </c>
      <c r="J213" s="36">
        <f>SUMIFS(СВЦЭМ!$F$39:$F$782,СВЦЭМ!$A$39:$A$782,$A213,СВЦЭМ!$B$39:$B$782,J$190)+'СЕТ СН'!$F$12</f>
        <v>156.14614745</v>
      </c>
      <c r="K213" s="36">
        <f>SUMIFS(СВЦЭМ!$F$39:$F$782,СВЦЭМ!$A$39:$A$782,$A213,СВЦЭМ!$B$39:$B$782,K$190)+'СЕТ СН'!$F$12</f>
        <v>152.16881909</v>
      </c>
      <c r="L213" s="36">
        <f>SUMIFS(СВЦЭМ!$F$39:$F$782,СВЦЭМ!$A$39:$A$782,$A213,СВЦЭМ!$B$39:$B$782,L$190)+'СЕТ СН'!$F$12</f>
        <v>158.78600127000001</v>
      </c>
      <c r="M213" s="36">
        <f>SUMIFS(СВЦЭМ!$F$39:$F$782,СВЦЭМ!$A$39:$A$782,$A213,СВЦЭМ!$B$39:$B$782,M$190)+'СЕТ СН'!$F$12</f>
        <v>160.99042936999999</v>
      </c>
      <c r="N213" s="36">
        <f>SUMIFS(СВЦЭМ!$F$39:$F$782,СВЦЭМ!$A$39:$A$782,$A213,СВЦЭМ!$B$39:$B$782,N$190)+'СЕТ СН'!$F$12</f>
        <v>168.02171859000001</v>
      </c>
      <c r="O213" s="36">
        <f>SUMIFS(СВЦЭМ!$F$39:$F$782,СВЦЭМ!$A$39:$A$782,$A213,СВЦЭМ!$B$39:$B$782,O$190)+'СЕТ СН'!$F$12</f>
        <v>173.46888935000001</v>
      </c>
      <c r="P213" s="36">
        <f>SUMIFS(СВЦЭМ!$F$39:$F$782,СВЦЭМ!$A$39:$A$782,$A213,СВЦЭМ!$B$39:$B$782,P$190)+'СЕТ СН'!$F$12</f>
        <v>177.69614977000001</v>
      </c>
      <c r="Q213" s="36">
        <f>SUMIFS(СВЦЭМ!$F$39:$F$782,СВЦЭМ!$A$39:$A$782,$A213,СВЦЭМ!$B$39:$B$782,Q$190)+'СЕТ СН'!$F$12</f>
        <v>180.64575927999999</v>
      </c>
      <c r="R213" s="36">
        <f>SUMIFS(СВЦЭМ!$F$39:$F$782,СВЦЭМ!$A$39:$A$782,$A213,СВЦЭМ!$B$39:$B$782,R$190)+'СЕТ СН'!$F$12</f>
        <v>179.0151783</v>
      </c>
      <c r="S213" s="36">
        <f>SUMIFS(СВЦЭМ!$F$39:$F$782,СВЦЭМ!$A$39:$A$782,$A213,СВЦЭМ!$B$39:$B$782,S$190)+'СЕТ СН'!$F$12</f>
        <v>173.02761384999999</v>
      </c>
      <c r="T213" s="36">
        <f>SUMIFS(СВЦЭМ!$F$39:$F$782,СВЦЭМ!$A$39:$A$782,$A213,СВЦЭМ!$B$39:$B$782,T$190)+'СЕТ СН'!$F$12</f>
        <v>159.84835401999999</v>
      </c>
      <c r="U213" s="36">
        <f>SUMIFS(СВЦЭМ!$F$39:$F$782,СВЦЭМ!$A$39:$A$782,$A213,СВЦЭМ!$B$39:$B$782,U$190)+'СЕТ СН'!$F$12</f>
        <v>152.01960247</v>
      </c>
      <c r="V213" s="36">
        <f>SUMIFS(СВЦЭМ!$F$39:$F$782,СВЦЭМ!$A$39:$A$782,$A213,СВЦЭМ!$B$39:$B$782,V$190)+'СЕТ СН'!$F$12</f>
        <v>154.36691438</v>
      </c>
      <c r="W213" s="36">
        <f>SUMIFS(СВЦЭМ!$F$39:$F$782,СВЦЭМ!$A$39:$A$782,$A213,СВЦЭМ!$B$39:$B$782,W$190)+'СЕТ СН'!$F$12</f>
        <v>151.68455527</v>
      </c>
      <c r="X213" s="36">
        <f>SUMIFS(СВЦЭМ!$F$39:$F$782,СВЦЭМ!$A$39:$A$782,$A213,СВЦЭМ!$B$39:$B$782,X$190)+'СЕТ СН'!$F$12</f>
        <v>154.11548822</v>
      </c>
      <c r="Y213" s="36">
        <f>SUMIFS(СВЦЭМ!$F$39:$F$782,СВЦЭМ!$A$39:$A$782,$A213,СВЦЭМ!$B$39:$B$782,Y$190)+'СЕТ СН'!$F$12</f>
        <v>157.37990553</v>
      </c>
    </row>
    <row r="214" spans="1:25" ht="15.75" x14ac:dyDescent="0.2">
      <c r="A214" s="35">
        <f t="shared" si="5"/>
        <v>44279</v>
      </c>
      <c r="B214" s="36">
        <f>SUMIFS(СВЦЭМ!$F$39:$F$782,СВЦЭМ!$A$39:$A$782,$A214,СВЦЭМ!$B$39:$B$782,B$190)+'СЕТ СН'!$F$12</f>
        <v>164.16171011</v>
      </c>
      <c r="C214" s="36">
        <f>SUMIFS(СВЦЭМ!$F$39:$F$782,СВЦЭМ!$A$39:$A$782,$A214,СВЦЭМ!$B$39:$B$782,C$190)+'СЕТ СН'!$F$12</f>
        <v>172.63924759</v>
      </c>
      <c r="D214" s="36">
        <f>SUMIFS(СВЦЭМ!$F$39:$F$782,СВЦЭМ!$A$39:$A$782,$A214,СВЦЭМ!$B$39:$B$782,D$190)+'СЕТ СН'!$F$12</f>
        <v>181.86744444000001</v>
      </c>
      <c r="E214" s="36">
        <f>SUMIFS(СВЦЭМ!$F$39:$F$782,СВЦЭМ!$A$39:$A$782,$A214,СВЦЭМ!$B$39:$B$782,E$190)+'СЕТ СН'!$F$12</f>
        <v>183.49972803</v>
      </c>
      <c r="F214" s="36">
        <f>SUMIFS(СВЦЭМ!$F$39:$F$782,СВЦЭМ!$A$39:$A$782,$A214,СВЦЭМ!$B$39:$B$782,F$190)+'СЕТ СН'!$F$12</f>
        <v>182.94188908999999</v>
      </c>
      <c r="G214" s="36">
        <f>SUMIFS(СВЦЭМ!$F$39:$F$782,СВЦЭМ!$A$39:$A$782,$A214,СВЦЭМ!$B$39:$B$782,G$190)+'СЕТ СН'!$F$12</f>
        <v>179.00097224000001</v>
      </c>
      <c r="H214" s="36">
        <f>SUMIFS(СВЦЭМ!$F$39:$F$782,СВЦЭМ!$A$39:$A$782,$A214,СВЦЭМ!$B$39:$B$782,H$190)+'СЕТ СН'!$F$12</f>
        <v>174.85196271000001</v>
      </c>
      <c r="I214" s="36">
        <f>SUMIFS(СВЦЭМ!$F$39:$F$782,СВЦЭМ!$A$39:$A$782,$A214,СВЦЭМ!$B$39:$B$782,I$190)+'СЕТ СН'!$F$12</f>
        <v>166.38223022</v>
      </c>
      <c r="J214" s="36">
        <f>SUMIFS(СВЦЭМ!$F$39:$F$782,СВЦЭМ!$A$39:$A$782,$A214,СВЦЭМ!$B$39:$B$782,J$190)+'СЕТ СН'!$F$12</f>
        <v>157.85122332</v>
      </c>
      <c r="K214" s="36">
        <f>SUMIFS(СВЦЭМ!$F$39:$F$782,СВЦЭМ!$A$39:$A$782,$A214,СВЦЭМ!$B$39:$B$782,K$190)+'СЕТ СН'!$F$12</f>
        <v>153.31698072</v>
      </c>
      <c r="L214" s="36">
        <f>SUMIFS(СВЦЭМ!$F$39:$F$782,СВЦЭМ!$A$39:$A$782,$A214,СВЦЭМ!$B$39:$B$782,L$190)+'СЕТ СН'!$F$12</f>
        <v>157.59331535999999</v>
      </c>
      <c r="M214" s="36">
        <f>SUMIFS(СВЦЭМ!$F$39:$F$782,СВЦЭМ!$A$39:$A$782,$A214,СВЦЭМ!$B$39:$B$782,M$190)+'СЕТ СН'!$F$12</f>
        <v>156.02181166</v>
      </c>
      <c r="N214" s="36">
        <f>SUMIFS(СВЦЭМ!$F$39:$F$782,СВЦЭМ!$A$39:$A$782,$A214,СВЦЭМ!$B$39:$B$782,N$190)+'СЕТ СН'!$F$12</f>
        <v>159.26425656999999</v>
      </c>
      <c r="O214" s="36">
        <f>SUMIFS(СВЦЭМ!$F$39:$F$782,СВЦЭМ!$A$39:$A$782,$A214,СВЦЭМ!$B$39:$B$782,O$190)+'СЕТ СН'!$F$12</f>
        <v>166.11676664000001</v>
      </c>
      <c r="P214" s="36">
        <f>SUMIFS(СВЦЭМ!$F$39:$F$782,СВЦЭМ!$A$39:$A$782,$A214,СВЦЭМ!$B$39:$B$782,P$190)+'СЕТ СН'!$F$12</f>
        <v>172.66853985</v>
      </c>
      <c r="Q214" s="36">
        <f>SUMIFS(СВЦЭМ!$F$39:$F$782,СВЦЭМ!$A$39:$A$782,$A214,СВЦЭМ!$B$39:$B$782,Q$190)+'СЕТ СН'!$F$12</f>
        <v>176.49632248</v>
      </c>
      <c r="R214" s="36">
        <f>SUMIFS(СВЦЭМ!$F$39:$F$782,СВЦЭМ!$A$39:$A$782,$A214,СВЦЭМ!$B$39:$B$782,R$190)+'СЕТ СН'!$F$12</f>
        <v>174.63279233</v>
      </c>
      <c r="S214" s="36">
        <f>SUMIFS(СВЦЭМ!$F$39:$F$782,СВЦЭМ!$A$39:$A$782,$A214,СВЦЭМ!$B$39:$B$782,S$190)+'СЕТ СН'!$F$12</f>
        <v>167.20992853000001</v>
      </c>
      <c r="T214" s="36">
        <f>SUMIFS(СВЦЭМ!$F$39:$F$782,СВЦЭМ!$A$39:$A$782,$A214,СВЦЭМ!$B$39:$B$782,T$190)+'СЕТ СН'!$F$12</f>
        <v>153.76477779000001</v>
      </c>
      <c r="U214" s="36">
        <f>SUMIFS(СВЦЭМ!$F$39:$F$782,СВЦЭМ!$A$39:$A$782,$A214,СВЦЭМ!$B$39:$B$782,U$190)+'СЕТ СН'!$F$12</f>
        <v>146.80299550999999</v>
      </c>
      <c r="V214" s="36">
        <f>SUMIFS(СВЦЭМ!$F$39:$F$782,СВЦЭМ!$A$39:$A$782,$A214,СВЦЭМ!$B$39:$B$782,V$190)+'СЕТ СН'!$F$12</f>
        <v>148.47007568999999</v>
      </c>
      <c r="W214" s="36">
        <f>SUMIFS(СВЦЭМ!$F$39:$F$782,СВЦЭМ!$A$39:$A$782,$A214,СВЦЭМ!$B$39:$B$782,W$190)+'СЕТ СН'!$F$12</f>
        <v>146.71194220999999</v>
      </c>
      <c r="X214" s="36">
        <f>SUMIFS(СВЦЭМ!$F$39:$F$782,СВЦЭМ!$A$39:$A$782,$A214,СВЦЭМ!$B$39:$B$782,X$190)+'СЕТ СН'!$F$12</f>
        <v>147.95242827999999</v>
      </c>
      <c r="Y214" s="36">
        <f>SUMIFS(СВЦЭМ!$F$39:$F$782,СВЦЭМ!$A$39:$A$782,$A214,СВЦЭМ!$B$39:$B$782,Y$190)+'СЕТ СН'!$F$12</f>
        <v>150.42817919999999</v>
      </c>
    </row>
    <row r="215" spans="1:25" ht="15.75" x14ac:dyDescent="0.2">
      <c r="A215" s="35">
        <f t="shared" si="5"/>
        <v>44280</v>
      </c>
      <c r="B215" s="36">
        <f>SUMIFS(СВЦЭМ!$F$39:$F$782,СВЦЭМ!$A$39:$A$782,$A215,СВЦЭМ!$B$39:$B$782,B$190)+'СЕТ СН'!$F$12</f>
        <v>159.90006471999999</v>
      </c>
      <c r="C215" s="36">
        <f>SUMIFS(СВЦЭМ!$F$39:$F$782,СВЦЭМ!$A$39:$A$782,$A215,СВЦЭМ!$B$39:$B$782,C$190)+'СЕТ СН'!$F$12</f>
        <v>167.45142788000001</v>
      </c>
      <c r="D215" s="36">
        <f>SUMIFS(СВЦЭМ!$F$39:$F$782,СВЦЭМ!$A$39:$A$782,$A215,СВЦЭМ!$B$39:$B$782,D$190)+'СЕТ СН'!$F$12</f>
        <v>178.06226543</v>
      </c>
      <c r="E215" s="36">
        <f>SUMIFS(СВЦЭМ!$F$39:$F$782,СВЦЭМ!$A$39:$A$782,$A215,СВЦЭМ!$B$39:$B$782,E$190)+'СЕТ СН'!$F$12</f>
        <v>179.93279863999999</v>
      </c>
      <c r="F215" s="36">
        <f>SUMIFS(СВЦЭМ!$F$39:$F$782,СВЦЭМ!$A$39:$A$782,$A215,СВЦЭМ!$B$39:$B$782,F$190)+'СЕТ СН'!$F$12</f>
        <v>180.36290843</v>
      </c>
      <c r="G215" s="36">
        <f>SUMIFS(СВЦЭМ!$F$39:$F$782,СВЦЭМ!$A$39:$A$782,$A215,СВЦЭМ!$B$39:$B$782,G$190)+'СЕТ СН'!$F$12</f>
        <v>177.00312521000001</v>
      </c>
      <c r="H215" s="36">
        <f>SUMIFS(СВЦЭМ!$F$39:$F$782,СВЦЭМ!$A$39:$A$782,$A215,СВЦЭМ!$B$39:$B$782,H$190)+'СЕТ СН'!$F$12</f>
        <v>170.17884677999999</v>
      </c>
      <c r="I215" s="36">
        <f>SUMIFS(СВЦЭМ!$F$39:$F$782,СВЦЭМ!$A$39:$A$782,$A215,СВЦЭМ!$B$39:$B$782,I$190)+'СЕТ СН'!$F$12</f>
        <v>159.64083600000001</v>
      </c>
      <c r="J215" s="36">
        <f>SUMIFS(СВЦЭМ!$F$39:$F$782,СВЦЭМ!$A$39:$A$782,$A215,СВЦЭМ!$B$39:$B$782,J$190)+'СЕТ СН'!$F$12</f>
        <v>152.49606883999999</v>
      </c>
      <c r="K215" s="36">
        <f>SUMIFS(СВЦЭМ!$F$39:$F$782,СВЦЭМ!$A$39:$A$782,$A215,СВЦЭМ!$B$39:$B$782,K$190)+'СЕТ СН'!$F$12</f>
        <v>151.18429018</v>
      </c>
      <c r="L215" s="36">
        <f>SUMIFS(СВЦЭМ!$F$39:$F$782,СВЦЭМ!$A$39:$A$782,$A215,СВЦЭМ!$B$39:$B$782,L$190)+'СЕТ СН'!$F$12</f>
        <v>154.53598034000001</v>
      </c>
      <c r="M215" s="36">
        <f>SUMIFS(СВЦЭМ!$F$39:$F$782,СВЦЭМ!$A$39:$A$782,$A215,СВЦЭМ!$B$39:$B$782,M$190)+'СЕТ СН'!$F$12</f>
        <v>154.4333699</v>
      </c>
      <c r="N215" s="36">
        <f>SUMIFS(СВЦЭМ!$F$39:$F$782,СВЦЭМ!$A$39:$A$782,$A215,СВЦЭМ!$B$39:$B$782,N$190)+'СЕТ СН'!$F$12</f>
        <v>157.84474377999999</v>
      </c>
      <c r="O215" s="36">
        <f>SUMIFS(СВЦЭМ!$F$39:$F$782,СВЦЭМ!$A$39:$A$782,$A215,СВЦЭМ!$B$39:$B$782,O$190)+'СЕТ СН'!$F$12</f>
        <v>163.69031892999999</v>
      </c>
      <c r="P215" s="36">
        <f>SUMIFS(СВЦЭМ!$F$39:$F$782,СВЦЭМ!$A$39:$A$782,$A215,СВЦЭМ!$B$39:$B$782,P$190)+'СЕТ СН'!$F$12</f>
        <v>171.73701728</v>
      </c>
      <c r="Q215" s="36">
        <f>SUMIFS(СВЦЭМ!$F$39:$F$782,СВЦЭМ!$A$39:$A$782,$A215,СВЦЭМ!$B$39:$B$782,Q$190)+'СЕТ СН'!$F$12</f>
        <v>176.48055524</v>
      </c>
      <c r="R215" s="36">
        <f>SUMIFS(СВЦЭМ!$F$39:$F$782,СВЦЭМ!$A$39:$A$782,$A215,СВЦЭМ!$B$39:$B$782,R$190)+'СЕТ СН'!$F$12</f>
        <v>174.91459742000001</v>
      </c>
      <c r="S215" s="36">
        <f>SUMIFS(СВЦЭМ!$F$39:$F$782,СВЦЭМ!$A$39:$A$782,$A215,СВЦЭМ!$B$39:$B$782,S$190)+'СЕТ СН'!$F$12</f>
        <v>167.77366361</v>
      </c>
      <c r="T215" s="36">
        <f>SUMIFS(СВЦЭМ!$F$39:$F$782,СВЦЭМ!$A$39:$A$782,$A215,СВЦЭМ!$B$39:$B$782,T$190)+'СЕТ СН'!$F$12</f>
        <v>154.48737118</v>
      </c>
      <c r="U215" s="36">
        <f>SUMIFS(СВЦЭМ!$F$39:$F$782,СВЦЭМ!$A$39:$A$782,$A215,СВЦЭМ!$B$39:$B$782,U$190)+'СЕТ СН'!$F$12</f>
        <v>147.45666489999999</v>
      </c>
      <c r="V215" s="36">
        <f>SUMIFS(СВЦЭМ!$F$39:$F$782,СВЦЭМ!$A$39:$A$782,$A215,СВЦЭМ!$B$39:$B$782,V$190)+'СЕТ СН'!$F$12</f>
        <v>147.76769050999999</v>
      </c>
      <c r="W215" s="36">
        <f>SUMIFS(СВЦЭМ!$F$39:$F$782,СВЦЭМ!$A$39:$A$782,$A215,СВЦЭМ!$B$39:$B$782,W$190)+'СЕТ СН'!$F$12</f>
        <v>145.94544464000001</v>
      </c>
      <c r="X215" s="36">
        <f>SUMIFS(СВЦЭМ!$F$39:$F$782,СВЦЭМ!$A$39:$A$782,$A215,СВЦЭМ!$B$39:$B$782,X$190)+'СЕТ СН'!$F$12</f>
        <v>149.86920201000001</v>
      </c>
      <c r="Y215" s="36">
        <f>SUMIFS(СВЦЭМ!$F$39:$F$782,СВЦЭМ!$A$39:$A$782,$A215,СВЦЭМ!$B$39:$B$782,Y$190)+'СЕТ СН'!$F$12</f>
        <v>154.85063395</v>
      </c>
    </row>
    <row r="216" spans="1:25" ht="15.75" x14ac:dyDescent="0.2">
      <c r="A216" s="35">
        <f t="shared" si="5"/>
        <v>44281</v>
      </c>
      <c r="B216" s="36">
        <f>SUMIFS(СВЦЭМ!$F$39:$F$782,СВЦЭМ!$A$39:$A$782,$A216,СВЦЭМ!$B$39:$B$782,B$190)+'СЕТ СН'!$F$12</f>
        <v>168.33515932</v>
      </c>
      <c r="C216" s="36">
        <f>SUMIFS(СВЦЭМ!$F$39:$F$782,СВЦЭМ!$A$39:$A$782,$A216,СВЦЭМ!$B$39:$B$782,C$190)+'СЕТ СН'!$F$12</f>
        <v>178.78234429</v>
      </c>
      <c r="D216" s="36">
        <f>SUMIFS(СВЦЭМ!$F$39:$F$782,СВЦЭМ!$A$39:$A$782,$A216,СВЦЭМ!$B$39:$B$782,D$190)+'СЕТ СН'!$F$12</f>
        <v>190.13442230000001</v>
      </c>
      <c r="E216" s="36">
        <f>SUMIFS(СВЦЭМ!$F$39:$F$782,СВЦЭМ!$A$39:$A$782,$A216,СВЦЭМ!$B$39:$B$782,E$190)+'СЕТ СН'!$F$12</f>
        <v>192.60905457000001</v>
      </c>
      <c r="F216" s="36">
        <f>SUMIFS(СВЦЭМ!$F$39:$F$782,СВЦЭМ!$A$39:$A$782,$A216,СВЦЭМ!$B$39:$B$782,F$190)+'СЕТ СН'!$F$12</f>
        <v>192.09923866</v>
      </c>
      <c r="G216" s="36">
        <f>SUMIFS(СВЦЭМ!$F$39:$F$782,СВЦЭМ!$A$39:$A$782,$A216,СВЦЭМ!$B$39:$B$782,G$190)+'СЕТ СН'!$F$12</f>
        <v>189.58738735</v>
      </c>
      <c r="H216" s="36">
        <f>SUMIFS(СВЦЭМ!$F$39:$F$782,СВЦЭМ!$A$39:$A$782,$A216,СВЦЭМ!$B$39:$B$782,H$190)+'СЕТ СН'!$F$12</f>
        <v>182.63392374</v>
      </c>
      <c r="I216" s="36">
        <f>SUMIFS(СВЦЭМ!$F$39:$F$782,СВЦЭМ!$A$39:$A$782,$A216,СВЦЭМ!$B$39:$B$782,I$190)+'СЕТ СН'!$F$12</f>
        <v>170.04052123</v>
      </c>
      <c r="J216" s="36">
        <f>SUMIFS(СВЦЭМ!$F$39:$F$782,СВЦЭМ!$A$39:$A$782,$A216,СВЦЭМ!$B$39:$B$782,J$190)+'СЕТ СН'!$F$12</f>
        <v>162.87682591999999</v>
      </c>
      <c r="K216" s="36">
        <f>SUMIFS(СВЦЭМ!$F$39:$F$782,СВЦЭМ!$A$39:$A$782,$A216,СВЦЭМ!$B$39:$B$782,K$190)+'СЕТ СН'!$F$12</f>
        <v>159.75395338999999</v>
      </c>
      <c r="L216" s="36">
        <f>SUMIFS(СВЦЭМ!$F$39:$F$782,СВЦЭМ!$A$39:$A$782,$A216,СВЦЭМ!$B$39:$B$782,L$190)+'СЕТ СН'!$F$12</f>
        <v>158.40521733</v>
      </c>
      <c r="M216" s="36">
        <f>SUMIFS(СВЦЭМ!$F$39:$F$782,СВЦЭМ!$A$39:$A$782,$A216,СВЦЭМ!$B$39:$B$782,M$190)+'СЕТ СН'!$F$12</f>
        <v>158.31262869</v>
      </c>
      <c r="N216" s="36">
        <f>SUMIFS(СВЦЭМ!$F$39:$F$782,СВЦЭМ!$A$39:$A$782,$A216,СВЦЭМ!$B$39:$B$782,N$190)+'СЕТ СН'!$F$12</f>
        <v>157.89645250000001</v>
      </c>
      <c r="O216" s="36">
        <f>SUMIFS(СВЦЭМ!$F$39:$F$782,СВЦЭМ!$A$39:$A$782,$A216,СВЦЭМ!$B$39:$B$782,O$190)+'СЕТ СН'!$F$12</f>
        <v>162.46815932000001</v>
      </c>
      <c r="P216" s="36">
        <f>SUMIFS(СВЦЭМ!$F$39:$F$782,СВЦЭМ!$A$39:$A$782,$A216,СВЦЭМ!$B$39:$B$782,P$190)+'СЕТ СН'!$F$12</f>
        <v>166.91856693</v>
      </c>
      <c r="Q216" s="36">
        <f>SUMIFS(СВЦЭМ!$F$39:$F$782,СВЦЭМ!$A$39:$A$782,$A216,СВЦЭМ!$B$39:$B$782,Q$190)+'СЕТ СН'!$F$12</f>
        <v>171.19942893999999</v>
      </c>
      <c r="R216" s="36">
        <f>SUMIFS(СВЦЭМ!$F$39:$F$782,СВЦЭМ!$A$39:$A$782,$A216,СВЦЭМ!$B$39:$B$782,R$190)+'СЕТ СН'!$F$12</f>
        <v>169.27281146999999</v>
      </c>
      <c r="S216" s="36">
        <f>SUMIFS(СВЦЭМ!$F$39:$F$782,СВЦЭМ!$A$39:$A$782,$A216,СВЦЭМ!$B$39:$B$782,S$190)+'СЕТ СН'!$F$12</f>
        <v>163.84799692999999</v>
      </c>
      <c r="T216" s="36">
        <f>SUMIFS(СВЦЭМ!$F$39:$F$782,СВЦЭМ!$A$39:$A$782,$A216,СВЦЭМ!$B$39:$B$782,T$190)+'СЕТ СН'!$F$12</f>
        <v>153.19219996000001</v>
      </c>
      <c r="U216" s="36">
        <f>SUMIFS(СВЦЭМ!$F$39:$F$782,СВЦЭМ!$A$39:$A$782,$A216,СВЦЭМ!$B$39:$B$782,U$190)+'СЕТ СН'!$F$12</f>
        <v>147.40333502999999</v>
      </c>
      <c r="V216" s="36">
        <f>SUMIFS(СВЦЭМ!$F$39:$F$782,СВЦЭМ!$A$39:$A$782,$A216,СВЦЭМ!$B$39:$B$782,V$190)+'СЕТ СН'!$F$12</f>
        <v>146.43500761000001</v>
      </c>
      <c r="W216" s="36">
        <f>SUMIFS(СВЦЭМ!$F$39:$F$782,СВЦЭМ!$A$39:$A$782,$A216,СВЦЭМ!$B$39:$B$782,W$190)+'СЕТ СН'!$F$12</f>
        <v>144.74076823999999</v>
      </c>
      <c r="X216" s="36">
        <f>SUMIFS(СВЦЭМ!$F$39:$F$782,СВЦЭМ!$A$39:$A$782,$A216,СВЦЭМ!$B$39:$B$782,X$190)+'СЕТ СН'!$F$12</f>
        <v>148.75933771999999</v>
      </c>
      <c r="Y216" s="36">
        <f>SUMIFS(СВЦЭМ!$F$39:$F$782,СВЦЭМ!$A$39:$A$782,$A216,СВЦЭМ!$B$39:$B$782,Y$190)+'СЕТ СН'!$F$12</f>
        <v>153.69858396999999</v>
      </c>
    </row>
    <row r="217" spans="1:25" ht="15.75" x14ac:dyDescent="0.2">
      <c r="A217" s="35">
        <f t="shared" si="5"/>
        <v>44282</v>
      </c>
      <c r="B217" s="36">
        <f>SUMIFS(СВЦЭМ!$F$39:$F$782,СВЦЭМ!$A$39:$A$782,$A217,СВЦЭМ!$B$39:$B$782,B$190)+'СЕТ СН'!$F$12</f>
        <v>147.73768773</v>
      </c>
      <c r="C217" s="36">
        <f>SUMIFS(СВЦЭМ!$F$39:$F$782,СВЦЭМ!$A$39:$A$782,$A217,СВЦЭМ!$B$39:$B$782,C$190)+'СЕТ СН'!$F$12</f>
        <v>158.82251410000001</v>
      </c>
      <c r="D217" s="36">
        <f>SUMIFS(СВЦЭМ!$F$39:$F$782,СВЦЭМ!$A$39:$A$782,$A217,СВЦЭМ!$B$39:$B$782,D$190)+'СЕТ СН'!$F$12</f>
        <v>168.71682952</v>
      </c>
      <c r="E217" s="36">
        <f>SUMIFS(СВЦЭМ!$F$39:$F$782,СВЦЭМ!$A$39:$A$782,$A217,СВЦЭМ!$B$39:$B$782,E$190)+'СЕТ СН'!$F$12</f>
        <v>171.66995907</v>
      </c>
      <c r="F217" s="36">
        <f>SUMIFS(СВЦЭМ!$F$39:$F$782,СВЦЭМ!$A$39:$A$782,$A217,СВЦЭМ!$B$39:$B$782,F$190)+'СЕТ СН'!$F$12</f>
        <v>174.50173445999999</v>
      </c>
      <c r="G217" s="36">
        <f>SUMIFS(СВЦЭМ!$F$39:$F$782,СВЦЭМ!$A$39:$A$782,$A217,СВЦЭМ!$B$39:$B$782,G$190)+'СЕТ СН'!$F$12</f>
        <v>170.58666527</v>
      </c>
      <c r="H217" s="36">
        <f>SUMIFS(СВЦЭМ!$F$39:$F$782,СВЦЭМ!$A$39:$A$782,$A217,СВЦЭМ!$B$39:$B$782,H$190)+'СЕТ СН'!$F$12</f>
        <v>167.25536312</v>
      </c>
      <c r="I217" s="36">
        <f>SUMIFS(СВЦЭМ!$F$39:$F$782,СВЦЭМ!$A$39:$A$782,$A217,СВЦЭМ!$B$39:$B$782,I$190)+'СЕТ СН'!$F$12</f>
        <v>159.86313286000001</v>
      </c>
      <c r="J217" s="36">
        <f>SUMIFS(СВЦЭМ!$F$39:$F$782,СВЦЭМ!$A$39:$A$782,$A217,СВЦЭМ!$B$39:$B$782,J$190)+'СЕТ СН'!$F$12</f>
        <v>151.47450204</v>
      </c>
      <c r="K217" s="36">
        <f>SUMIFS(СВЦЭМ!$F$39:$F$782,СВЦЭМ!$A$39:$A$782,$A217,СВЦЭМ!$B$39:$B$782,K$190)+'СЕТ СН'!$F$12</f>
        <v>146.28807282</v>
      </c>
      <c r="L217" s="36">
        <f>SUMIFS(СВЦЭМ!$F$39:$F$782,СВЦЭМ!$A$39:$A$782,$A217,СВЦЭМ!$B$39:$B$782,L$190)+'СЕТ СН'!$F$12</f>
        <v>148.98488559</v>
      </c>
      <c r="M217" s="36">
        <f>SUMIFS(СВЦЭМ!$F$39:$F$782,СВЦЭМ!$A$39:$A$782,$A217,СВЦЭМ!$B$39:$B$782,M$190)+'СЕТ СН'!$F$12</f>
        <v>148.88182565</v>
      </c>
      <c r="N217" s="36">
        <f>SUMIFS(СВЦЭМ!$F$39:$F$782,СВЦЭМ!$A$39:$A$782,$A217,СВЦЭМ!$B$39:$B$782,N$190)+'СЕТ СН'!$F$12</f>
        <v>150.34374441</v>
      </c>
      <c r="O217" s="36">
        <f>SUMIFS(СВЦЭМ!$F$39:$F$782,СВЦЭМ!$A$39:$A$782,$A217,СВЦЭМ!$B$39:$B$782,O$190)+'СЕТ СН'!$F$12</f>
        <v>153.27985075000001</v>
      </c>
      <c r="P217" s="36">
        <f>SUMIFS(СВЦЭМ!$F$39:$F$782,СВЦЭМ!$A$39:$A$782,$A217,СВЦЭМ!$B$39:$B$782,P$190)+'СЕТ СН'!$F$12</f>
        <v>161.22249593999999</v>
      </c>
      <c r="Q217" s="36">
        <f>SUMIFS(СВЦЭМ!$F$39:$F$782,СВЦЭМ!$A$39:$A$782,$A217,СВЦЭМ!$B$39:$B$782,Q$190)+'СЕТ СН'!$F$12</f>
        <v>166.06636637</v>
      </c>
      <c r="R217" s="36">
        <f>SUMIFS(СВЦЭМ!$F$39:$F$782,СВЦЭМ!$A$39:$A$782,$A217,СВЦЭМ!$B$39:$B$782,R$190)+'СЕТ СН'!$F$12</f>
        <v>164.19973677999999</v>
      </c>
      <c r="S217" s="36">
        <f>SUMIFS(СВЦЭМ!$F$39:$F$782,СВЦЭМ!$A$39:$A$782,$A217,СВЦЭМ!$B$39:$B$782,S$190)+'СЕТ СН'!$F$12</f>
        <v>158.90736921000001</v>
      </c>
      <c r="T217" s="36">
        <f>SUMIFS(СВЦЭМ!$F$39:$F$782,СВЦЭМ!$A$39:$A$782,$A217,СВЦЭМ!$B$39:$B$782,T$190)+'СЕТ СН'!$F$12</f>
        <v>147.44879696000001</v>
      </c>
      <c r="U217" s="36">
        <f>SUMIFS(СВЦЭМ!$F$39:$F$782,СВЦЭМ!$A$39:$A$782,$A217,СВЦЭМ!$B$39:$B$782,U$190)+'СЕТ СН'!$F$12</f>
        <v>142.16353113</v>
      </c>
      <c r="V217" s="36">
        <f>SUMIFS(СВЦЭМ!$F$39:$F$782,СВЦЭМ!$A$39:$A$782,$A217,СВЦЭМ!$B$39:$B$782,V$190)+'СЕТ СН'!$F$12</f>
        <v>142.04764320000001</v>
      </c>
      <c r="W217" s="36">
        <f>SUMIFS(СВЦЭМ!$F$39:$F$782,СВЦЭМ!$A$39:$A$782,$A217,СВЦЭМ!$B$39:$B$782,W$190)+'СЕТ СН'!$F$12</f>
        <v>139.04899463999999</v>
      </c>
      <c r="X217" s="36">
        <f>SUMIFS(СВЦЭМ!$F$39:$F$782,СВЦЭМ!$A$39:$A$782,$A217,СВЦЭМ!$B$39:$B$782,X$190)+'СЕТ СН'!$F$12</f>
        <v>142.20978453999999</v>
      </c>
      <c r="Y217" s="36">
        <f>SUMIFS(СВЦЭМ!$F$39:$F$782,СВЦЭМ!$A$39:$A$782,$A217,СВЦЭМ!$B$39:$B$782,Y$190)+'СЕТ СН'!$F$12</f>
        <v>145.30512583000001</v>
      </c>
    </row>
    <row r="218" spans="1:25" ht="15.75" x14ac:dyDescent="0.2">
      <c r="A218" s="35">
        <f t="shared" si="5"/>
        <v>44283</v>
      </c>
      <c r="B218" s="36">
        <f>SUMIFS(СВЦЭМ!$F$39:$F$782,СВЦЭМ!$A$39:$A$782,$A218,СВЦЭМ!$B$39:$B$782,B$190)+'СЕТ СН'!$F$12</f>
        <v>151.71922387000001</v>
      </c>
      <c r="C218" s="36">
        <f>SUMIFS(СВЦЭМ!$F$39:$F$782,СВЦЭМ!$A$39:$A$782,$A218,СВЦЭМ!$B$39:$B$782,C$190)+'СЕТ СН'!$F$12</f>
        <v>165.09329095999999</v>
      </c>
      <c r="D218" s="36">
        <f>SUMIFS(СВЦЭМ!$F$39:$F$782,СВЦЭМ!$A$39:$A$782,$A218,СВЦЭМ!$B$39:$B$782,D$190)+'СЕТ СН'!$F$12</f>
        <v>170.8403922</v>
      </c>
      <c r="E218" s="36">
        <f>SUMIFS(СВЦЭМ!$F$39:$F$782,СВЦЭМ!$A$39:$A$782,$A218,СВЦЭМ!$B$39:$B$782,E$190)+'СЕТ СН'!$F$12</f>
        <v>171.33473441000001</v>
      </c>
      <c r="F218" s="36">
        <f>SUMIFS(СВЦЭМ!$F$39:$F$782,СВЦЭМ!$A$39:$A$782,$A218,СВЦЭМ!$B$39:$B$782,F$190)+'СЕТ СН'!$F$12</f>
        <v>169.57828787</v>
      </c>
      <c r="G218" s="36">
        <f>SUMIFS(СВЦЭМ!$F$39:$F$782,СВЦЭМ!$A$39:$A$782,$A218,СВЦЭМ!$B$39:$B$782,G$190)+'СЕТ СН'!$F$12</f>
        <v>164.78181301999999</v>
      </c>
      <c r="H218" s="36">
        <f>SUMIFS(СВЦЭМ!$F$39:$F$782,СВЦЭМ!$A$39:$A$782,$A218,СВЦЭМ!$B$39:$B$782,H$190)+'СЕТ СН'!$F$12</f>
        <v>161.58252214999999</v>
      </c>
      <c r="I218" s="36">
        <f>SUMIFS(СВЦЭМ!$F$39:$F$782,СВЦЭМ!$A$39:$A$782,$A218,СВЦЭМ!$B$39:$B$782,I$190)+'СЕТ СН'!$F$12</f>
        <v>156.40194353000001</v>
      </c>
      <c r="J218" s="36">
        <f>SUMIFS(СВЦЭМ!$F$39:$F$782,СВЦЭМ!$A$39:$A$782,$A218,СВЦЭМ!$B$39:$B$782,J$190)+'СЕТ СН'!$F$12</f>
        <v>142.69787559</v>
      </c>
      <c r="K218" s="36">
        <f>SUMIFS(СВЦЭМ!$F$39:$F$782,СВЦЭМ!$A$39:$A$782,$A218,СВЦЭМ!$B$39:$B$782,K$190)+'СЕТ СН'!$F$12</f>
        <v>140.07744436999999</v>
      </c>
      <c r="L218" s="36">
        <f>SUMIFS(СВЦЭМ!$F$39:$F$782,СВЦЭМ!$A$39:$A$782,$A218,СВЦЭМ!$B$39:$B$782,L$190)+'СЕТ СН'!$F$12</f>
        <v>146.37512493</v>
      </c>
      <c r="M218" s="36">
        <f>SUMIFS(СВЦЭМ!$F$39:$F$782,СВЦЭМ!$A$39:$A$782,$A218,СВЦЭМ!$B$39:$B$782,M$190)+'СЕТ СН'!$F$12</f>
        <v>152.00489313</v>
      </c>
      <c r="N218" s="36">
        <f>SUMIFS(СВЦЭМ!$F$39:$F$782,СВЦЭМ!$A$39:$A$782,$A218,СВЦЭМ!$B$39:$B$782,N$190)+'СЕТ СН'!$F$12</f>
        <v>157.92284968000001</v>
      </c>
      <c r="O218" s="36">
        <f>SUMIFS(СВЦЭМ!$F$39:$F$782,СВЦЭМ!$A$39:$A$782,$A218,СВЦЭМ!$B$39:$B$782,O$190)+'СЕТ СН'!$F$12</f>
        <v>162.31164905</v>
      </c>
      <c r="P218" s="36">
        <f>SUMIFS(СВЦЭМ!$F$39:$F$782,СВЦЭМ!$A$39:$A$782,$A218,СВЦЭМ!$B$39:$B$782,P$190)+'СЕТ СН'!$F$12</f>
        <v>168.97485576</v>
      </c>
      <c r="Q218" s="36">
        <f>SUMIFS(СВЦЭМ!$F$39:$F$782,СВЦЭМ!$A$39:$A$782,$A218,СВЦЭМ!$B$39:$B$782,Q$190)+'СЕТ СН'!$F$12</f>
        <v>173.33559410999999</v>
      </c>
      <c r="R218" s="36">
        <f>SUMIFS(СВЦЭМ!$F$39:$F$782,СВЦЭМ!$A$39:$A$782,$A218,СВЦЭМ!$B$39:$B$782,R$190)+'СЕТ СН'!$F$12</f>
        <v>171.51212430999999</v>
      </c>
      <c r="S218" s="36">
        <f>SUMIFS(СВЦЭМ!$F$39:$F$782,СВЦЭМ!$A$39:$A$782,$A218,СВЦЭМ!$B$39:$B$782,S$190)+'СЕТ СН'!$F$12</f>
        <v>165.80506462</v>
      </c>
      <c r="T218" s="36">
        <f>SUMIFS(СВЦЭМ!$F$39:$F$782,СВЦЭМ!$A$39:$A$782,$A218,СВЦЭМ!$B$39:$B$782,T$190)+'СЕТ СН'!$F$12</f>
        <v>155.10103219999999</v>
      </c>
      <c r="U218" s="36">
        <f>SUMIFS(СВЦЭМ!$F$39:$F$782,СВЦЭМ!$A$39:$A$782,$A218,СВЦЭМ!$B$39:$B$782,U$190)+'СЕТ СН'!$F$12</f>
        <v>150.43057676999999</v>
      </c>
      <c r="V218" s="36">
        <f>SUMIFS(СВЦЭМ!$F$39:$F$782,СВЦЭМ!$A$39:$A$782,$A218,СВЦЭМ!$B$39:$B$782,V$190)+'СЕТ СН'!$F$12</f>
        <v>151.30316873000001</v>
      </c>
      <c r="W218" s="36">
        <f>SUMIFS(СВЦЭМ!$F$39:$F$782,СВЦЭМ!$A$39:$A$782,$A218,СВЦЭМ!$B$39:$B$782,W$190)+'СЕТ СН'!$F$12</f>
        <v>147.21171100999999</v>
      </c>
      <c r="X218" s="36">
        <f>SUMIFS(СВЦЭМ!$F$39:$F$782,СВЦЭМ!$A$39:$A$782,$A218,СВЦЭМ!$B$39:$B$782,X$190)+'СЕТ СН'!$F$12</f>
        <v>145.39827933999999</v>
      </c>
      <c r="Y218" s="36">
        <f>SUMIFS(СВЦЭМ!$F$39:$F$782,СВЦЭМ!$A$39:$A$782,$A218,СВЦЭМ!$B$39:$B$782,Y$190)+'СЕТ СН'!$F$12</f>
        <v>144.66013993999999</v>
      </c>
    </row>
    <row r="219" spans="1:25" ht="15.75" x14ac:dyDescent="0.2">
      <c r="A219" s="35">
        <f t="shared" si="5"/>
        <v>44284</v>
      </c>
      <c r="B219" s="36">
        <f>SUMIFS(СВЦЭМ!$F$39:$F$782,СВЦЭМ!$A$39:$A$782,$A219,СВЦЭМ!$B$39:$B$782,B$190)+'СЕТ СН'!$F$12</f>
        <v>159.14034230999999</v>
      </c>
      <c r="C219" s="36">
        <f>SUMIFS(СВЦЭМ!$F$39:$F$782,СВЦЭМ!$A$39:$A$782,$A219,СВЦЭМ!$B$39:$B$782,C$190)+'СЕТ СН'!$F$12</f>
        <v>172.50107746</v>
      </c>
      <c r="D219" s="36">
        <f>SUMIFS(СВЦЭМ!$F$39:$F$782,СВЦЭМ!$A$39:$A$782,$A219,СВЦЭМ!$B$39:$B$782,D$190)+'СЕТ СН'!$F$12</f>
        <v>180.51559197</v>
      </c>
      <c r="E219" s="36">
        <f>SUMIFS(СВЦЭМ!$F$39:$F$782,СВЦЭМ!$A$39:$A$782,$A219,СВЦЭМ!$B$39:$B$782,E$190)+'СЕТ СН'!$F$12</f>
        <v>183.65515310000001</v>
      </c>
      <c r="F219" s="36">
        <f>SUMIFS(СВЦЭМ!$F$39:$F$782,СВЦЭМ!$A$39:$A$782,$A219,СВЦЭМ!$B$39:$B$782,F$190)+'СЕТ СН'!$F$12</f>
        <v>182.63434097000001</v>
      </c>
      <c r="G219" s="36">
        <f>SUMIFS(СВЦЭМ!$F$39:$F$782,СВЦЭМ!$A$39:$A$782,$A219,СВЦЭМ!$B$39:$B$782,G$190)+'СЕТ СН'!$F$12</f>
        <v>175.71384064</v>
      </c>
      <c r="H219" s="36">
        <f>SUMIFS(СВЦЭМ!$F$39:$F$782,СВЦЭМ!$A$39:$A$782,$A219,СВЦЭМ!$B$39:$B$782,H$190)+'СЕТ СН'!$F$12</f>
        <v>168.85881522</v>
      </c>
      <c r="I219" s="36">
        <f>SUMIFS(СВЦЭМ!$F$39:$F$782,СВЦЭМ!$A$39:$A$782,$A219,СВЦЭМ!$B$39:$B$782,I$190)+'СЕТ СН'!$F$12</f>
        <v>160.14806264000001</v>
      </c>
      <c r="J219" s="36">
        <f>SUMIFS(СВЦЭМ!$F$39:$F$782,СВЦЭМ!$A$39:$A$782,$A219,СВЦЭМ!$B$39:$B$782,J$190)+'СЕТ СН'!$F$12</f>
        <v>151.34420739000001</v>
      </c>
      <c r="K219" s="36">
        <f>SUMIFS(СВЦЭМ!$F$39:$F$782,СВЦЭМ!$A$39:$A$782,$A219,СВЦЭМ!$B$39:$B$782,K$190)+'СЕТ СН'!$F$12</f>
        <v>148.58929355000001</v>
      </c>
      <c r="L219" s="36">
        <f>SUMIFS(СВЦЭМ!$F$39:$F$782,СВЦЭМ!$A$39:$A$782,$A219,СВЦЭМ!$B$39:$B$782,L$190)+'СЕТ СН'!$F$12</f>
        <v>148.70977177</v>
      </c>
      <c r="M219" s="36">
        <f>SUMIFS(СВЦЭМ!$F$39:$F$782,СВЦЭМ!$A$39:$A$782,$A219,СВЦЭМ!$B$39:$B$782,M$190)+'СЕТ СН'!$F$12</f>
        <v>148.59067385</v>
      </c>
      <c r="N219" s="36">
        <f>SUMIFS(СВЦЭМ!$F$39:$F$782,СВЦЭМ!$A$39:$A$782,$A219,СВЦЭМ!$B$39:$B$782,N$190)+'СЕТ СН'!$F$12</f>
        <v>149.76185881999999</v>
      </c>
      <c r="O219" s="36">
        <f>SUMIFS(СВЦЭМ!$F$39:$F$782,СВЦЭМ!$A$39:$A$782,$A219,СВЦЭМ!$B$39:$B$782,O$190)+'СЕТ СН'!$F$12</f>
        <v>154.98557342999999</v>
      </c>
      <c r="P219" s="36">
        <f>SUMIFS(СВЦЭМ!$F$39:$F$782,СВЦЭМ!$A$39:$A$782,$A219,СВЦЭМ!$B$39:$B$782,P$190)+'СЕТ СН'!$F$12</f>
        <v>162.80576518000001</v>
      </c>
      <c r="Q219" s="36">
        <f>SUMIFS(СВЦЭМ!$F$39:$F$782,СВЦЭМ!$A$39:$A$782,$A219,СВЦЭМ!$B$39:$B$782,Q$190)+'СЕТ СН'!$F$12</f>
        <v>166.68380725</v>
      </c>
      <c r="R219" s="36">
        <f>SUMIFS(СВЦЭМ!$F$39:$F$782,СВЦЭМ!$A$39:$A$782,$A219,СВЦЭМ!$B$39:$B$782,R$190)+'СЕТ СН'!$F$12</f>
        <v>165.05113513000001</v>
      </c>
      <c r="S219" s="36">
        <f>SUMIFS(СВЦЭМ!$F$39:$F$782,СВЦЭМ!$A$39:$A$782,$A219,СВЦЭМ!$B$39:$B$782,S$190)+'СЕТ СН'!$F$12</f>
        <v>160.17584232999999</v>
      </c>
      <c r="T219" s="36">
        <f>SUMIFS(СВЦЭМ!$F$39:$F$782,СВЦЭМ!$A$39:$A$782,$A219,СВЦЭМ!$B$39:$B$782,T$190)+'СЕТ СН'!$F$12</f>
        <v>149.19959438999999</v>
      </c>
      <c r="U219" s="36">
        <f>SUMIFS(СВЦЭМ!$F$39:$F$782,СВЦЭМ!$A$39:$A$782,$A219,СВЦЭМ!$B$39:$B$782,U$190)+'СЕТ СН'!$F$12</f>
        <v>144.52951096000001</v>
      </c>
      <c r="V219" s="36">
        <f>SUMIFS(СВЦЭМ!$F$39:$F$782,СВЦЭМ!$A$39:$A$782,$A219,СВЦЭМ!$B$39:$B$782,V$190)+'СЕТ СН'!$F$12</f>
        <v>144.72921449</v>
      </c>
      <c r="W219" s="36">
        <f>SUMIFS(СВЦЭМ!$F$39:$F$782,СВЦЭМ!$A$39:$A$782,$A219,СВЦЭМ!$B$39:$B$782,W$190)+'СЕТ СН'!$F$12</f>
        <v>144.74487966999999</v>
      </c>
      <c r="X219" s="36">
        <f>SUMIFS(СВЦЭМ!$F$39:$F$782,СВЦЭМ!$A$39:$A$782,$A219,СВЦЭМ!$B$39:$B$782,X$190)+'СЕТ СН'!$F$12</f>
        <v>148.11498728999999</v>
      </c>
      <c r="Y219" s="36">
        <f>SUMIFS(СВЦЭМ!$F$39:$F$782,СВЦЭМ!$A$39:$A$782,$A219,СВЦЭМ!$B$39:$B$782,Y$190)+'СЕТ СН'!$F$12</f>
        <v>147.17377446</v>
      </c>
    </row>
    <row r="220" spans="1:25" ht="15.75" x14ac:dyDescent="0.2">
      <c r="A220" s="35">
        <f t="shared" si="5"/>
        <v>44285</v>
      </c>
      <c r="B220" s="36">
        <f>SUMIFS(СВЦЭМ!$F$39:$F$782,СВЦЭМ!$A$39:$A$782,$A220,СВЦЭМ!$B$39:$B$782,B$190)+'СЕТ СН'!$F$12</f>
        <v>157.22419665999999</v>
      </c>
      <c r="C220" s="36">
        <f>SUMIFS(СВЦЭМ!$F$39:$F$782,СВЦЭМ!$A$39:$A$782,$A220,СВЦЭМ!$B$39:$B$782,C$190)+'СЕТ СН'!$F$12</f>
        <v>168.33660158999999</v>
      </c>
      <c r="D220" s="36">
        <f>SUMIFS(СВЦЭМ!$F$39:$F$782,СВЦЭМ!$A$39:$A$782,$A220,СВЦЭМ!$B$39:$B$782,D$190)+'СЕТ СН'!$F$12</f>
        <v>168.07864828000001</v>
      </c>
      <c r="E220" s="36">
        <f>SUMIFS(СВЦЭМ!$F$39:$F$782,СВЦЭМ!$A$39:$A$782,$A220,СВЦЭМ!$B$39:$B$782,E$190)+'СЕТ СН'!$F$12</f>
        <v>167.92546929</v>
      </c>
      <c r="F220" s="36">
        <f>SUMIFS(СВЦЭМ!$F$39:$F$782,СВЦЭМ!$A$39:$A$782,$A220,СВЦЭМ!$B$39:$B$782,F$190)+'СЕТ СН'!$F$12</f>
        <v>167.71333586</v>
      </c>
      <c r="G220" s="36">
        <f>SUMIFS(СВЦЭМ!$F$39:$F$782,СВЦЭМ!$A$39:$A$782,$A220,СВЦЭМ!$B$39:$B$782,G$190)+'СЕТ СН'!$F$12</f>
        <v>167.98344298000001</v>
      </c>
      <c r="H220" s="36">
        <f>SUMIFS(СВЦЭМ!$F$39:$F$782,СВЦЭМ!$A$39:$A$782,$A220,СВЦЭМ!$B$39:$B$782,H$190)+'СЕТ СН'!$F$12</f>
        <v>166.56909213</v>
      </c>
      <c r="I220" s="36">
        <f>SUMIFS(СВЦЭМ!$F$39:$F$782,СВЦЭМ!$A$39:$A$782,$A220,СВЦЭМ!$B$39:$B$782,I$190)+'СЕТ СН'!$F$12</f>
        <v>159.60664194</v>
      </c>
      <c r="J220" s="36">
        <f>SUMIFS(СВЦЭМ!$F$39:$F$782,СВЦЭМ!$A$39:$A$782,$A220,СВЦЭМ!$B$39:$B$782,J$190)+'СЕТ СН'!$F$12</f>
        <v>153.63981833</v>
      </c>
      <c r="K220" s="36">
        <f>SUMIFS(СВЦЭМ!$F$39:$F$782,СВЦЭМ!$A$39:$A$782,$A220,СВЦЭМ!$B$39:$B$782,K$190)+'СЕТ СН'!$F$12</f>
        <v>151.16596555999999</v>
      </c>
      <c r="L220" s="36">
        <f>SUMIFS(СВЦЭМ!$F$39:$F$782,СВЦЭМ!$A$39:$A$782,$A220,СВЦЭМ!$B$39:$B$782,L$190)+'СЕТ СН'!$F$12</f>
        <v>155.7561255</v>
      </c>
      <c r="M220" s="36">
        <f>SUMIFS(СВЦЭМ!$F$39:$F$782,СВЦЭМ!$A$39:$A$782,$A220,СВЦЭМ!$B$39:$B$782,M$190)+'СЕТ СН'!$F$12</f>
        <v>160.196898</v>
      </c>
      <c r="N220" s="36">
        <f>SUMIFS(СВЦЭМ!$F$39:$F$782,СВЦЭМ!$A$39:$A$782,$A220,СВЦЭМ!$B$39:$B$782,N$190)+'СЕТ СН'!$F$12</f>
        <v>162.5128536</v>
      </c>
      <c r="O220" s="36">
        <f>SUMIFS(СВЦЭМ!$F$39:$F$782,СВЦЭМ!$A$39:$A$782,$A220,СВЦЭМ!$B$39:$B$782,O$190)+'СЕТ СН'!$F$12</f>
        <v>169.27446376</v>
      </c>
      <c r="P220" s="36">
        <f>SUMIFS(СВЦЭМ!$F$39:$F$782,СВЦЭМ!$A$39:$A$782,$A220,СВЦЭМ!$B$39:$B$782,P$190)+'СЕТ СН'!$F$12</f>
        <v>177.3115325</v>
      </c>
      <c r="Q220" s="36">
        <f>SUMIFS(СВЦЭМ!$F$39:$F$782,СВЦЭМ!$A$39:$A$782,$A220,СВЦЭМ!$B$39:$B$782,Q$190)+'СЕТ СН'!$F$12</f>
        <v>179.32679942999999</v>
      </c>
      <c r="R220" s="36">
        <f>SUMIFS(СВЦЭМ!$F$39:$F$782,СВЦЭМ!$A$39:$A$782,$A220,СВЦЭМ!$B$39:$B$782,R$190)+'СЕТ СН'!$F$12</f>
        <v>175.28760616</v>
      </c>
      <c r="S220" s="36">
        <f>SUMIFS(СВЦЭМ!$F$39:$F$782,СВЦЭМ!$A$39:$A$782,$A220,СВЦЭМ!$B$39:$B$782,S$190)+'СЕТ СН'!$F$12</f>
        <v>170.81288724999999</v>
      </c>
      <c r="T220" s="36">
        <f>SUMIFS(СВЦЭМ!$F$39:$F$782,СВЦЭМ!$A$39:$A$782,$A220,СВЦЭМ!$B$39:$B$782,T$190)+'СЕТ СН'!$F$12</f>
        <v>161.08586579000001</v>
      </c>
      <c r="U220" s="36">
        <f>SUMIFS(СВЦЭМ!$F$39:$F$782,СВЦЭМ!$A$39:$A$782,$A220,СВЦЭМ!$B$39:$B$782,U$190)+'СЕТ СН'!$F$12</f>
        <v>154.97525481</v>
      </c>
      <c r="V220" s="36">
        <f>SUMIFS(СВЦЭМ!$F$39:$F$782,СВЦЭМ!$A$39:$A$782,$A220,СВЦЭМ!$B$39:$B$782,V$190)+'СЕТ СН'!$F$12</f>
        <v>153.61333081999999</v>
      </c>
      <c r="W220" s="36">
        <f>SUMIFS(СВЦЭМ!$F$39:$F$782,СВЦЭМ!$A$39:$A$782,$A220,СВЦЭМ!$B$39:$B$782,W$190)+'СЕТ СН'!$F$12</f>
        <v>155.08899377</v>
      </c>
      <c r="X220" s="36">
        <f>SUMIFS(СВЦЭМ!$F$39:$F$782,СВЦЭМ!$A$39:$A$782,$A220,СВЦЭМ!$B$39:$B$782,X$190)+'СЕТ СН'!$F$12</f>
        <v>158.16084898</v>
      </c>
      <c r="Y220" s="36">
        <f>SUMIFS(СВЦЭМ!$F$39:$F$782,СВЦЭМ!$A$39:$A$782,$A220,СВЦЭМ!$B$39:$B$782,Y$190)+'СЕТ СН'!$F$12</f>
        <v>157.02932084</v>
      </c>
    </row>
    <row r="221" spans="1:25" ht="15.75" x14ac:dyDescent="0.2">
      <c r="A221" s="35">
        <f t="shared" si="5"/>
        <v>44286</v>
      </c>
      <c r="B221" s="36">
        <f>SUMIFS(СВЦЭМ!$F$39:$F$782,СВЦЭМ!$A$39:$A$782,$A221,СВЦЭМ!$B$39:$B$782,B$190)+'СЕТ СН'!$F$12</f>
        <v>170.38936455000001</v>
      </c>
      <c r="C221" s="36">
        <f>SUMIFS(СВЦЭМ!$F$39:$F$782,СВЦЭМ!$A$39:$A$782,$A221,СВЦЭМ!$B$39:$B$782,C$190)+'СЕТ СН'!$F$12</f>
        <v>174.37515558999999</v>
      </c>
      <c r="D221" s="36">
        <f>SUMIFS(СВЦЭМ!$F$39:$F$782,СВЦЭМ!$A$39:$A$782,$A221,СВЦЭМ!$B$39:$B$782,D$190)+'СЕТ СН'!$F$12</f>
        <v>170.10407812</v>
      </c>
      <c r="E221" s="36">
        <f>SUMIFS(СВЦЭМ!$F$39:$F$782,СВЦЭМ!$A$39:$A$782,$A221,СВЦЭМ!$B$39:$B$782,E$190)+'СЕТ СН'!$F$12</f>
        <v>169.91689812000001</v>
      </c>
      <c r="F221" s="36">
        <f>SUMIFS(СВЦЭМ!$F$39:$F$782,СВЦЭМ!$A$39:$A$782,$A221,СВЦЭМ!$B$39:$B$782,F$190)+'СЕТ СН'!$F$12</f>
        <v>169.90038053999999</v>
      </c>
      <c r="G221" s="36">
        <f>SUMIFS(СВЦЭМ!$F$39:$F$782,СВЦЭМ!$A$39:$A$782,$A221,СВЦЭМ!$B$39:$B$782,G$190)+'СЕТ СН'!$F$12</f>
        <v>170.05105897000001</v>
      </c>
      <c r="H221" s="36">
        <f>SUMIFS(СВЦЭМ!$F$39:$F$782,СВЦЭМ!$A$39:$A$782,$A221,СВЦЭМ!$B$39:$B$782,H$190)+'СЕТ СН'!$F$12</f>
        <v>172.60186045</v>
      </c>
      <c r="I221" s="36">
        <f>SUMIFS(СВЦЭМ!$F$39:$F$782,СВЦЭМ!$A$39:$A$782,$A221,СВЦЭМ!$B$39:$B$782,I$190)+'СЕТ СН'!$F$12</f>
        <v>165.52485636</v>
      </c>
      <c r="J221" s="36">
        <f>SUMIFS(СВЦЭМ!$F$39:$F$782,СВЦЭМ!$A$39:$A$782,$A221,СВЦЭМ!$B$39:$B$782,J$190)+'СЕТ СН'!$F$12</f>
        <v>155.77504830000001</v>
      </c>
      <c r="K221" s="36">
        <f>SUMIFS(СВЦЭМ!$F$39:$F$782,СВЦЭМ!$A$39:$A$782,$A221,СВЦЭМ!$B$39:$B$782,K$190)+'СЕТ СН'!$F$12</f>
        <v>150.93159557999999</v>
      </c>
      <c r="L221" s="36">
        <f>SUMIFS(СВЦЭМ!$F$39:$F$782,СВЦЭМ!$A$39:$A$782,$A221,СВЦЭМ!$B$39:$B$782,L$190)+'СЕТ СН'!$F$12</f>
        <v>151.64073374</v>
      </c>
      <c r="M221" s="36">
        <f>SUMIFS(СВЦЭМ!$F$39:$F$782,СВЦЭМ!$A$39:$A$782,$A221,СВЦЭМ!$B$39:$B$782,M$190)+'СЕТ СН'!$F$12</f>
        <v>153.81278004000001</v>
      </c>
      <c r="N221" s="36">
        <f>SUMIFS(СВЦЭМ!$F$39:$F$782,СВЦЭМ!$A$39:$A$782,$A221,СВЦЭМ!$B$39:$B$782,N$190)+'СЕТ СН'!$F$12</f>
        <v>159.09313514999999</v>
      </c>
      <c r="O221" s="36">
        <f>SUMIFS(СВЦЭМ!$F$39:$F$782,СВЦЭМ!$A$39:$A$782,$A221,СВЦЭМ!$B$39:$B$782,O$190)+'СЕТ СН'!$F$12</f>
        <v>164.76685570999999</v>
      </c>
      <c r="P221" s="36">
        <f>SUMIFS(СВЦЭМ!$F$39:$F$782,СВЦЭМ!$A$39:$A$782,$A221,СВЦЭМ!$B$39:$B$782,P$190)+'СЕТ СН'!$F$12</f>
        <v>173.01887262</v>
      </c>
      <c r="Q221" s="36">
        <f>SUMIFS(СВЦЭМ!$F$39:$F$782,СВЦЭМ!$A$39:$A$782,$A221,СВЦЭМ!$B$39:$B$782,Q$190)+'СЕТ СН'!$F$12</f>
        <v>177.35992404999999</v>
      </c>
      <c r="R221" s="36">
        <f>SUMIFS(СВЦЭМ!$F$39:$F$782,СВЦЭМ!$A$39:$A$782,$A221,СВЦЭМ!$B$39:$B$782,R$190)+'СЕТ СН'!$F$12</f>
        <v>175.83556365999999</v>
      </c>
      <c r="S221" s="36">
        <f>SUMIFS(СВЦЭМ!$F$39:$F$782,СВЦЭМ!$A$39:$A$782,$A221,СВЦЭМ!$B$39:$B$782,S$190)+'СЕТ СН'!$F$12</f>
        <v>171.12780878999999</v>
      </c>
      <c r="T221" s="36">
        <f>SUMIFS(СВЦЭМ!$F$39:$F$782,СВЦЭМ!$A$39:$A$782,$A221,СВЦЭМ!$B$39:$B$782,T$190)+'СЕТ СН'!$F$12</f>
        <v>159.29325772999999</v>
      </c>
      <c r="U221" s="36">
        <f>SUMIFS(СВЦЭМ!$F$39:$F$782,СВЦЭМ!$A$39:$A$782,$A221,СВЦЭМ!$B$39:$B$782,U$190)+'СЕТ СН'!$F$12</f>
        <v>152.73259737000001</v>
      </c>
      <c r="V221" s="36">
        <f>SUMIFS(СВЦЭМ!$F$39:$F$782,СВЦЭМ!$A$39:$A$782,$A221,СВЦЭМ!$B$39:$B$782,V$190)+'СЕТ СН'!$F$12</f>
        <v>155.97967951999999</v>
      </c>
      <c r="W221" s="36">
        <f>SUMIFS(СВЦЭМ!$F$39:$F$782,СВЦЭМ!$A$39:$A$782,$A221,СВЦЭМ!$B$39:$B$782,W$190)+'СЕТ СН'!$F$12</f>
        <v>155.67728693999999</v>
      </c>
      <c r="X221" s="36">
        <f>SUMIFS(СВЦЭМ!$F$39:$F$782,СВЦЭМ!$A$39:$A$782,$A221,СВЦЭМ!$B$39:$B$782,X$190)+'СЕТ СН'!$F$12</f>
        <v>161.15025115</v>
      </c>
      <c r="Y221" s="36">
        <f>SUMIFS(СВЦЭМ!$F$39:$F$782,СВЦЭМ!$A$39:$A$782,$A221,СВЦЭМ!$B$39:$B$782,Y$190)+'СЕТ СН'!$F$12</f>
        <v>162.16307379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01.03.2021</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44257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44258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44259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44260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44261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44262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44263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44264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44265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44266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44267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44268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44269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44270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44271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44272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44273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44274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44275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44276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44277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44278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44279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44280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44281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44282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44283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44284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44285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44286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01.03.2021</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44257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44258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44259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44260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44261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44262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44263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44264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44265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44266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44267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44268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44269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44270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44271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44272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44273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44274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44275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44276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44277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44278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44279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44280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44281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44282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44283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44284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44285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44286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01.03.2021</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44257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44258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44259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44260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44261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44262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44263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44264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44265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44266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44267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44268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44269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44270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44271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44272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44273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44274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44275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44276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44277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44278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44279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44280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44281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44282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44283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44284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44285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44286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01.03.2021</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44257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44258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44259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44260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44261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44262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44263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44264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44265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44266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44267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44268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44269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44270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44271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44272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44273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44274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44275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44276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44277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44278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44279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44280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44281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44282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44283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44284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44285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44286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01.03.2021</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44257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44258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44259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44260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44261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44262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44263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44264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44265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44266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44267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44268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44269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44270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44271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44272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44273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44274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44275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44276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44277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44278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44279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44280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44281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44282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44283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44284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44285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44286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01.03.2021</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44257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44258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44259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44260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44261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44262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44263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44264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44265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44266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44267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44268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44269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44270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44271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44272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44273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44274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44275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44276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44277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44278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44279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44280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44281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44282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44283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44284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44285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44286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0</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554743.53184776183</v>
      </c>
      <c r="O439" s="136"/>
      <c r="P439" s="135">
        <f>СВЦЭМ!$D$12+'СЕТ СН'!$F$10-'СЕТ СН'!$G$24</f>
        <v>554743.53184776183</v>
      </c>
      <c r="Q439" s="136"/>
      <c r="R439" s="135">
        <f>СВЦЭМ!$D$12+'СЕТ СН'!$F$10-'СЕТ СН'!$H$24</f>
        <v>554743.53184776183</v>
      </c>
      <c r="S439" s="136"/>
      <c r="T439" s="135">
        <f>СВЦЭМ!$D$12+'СЕТ СН'!$F$10-'СЕТ СН'!$I$24</f>
        <v>554743.53184776183</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1466461.65</v>
      </c>
      <c r="O443" s="140"/>
      <c r="P443" s="140">
        <f>'СЕТ СН'!$G$7</f>
        <v>1029924.38</v>
      </c>
      <c r="Q443" s="140"/>
      <c r="R443" s="140">
        <f>'СЕТ СН'!$H$7</f>
        <v>1366087.15</v>
      </c>
      <c r="S443" s="140"/>
      <c r="T443" s="140">
        <f>'СЕТ СН'!$I$7</f>
        <v>1264711.31</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45" x14ac:dyDescent="0.2">
      <c r="A5" s="53" t="s">
        <v>44</v>
      </c>
      <c r="B5" s="90" t="s">
        <v>140</v>
      </c>
      <c r="C5" s="54">
        <v>44197</v>
      </c>
      <c r="D5" s="54">
        <v>44377</v>
      </c>
      <c r="E5" s="52" t="s">
        <v>20</v>
      </c>
      <c r="F5" s="52">
        <v>2530</v>
      </c>
      <c r="G5" s="52">
        <v>2660</v>
      </c>
      <c r="H5" s="52">
        <v>2730</v>
      </c>
      <c r="I5" s="52">
        <v>2730</v>
      </c>
    </row>
    <row r="6" spans="1:9" ht="60" x14ac:dyDescent="0.2">
      <c r="A6" s="53" t="s">
        <v>45</v>
      </c>
      <c r="B6" s="90" t="s">
        <v>140</v>
      </c>
      <c r="C6" s="54">
        <v>44197</v>
      </c>
      <c r="D6" s="54">
        <v>44377</v>
      </c>
      <c r="E6" s="52" t="s">
        <v>20</v>
      </c>
      <c r="F6" s="52">
        <v>73.23</v>
      </c>
      <c r="G6" s="52">
        <v>595.12</v>
      </c>
      <c r="H6" s="52">
        <v>409.4</v>
      </c>
      <c r="I6" s="52">
        <v>653.16999999999996</v>
      </c>
    </row>
    <row r="7" spans="1:9" ht="60" x14ac:dyDescent="0.2">
      <c r="A7" s="53" t="s">
        <v>46</v>
      </c>
      <c r="B7" s="90" t="s">
        <v>140</v>
      </c>
      <c r="C7" s="54">
        <v>44197</v>
      </c>
      <c r="D7" s="54">
        <v>44377</v>
      </c>
      <c r="E7" s="52" t="s">
        <v>21</v>
      </c>
      <c r="F7" s="52">
        <v>1466461.65</v>
      </c>
      <c r="G7" s="52">
        <v>1029924.38</v>
      </c>
      <c r="H7" s="52">
        <v>1366087.15</v>
      </c>
      <c r="I7" s="52">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S4XattLunK6wcTCYHBKhTL3MiNs9lrPMwmlYWly7D5ABhwjDSzxuxZozNr8hpKZrfWvGCt+KDNn4Ai0NerErLw==" saltValue="VJkkQkPAHGdsb6sjU3FRA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55" zoomScaleNormal="55" workbookViewId="0">
      <selection sqref="A1:F104857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6" t="s">
        <v>110</v>
      </c>
      <c r="B4" s="157"/>
      <c r="C4" s="63"/>
      <c r="D4" s="64" t="s">
        <v>111</v>
      </c>
    </row>
    <row r="5" spans="1:4" ht="15" customHeight="1" x14ac:dyDescent="0.2">
      <c r="A5" s="159" t="s">
        <v>112</v>
      </c>
      <c r="B5" s="160"/>
      <c r="C5" s="65"/>
      <c r="D5" s="66" t="s">
        <v>113</v>
      </c>
    </row>
    <row r="6" spans="1:4" ht="15" customHeight="1" x14ac:dyDescent="0.2">
      <c r="A6" s="156" t="s">
        <v>114</v>
      </c>
      <c r="B6" s="157"/>
      <c r="C6" s="67"/>
      <c r="D6" s="64" t="s">
        <v>115</v>
      </c>
    </row>
    <row r="7" spans="1:4" ht="15" customHeight="1" x14ac:dyDescent="0.2">
      <c r="A7" s="156" t="s">
        <v>116</v>
      </c>
      <c r="B7" s="157"/>
      <c r="C7" s="67"/>
      <c r="D7" s="64" t="s">
        <v>142</v>
      </c>
    </row>
    <row r="8" spans="1:4" ht="15" customHeight="1" x14ac:dyDescent="0.2">
      <c r="A8" s="158" t="s">
        <v>117</v>
      </c>
      <c r="B8" s="158"/>
      <c r="C8" s="96"/>
      <c r="D8" s="68"/>
    </row>
    <row r="9" spans="1:4" ht="15" customHeight="1" x14ac:dyDescent="0.2">
      <c r="A9" s="69" t="s">
        <v>118</v>
      </c>
      <c r="B9" s="70"/>
      <c r="C9" s="71"/>
      <c r="D9" s="72"/>
    </row>
    <row r="10" spans="1:4" ht="30" customHeight="1" x14ac:dyDescent="0.2">
      <c r="A10" s="161" t="s">
        <v>119</v>
      </c>
      <c r="B10" s="162"/>
      <c r="C10" s="73"/>
      <c r="D10" s="74">
        <v>3.4856980700000002</v>
      </c>
    </row>
    <row r="11" spans="1:4" ht="66" customHeight="1" x14ac:dyDescent="0.2">
      <c r="A11" s="161" t="s">
        <v>120</v>
      </c>
      <c r="B11" s="162"/>
      <c r="C11" s="73"/>
      <c r="D11" s="74">
        <v>1042.7020442600001</v>
      </c>
    </row>
    <row r="12" spans="1:4" ht="30" customHeight="1" x14ac:dyDescent="0.2">
      <c r="A12" s="161" t="s">
        <v>121</v>
      </c>
      <c r="B12" s="162"/>
      <c r="C12" s="73"/>
      <c r="D12" s="75">
        <v>554743.53184776183</v>
      </c>
    </row>
    <row r="13" spans="1:4" ht="30" customHeight="1" x14ac:dyDescent="0.2">
      <c r="A13" s="161" t="s">
        <v>122</v>
      </c>
      <c r="B13" s="162"/>
      <c r="C13" s="73"/>
      <c r="D13" s="76"/>
    </row>
    <row r="14" spans="1:4" ht="15" customHeight="1" x14ac:dyDescent="0.2">
      <c r="A14" s="163" t="s">
        <v>123</v>
      </c>
      <c r="B14" s="164"/>
      <c r="C14" s="73"/>
      <c r="D14" s="74">
        <v>1106.58993768</v>
      </c>
    </row>
    <row r="15" spans="1:4" ht="15" customHeight="1" x14ac:dyDescent="0.2">
      <c r="A15" s="163" t="s">
        <v>124</v>
      </c>
      <c r="B15" s="164"/>
      <c r="C15" s="73"/>
      <c r="D15" s="74">
        <v>1781.22715834</v>
      </c>
    </row>
    <row r="16" spans="1:4" ht="15" customHeight="1" x14ac:dyDescent="0.2">
      <c r="A16" s="163" t="s">
        <v>125</v>
      </c>
      <c r="B16" s="164"/>
      <c r="C16" s="73"/>
      <c r="D16" s="74">
        <v>2877.9984062399999</v>
      </c>
    </row>
    <row r="17" spans="1:4" ht="15" customHeight="1" x14ac:dyDescent="0.2">
      <c r="A17" s="163" t="s">
        <v>126</v>
      </c>
      <c r="B17" s="164"/>
      <c r="C17" s="73"/>
      <c r="D17" s="74">
        <v>2129.31092253</v>
      </c>
    </row>
    <row r="18" spans="1:4" ht="52.5" customHeight="1" x14ac:dyDescent="0.2">
      <c r="A18" s="161" t="s">
        <v>127</v>
      </c>
      <c r="B18" s="162"/>
      <c r="C18" s="73"/>
      <c r="D18" s="74">
        <v>0</v>
      </c>
    </row>
    <row r="19" spans="1:4" ht="52.5" customHeight="1" x14ac:dyDescent="0.25">
      <c r="A19" s="161" t="s">
        <v>143</v>
      </c>
      <c r="B19" s="162"/>
      <c r="C19" s="81"/>
      <c r="D19" s="74">
        <v>1034.3794879899999</v>
      </c>
    </row>
    <row r="20" spans="1:4" ht="52.5" customHeight="1" x14ac:dyDescent="0.25">
      <c r="A20" s="161" t="s">
        <v>144</v>
      </c>
      <c r="B20" s="162"/>
      <c r="C20" s="81"/>
      <c r="D20" s="167"/>
    </row>
    <row r="21" spans="1:4" ht="52.5" customHeight="1" x14ac:dyDescent="0.25">
      <c r="A21" s="163" t="s">
        <v>145</v>
      </c>
      <c r="B21" s="164"/>
      <c r="C21" s="81"/>
      <c r="D21" s="74">
        <v>1098.4916147700001</v>
      </c>
    </row>
    <row r="22" spans="1:4" ht="52.5" customHeight="1" x14ac:dyDescent="0.25">
      <c r="A22" s="163" t="s">
        <v>146</v>
      </c>
      <c r="B22" s="164"/>
      <c r="C22" s="81"/>
      <c r="D22" s="74">
        <v>1019.32357458</v>
      </c>
    </row>
    <row r="23" spans="1:4" ht="52.5" customHeight="1" x14ac:dyDescent="0.25">
      <c r="A23" s="163" t="s">
        <v>147</v>
      </c>
      <c r="B23" s="164"/>
      <c r="C23" s="81"/>
      <c r="D23" s="74">
        <v>964.99095849000003</v>
      </c>
    </row>
    <row r="24" spans="1:4" ht="52.5" customHeight="1" x14ac:dyDescent="0.25">
      <c r="A24" s="163" t="s">
        <v>148</v>
      </c>
      <c r="B24" s="164"/>
      <c r="C24" s="81"/>
      <c r="D24" s="74">
        <v>1002.43037536</v>
      </c>
    </row>
    <row r="25" spans="1:4" ht="15" customHeight="1" x14ac:dyDescent="0.2">
      <c r="A25" s="69" t="s">
        <v>128</v>
      </c>
      <c r="B25" s="70"/>
      <c r="C25" s="77"/>
      <c r="D25" s="78"/>
    </row>
    <row r="26" spans="1:4" ht="30" customHeight="1" x14ac:dyDescent="0.2">
      <c r="A26" s="161" t="s">
        <v>129</v>
      </c>
      <c r="B26" s="162"/>
      <c r="C26" s="73"/>
      <c r="D26" s="79">
        <v>19200.435000000001</v>
      </c>
    </row>
    <row r="27" spans="1:4" ht="30" customHeight="1" x14ac:dyDescent="0.2">
      <c r="A27" s="161" t="s">
        <v>130</v>
      </c>
      <c r="B27" s="162"/>
      <c r="C27" s="80"/>
      <c r="D27" s="79">
        <v>25.355</v>
      </c>
    </row>
    <row r="28" spans="1:4" ht="15" customHeight="1" x14ac:dyDescent="0.2">
      <c r="A28" s="69" t="s">
        <v>131</v>
      </c>
      <c r="B28" s="70"/>
      <c r="C28" s="77"/>
      <c r="D28" s="78"/>
    </row>
    <row r="29" spans="1:4" ht="15" customHeight="1" x14ac:dyDescent="0.25">
      <c r="A29" s="161" t="s">
        <v>132</v>
      </c>
      <c r="B29" s="162"/>
      <c r="C29" s="81"/>
      <c r="D29" s="76"/>
    </row>
    <row r="30" spans="1:4" ht="15" customHeight="1" x14ac:dyDescent="0.25">
      <c r="A30" s="163" t="s">
        <v>123</v>
      </c>
      <c r="B30" s="164"/>
      <c r="C30" s="81"/>
      <c r="D30" s="82">
        <v>0</v>
      </c>
    </row>
    <row r="31" spans="1:4" ht="15" customHeight="1" x14ac:dyDescent="0.25">
      <c r="A31" s="163" t="s">
        <v>124</v>
      </c>
      <c r="B31" s="164"/>
      <c r="C31" s="81"/>
      <c r="D31" s="82">
        <v>1.357696526406E-3</v>
      </c>
    </row>
    <row r="32" spans="1:4" ht="15" customHeight="1" x14ac:dyDescent="0.25">
      <c r="A32" s="163" t="s">
        <v>125</v>
      </c>
      <c r="B32" s="164"/>
      <c r="C32" s="81"/>
      <c r="D32" s="82">
        <v>3.4343625903440001E-3</v>
      </c>
    </row>
    <row r="33" spans="1:6" ht="15" customHeight="1" x14ac:dyDescent="0.25">
      <c r="A33" s="163" t="s">
        <v>126</v>
      </c>
      <c r="B33" s="164"/>
      <c r="C33" s="81"/>
      <c r="D33" s="82">
        <v>2.0161386511789998E-3</v>
      </c>
    </row>
    <row r="35" spans="1:6" x14ac:dyDescent="0.2">
      <c r="A35" s="58" t="s">
        <v>133</v>
      </c>
      <c r="B35" s="59"/>
      <c r="C35" s="59"/>
      <c r="D35" s="56"/>
      <c r="E35" s="56"/>
      <c r="F35" s="60"/>
    </row>
    <row r="36" spans="1:6" ht="280.5" customHeight="1" x14ac:dyDescent="0.2">
      <c r="A36" s="165" t="s">
        <v>7</v>
      </c>
      <c r="B36" s="165" t="s">
        <v>134</v>
      </c>
      <c r="C36" s="57" t="s">
        <v>135</v>
      </c>
      <c r="D36" s="57" t="s">
        <v>136</v>
      </c>
      <c r="E36" s="57" t="s">
        <v>137</v>
      </c>
      <c r="F36" s="57" t="s">
        <v>138</v>
      </c>
    </row>
    <row r="37" spans="1:6" x14ac:dyDescent="0.2">
      <c r="A37" s="166"/>
      <c r="B37" s="166"/>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1078.0725528800001</v>
      </c>
      <c r="D39" s="84">
        <v>1067.81208376</v>
      </c>
      <c r="E39" s="84">
        <v>172.41929066</v>
      </c>
      <c r="F39" s="84">
        <v>172.41929066</v>
      </c>
    </row>
    <row r="40" spans="1:6" ht="12.75" customHeight="1" x14ac:dyDescent="0.2">
      <c r="A40" s="83" t="s">
        <v>149</v>
      </c>
      <c r="B40" s="83">
        <v>2</v>
      </c>
      <c r="C40" s="84">
        <v>1112.1788826</v>
      </c>
      <c r="D40" s="84">
        <v>1103.4359958299999</v>
      </c>
      <c r="E40" s="84">
        <v>178.17147284999999</v>
      </c>
      <c r="F40" s="84">
        <v>178.17147284999999</v>
      </c>
    </row>
    <row r="41" spans="1:6" ht="12.75" customHeight="1" x14ac:dyDescent="0.2">
      <c r="A41" s="83" t="s">
        <v>149</v>
      </c>
      <c r="B41" s="83">
        <v>3</v>
      </c>
      <c r="C41" s="84">
        <v>1159.86123445</v>
      </c>
      <c r="D41" s="84">
        <v>1158.4304893799999</v>
      </c>
      <c r="E41" s="84">
        <v>187.05141691</v>
      </c>
      <c r="F41" s="84">
        <v>187.05141691</v>
      </c>
    </row>
    <row r="42" spans="1:6" ht="12.75" customHeight="1" x14ac:dyDescent="0.2">
      <c r="A42" s="83" t="s">
        <v>149</v>
      </c>
      <c r="B42" s="83">
        <v>4</v>
      </c>
      <c r="C42" s="84">
        <v>1169.43083882</v>
      </c>
      <c r="D42" s="84">
        <v>1169.0673274599999</v>
      </c>
      <c r="E42" s="84">
        <v>188.76894390000001</v>
      </c>
      <c r="F42" s="84">
        <v>188.76894390000001</v>
      </c>
    </row>
    <row r="43" spans="1:6" ht="12.75" customHeight="1" x14ac:dyDescent="0.2">
      <c r="A43" s="83" t="s">
        <v>149</v>
      </c>
      <c r="B43" s="83">
        <v>5</v>
      </c>
      <c r="C43" s="84">
        <v>1166.3443563999999</v>
      </c>
      <c r="D43" s="84">
        <v>1165.45622815</v>
      </c>
      <c r="E43" s="84">
        <v>188.1858608</v>
      </c>
      <c r="F43" s="84">
        <v>188.1858608</v>
      </c>
    </row>
    <row r="44" spans="1:6" ht="12.75" customHeight="1" x14ac:dyDescent="0.2">
      <c r="A44" s="83" t="s">
        <v>149</v>
      </c>
      <c r="B44" s="83">
        <v>6</v>
      </c>
      <c r="C44" s="84">
        <v>1149.9618000299999</v>
      </c>
      <c r="D44" s="84">
        <v>1141.4005459</v>
      </c>
      <c r="E44" s="84">
        <v>184.30159714000001</v>
      </c>
      <c r="F44" s="84">
        <v>184.30159714000001</v>
      </c>
    </row>
    <row r="45" spans="1:6" ht="12.75" customHeight="1" x14ac:dyDescent="0.2">
      <c r="A45" s="83" t="s">
        <v>149</v>
      </c>
      <c r="B45" s="83">
        <v>7</v>
      </c>
      <c r="C45" s="84">
        <v>1119.3583935900001</v>
      </c>
      <c r="D45" s="84">
        <v>1111.38373039</v>
      </c>
      <c r="E45" s="84">
        <v>179.45479112000001</v>
      </c>
      <c r="F45" s="84">
        <v>179.45479112000001</v>
      </c>
    </row>
    <row r="46" spans="1:6" ht="12.75" customHeight="1" x14ac:dyDescent="0.2">
      <c r="A46" s="83" t="s">
        <v>149</v>
      </c>
      <c r="B46" s="83">
        <v>8</v>
      </c>
      <c r="C46" s="84">
        <v>1067.18011791</v>
      </c>
      <c r="D46" s="84">
        <v>1059.7731642399999</v>
      </c>
      <c r="E46" s="84">
        <v>171.12124878</v>
      </c>
      <c r="F46" s="84">
        <v>171.12124878</v>
      </c>
    </row>
    <row r="47" spans="1:6" ht="12.75" customHeight="1" x14ac:dyDescent="0.2">
      <c r="A47" s="83" t="s">
        <v>149</v>
      </c>
      <c r="B47" s="83">
        <v>9</v>
      </c>
      <c r="C47" s="84">
        <v>1016.76450792</v>
      </c>
      <c r="D47" s="84">
        <v>1015.29269855</v>
      </c>
      <c r="E47" s="84">
        <v>163.93900159</v>
      </c>
      <c r="F47" s="84">
        <v>163.93900159</v>
      </c>
    </row>
    <row r="48" spans="1:6" ht="12.75" customHeight="1" x14ac:dyDescent="0.2">
      <c r="A48" s="83" t="s">
        <v>149</v>
      </c>
      <c r="B48" s="83">
        <v>10</v>
      </c>
      <c r="C48" s="84">
        <v>998.25476662999995</v>
      </c>
      <c r="D48" s="84">
        <v>989.45923826000001</v>
      </c>
      <c r="E48" s="84">
        <v>159.76768066</v>
      </c>
      <c r="F48" s="84">
        <v>159.76768066</v>
      </c>
    </row>
    <row r="49" spans="1:6" ht="12.75" customHeight="1" x14ac:dyDescent="0.2">
      <c r="A49" s="83" t="s">
        <v>149</v>
      </c>
      <c r="B49" s="83">
        <v>11</v>
      </c>
      <c r="C49" s="84">
        <v>990.79804142</v>
      </c>
      <c r="D49" s="84">
        <v>981.99766735000003</v>
      </c>
      <c r="E49" s="84">
        <v>158.56286308</v>
      </c>
      <c r="F49" s="84">
        <v>158.56286308</v>
      </c>
    </row>
    <row r="50" spans="1:6" ht="12.75" customHeight="1" x14ac:dyDescent="0.2">
      <c r="A50" s="83" t="s">
        <v>149</v>
      </c>
      <c r="B50" s="83">
        <v>12</v>
      </c>
      <c r="C50" s="84">
        <v>997.67259280999997</v>
      </c>
      <c r="D50" s="84">
        <v>987.94496659000004</v>
      </c>
      <c r="E50" s="84">
        <v>159.52317167000001</v>
      </c>
      <c r="F50" s="84">
        <v>159.52317167000001</v>
      </c>
    </row>
    <row r="51" spans="1:6" ht="12.75" customHeight="1" x14ac:dyDescent="0.2">
      <c r="A51" s="83" t="s">
        <v>149</v>
      </c>
      <c r="B51" s="83">
        <v>13</v>
      </c>
      <c r="C51" s="84">
        <v>999.38781511000002</v>
      </c>
      <c r="D51" s="84">
        <v>988.65203880000001</v>
      </c>
      <c r="E51" s="84">
        <v>159.63734241</v>
      </c>
      <c r="F51" s="84">
        <v>159.63734241</v>
      </c>
    </row>
    <row r="52" spans="1:6" ht="12.75" customHeight="1" x14ac:dyDescent="0.2">
      <c r="A52" s="83" t="s">
        <v>149</v>
      </c>
      <c r="B52" s="83">
        <v>14</v>
      </c>
      <c r="C52" s="84">
        <v>1051.5569879100001</v>
      </c>
      <c r="D52" s="84">
        <v>1040.2283890000001</v>
      </c>
      <c r="E52" s="84">
        <v>167.96535990000001</v>
      </c>
      <c r="F52" s="84">
        <v>167.96535990000001</v>
      </c>
    </row>
    <row r="53" spans="1:6" ht="12.75" customHeight="1" x14ac:dyDescent="0.2">
      <c r="A53" s="83" t="s">
        <v>149</v>
      </c>
      <c r="B53" s="83">
        <v>15</v>
      </c>
      <c r="C53" s="84">
        <v>1065.2201132800001</v>
      </c>
      <c r="D53" s="84">
        <v>1053.35966536</v>
      </c>
      <c r="E53" s="84">
        <v>170.08566307999999</v>
      </c>
      <c r="F53" s="84">
        <v>170.08566307999999</v>
      </c>
    </row>
    <row r="54" spans="1:6" ht="12.75" customHeight="1" x14ac:dyDescent="0.2">
      <c r="A54" s="83" t="s">
        <v>149</v>
      </c>
      <c r="B54" s="83">
        <v>16</v>
      </c>
      <c r="C54" s="84">
        <v>1092.9693984999999</v>
      </c>
      <c r="D54" s="84">
        <v>1081.71580509</v>
      </c>
      <c r="E54" s="84">
        <v>174.66432029000001</v>
      </c>
      <c r="F54" s="84">
        <v>174.66432029000001</v>
      </c>
    </row>
    <row r="55" spans="1:6" ht="12.75" customHeight="1" x14ac:dyDescent="0.2">
      <c r="A55" s="83" t="s">
        <v>149</v>
      </c>
      <c r="B55" s="83">
        <v>17</v>
      </c>
      <c r="C55" s="84">
        <v>1099.48441533</v>
      </c>
      <c r="D55" s="84">
        <v>1088.7989227</v>
      </c>
      <c r="E55" s="84">
        <v>175.80802912999999</v>
      </c>
      <c r="F55" s="84">
        <v>175.80802912999999</v>
      </c>
    </row>
    <row r="56" spans="1:6" ht="12.75" customHeight="1" x14ac:dyDescent="0.2">
      <c r="A56" s="83" t="s">
        <v>149</v>
      </c>
      <c r="B56" s="83">
        <v>18</v>
      </c>
      <c r="C56" s="84">
        <v>1060.5963438399999</v>
      </c>
      <c r="D56" s="84">
        <v>1050.93386962</v>
      </c>
      <c r="E56" s="84">
        <v>169.69397058000001</v>
      </c>
      <c r="F56" s="84">
        <v>169.69397058000001</v>
      </c>
    </row>
    <row r="57" spans="1:6" ht="12.75" customHeight="1" x14ac:dyDescent="0.2">
      <c r="A57" s="83" t="s">
        <v>149</v>
      </c>
      <c r="B57" s="83">
        <v>19</v>
      </c>
      <c r="C57" s="84">
        <v>1019.15733112</v>
      </c>
      <c r="D57" s="84">
        <v>1009.23263835</v>
      </c>
      <c r="E57" s="84">
        <v>162.96048551999999</v>
      </c>
      <c r="F57" s="84">
        <v>162.96048551999999</v>
      </c>
    </row>
    <row r="58" spans="1:6" ht="12.75" customHeight="1" x14ac:dyDescent="0.2">
      <c r="A58" s="83" t="s">
        <v>149</v>
      </c>
      <c r="B58" s="83">
        <v>20</v>
      </c>
      <c r="C58" s="84">
        <v>980.94911970999999</v>
      </c>
      <c r="D58" s="84">
        <v>971.48646695000002</v>
      </c>
      <c r="E58" s="84">
        <v>156.86562276999999</v>
      </c>
      <c r="F58" s="84">
        <v>156.86562276999999</v>
      </c>
    </row>
    <row r="59" spans="1:6" ht="12.75" customHeight="1" x14ac:dyDescent="0.2">
      <c r="A59" s="83" t="s">
        <v>149</v>
      </c>
      <c r="B59" s="83">
        <v>21</v>
      </c>
      <c r="C59" s="84">
        <v>974.21865878000006</v>
      </c>
      <c r="D59" s="84">
        <v>972.26500782999994</v>
      </c>
      <c r="E59" s="84">
        <v>156.99133352999999</v>
      </c>
      <c r="F59" s="84">
        <v>156.99133352999999</v>
      </c>
    </row>
    <row r="60" spans="1:6" ht="12.75" customHeight="1" x14ac:dyDescent="0.2">
      <c r="A60" s="83" t="s">
        <v>149</v>
      </c>
      <c r="B60" s="83">
        <v>22</v>
      </c>
      <c r="C60" s="84">
        <v>1006.53065469</v>
      </c>
      <c r="D60" s="84">
        <v>999.27225412999996</v>
      </c>
      <c r="E60" s="84">
        <v>161.35218533</v>
      </c>
      <c r="F60" s="84">
        <v>161.35218533</v>
      </c>
    </row>
    <row r="61" spans="1:6" ht="12.75" customHeight="1" x14ac:dyDescent="0.2">
      <c r="A61" s="83" t="s">
        <v>149</v>
      </c>
      <c r="B61" s="83">
        <v>23</v>
      </c>
      <c r="C61" s="84">
        <v>1027.0795938700001</v>
      </c>
      <c r="D61" s="84">
        <v>1019.5439013</v>
      </c>
      <c r="E61" s="84">
        <v>164.62544199999999</v>
      </c>
      <c r="F61" s="84">
        <v>164.62544199999999</v>
      </c>
    </row>
    <row r="62" spans="1:6" ht="12.75" customHeight="1" x14ac:dyDescent="0.2">
      <c r="A62" s="83" t="s">
        <v>149</v>
      </c>
      <c r="B62" s="83">
        <v>24</v>
      </c>
      <c r="C62" s="84">
        <v>1040.2250602199999</v>
      </c>
      <c r="D62" s="84">
        <v>1032.6359195</v>
      </c>
      <c r="E62" s="84">
        <v>166.73940617</v>
      </c>
      <c r="F62" s="84">
        <v>166.73940617</v>
      </c>
    </row>
    <row r="63" spans="1:6" ht="12.75" customHeight="1" x14ac:dyDescent="0.2">
      <c r="A63" s="83" t="s">
        <v>150</v>
      </c>
      <c r="B63" s="83">
        <v>1</v>
      </c>
      <c r="C63" s="84">
        <v>1077.3410506</v>
      </c>
      <c r="D63" s="84">
        <v>1076.8389891300001</v>
      </c>
      <c r="E63" s="84">
        <v>173.87686231000001</v>
      </c>
      <c r="F63" s="84">
        <v>173.87686231000001</v>
      </c>
    </row>
    <row r="64" spans="1:6" ht="12.75" customHeight="1" x14ac:dyDescent="0.2">
      <c r="A64" s="83" t="s">
        <v>150</v>
      </c>
      <c r="B64" s="83">
        <v>2</v>
      </c>
      <c r="C64" s="84">
        <v>1147.26110784</v>
      </c>
      <c r="D64" s="84">
        <v>1135.9169483999999</v>
      </c>
      <c r="E64" s="84">
        <v>183.41616232999999</v>
      </c>
      <c r="F64" s="84">
        <v>183.41616232999999</v>
      </c>
    </row>
    <row r="65" spans="1:6" ht="12.75" customHeight="1" x14ac:dyDescent="0.2">
      <c r="A65" s="83" t="s">
        <v>150</v>
      </c>
      <c r="B65" s="83">
        <v>3</v>
      </c>
      <c r="C65" s="84">
        <v>1141.2796774000001</v>
      </c>
      <c r="D65" s="84">
        <v>1129.25092739</v>
      </c>
      <c r="E65" s="84">
        <v>182.33980195999999</v>
      </c>
      <c r="F65" s="84">
        <v>182.33980195999999</v>
      </c>
    </row>
    <row r="66" spans="1:6" ht="12.75" customHeight="1" x14ac:dyDescent="0.2">
      <c r="A66" s="83" t="s">
        <v>150</v>
      </c>
      <c r="B66" s="83">
        <v>4</v>
      </c>
      <c r="C66" s="84">
        <v>1136.46597522</v>
      </c>
      <c r="D66" s="84">
        <v>1125.8336705500001</v>
      </c>
      <c r="E66" s="84">
        <v>181.78801854</v>
      </c>
      <c r="F66" s="84">
        <v>181.78801854</v>
      </c>
    </row>
    <row r="67" spans="1:6" ht="12.75" customHeight="1" x14ac:dyDescent="0.2">
      <c r="A67" s="83" t="s">
        <v>150</v>
      </c>
      <c r="B67" s="83">
        <v>5</v>
      </c>
      <c r="C67" s="84">
        <v>1135.5180752199999</v>
      </c>
      <c r="D67" s="84">
        <v>1125.46807012</v>
      </c>
      <c r="E67" s="84">
        <v>181.72898515</v>
      </c>
      <c r="F67" s="84">
        <v>181.72898515</v>
      </c>
    </row>
    <row r="68" spans="1:6" ht="12.75" customHeight="1" x14ac:dyDescent="0.2">
      <c r="A68" s="83" t="s">
        <v>150</v>
      </c>
      <c r="B68" s="83">
        <v>6</v>
      </c>
      <c r="C68" s="84">
        <v>1147.6555044500001</v>
      </c>
      <c r="D68" s="84">
        <v>1137.67274582</v>
      </c>
      <c r="E68" s="84">
        <v>183.6996704</v>
      </c>
      <c r="F68" s="84">
        <v>183.6996704</v>
      </c>
    </row>
    <row r="69" spans="1:6" ht="12.75" customHeight="1" x14ac:dyDescent="0.2">
      <c r="A69" s="83" t="s">
        <v>150</v>
      </c>
      <c r="B69" s="83">
        <v>7</v>
      </c>
      <c r="C69" s="84">
        <v>1155.27461558</v>
      </c>
      <c r="D69" s="84">
        <v>1145.2116539199999</v>
      </c>
      <c r="E69" s="84">
        <v>184.91697558999999</v>
      </c>
      <c r="F69" s="84">
        <v>184.91697558999999</v>
      </c>
    </row>
    <row r="70" spans="1:6" ht="12.75" customHeight="1" x14ac:dyDescent="0.2">
      <c r="A70" s="83" t="s">
        <v>150</v>
      </c>
      <c r="B70" s="83">
        <v>8</v>
      </c>
      <c r="C70" s="84">
        <v>1108.85637647</v>
      </c>
      <c r="D70" s="84">
        <v>1098.74451598</v>
      </c>
      <c r="E70" s="84">
        <v>177.41394102999999</v>
      </c>
      <c r="F70" s="84">
        <v>177.41394102999999</v>
      </c>
    </row>
    <row r="71" spans="1:6" ht="12.75" customHeight="1" x14ac:dyDescent="0.2">
      <c r="A71" s="83" t="s">
        <v>150</v>
      </c>
      <c r="B71" s="83">
        <v>9</v>
      </c>
      <c r="C71" s="84">
        <v>1055.2329580600001</v>
      </c>
      <c r="D71" s="84">
        <v>1045.5752137100001</v>
      </c>
      <c r="E71" s="84">
        <v>168.82871005000001</v>
      </c>
      <c r="F71" s="84">
        <v>168.82871005000001</v>
      </c>
    </row>
    <row r="72" spans="1:6" ht="12.75" customHeight="1" x14ac:dyDescent="0.2">
      <c r="A72" s="83" t="s">
        <v>150</v>
      </c>
      <c r="B72" s="83">
        <v>10</v>
      </c>
      <c r="C72" s="84">
        <v>1028.3682168099999</v>
      </c>
      <c r="D72" s="84">
        <v>1018.15395687</v>
      </c>
      <c r="E72" s="84">
        <v>164.40100810000001</v>
      </c>
      <c r="F72" s="84">
        <v>164.40100810000001</v>
      </c>
    </row>
    <row r="73" spans="1:6" ht="12.75" customHeight="1" x14ac:dyDescent="0.2">
      <c r="A73" s="83" t="s">
        <v>150</v>
      </c>
      <c r="B73" s="83">
        <v>11</v>
      </c>
      <c r="C73" s="84">
        <v>1024.76711757</v>
      </c>
      <c r="D73" s="84">
        <v>1014.5370539</v>
      </c>
      <c r="E73" s="84">
        <v>163.81698788</v>
      </c>
      <c r="F73" s="84">
        <v>163.81698788</v>
      </c>
    </row>
    <row r="74" spans="1:6" ht="12.75" customHeight="1" x14ac:dyDescent="0.2">
      <c r="A74" s="83" t="s">
        <v>150</v>
      </c>
      <c r="B74" s="83">
        <v>12</v>
      </c>
      <c r="C74" s="84">
        <v>1030.24244034</v>
      </c>
      <c r="D74" s="84">
        <v>1019.8947275199999</v>
      </c>
      <c r="E74" s="84">
        <v>164.6820898</v>
      </c>
      <c r="F74" s="84">
        <v>164.6820898</v>
      </c>
    </row>
    <row r="75" spans="1:6" ht="12.75" customHeight="1" x14ac:dyDescent="0.2">
      <c r="A75" s="83" t="s">
        <v>150</v>
      </c>
      <c r="B75" s="83">
        <v>13</v>
      </c>
      <c r="C75" s="84">
        <v>1041.5511014000001</v>
      </c>
      <c r="D75" s="84">
        <v>1031.1545613400001</v>
      </c>
      <c r="E75" s="84">
        <v>166.50021172000001</v>
      </c>
      <c r="F75" s="84">
        <v>166.50021172000001</v>
      </c>
    </row>
    <row r="76" spans="1:6" ht="12.75" customHeight="1" x14ac:dyDescent="0.2">
      <c r="A76" s="83" t="s">
        <v>150</v>
      </c>
      <c r="B76" s="83">
        <v>14</v>
      </c>
      <c r="C76" s="84">
        <v>1085.2564881000001</v>
      </c>
      <c r="D76" s="84">
        <v>1074.0585288699999</v>
      </c>
      <c r="E76" s="84">
        <v>173.42790224000001</v>
      </c>
      <c r="F76" s="84">
        <v>173.42790224000001</v>
      </c>
    </row>
    <row r="77" spans="1:6" ht="12.75" customHeight="1" x14ac:dyDescent="0.2">
      <c r="A77" s="83" t="s">
        <v>150</v>
      </c>
      <c r="B77" s="83">
        <v>15</v>
      </c>
      <c r="C77" s="84">
        <v>1098.51131022</v>
      </c>
      <c r="D77" s="84">
        <v>1086.73242164</v>
      </c>
      <c r="E77" s="84">
        <v>175.47435182999999</v>
      </c>
      <c r="F77" s="84">
        <v>175.47435182999999</v>
      </c>
    </row>
    <row r="78" spans="1:6" ht="12.75" customHeight="1" x14ac:dyDescent="0.2">
      <c r="A78" s="83" t="s">
        <v>150</v>
      </c>
      <c r="B78" s="83">
        <v>16</v>
      </c>
      <c r="C78" s="84">
        <v>1116.9530438199999</v>
      </c>
      <c r="D78" s="84">
        <v>1105.5377853299999</v>
      </c>
      <c r="E78" s="84">
        <v>178.51084815999999</v>
      </c>
      <c r="F78" s="84">
        <v>178.51084815999999</v>
      </c>
    </row>
    <row r="79" spans="1:6" ht="12.75" customHeight="1" x14ac:dyDescent="0.2">
      <c r="A79" s="83" t="s">
        <v>150</v>
      </c>
      <c r="B79" s="83">
        <v>17</v>
      </c>
      <c r="C79" s="84">
        <v>1121.2614202499999</v>
      </c>
      <c r="D79" s="84">
        <v>1110.06295963</v>
      </c>
      <c r="E79" s="84">
        <v>179.24152667000001</v>
      </c>
      <c r="F79" s="84">
        <v>179.24152667000001</v>
      </c>
    </row>
    <row r="80" spans="1:6" ht="12.75" customHeight="1" x14ac:dyDescent="0.2">
      <c r="A80" s="83" t="s">
        <v>150</v>
      </c>
      <c r="B80" s="83">
        <v>18</v>
      </c>
      <c r="C80" s="84">
        <v>1088.4698124199999</v>
      </c>
      <c r="D80" s="84">
        <v>1077.52725111</v>
      </c>
      <c r="E80" s="84">
        <v>173.98799575999999</v>
      </c>
      <c r="F80" s="84">
        <v>173.98799575999999</v>
      </c>
    </row>
    <row r="81" spans="1:6" ht="12.75" customHeight="1" x14ac:dyDescent="0.2">
      <c r="A81" s="83" t="s">
        <v>150</v>
      </c>
      <c r="B81" s="83">
        <v>19</v>
      </c>
      <c r="C81" s="84">
        <v>1039.9793698399999</v>
      </c>
      <c r="D81" s="84">
        <v>1029.02274794</v>
      </c>
      <c r="E81" s="84">
        <v>166.15598847000001</v>
      </c>
      <c r="F81" s="84">
        <v>166.15598847000001</v>
      </c>
    </row>
    <row r="82" spans="1:6" ht="12.75" customHeight="1" x14ac:dyDescent="0.2">
      <c r="A82" s="83" t="s">
        <v>150</v>
      </c>
      <c r="B82" s="83">
        <v>20</v>
      </c>
      <c r="C82" s="84">
        <v>996.93890695000005</v>
      </c>
      <c r="D82" s="84">
        <v>985.90900743999998</v>
      </c>
      <c r="E82" s="84">
        <v>159.19442597</v>
      </c>
      <c r="F82" s="84">
        <v>159.19442597</v>
      </c>
    </row>
    <row r="83" spans="1:6" ht="12.75" customHeight="1" x14ac:dyDescent="0.2">
      <c r="A83" s="83" t="s">
        <v>150</v>
      </c>
      <c r="B83" s="83">
        <v>21</v>
      </c>
      <c r="C83" s="84">
        <v>995.08314354000004</v>
      </c>
      <c r="D83" s="84">
        <v>985.17370692999998</v>
      </c>
      <c r="E83" s="84">
        <v>159.07569722</v>
      </c>
      <c r="F83" s="84">
        <v>159.07569722</v>
      </c>
    </row>
    <row r="84" spans="1:6" ht="12.75" customHeight="1" x14ac:dyDescent="0.2">
      <c r="A84" s="83" t="s">
        <v>150</v>
      </c>
      <c r="B84" s="83">
        <v>22</v>
      </c>
      <c r="C84" s="84">
        <v>1008.12125397</v>
      </c>
      <c r="D84" s="84">
        <v>997.62803725000003</v>
      </c>
      <c r="E84" s="84">
        <v>161.08669413000001</v>
      </c>
      <c r="F84" s="84">
        <v>161.08669413000001</v>
      </c>
    </row>
    <row r="85" spans="1:6" ht="12.75" customHeight="1" x14ac:dyDescent="0.2">
      <c r="A85" s="83" t="s">
        <v>150</v>
      </c>
      <c r="B85" s="83">
        <v>23</v>
      </c>
      <c r="C85" s="84">
        <v>1036.84544878</v>
      </c>
      <c r="D85" s="84">
        <v>1026.39724181</v>
      </c>
      <c r="E85" s="84">
        <v>165.7320488</v>
      </c>
      <c r="F85" s="84">
        <v>165.7320488</v>
      </c>
    </row>
    <row r="86" spans="1:6" ht="12.75" customHeight="1" x14ac:dyDescent="0.2">
      <c r="A86" s="83" t="s">
        <v>150</v>
      </c>
      <c r="B86" s="83">
        <v>24</v>
      </c>
      <c r="C86" s="84">
        <v>1045.58719455</v>
      </c>
      <c r="D86" s="84">
        <v>1035.17414394</v>
      </c>
      <c r="E86" s="84">
        <v>167.14925249999999</v>
      </c>
      <c r="F86" s="84">
        <v>167.14925249999999</v>
      </c>
    </row>
    <row r="87" spans="1:6" ht="12.75" customHeight="1" x14ac:dyDescent="0.2">
      <c r="A87" s="83" t="s">
        <v>151</v>
      </c>
      <c r="B87" s="83">
        <v>1</v>
      </c>
      <c r="C87" s="84">
        <v>1051.15969159</v>
      </c>
      <c r="D87" s="84">
        <v>1040.6198826699999</v>
      </c>
      <c r="E87" s="84">
        <v>168.02857427000001</v>
      </c>
      <c r="F87" s="84">
        <v>168.02857427000001</v>
      </c>
    </row>
    <row r="88" spans="1:6" ht="12.75" customHeight="1" x14ac:dyDescent="0.2">
      <c r="A88" s="83" t="s">
        <v>151</v>
      </c>
      <c r="B88" s="83">
        <v>2</v>
      </c>
      <c r="C88" s="84">
        <v>1114.8087971</v>
      </c>
      <c r="D88" s="84">
        <v>1105.2860107700001</v>
      </c>
      <c r="E88" s="84">
        <v>178.47019420000001</v>
      </c>
      <c r="F88" s="84">
        <v>178.47019420000001</v>
      </c>
    </row>
    <row r="89" spans="1:6" ht="12.75" customHeight="1" x14ac:dyDescent="0.2">
      <c r="A89" s="83" t="s">
        <v>151</v>
      </c>
      <c r="B89" s="83">
        <v>3</v>
      </c>
      <c r="C89" s="84">
        <v>1143.02329964</v>
      </c>
      <c r="D89" s="84">
        <v>1134.09516553</v>
      </c>
      <c r="E89" s="84">
        <v>183.12199960999999</v>
      </c>
      <c r="F89" s="84">
        <v>183.12199960999999</v>
      </c>
    </row>
    <row r="90" spans="1:6" ht="12.75" customHeight="1" x14ac:dyDescent="0.2">
      <c r="A90" s="83" t="s">
        <v>151</v>
      </c>
      <c r="B90" s="83">
        <v>4</v>
      </c>
      <c r="C90" s="84">
        <v>1135.05981922</v>
      </c>
      <c r="D90" s="84">
        <v>1131.66901383</v>
      </c>
      <c r="E90" s="84">
        <v>182.73024963</v>
      </c>
      <c r="F90" s="84">
        <v>182.73024963</v>
      </c>
    </row>
    <row r="91" spans="1:6" ht="12.75" customHeight="1" x14ac:dyDescent="0.2">
      <c r="A91" s="83" t="s">
        <v>151</v>
      </c>
      <c r="B91" s="83">
        <v>5</v>
      </c>
      <c r="C91" s="84">
        <v>1145.5775795300001</v>
      </c>
      <c r="D91" s="84">
        <v>1135.9199388500001</v>
      </c>
      <c r="E91" s="84">
        <v>183.4166452</v>
      </c>
      <c r="F91" s="84">
        <v>183.4166452</v>
      </c>
    </row>
    <row r="92" spans="1:6" ht="12.75" customHeight="1" x14ac:dyDescent="0.2">
      <c r="A92" s="83" t="s">
        <v>151</v>
      </c>
      <c r="B92" s="83">
        <v>6</v>
      </c>
      <c r="C92" s="84">
        <v>1153.75049255</v>
      </c>
      <c r="D92" s="84">
        <v>1143.6960409999999</v>
      </c>
      <c r="E92" s="84">
        <v>184.67225002999999</v>
      </c>
      <c r="F92" s="84">
        <v>184.67225002999999</v>
      </c>
    </row>
    <row r="93" spans="1:6" ht="12.75" customHeight="1" x14ac:dyDescent="0.2">
      <c r="A93" s="83" t="s">
        <v>151</v>
      </c>
      <c r="B93" s="83">
        <v>7</v>
      </c>
      <c r="C93" s="84">
        <v>1142.19780984</v>
      </c>
      <c r="D93" s="84">
        <v>1131.5043973500001</v>
      </c>
      <c r="E93" s="84">
        <v>182.70366906000001</v>
      </c>
      <c r="F93" s="84">
        <v>182.70366906000001</v>
      </c>
    </row>
    <row r="94" spans="1:6" ht="12.75" customHeight="1" x14ac:dyDescent="0.2">
      <c r="A94" s="83" t="s">
        <v>151</v>
      </c>
      <c r="B94" s="83">
        <v>8</v>
      </c>
      <c r="C94" s="84">
        <v>1102.9535527800001</v>
      </c>
      <c r="D94" s="84">
        <v>1090.8683692499999</v>
      </c>
      <c r="E94" s="84">
        <v>176.14218202999999</v>
      </c>
      <c r="F94" s="84">
        <v>176.14218202999999</v>
      </c>
    </row>
    <row r="95" spans="1:6" ht="12.75" customHeight="1" x14ac:dyDescent="0.2">
      <c r="A95" s="83" t="s">
        <v>151</v>
      </c>
      <c r="B95" s="83">
        <v>9</v>
      </c>
      <c r="C95" s="84">
        <v>1046.67708027</v>
      </c>
      <c r="D95" s="84">
        <v>1036.44804823</v>
      </c>
      <c r="E95" s="84">
        <v>167.35494943</v>
      </c>
      <c r="F95" s="84">
        <v>167.35494943</v>
      </c>
    </row>
    <row r="96" spans="1:6" ht="12.75" customHeight="1" x14ac:dyDescent="0.2">
      <c r="A96" s="83" t="s">
        <v>151</v>
      </c>
      <c r="B96" s="83">
        <v>10</v>
      </c>
      <c r="C96" s="84">
        <v>1022.28561345</v>
      </c>
      <c r="D96" s="84">
        <v>1012.82042499</v>
      </c>
      <c r="E96" s="84">
        <v>163.53980433000001</v>
      </c>
      <c r="F96" s="84">
        <v>163.53980433000001</v>
      </c>
    </row>
    <row r="97" spans="1:6" ht="12.75" customHeight="1" x14ac:dyDescent="0.2">
      <c r="A97" s="83" t="s">
        <v>151</v>
      </c>
      <c r="B97" s="83">
        <v>11</v>
      </c>
      <c r="C97" s="84">
        <v>1020.0645626100001</v>
      </c>
      <c r="D97" s="84">
        <v>1010.8458634</v>
      </c>
      <c r="E97" s="84">
        <v>163.22097248</v>
      </c>
      <c r="F97" s="84">
        <v>163.22097248</v>
      </c>
    </row>
    <row r="98" spans="1:6" ht="12.75" customHeight="1" x14ac:dyDescent="0.2">
      <c r="A98" s="83" t="s">
        <v>151</v>
      </c>
      <c r="B98" s="83">
        <v>12</v>
      </c>
      <c r="C98" s="84">
        <v>1030.8436729499999</v>
      </c>
      <c r="D98" s="84">
        <v>1022.06506044</v>
      </c>
      <c r="E98" s="84">
        <v>165.03253279</v>
      </c>
      <c r="F98" s="84">
        <v>165.03253279</v>
      </c>
    </row>
    <row r="99" spans="1:6" ht="12.75" customHeight="1" x14ac:dyDescent="0.2">
      <c r="A99" s="83" t="s">
        <v>151</v>
      </c>
      <c r="B99" s="83">
        <v>13</v>
      </c>
      <c r="C99" s="84">
        <v>1011.89094414</v>
      </c>
      <c r="D99" s="84">
        <v>1002.44353569</v>
      </c>
      <c r="E99" s="84">
        <v>161.86425119</v>
      </c>
      <c r="F99" s="84">
        <v>161.86425119</v>
      </c>
    </row>
    <row r="100" spans="1:6" ht="12.75" customHeight="1" x14ac:dyDescent="0.2">
      <c r="A100" s="83" t="s">
        <v>151</v>
      </c>
      <c r="B100" s="83">
        <v>14</v>
      </c>
      <c r="C100" s="84">
        <v>1043.97711385</v>
      </c>
      <c r="D100" s="84">
        <v>1034.30868932</v>
      </c>
      <c r="E100" s="84">
        <v>167.00950781</v>
      </c>
      <c r="F100" s="84">
        <v>167.00950781</v>
      </c>
    </row>
    <row r="101" spans="1:6" ht="12.75" customHeight="1" x14ac:dyDescent="0.2">
      <c r="A101" s="83" t="s">
        <v>151</v>
      </c>
      <c r="B101" s="83">
        <v>15</v>
      </c>
      <c r="C101" s="84">
        <v>1061.7911090600001</v>
      </c>
      <c r="D101" s="84">
        <v>1051.59266738</v>
      </c>
      <c r="E101" s="84">
        <v>169.80034645999999</v>
      </c>
      <c r="F101" s="84">
        <v>169.80034645999999</v>
      </c>
    </row>
    <row r="102" spans="1:6" ht="12.75" customHeight="1" x14ac:dyDescent="0.2">
      <c r="A102" s="83" t="s">
        <v>151</v>
      </c>
      <c r="B102" s="83">
        <v>16</v>
      </c>
      <c r="C102" s="84">
        <v>1072.1592227199999</v>
      </c>
      <c r="D102" s="84">
        <v>1062.0888034100001</v>
      </c>
      <c r="E102" s="84">
        <v>171.49515432999999</v>
      </c>
      <c r="F102" s="84">
        <v>171.49515432999999</v>
      </c>
    </row>
    <row r="103" spans="1:6" ht="12.75" customHeight="1" x14ac:dyDescent="0.2">
      <c r="A103" s="83" t="s">
        <v>151</v>
      </c>
      <c r="B103" s="83">
        <v>17</v>
      </c>
      <c r="C103" s="84">
        <v>1069.33910034</v>
      </c>
      <c r="D103" s="84">
        <v>1059.1500401000001</v>
      </c>
      <c r="E103" s="84">
        <v>171.02063312000001</v>
      </c>
      <c r="F103" s="84">
        <v>171.02063312000001</v>
      </c>
    </row>
    <row r="104" spans="1:6" ht="12.75" customHeight="1" x14ac:dyDescent="0.2">
      <c r="A104" s="83" t="s">
        <v>151</v>
      </c>
      <c r="B104" s="83">
        <v>18</v>
      </c>
      <c r="C104" s="84">
        <v>1041.7826296200001</v>
      </c>
      <c r="D104" s="84">
        <v>1031.94499529</v>
      </c>
      <c r="E104" s="84">
        <v>166.62784285000001</v>
      </c>
      <c r="F104" s="84">
        <v>166.62784285000001</v>
      </c>
    </row>
    <row r="105" spans="1:6" ht="12.75" customHeight="1" x14ac:dyDescent="0.2">
      <c r="A105" s="83" t="s">
        <v>151</v>
      </c>
      <c r="B105" s="83">
        <v>19</v>
      </c>
      <c r="C105" s="84">
        <v>997.38745034999999</v>
      </c>
      <c r="D105" s="84">
        <v>988.95578178000005</v>
      </c>
      <c r="E105" s="84">
        <v>159.68638769</v>
      </c>
      <c r="F105" s="84">
        <v>159.68638769</v>
      </c>
    </row>
    <row r="106" spans="1:6" ht="12.75" customHeight="1" x14ac:dyDescent="0.2">
      <c r="A106" s="83" t="s">
        <v>151</v>
      </c>
      <c r="B106" s="83">
        <v>20</v>
      </c>
      <c r="C106" s="84">
        <v>959.52253900999995</v>
      </c>
      <c r="D106" s="84">
        <v>958.25024932999997</v>
      </c>
      <c r="E106" s="84">
        <v>154.72837476000001</v>
      </c>
      <c r="F106" s="84">
        <v>154.72837476000001</v>
      </c>
    </row>
    <row r="107" spans="1:6" ht="12.75" customHeight="1" x14ac:dyDescent="0.2">
      <c r="A107" s="83" t="s">
        <v>151</v>
      </c>
      <c r="B107" s="83">
        <v>21</v>
      </c>
      <c r="C107" s="84">
        <v>957.85473944</v>
      </c>
      <c r="D107" s="84">
        <v>954.83715514000005</v>
      </c>
      <c r="E107" s="84">
        <v>154.17726347999999</v>
      </c>
      <c r="F107" s="84">
        <v>154.17726347999999</v>
      </c>
    </row>
    <row r="108" spans="1:6" ht="12.75" customHeight="1" x14ac:dyDescent="0.2">
      <c r="A108" s="83" t="s">
        <v>151</v>
      </c>
      <c r="B108" s="83">
        <v>22</v>
      </c>
      <c r="C108" s="84">
        <v>976.82647689999999</v>
      </c>
      <c r="D108" s="84">
        <v>972.30790976000003</v>
      </c>
      <c r="E108" s="84">
        <v>156.99826089000001</v>
      </c>
      <c r="F108" s="84">
        <v>156.99826089000001</v>
      </c>
    </row>
    <row r="109" spans="1:6" ht="12.75" customHeight="1" x14ac:dyDescent="0.2">
      <c r="A109" s="83" t="s">
        <v>151</v>
      </c>
      <c r="B109" s="83">
        <v>23</v>
      </c>
      <c r="C109" s="84">
        <v>992.23423231000004</v>
      </c>
      <c r="D109" s="84">
        <v>988.58108171000003</v>
      </c>
      <c r="E109" s="84">
        <v>159.62588499</v>
      </c>
      <c r="F109" s="84">
        <v>159.62588499</v>
      </c>
    </row>
    <row r="110" spans="1:6" ht="12.75" customHeight="1" x14ac:dyDescent="0.2">
      <c r="A110" s="83" t="s">
        <v>151</v>
      </c>
      <c r="B110" s="83">
        <v>24</v>
      </c>
      <c r="C110" s="84">
        <v>1014.95287765</v>
      </c>
      <c r="D110" s="84">
        <v>1009.08216097</v>
      </c>
      <c r="E110" s="84">
        <v>162.93618799000001</v>
      </c>
      <c r="F110" s="84">
        <v>162.93618799000001</v>
      </c>
    </row>
    <row r="111" spans="1:6" ht="12.75" customHeight="1" x14ac:dyDescent="0.2">
      <c r="A111" s="83" t="s">
        <v>152</v>
      </c>
      <c r="B111" s="83">
        <v>1</v>
      </c>
      <c r="C111" s="84">
        <v>992.99028688999999</v>
      </c>
      <c r="D111" s="84">
        <v>990.64064436000001</v>
      </c>
      <c r="E111" s="84">
        <v>159.95844194</v>
      </c>
      <c r="F111" s="84">
        <v>159.95844194</v>
      </c>
    </row>
    <row r="112" spans="1:6" ht="12.75" customHeight="1" x14ac:dyDescent="0.2">
      <c r="A112" s="83" t="s">
        <v>152</v>
      </c>
      <c r="B112" s="83">
        <v>2</v>
      </c>
      <c r="C112" s="84">
        <v>1055.2901072699999</v>
      </c>
      <c r="D112" s="84">
        <v>1054.99183154</v>
      </c>
      <c r="E112" s="84">
        <v>170.34920846</v>
      </c>
      <c r="F112" s="84">
        <v>170.34920846</v>
      </c>
    </row>
    <row r="113" spans="1:6" ht="12.75" customHeight="1" x14ac:dyDescent="0.2">
      <c r="A113" s="83" t="s">
        <v>152</v>
      </c>
      <c r="B113" s="83">
        <v>3</v>
      </c>
      <c r="C113" s="84">
        <v>1107.18369889</v>
      </c>
      <c r="D113" s="84">
        <v>1104.58367802</v>
      </c>
      <c r="E113" s="84">
        <v>178.35678874000001</v>
      </c>
      <c r="F113" s="84">
        <v>178.35678874000001</v>
      </c>
    </row>
    <row r="114" spans="1:6" ht="12.75" customHeight="1" x14ac:dyDescent="0.2">
      <c r="A114" s="83" t="s">
        <v>152</v>
      </c>
      <c r="B114" s="83">
        <v>4</v>
      </c>
      <c r="C114" s="84">
        <v>1114.5403509400001</v>
      </c>
      <c r="D114" s="84">
        <v>1113.0221241300001</v>
      </c>
      <c r="E114" s="84">
        <v>179.71934206</v>
      </c>
      <c r="F114" s="84">
        <v>179.71934206</v>
      </c>
    </row>
    <row r="115" spans="1:6" ht="12.75" customHeight="1" x14ac:dyDescent="0.2">
      <c r="A115" s="83" t="s">
        <v>152</v>
      </c>
      <c r="B115" s="83">
        <v>5</v>
      </c>
      <c r="C115" s="84">
        <v>1128.9241009499999</v>
      </c>
      <c r="D115" s="84">
        <v>1123.5156689999999</v>
      </c>
      <c r="E115" s="84">
        <v>181.41373153999999</v>
      </c>
      <c r="F115" s="84">
        <v>181.41373153999999</v>
      </c>
    </row>
    <row r="116" spans="1:6" ht="12.75" customHeight="1" x14ac:dyDescent="0.2">
      <c r="A116" s="83" t="s">
        <v>152</v>
      </c>
      <c r="B116" s="83">
        <v>6</v>
      </c>
      <c r="C116" s="84">
        <v>1113.05079467</v>
      </c>
      <c r="D116" s="84">
        <v>1112.0070041199999</v>
      </c>
      <c r="E116" s="84">
        <v>179.55543094000001</v>
      </c>
      <c r="F116" s="84">
        <v>179.55543094000001</v>
      </c>
    </row>
    <row r="117" spans="1:6" ht="12.75" customHeight="1" x14ac:dyDescent="0.2">
      <c r="A117" s="83" t="s">
        <v>152</v>
      </c>
      <c r="B117" s="83">
        <v>7</v>
      </c>
      <c r="C117" s="84">
        <v>1078.9710986299999</v>
      </c>
      <c r="D117" s="84">
        <v>1076.02417801</v>
      </c>
      <c r="E117" s="84">
        <v>173.74529501000001</v>
      </c>
      <c r="F117" s="84">
        <v>173.74529501000001</v>
      </c>
    </row>
    <row r="118" spans="1:6" ht="12.75" customHeight="1" x14ac:dyDescent="0.2">
      <c r="A118" s="83" t="s">
        <v>152</v>
      </c>
      <c r="B118" s="83">
        <v>8</v>
      </c>
      <c r="C118" s="84">
        <v>1036.31895287</v>
      </c>
      <c r="D118" s="84">
        <v>1034.0235345000001</v>
      </c>
      <c r="E118" s="84">
        <v>166.96346394</v>
      </c>
      <c r="F118" s="84">
        <v>166.96346394</v>
      </c>
    </row>
    <row r="119" spans="1:6" ht="12.75" customHeight="1" x14ac:dyDescent="0.2">
      <c r="A119" s="83" t="s">
        <v>152</v>
      </c>
      <c r="B119" s="83">
        <v>9</v>
      </c>
      <c r="C119" s="84">
        <v>999.93468432999998</v>
      </c>
      <c r="D119" s="84">
        <v>995.09012697000003</v>
      </c>
      <c r="E119" s="84">
        <v>160.67689852999999</v>
      </c>
      <c r="F119" s="84">
        <v>160.67689852999999</v>
      </c>
    </row>
    <row r="120" spans="1:6" ht="12.75" customHeight="1" x14ac:dyDescent="0.2">
      <c r="A120" s="83" t="s">
        <v>152</v>
      </c>
      <c r="B120" s="83">
        <v>10</v>
      </c>
      <c r="C120" s="84">
        <v>995.44140270000003</v>
      </c>
      <c r="D120" s="84">
        <v>986.22388150999996</v>
      </c>
      <c r="E120" s="84">
        <v>159.24526858999999</v>
      </c>
      <c r="F120" s="84">
        <v>159.24526858999999</v>
      </c>
    </row>
    <row r="121" spans="1:6" ht="12.75" customHeight="1" x14ac:dyDescent="0.2">
      <c r="A121" s="83" t="s">
        <v>152</v>
      </c>
      <c r="B121" s="83">
        <v>11</v>
      </c>
      <c r="C121" s="84">
        <v>998.78842301999998</v>
      </c>
      <c r="D121" s="84">
        <v>990.19398860000001</v>
      </c>
      <c r="E121" s="84">
        <v>159.88632057000001</v>
      </c>
      <c r="F121" s="84">
        <v>159.88632057000001</v>
      </c>
    </row>
    <row r="122" spans="1:6" ht="12.75" customHeight="1" x14ac:dyDescent="0.2">
      <c r="A122" s="83" t="s">
        <v>152</v>
      </c>
      <c r="B122" s="83">
        <v>12</v>
      </c>
      <c r="C122" s="84">
        <v>1005.82200286</v>
      </c>
      <c r="D122" s="84">
        <v>995.16435210999998</v>
      </c>
      <c r="E122" s="84">
        <v>160.68888365000001</v>
      </c>
      <c r="F122" s="84">
        <v>160.68888365000001</v>
      </c>
    </row>
    <row r="123" spans="1:6" ht="12.75" customHeight="1" x14ac:dyDescent="0.2">
      <c r="A123" s="83" t="s">
        <v>152</v>
      </c>
      <c r="B123" s="83">
        <v>13</v>
      </c>
      <c r="C123" s="84">
        <v>1007.44312295</v>
      </c>
      <c r="D123" s="84">
        <v>998.80956832000004</v>
      </c>
      <c r="E123" s="84">
        <v>161.27747558999999</v>
      </c>
      <c r="F123" s="84">
        <v>161.27747558999999</v>
      </c>
    </row>
    <row r="124" spans="1:6" ht="12.75" customHeight="1" x14ac:dyDescent="0.2">
      <c r="A124" s="83" t="s">
        <v>152</v>
      </c>
      <c r="B124" s="83">
        <v>14</v>
      </c>
      <c r="C124" s="84">
        <v>1062.18105072</v>
      </c>
      <c r="D124" s="84">
        <v>1051.47924743</v>
      </c>
      <c r="E124" s="84">
        <v>169.78203257000001</v>
      </c>
      <c r="F124" s="84">
        <v>169.78203257000001</v>
      </c>
    </row>
    <row r="125" spans="1:6" ht="12.75" customHeight="1" x14ac:dyDescent="0.2">
      <c r="A125" s="83" t="s">
        <v>152</v>
      </c>
      <c r="B125" s="83">
        <v>15</v>
      </c>
      <c r="C125" s="84">
        <v>1110.9104777800001</v>
      </c>
      <c r="D125" s="84">
        <v>1099.0287828</v>
      </c>
      <c r="E125" s="84">
        <v>177.45984150999999</v>
      </c>
      <c r="F125" s="84">
        <v>177.45984150999999</v>
      </c>
    </row>
    <row r="126" spans="1:6" ht="12.75" customHeight="1" x14ac:dyDescent="0.2">
      <c r="A126" s="83" t="s">
        <v>152</v>
      </c>
      <c r="B126" s="83">
        <v>16</v>
      </c>
      <c r="C126" s="84">
        <v>1121.7520780899999</v>
      </c>
      <c r="D126" s="84">
        <v>1110.3118317999999</v>
      </c>
      <c r="E126" s="84">
        <v>179.28171198000001</v>
      </c>
      <c r="F126" s="84">
        <v>179.28171198000001</v>
      </c>
    </row>
    <row r="127" spans="1:6" ht="12.75" customHeight="1" x14ac:dyDescent="0.2">
      <c r="A127" s="83" t="s">
        <v>152</v>
      </c>
      <c r="B127" s="83">
        <v>17</v>
      </c>
      <c r="C127" s="84">
        <v>1111.15987535</v>
      </c>
      <c r="D127" s="84">
        <v>1099.65991457</v>
      </c>
      <c r="E127" s="84">
        <v>177.56175016</v>
      </c>
      <c r="F127" s="84">
        <v>177.56175016</v>
      </c>
    </row>
    <row r="128" spans="1:6" ht="12.75" customHeight="1" x14ac:dyDescent="0.2">
      <c r="A128" s="83" t="s">
        <v>152</v>
      </c>
      <c r="B128" s="83">
        <v>18</v>
      </c>
      <c r="C128" s="84">
        <v>1075.97650961</v>
      </c>
      <c r="D128" s="84">
        <v>1065.2400832599999</v>
      </c>
      <c r="E128" s="84">
        <v>172.00399053000001</v>
      </c>
      <c r="F128" s="84">
        <v>172.00399053000001</v>
      </c>
    </row>
    <row r="129" spans="1:6" ht="12.75" customHeight="1" x14ac:dyDescent="0.2">
      <c r="A129" s="83" t="s">
        <v>152</v>
      </c>
      <c r="B129" s="83">
        <v>19</v>
      </c>
      <c r="C129" s="84">
        <v>988.86528052999995</v>
      </c>
      <c r="D129" s="84">
        <v>979.55349773</v>
      </c>
      <c r="E129" s="84">
        <v>158.16820376000001</v>
      </c>
      <c r="F129" s="84">
        <v>158.16820376000001</v>
      </c>
    </row>
    <row r="130" spans="1:6" ht="12.75" customHeight="1" x14ac:dyDescent="0.2">
      <c r="A130" s="83" t="s">
        <v>152</v>
      </c>
      <c r="B130" s="83">
        <v>20</v>
      </c>
      <c r="C130" s="84">
        <v>950.71599048999997</v>
      </c>
      <c r="D130" s="84">
        <v>941.89915551000001</v>
      </c>
      <c r="E130" s="84">
        <v>152.08816863999999</v>
      </c>
      <c r="F130" s="84">
        <v>152.08816863999999</v>
      </c>
    </row>
    <row r="131" spans="1:6" ht="12.75" customHeight="1" x14ac:dyDescent="0.2">
      <c r="A131" s="83" t="s">
        <v>152</v>
      </c>
      <c r="B131" s="83">
        <v>21</v>
      </c>
      <c r="C131" s="84">
        <v>953.73853286999997</v>
      </c>
      <c r="D131" s="84">
        <v>945.21246501999997</v>
      </c>
      <c r="E131" s="84">
        <v>152.62316770999999</v>
      </c>
      <c r="F131" s="84">
        <v>152.62316770999999</v>
      </c>
    </row>
    <row r="132" spans="1:6" ht="12.75" customHeight="1" x14ac:dyDescent="0.2">
      <c r="A132" s="83" t="s">
        <v>152</v>
      </c>
      <c r="B132" s="83">
        <v>22</v>
      </c>
      <c r="C132" s="84">
        <v>975.58645809999996</v>
      </c>
      <c r="D132" s="84">
        <v>967.01069233999999</v>
      </c>
      <c r="E132" s="84">
        <v>156.14292080999999</v>
      </c>
      <c r="F132" s="84">
        <v>156.14292080999999</v>
      </c>
    </row>
    <row r="133" spans="1:6" ht="12.75" customHeight="1" x14ac:dyDescent="0.2">
      <c r="A133" s="83" t="s">
        <v>152</v>
      </c>
      <c r="B133" s="83">
        <v>23</v>
      </c>
      <c r="C133" s="84">
        <v>990.68712024000001</v>
      </c>
      <c r="D133" s="84">
        <v>985.70764316999998</v>
      </c>
      <c r="E133" s="84">
        <v>159.16191173999999</v>
      </c>
      <c r="F133" s="84">
        <v>159.16191173999999</v>
      </c>
    </row>
    <row r="134" spans="1:6" ht="12.75" customHeight="1" x14ac:dyDescent="0.2">
      <c r="A134" s="83" t="s">
        <v>152</v>
      </c>
      <c r="B134" s="83">
        <v>24</v>
      </c>
      <c r="C134" s="84">
        <v>999.92278584999997</v>
      </c>
      <c r="D134" s="84">
        <v>992.32396145999996</v>
      </c>
      <c r="E134" s="84">
        <v>160.23024663999999</v>
      </c>
      <c r="F134" s="84">
        <v>160.23024663999999</v>
      </c>
    </row>
    <row r="135" spans="1:6" ht="12.75" customHeight="1" x14ac:dyDescent="0.2">
      <c r="A135" s="83" t="s">
        <v>153</v>
      </c>
      <c r="B135" s="83">
        <v>1</v>
      </c>
      <c r="C135" s="84">
        <v>1031.27926895</v>
      </c>
      <c r="D135" s="84">
        <v>1023.91588903</v>
      </c>
      <c r="E135" s="84">
        <v>165.33138552</v>
      </c>
      <c r="F135" s="84">
        <v>165.33138552</v>
      </c>
    </row>
    <row r="136" spans="1:6" ht="12.75" customHeight="1" x14ac:dyDescent="0.2">
      <c r="A136" s="83" t="s">
        <v>153</v>
      </c>
      <c r="B136" s="83">
        <v>2</v>
      </c>
      <c r="C136" s="84">
        <v>1070.88684633</v>
      </c>
      <c r="D136" s="84">
        <v>1063.19464877</v>
      </c>
      <c r="E136" s="84">
        <v>171.67371485000001</v>
      </c>
      <c r="F136" s="84">
        <v>171.67371485000001</v>
      </c>
    </row>
    <row r="137" spans="1:6" ht="12.75" customHeight="1" x14ac:dyDescent="0.2">
      <c r="A137" s="83" t="s">
        <v>153</v>
      </c>
      <c r="B137" s="83">
        <v>3</v>
      </c>
      <c r="C137" s="84">
        <v>1100.2455425200001</v>
      </c>
      <c r="D137" s="84">
        <v>1092.1707024100001</v>
      </c>
      <c r="E137" s="84">
        <v>176.35246936999999</v>
      </c>
      <c r="F137" s="84">
        <v>176.35246936999999</v>
      </c>
    </row>
    <row r="138" spans="1:6" ht="12.75" customHeight="1" x14ac:dyDescent="0.2">
      <c r="A138" s="83" t="s">
        <v>153</v>
      </c>
      <c r="B138" s="83">
        <v>4</v>
      </c>
      <c r="C138" s="84">
        <v>1107.4780493400001</v>
      </c>
      <c r="D138" s="84">
        <v>1099.8313608999999</v>
      </c>
      <c r="E138" s="84">
        <v>177.58943355</v>
      </c>
      <c r="F138" s="84">
        <v>177.58943355</v>
      </c>
    </row>
    <row r="139" spans="1:6" ht="12.75" customHeight="1" x14ac:dyDescent="0.2">
      <c r="A139" s="83" t="s">
        <v>153</v>
      </c>
      <c r="B139" s="83">
        <v>5</v>
      </c>
      <c r="C139" s="84">
        <v>1143.16628745</v>
      </c>
      <c r="D139" s="84">
        <v>1134.5784548199999</v>
      </c>
      <c r="E139" s="84">
        <v>183.20003618000001</v>
      </c>
      <c r="F139" s="84">
        <v>183.20003618000001</v>
      </c>
    </row>
    <row r="140" spans="1:6" ht="12.75" customHeight="1" x14ac:dyDescent="0.2">
      <c r="A140" s="83" t="s">
        <v>153</v>
      </c>
      <c r="B140" s="83">
        <v>6</v>
      </c>
      <c r="C140" s="84">
        <v>1142.0349636999999</v>
      </c>
      <c r="D140" s="84">
        <v>1133.7522400099999</v>
      </c>
      <c r="E140" s="84">
        <v>183.06662753000001</v>
      </c>
      <c r="F140" s="84">
        <v>183.06662753000001</v>
      </c>
    </row>
    <row r="141" spans="1:6" ht="12.75" customHeight="1" x14ac:dyDescent="0.2">
      <c r="A141" s="83" t="s">
        <v>153</v>
      </c>
      <c r="B141" s="83">
        <v>7</v>
      </c>
      <c r="C141" s="84">
        <v>1123.4618413200001</v>
      </c>
      <c r="D141" s="84">
        <v>1113.93828841</v>
      </c>
      <c r="E141" s="84">
        <v>179.86727482000001</v>
      </c>
      <c r="F141" s="84">
        <v>179.86727482000001</v>
      </c>
    </row>
    <row r="142" spans="1:6" ht="12.75" customHeight="1" x14ac:dyDescent="0.2">
      <c r="A142" s="83" t="s">
        <v>153</v>
      </c>
      <c r="B142" s="83">
        <v>8</v>
      </c>
      <c r="C142" s="84">
        <v>1074.7797549500001</v>
      </c>
      <c r="D142" s="84">
        <v>1066.4245210500001</v>
      </c>
      <c r="E142" s="84">
        <v>172.19524132999999</v>
      </c>
      <c r="F142" s="84">
        <v>172.19524132999999</v>
      </c>
    </row>
    <row r="143" spans="1:6" ht="12.75" customHeight="1" x14ac:dyDescent="0.2">
      <c r="A143" s="83" t="s">
        <v>153</v>
      </c>
      <c r="B143" s="83">
        <v>9</v>
      </c>
      <c r="C143" s="84">
        <v>1030.7018059300001</v>
      </c>
      <c r="D143" s="84">
        <v>1024.1091934999999</v>
      </c>
      <c r="E143" s="84">
        <v>165.36259833</v>
      </c>
      <c r="F143" s="84">
        <v>165.36259833</v>
      </c>
    </row>
    <row r="144" spans="1:6" ht="12.75" customHeight="1" x14ac:dyDescent="0.2">
      <c r="A144" s="83" t="s">
        <v>153</v>
      </c>
      <c r="B144" s="83">
        <v>10</v>
      </c>
      <c r="C144" s="84">
        <v>998.93874186999994</v>
      </c>
      <c r="D144" s="84">
        <v>990.50834519</v>
      </c>
      <c r="E144" s="84">
        <v>159.93707963</v>
      </c>
      <c r="F144" s="84">
        <v>159.93707963</v>
      </c>
    </row>
    <row r="145" spans="1:6" ht="12.75" customHeight="1" x14ac:dyDescent="0.2">
      <c r="A145" s="83" t="s">
        <v>153</v>
      </c>
      <c r="B145" s="83">
        <v>11</v>
      </c>
      <c r="C145" s="84">
        <v>992.36386338</v>
      </c>
      <c r="D145" s="84">
        <v>983.91770406000001</v>
      </c>
      <c r="E145" s="84">
        <v>158.87289082000001</v>
      </c>
      <c r="F145" s="84">
        <v>158.87289082000001</v>
      </c>
    </row>
    <row r="146" spans="1:6" ht="12.75" customHeight="1" x14ac:dyDescent="0.2">
      <c r="A146" s="83" t="s">
        <v>153</v>
      </c>
      <c r="B146" s="83">
        <v>12</v>
      </c>
      <c r="C146" s="84">
        <v>991.23938303</v>
      </c>
      <c r="D146" s="84">
        <v>982.75181525000005</v>
      </c>
      <c r="E146" s="84">
        <v>158.68463510999999</v>
      </c>
      <c r="F146" s="84">
        <v>158.68463510999999</v>
      </c>
    </row>
    <row r="147" spans="1:6" ht="12.75" customHeight="1" x14ac:dyDescent="0.2">
      <c r="A147" s="83" t="s">
        <v>153</v>
      </c>
      <c r="B147" s="83">
        <v>13</v>
      </c>
      <c r="C147" s="84">
        <v>1009.10952525</v>
      </c>
      <c r="D147" s="84">
        <v>1000.04332136</v>
      </c>
      <c r="E147" s="84">
        <v>161.47668931999999</v>
      </c>
      <c r="F147" s="84">
        <v>161.47668931999999</v>
      </c>
    </row>
    <row r="148" spans="1:6" ht="12.75" customHeight="1" x14ac:dyDescent="0.2">
      <c r="A148" s="83" t="s">
        <v>153</v>
      </c>
      <c r="B148" s="83">
        <v>14</v>
      </c>
      <c r="C148" s="84">
        <v>1060.2463667899999</v>
      </c>
      <c r="D148" s="84">
        <v>1050.6609428100001</v>
      </c>
      <c r="E148" s="84">
        <v>169.64990118</v>
      </c>
      <c r="F148" s="84">
        <v>169.64990118</v>
      </c>
    </row>
    <row r="149" spans="1:6" ht="12.75" customHeight="1" x14ac:dyDescent="0.2">
      <c r="A149" s="83" t="s">
        <v>153</v>
      </c>
      <c r="B149" s="83">
        <v>15</v>
      </c>
      <c r="C149" s="84">
        <v>1085.02459088</v>
      </c>
      <c r="D149" s="84">
        <v>1075.34981881</v>
      </c>
      <c r="E149" s="84">
        <v>173.63640644</v>
      </c>
      <c r="F149" s="84">
        <v>173.63640644</v>
      </c>
    </row>
    <row r="150" spans="1:6" ht="12.75" customHeight="1" x14ac:dyDescent="0.2">
      <c r="A150" s="83" t="s">
        <v>153</v>
      </c>
      <c r="B150" s="83">
        <v>16</v>
      </c>
      <c r="C150" s="84">
        <v>1103.18082319</v>
      </c>
      <c r="D150" s="84">
        <v>1093.2605489499999</v>
      </c>
      <c r="E150" s="84">
        <v>176.52844655000001</v>
      </c>
      <c r="F150" s="84">
        <v>176.52844655000001</v>
      </c>
    </row>
    <row r="151" spans="1:6" ht="12.75" customHeight="1" x14ac:dyDescent="0.2">
      <c r="A151" s="83" t="s">
        <v>153</v>
      </c>
      <c r="B151" s="83">
        <v>17</v>
      </c>
      <c r="C151" s="84">
        <v>1102.0728356499999</v>
      </c>
      <c r="D151" s="84">
        <v>1091.7887916</v>
      </c>
      <c r="E151" s="84">
        <v>176.29080234</v>
      </c>
      <c r="F151" s="84">
        <v>176.29080234</v>
      </c>
    </row>
    <row r="152" spans="1:6" ht="12.75" customHeight="1" x14ac:dyDescent="0.2">
      <c r="A152" s="83" t="s">
        <v>153</v>
      </c>
      <c r="B152" s="83">
        <v>18</v>
      </c>
      <c r="C152" s="84">
        <v>1062.7499856899999</v>
      </c>
      <c r="D152" s="84">
        <v>1053.7283822500001</v>
      </c>
      <c r="E152" s="84">
        <v>170.14519967999999</v>
      </c>
      <c r="F152" s="84">
        <v>170.14519967999999</v>
      </c>
    </row>
    <row r="153" spans="1:6" ht="12.75" customHeight="1" x14ac:dyDescent="0.2">
      <c r="A153" s="83" t="s">
        <v>153</v>
      </c>
      <c r="B153" s="83">
        <v>19</v>
      </c>
      <c r="C153" s="84">
        <v>1003.46514227</v>
      </c>
      <c r="D153" s="84">
        <v>1000.76046697</v>
      </c>
      <c r="E153" s="84">
        <v>161.5924866</v>
      </c>
      <c r="F153" s="84">
        <v>161.5924866</v>
      </c>
    </row>
    <row r="154" spans="1:6" ht="12.75" customHeight="1" x14ac:dyDescent="0.2">
      <c r="A154" s="83" t="s">
        <v>153</v>
      </c>
      <c r="B154" s="83">
        <v>20</v>
      </c>
      <c r="C154" s="84">
        <v>962.13252238999996</v>
      </c>
      <c r="D154" s="84">
        <v>960.44912021000005</v>
      </c>
      <c r="E154" s="84">
        <v>155.08342576999999</v>
      </c>
      <c r="F154" s="84">
        <v>155.08342576999999</v>
      </c>
    </row>
    <row r="155" spans="1:6" ht="12.75" customHeight="1" x14ac:dyDescent="0.2">
      <c r="A155" s="83" t="s">
        <v>153</v>
      </c>
      <c r="B155" s="83">
        <v>21</v>
      </c>
      <c r="C155" s="84">
        <v>983.11255672000004</v>
      </c>
      <c r="D155" s="84">
        <v>981.48918655</v>
      </c>
      <c r="E155" s="84">
        <v>158.48075883999999</v>
      </c>
      <c r="F155" s="84">
        <v>158.48075883999999</v>
      </c>
    </row>
    <row r="156" spans="1:6" ht="12.75" customHeight="1" x14ac:dyDescent="0.2">
      <c r="A156" s="83" t="s">
        <v>153</v>
      </c>
      <c r="B156" s="83">
        <v>22</v>
      </c>
      <c r="C156" s="84">
        <v>994.19947244000002</v>
      </c>
      <c r="D156" s="84">
        <v>990.53088516000003</v>
      </c>
      <c r="E156" s="84">
        <v>159.94071915000001</v>
      </c>
      <c r="F156" s="84">
        <v>159.94071915000001</v>
      </c>
    </row>
    <row r="157" spans="1:6" ht="12.75" customHeight="1" x14ac:dyDescent="0.2">
      <c r="A157" s="83" t="s">
        <v>153</v>
      </c>
      <c r="B157" s="83">
        <v>23</v>
      </c>
      <c r="C157" s="84">
        <v>1015.38871064</v>
      </c>
      <c r="D157" s="84">
        <v>1014.4212075</v>
      </c>
      <c r="E157" s="84">
        <v>163.79828219999999</v>
      </c>
      <c r="F157" s="84">
        <v>163.79828219999999</v>
      </c>
    </row>
    <row r="158" spans="1:6" ht="12.75" customHeight="1" x14ac:dyDescent="0.2">
      <c r="A158" s="83" t="s">
        <v>153</v>
      </c>
      <c r="B158" s="83">
        <v>24</v>
      </c>
      <c r="C158" s="84">
        <v>1023.30748012</v>
      </c>
      <c r="D158" s="84">
        <v>1019.87653589</v>
      </c>
      <c r="E158" s="84">
        <v>164.67915239999999</v>
      </c>
      <c r="F158" s="84">
        <v>164.67915239999999</v>
      </c>
    </row>
    <row r="159" spans="1:6" ht="12.75" customHeight="1" x14ac:dyDescent="0.2">
      <c r="A159" s="83" t="s">
        <v>154</v>
      </c>
      <c r="B159" s="83">
        <v>1</v>
      </c>
      <c r="C159" s="84">
        <v>1085.47996554</v>
      </c>
      <c r="D159" s="84">
        <v>1075.47811153</v>
      </c>
      <c r="E159" s="84">
        <v>173.65712181999999</v>
      </c>
      <c r="F159" s="84">
        <v>173.65712181999999</v>
      </c>
    </row>
    <row r="160" spans="1:6" ht="12.75" customHeight="1" x14ac:dyDescent="0.2">
      <c r="A160" s="83" t="s">
        <v>154</v>
      </c>
      <c r="B160" s="83">
        <v>2</v>
      </c>
      <c r="C160" s="84">
        <v>1156.72378998</v>
      </c>
      <c r="D160" s="84">
        <v>1146.8489864799999</v>
      </c>
      <c r="E160" s="84">
        <v>185.18135518</v>
      </c>
      <c r="F160" s="84">
        <v>185.18135518</v>
      </c>
    </row>
    <row r="161" spans="1:6" ht="12.75" customHeight="1" x14ac:dyDescent="0.2">
      <c r="A161" s="83" t="s">
        <v>154</v>
      </c>
      <c r="B161" s="83">
        <v>3</v>
      </c>
      <c r="C161" s="84">
        <v>1170.07452442</v>
      </c>
      <c r="D161" s="84">
        <v>1158.3499826300001</v>
      </c>
      <c r="E161" s="84">
        <v>187.03841750999999</v>
      </c>
      <c r="F161" s="84">
        <v>187.03841750999999</v>
      </c>
    </row>
    <row r="162" spans="1:6" ht="12.75" customHeight="1" x14ac:dyDescent="0.2">
      <c r="A162" s="83" t="s">
        <v>154</v>
      </c>
      <c r="B162" s="83">
        <v>4</v>
      </c>
      <c r="C162" s="84">
        <v>1183.00912257</v>
      </c>
      <c r="D162" s="84">
        <v>1171.53724081</v>
      </c>
      <c r="E162" s="84">
        <v>189.16776005</v>
      </c>
      <c r="F162" s="84">
        <v>189.16776005</v>
      </c>
    </row>
    <row r="163" spans="1:6" ht="12.75" customHeight="1" x14ac:dyDescent="0.2">
      <c r="A163" s="83" t="s">
        <v>154</v>
      </c>
      <c r="B163" s="83">
        <v>5</v>
      </c>
      <c r="C163" s="84">
        <v>1188.51155649</v>
      </c>
      <c r="D163" s="84">
        <v>1177.1987423600001</v>
      </c>
      <c r="E163" s="84">
        <v>190.08192098000001</v>
      </c>
      <c r="F163" s="84">
        <v>190.08192098000001</v>
      </c>
    </row>
    <row r="164" spans="1:6" ht="12.75" customHeight="1" x14ac:dyDescent="0.2">
      <c r="A164" s="83" t="s">
        <v>154</v>
      </c>
      <c r="B164" s="83">
        <v>6</v>
      </c>
      <c r="C164" s="84">
        <v>1179.85283394</v>
      </c>
      <c r="D164" s="84">
        <v>1174.4300610099999</v>
      </c>
      <c r="E164" s="84">
        <v>189.63486284999999</v>
      </c>
      <c r="F164" s="84">
        <v>189.63486284999999</v>
      </c>
    </row>
    <row r="165" spans="1:6" ht="12.75" customHeight="1" x14ac:dyDescent="0.2">
      <c r="A165" s="83" t="s">
        <v>154</v>
      </c>
      <c r="B165" s="83">
        <v>7</v>
      </c>
      <c r="C165" s="84">
        <v>1184.8636119</v>
      </c>
      <c r="D165" s="84">
        <v>1179.42726006</v>
      </c>
      <c r="E165" s="84">
        <v>190.44175905</v>
      </c>
      <c r="F165" s="84">
        <v>190.44175905</v>
      </c>
    </row>
    <row r="166" spans="1:6" ht="12.75" customHeight="1" x14ac:dyDescent="0.2">
      <c r="A166" s="83" t="s">
        <v>154</v>
      </c>
      <c r="B166" s="83">
        <v>8</v>
      </c>
      <c r="C166" s="84">
        <v>1150.2717505000001</v>
      </c>
      <c r="D166" s="84">
        <v>1140.8959024400001</v>
      </c>
      <c r="E166" s="84">
        <v>184.22011251999999</v>
      </c>
      <c r="F166" s="84">
        <v>184.22011251999999</v>
      </c>
    </row>
    <row r="167" spans="1:6" ht="12.75" customHeight="1" x14ac:dyDescent="0.2">
      <c r="A167" s="83" t="s">
        <v>154</v>
      </c>
      <c r="B167" s="83">
        <v>9</v>
      </c>
      <c r="C167" s="84">
        <v>1071.1212732500001</v>
      </c>
      <c r="D167" s="84">
        <v>1061.34559229</v>
      </c>
      <c r="E167" s="84">
        <v>171.37514826</v>
      </c>
      <c r="F167" s="84">
        <v>171.37514826</v>
      </c>
    </row>
    <row r="168" spans="1:6" ht="12.75" customHeight="1" x14ac:dyDescent="0.2">
      <c r="A168" s="83" t="s">
        <v>154</v>
      </c>
      <c r="B168" s="83">
        <v>10</v>
      </c>
      <c r="C168" s="84">
        <v>1007.92216836</v>
      </c>
      <c r="D168" s="84">
        <v>997.87814793999996</v>
      </c>
      <c r="E168" s="84">
        <v>161.12707943000001</v>
      </c>
      <c r="F168" s="84">
        <v>161.12707943000001</v>
      </c>
    </row>
    <row r="169" spans="1:6" ht="12.75" customHeight="1" x14ac:dyDescent="0.2">
      <c r="A169" s="83" t="s">
        <v>154</v>
      </c>
      <c r="B169" s="83">
        <v>11</v>
      </c>
      <c r="C169" s="84">
        <v>977.22447532000001</v>
      </c>
      <c r="D169" s="84">
        <v>965.61800880999999</v>
      </c>
      <c r="E169" s="84">
        <v>155.91804463</v>
      </c>
      <c r="F169" s="84">
        <v>155.91804463</v>
      </c>
    </row>
    <row r="170" spans="1:6" ht="12.75" customHeight="1" x14ac:dyDescent="0.2">
      <c r="A170" s="83" t="s">
        <v>154</v>
      </c>
      <c r="B170" s="83">
        <v>12</v>
      </c>
      <c r="C170" s="84">
        <v>978.10492500999999</v>
      </c>
      <c r="D170" s="84">
        <v>964.63079672000003</v>
      </c>
      <c r="E170" s="84">
        <v>155.75863978999999</v>
      </c>
      <c r="F170" s="84">
        <v>155.75863978999999</v>
      </c>
    </row>
    <row r="171" spans="1:6" ht="12.75" customHeight="1" x14ac:dyDescent="0.2">
      <c r="A171" s="83" t="s">
        <v>154</v>
      </c>
      <c r="B171" s="83">
        <v>13</v>
      </c>
      <c r="C171" s="84">
        <v>987.76242689000003</v>
      </c>
      <c r="D171" s="84">
        <v>976.31829797</v>
      </c>
      <c r="E171" s="84">
        <v>157.64581705000001</v>
      </c>
      <c r="F171" s="84">
        <v>157.64581705000001</v>
      </c>
    </row>
    <row r="172" spans="1:6" ht="12.75" customHeight="1" x14ac:dyDescent="0.2">
      <c r="A172" s="83" t="s">
        <v>154</v>
      </c>
      <c r="B172" s="83">
        <v>14</v>
      </c>
      <c r="C172" s="84">
        <v>1038.5527604599999</v>
      </c>
      <c r="D172" s="84">
        <v>1027.1694332699999</v>
      </c>
      <c r="E172" s="84">
        <v>165.85673431000001</v>
      </c>
      <c r="F172" s="84">
        <v>165.85673431000001</v>
      </c>
    </row>
    <row r="173" spans="1:6" ht="12.75" customHeight="1" x14ac:dyDescent="0.2">
      <c r="A173" s="83" t="s">
        <v>154</v>
      </c>
      <c r="B173" s="83">
        <v>15</v>
      </c>
      <c r="C173" s="84">
        <v>1055.3146728900001</v>
      </c>
      <c r="D173" s="84">
        <v>1044.19094974</v>
      </c>
      <c r="E173" s="84">
        <v>168.60519336999999</v>
      </c>
      <c r="F173" s="84">
        <v>168.60519336999999</v>
      </c>
    </row>
    <row r="174" spans="1:6" ht="12.75" customHeight="1" x14ac:dyDescent="0.2">
      <c r="A174" s="83" t="s">
        <v>154</v>
      </c>
      <c r="B174" s="83">
        <v>16</v>
      </c>
      <c r="C174" s="84">
        <v>1076.6094669399999</v>
      </c>
      <c r="D174" s="84">
        <v>1065.5117147599999</v>
      </c>
      <c r="E174" s="84">
        <v>172.04785078</v>
      </c>
      <c r="F174" s="84">
        <v>172.04785078</v>
      </c>
    </row>
    <row r="175" spans="1:6" ht="12.75" customHeight="1" x14ac:dyDescent="0.2">
      <c r="A175" s="83" t="s">
        <v>154</v>
      </c>
      <c r="B175" s="83">
        <v>17</v>
      </c>
      <c r="C175" s="84">
        <v>1066.53911816</v>
      </c>
      <c r="D175" s="84">
        <v>1056.7156913700001</v>
      </c>
      <c r="E175" s="84">
        <v>170.62755958</v>
      </c>
      <c r="F175" s="84">
        <v>170.62755958</v>
      </c>
    </row>
    <row r="176" spans="1:6" ht="12.75" customHeight="1" x14ac:dyDescent="0.2">
      <c r="A176" s="83" t="s">
        <v>154</v>
      </c>
      <c r="B176" s="83">
        <v>18</v>
      </c>
      <c r="C176" s="84">
        <v>1017.3900898000001</v>
      </c>
      <c r="D176" s="84">
        <v>1010.30369562</v>
      </c>
      <c r="E176" s="84">
        <v>163.13342881</v>
      </c>
      <c r="F176" s="84">
        <v>163.13342881</v>
      </c>
    </row>
    <row r="177" spans="1:6" ht="12.75" customHeight="1" x14ac:dyDescent="0.2">
      <c r="A177" s="83" t="s">
        <v>154</v>
      </c>
      <c r="B177" s="83">
        <v>19</v>
      </c>
      <c r="C177" s="84">
        <v>971.76408500000002</v>
      </c>
      <c r="D177" s="84">
        <v>964.84927572000004</v>
      </c>
      <c r="E177" s="84">
        <v>155.79391752999999</v>
      </c>
      <c r="F177" s="84">
        <v>155.79391752999999</v>
      </c>
    </row>
    <row r="178" spans="1:6" ht="12.75" customHeight="1" x14ac:dyDescent="0.2">
      <c r="A178" s="83" t="s">
        <v>154</v>
      </c>
      <c r="B178" s="83">
        <v>20</v>
      </c>
      <c r="C178" s="84">
        <v>946.53335700000002</v>
      </c>
      <c r="D178" s="84">
        <v>938.50609786999996</v>
      </c>
      <c r="E178" s="84">
        <v>151.54029266000001</v>
      </c>
      <c r="F178" s="84">
        <v>151.54029266000001</v>
      </c>
    </row>
    <row r="179" spans="1:6" ht="12.75" customHeight="1" x14ac:dyDescent="0.2">
      <c r="A179" s="83" t="s">
        <v>154</v>
      </c>
      <c r="B179" s="83">
        <v>21</v>
      </c>
      <c r="C179" s="84">
        <v>950.05002965999995</v>
      </c>
      <c r="D179" s="84">
        <v>941.66696981999996</v>
      </c>
      <c r="E179" s="84">
        <v>152.05067768000001</v>
      </c>
      <c r="F179" s="84">
        <v>152.05067768000001</v>
      </c>
    </row>
    <row r="180" spans="1:6" ht="12.75" customHeight="1" x14ac:dyDescent="0.2">
      <c r="A180" s="83" t="s">
        <v>154</v>
      </c>
      <c r="B180" s="83">
        <v>22</v>
      </c>
      <c r="C180" s="84">
        <v>958.33712849000005</v>
      </c>
      <c r="D180" s="84">
        <v>949.07449626000005</v>
      </c>
      <c r="E180" s="84">
        <v>153.24676871</v>
      </c>
      <c r="F180" s="84">
        <v>153.24676871</v>
      </c>
    </row>
    <row r="181" spans="1:6" ht="12.75" customHeight="1" x14ac:dyDescent="0.2">
      <c r="A181" s="83" t="s">
        <v>154</v>
      </c>
      <c r="B181" s="83">
        <v>23</v>
      </c>
      <c r="C181" s="84">
        <v>984.48489468000002</v>
      </c>
      <c r="D181" s="84">
        <v>973.91173017999995</v>
      </c>
      <c r="E181" s="84">
        <v>157.25722927999999</v>
      </c>
      <c r="F181" s="84">
        <v>157.25722927999999</v>
      </c>
    </row>
    <row r="182" spans="1:6" ht="12.75" customHeight="1" x14ac:dyDescent="0.2">
      <c r="A182" s="83" t="s">
        <v>154</v>
      </c>
      <c r="B182" s="83">
        <v>24</v>
      </c>
      <c r="C182" s="84">
        <v>1007.2454684</v>
      </c>
      <c r="D182" s="84">
        <v>996.54291378000005</v>
      </c>
      <c r="E182" s="84">
        <v>160.91147957999999</v>
      </c>
      <c r="F182" s="84">
        <v>160.91147957999999</v>
      </c>
    </row>
    <row r="183" spans="1:6" ht="12.75" customHeight="1" x14ac:dyDescent="0.2">
      <c r="A183" s="83" t="s">
        <v>155</v>
      </c>
      <c r="B183" s="83">
        <v>1</v>
      </c>
      <c r="C183" s="84">
        <v>1040.78995207</v>
      </c>
      <c r="D183" s="84">
        <v>1031.48490978</v>
      </c>
      <c r="E183" s="84">
        <v>166.55355298999999</v>
      </c>
      <c r="F183" s="84">
        <v>166.55355298999999</v>
      </c>
    </row>
    <row r="184" spans="1:6" ht="12.75" customHeight="1" x14ac:dyDescent="0.2">
      <c r="A184" s="83" t="s">
        <v>155</v>
      </c>
      <c r="B184" s="83">
        <v>2</v>
      </c>
      <c r="C184" s="84">
        <v>1104.8882065</v>
      </c>
      <c r="D184" s="84">
        <v>1095.2676955899999</v>
      </c>
      <c r="E184" s="84">
        <v>176.85253990999999</v>
      </c>
      <c r="F184" s="84">
        <v>176.85253990999999</v>
      </c>
    </row>
    <row r="185" spans="1:6" ht="12.75" customHeight="1" x14ac:dyDescent="0.2">
      <c r="A185" s="83" t="s">
        <v>155</v>
      </c>
      <c r="B185" s="83">
        <v>3</v>
      </c>
      <c r="C185" s="84">
        <v>1139.2347313299999</v>
      </c>
      <c r="D185" s="84">
        <v>1130.4512947799999</v>
      </c>
      <c r="E185" s="84">
        <v>182.53362490999999</v>
      </c>
      <c r="F185" s="84">
        <v>182.53362490999999</v>
      </c>
    </row>
    <row r="186" spans="1:6" ht="12.75" customHeight="1" x14ac:dyDescent="0.2">
      <c r="A186" s="83" t="s">
        <v>155</v>
      </c>
      <c r="B186" s="83">
        <v>4</v>
      </c>
      <c r="C186" s="84">
        <v>1143.2690616899999</v>
      </c>
      <c r="D186" s="84">
        <v>1141.4696930299999</v>
      </c>
      <c r="E186" s="84">
        <v>184.31276231000001</v>
      </c>
      <c r="F186" s="84">
        <v>184.31276231000001</v>
      </c>
    </row>
    <row r="187" spans="1:6" ht="12.75" customHeight="1" x14ac:dyDescent="0.2">
      <c r="A187" s="83" t="s">
        <v>155</v>
      </c>
      <c r="B187" s="83">
        <v>5</v>
      </c>
      <c r="C187" s="84">
        <v>1157.9370673799999</v>
      </c>
      <c r="D187" s="84">
        <v>1147.97702078</v>
      </c>
      <c r="E187" s="84">
        <v>185.36349852999999</v>
      </c>
      <c r="F187" s="84">
        <v>185.36349852999999</v>
      </c>
    </row>
    <row r="188" spans="1:6" ht="12.75" customHeight="1" x14ac:dyDescent="0.2">
      <c r="A188" s="83" t="s">
        <v>155</v>
      </c>
      <c r="B188" s="83">
        <v>6</v>
      </c>
      <c r="C188" s="84">
        <v>1161.54006265</v>
      </c>
      <c r="D188" s="84">
        <v>1149.15780963</v>
      </c>
      <c r="E188" s="84">
        <v>185.55416013999999</v>
      </c>
      <c r="F188" s="84">
        <v>185.55416013999999</v>
      </c>
    </row>
    <row r="189" spans="1:6" ht="12.75" customHeight="1" x14ac:dyDescent="0.2">
      <c r="A189" s="83" t="s">
        <v>155</v>
      </c>
      <c r="B189" s="83">
        <v>7</v>
      </c>
      <c r="C189" s="84">
        <v>1143.83913308</v>
      </c>
      <c r="D189" s="84">
        <v>1131.25513714</v>
      </c>
      <c r="E189" s="84">
        <v>182.66342109000001</v>
      </c>
      <c r="F189" s="84">
        <v>182.66342109000001</v>
      </c>
    </row>
    <row r="190" spans="1:6" ht="12.75" customHeight="1" x14ac:dyDescent="0.2">
      <c r="A190" s="83" t="s">
        <v>155</v>
      </c>
      <c r="B190" s="83">
        <v>8</v>
      </c>
      <c r="C190" s="84">
        <v>1106.87103781</v>
      </c>
      <c r="D190" s="84">
        <v>1095.1252775400001</v>
      </c>
      <c r="E190" s="84">
        <v>176.82954371</v>
      </c>
      <c r="F190" s="84">
        <v>176.82954371</v>
      </c>
    </row>
    <row r="191" spans="1:6" ht="12.75" customHeight="1" x14ac:dyDescent="0.2">
      <c r="A191" s="83" t="s">
        <v>155</v>
      </c>
      <c r="B191" s="83">
        <v>9</v>
      </c>
      <c r="C191" s="84">
        <v>1045.08777029</v>
      </c>
      <c r="D191" s="84">
        <v>1035.8644289399999</v>
      </c>
      <c r="E191" s="84">
        <v>167.26071261000001</v>
      </c>
      <c r="F191" s="84">
        <v>167.26071261000001</v>
      </c>
    </row>
    <row r="192" spans="1:6" ht="12.75" customHeight="1" x14ac:dyDescent="0.2">
      <c r="A192" s="83" t="s">
        <v>155</v>
      </c>
      <c r="B192" s="83">
        <v>10</v>
      </c>
      <c r="C192" s="84">
        <v>1003.42641773</v>
      </c>
      <c r="D192" s="84">
        <v>994.77764124999999</v>
      </c>
      <c r="E192" s="84">
        <v>160.62644155999999</v>
      </c>
      <c r="F192" s="84">
        <v>160.62644155999999</v>
      </c>
    </row>
    <row r="193" spans="1:6" ht="12.75" customHeight="1" x14ac:dyDescent="0.2">
      <c r="A193" s="83" t="s">
        <v>155</v>
      </c>
      <c r="B193" s="83">
        <v>11</v>
      </c>
      <c r="C193" s="84">
        <v>987.86959694999996</v>
      </c>
      <c r="D193" s="84">
        <v>979.38355579999995</v>
      </c>
      <c r="E193" s="84">
        <v>158.14076329</v>
      </c>
      <c r="F193" s="84">
        <v>158.14076329</v>
      </c>
    </row>
    <row r="194" spans="1:6" ht="12.75" customHeight="1" x14ac:dyDescent="0.2">
      <c r="A194" s="83" t="s">
        <v>155</v>
      </c>
      <c r="B194" s="83">
        <v>12</v>
      </c>
      <c r="C194" s="84">
        <v>993.32435316999999</v>
      </c>
      <c r="D194" s="84">
        <v>984.67341669999996</v>
      </c>
      <c r="E194" s="84">
        <v>158.99491551</v>
      </c>
      <c r="F194" s="84">
        <v>158.99491551</v>
      </c>
    </row>
    <row r="195" spans="1:6" ht="12.75" customHeight="1" x14ac:dyDescent="0.2">
      <c r="A195" s="83" t="s">
        <v>155</v>
      </c>
      <c r="B195" s="83">
        <v>13</v>
      </c>
      <c r="C195" s="84">
        <v>1015.06487201</v>
      </c>
      <c r="D195" s="84">
        <v>1006.5091128399999</v>
      </c>
      <c r="E195" s="84">
        <v>162.52071869</v>
      </c>
      <c r="F195" s="84">
        <v>162.52071869</v>
      </c>
    </row>
    <row r="196" spans="1:6" ht="12.75" customHeight="1" x14ac:dyDescent="0.2">
      <c r="A196" s="83" t="s">
        <v>155</v>
      </c>
      <c r="B196" s="83">
        <v>14</v>
      </c>
      <c r="C196" s="84">
        <v>1048.1136076099999</v>
      </c>
      <c r="D196" s="84">
        <v>1045.0318376299999</v>
      </c>
      <c r="E196" s="84">
        <v>168.74097128</v>
      </c>
      <c r="F196" s="84">
        <v>168.74097128</v>
      </c>
    </row>
    <row r="197" spans="1:6" ht="12.75" customHeight="1" x14ac:dyDescent="0.2">
      <c r="A197" s="83" t="s">
        <v>155</v>
      </c>
      <c r="B197" s="83">
        <v>15</v>
      </c>
      <c r="C197" s="84">
        <v>1087.8712063</v>
      </c>
      <c r="D197" s="84">
        <v>1078.4381384999999</v>
      </c>
      <c r="E197" s="84">
        <v>174.13507647</v>
      </c>
      <c r="F197" s="84">
        <v>174.13507647</v>
      </c>
    </row>
    <row r="198" spans="1:6" ht="12.75" customHeight="1" x14ac:dyDescent="0.2">
      <c r="A198" s="83" t="s">
        <v>155</v>
      </c>
      <c r="B198" s="83">
        <v>16</v>
      </c>
      <c r="C198" s="84">
        <v>1109.5172587300001</v>
      </c>
      <c r="D198" s="84">
        <v>1099.21278788</v>
      </c>
      <c r="E198" s="84">
        <v>177.48955275</v>
      </c>
      <c r="F198" s="84">
        <v>177.48955275</v>
      </c>
    </row>
    <row r="199" spans="1:6" ht="12.75" customHeight="1" x14ac:dyDescent="0.2">
      <c r="A199" s="83" t="s">
        <v>155</v>
      </c>
      <c r="B199" s="83">
        <v>17</v>
      </c>
      <c r="C199" s="84">
        <v>1099.2438619</v>
      </c>
      <c r="D199" s="84">
        <v>1088.6369878999999</v>
      </c>
      <c r="E199" s="84">
        <v>175.78188157</v>
      </c>
      <c r="F199" s="84">
        <v>175.78188157</v>
      </c>
    </row>
    <row r="200" spans="1:6" ht="12.75" customHeight="1" x14ac:dyDescent="0.2">
      <c r="A200" s="83" t="s">
        <v>155</v>
      </c>
      <c r="B200" s="83">
        <v>18</v>
      </c>
      <c r="C200" s="84">
        <v>1062.09081861</v>
      </c>
      <c r="D200" s="84">
        <v>1052.9531711699999</v>
      </c>
      <c r="E200" s="84">
        <v>170.02002658999999</v>
      </c>
      <c r="F200" s="84">
        <v>170.02002658999999</v>
      </c>
    </row>
    <row r="201" spans="1:6" ht="12.75" customHeight="1" x14ac:dyDescent="0.2">
      <c r="A201" s="83" t="s">
        <v>155</v>
      </c>
      <c r="B201" s="83">
        <v>19</v>
      </c>
      <c r="C201" s="84">
        <v>1002.3512722200001</v>
      </c>
      <c r="D201" s="84">
        <v>1001.4837079</v>
      </c>
      <c r="E201" s="84">
        <v>161.70926808999999</v>
      </c>
      <c r="F201" s="84">
        <v>161.70926808999999</v>
      </c>
    </row>
    <row r="202" spans="1:6" ht="12.75" customHeight="1" x14ac:dyDescent="0.2">
      <c r="A202" s="83" t="s">
        <v>155</v>
      </c>
      <c r="B202" s="83">
        <v>20</v>
      </c>
      <c r="C202" s="84">
        <v>972.27747125999997</v>
      </c>
      <c r="D202" s="84">
        <v>965.17226092999999</v>
      </c>
      <c r="E202" s="84">
        <v>155.84606984999999</v>
      </c>
      <c r="F202" s="84">
        <v>155.84606984999999</v>
      </c>
    </row>
    <row r="203" spans="1:6" ht="12.75" customHeight="1" x14ac:dyDescent="0.2">
      <c r="A203" s="83" t="s">
        <v>155</v>
      </c>
      <c r="B203" s="83">
        <v>21</v>
      </c>
      <c r="C203" s="84">
        <v>978.93607957999996</v>
      </c>
      <c r="D203" s="84">
        <v>971.59022650999998</v>
      </c>
      <c r="E203" s="84">
        <v>156.88237679</v>
      </c>
      <c r="F203" s="84">
        <v>156.88237679</v>
      </c>
    </row>
    <row r="204" spans="1:6" ht="12.75" customHeight="1" x14ac:dyDescent="0.2">
      <c r="A204" s="83" t="s">
        <v>155</v>
      </c>
      <c r="B204" s="83">
        <v>22</v>
      </c>
      <c r="C204" s="84">
        <v>994.55258153</v>
      </c>
      <c r="D204" s="84">
        <v>993.43193467000003</v>
      </c>
      <c r="E204" s="84">
        <v>160.40915072999999</v>
      </c>
      <c r="F204" s="84">
        <v>160.40915072999999</v>
      </c>
    </row>
    <row r="205" spans="1:6" ht="12.75" customHeight="1" x14ac:dyDescent="0.2">
      <c r="A205" s="83" t="s">
        <v>155</v>
      </c>
      <c r="B205" s="83">
        <v>23</v>
      </c>
      <c r="C205" s="84">
        <v>1014.88828873</v>
      </c>
      <c r="D205" s="84">
        <v>1006.15775653</v>
      </c>
      <c r="E205" s="84">
        <v>162.46398529999999</v>
      </c>
      <c r="F205" s="84">
        <v>162.46398529999999</v>
      </c>
    </row>
    <row r="206" spans="1:6" ht="12.75" customHeight="1" x14ac:dyDescent="0.2">
      <c r="A206" s="83" t="s">
        <v>155</v>
      </c>
      <c r="B206" s="83">
        <v>24</v>
      </c>
      <c r="C206" s="84">
        <v>1033.30925</v>
      </c>
      <c r="D206" s="84">
        <v>1024.49550127</v>
      </c>
      <c r="E206" s="84">
        <v>165.42497533</v>
      </c>
      <c r="F206" s="84">
        <v>165.42497533</v>
      </c>
    </row>
    <row r="207" spans="1:6" ht="12.75" customHeight="1" x14ac:dyDescent="0.2">
      <c r="A207" s="83" t="s">
        <v>156</v>
      </c>
      <c r="B207" s="83">
        <v>1</v>
      </c>
      <c r="C207" s="84">
        <v>1045.88304604</v>
      </c>
      <c r="D207" s="84">
        <v>1044.1955544800001</v>
      </c>
      <c r="E207" s="84">
        <v>168.60593689999999</v>
      </c>
      <c r="F207" s="84">
        <v>168.60593689999999</v>
      </c>
    </row>
    <row r="208" spans="1:6" ht="12.75" customHeight="1" x14ac:dyDescent="0.2">
      <c r="A208" s="83" t="s">
        <v>156</v>
      </c>
      <c r="B208" s="83">
        <v>2</v>
      </c>
      <c r="C208" s="84">
        <v>1111.8440954299999</v>
      </c>
      <c r="D208" s="84">
        <v>1107.07430703</v>
      </c>
      <c r="E208" s="84">
        <v>178.75894984999999</v>
      </c>
      <c r="F208" s="84">
        <v>178.75894984999999</v>
      </c>
    </row>
    <row r="209" spans="1:6" ht="12.75" customHeight="1" x14ac:dyDescent="0.2">
      <c r="A209" s="83" t="s">
        <v>156</v>
      </c>
      <c r="B209" s="83">
        <v>3</v>
      </c>
      <c r="C209" s="84">
        <v>1151.7760592699999</v>
      </c>
      <c r="D209" s="84">
        <v>1147.0097910899999</v>
      </c>
      <c r="E209" s="84">
        <v>185.20732025000001</v>
      </c>
      <c r="F209" s="84">
        <v>185.20732025000001</v>
      </c>
    </row>
    <row r="210" spans="1:6" ht="12.75" customHeight="1" x14ac:dyDescent="0.2">
      <c r="A210" s="83" t="s">
        <v>156</v>
      </c>
      <c r="B210" s="83">
        <v>4</v>
      </c>
      <c r="C210" s="84">
        <v>1152.2087389999999</v>
      </c>
      <c r="D210" s="84">
        <v>1143.4300264799999</v>
      </c>
      <c r="E210" s="84">
        <v>184.62929675000001</v>
      </c>
      <c r="F210" s="84">
        <v>184.62929675000001</v>
      </c>
    </row>
    <row r="211" spans="1:6" ht="12.75" customHeight="1" x14ac:dyDescent="0.2">
      <c r="A211" s="83" t="s">
        <v>156</v>
      </c>
      <c r="B211" s="83">
        <v>5</v>
      </c>
      <c r="C211" s="84">
        <v>1145.1040590299999</v>
      </c>
      <c r="D211" s="84">
        <v>1142.78405967</v>
      </c>
      <c r="E211" s="84">
        <v>184.52499269</v>
      </c>
      <c r="F211" s="84">
        <v>184.52499269</v>
      </c>
    </row>
    <row r="212" spans="1:6" ht="12.75" customHeight="1" x14ac:dyDescent="0.2">
      <c r="A212" s="83" t="s">
        <v>156</v>
      </c>
      <c r="B212" s="83">
        <v>6</v>
      </c>
      <c r="C212" s="84">
        <v>1145.4026305499999</v>
      </c>
      <c r="D212" s="84">
        <v>1139.3827059</v>
      </c>
      <c r="E212" s="84">
        <v>183.97577713000001</v>
      </c>
      <c r="F212" s="84">
        <v>183.97577713000001</v>
      </c>
    </row>
    <row r="213" spans="1:6" ht="12.75" customHeight="1" x14ac:dyDescent="0.2">
      <c r="A213" s="83" t="s">
        <v>156</v>
      </c>
      <c r="B213" s="83">
        <v>7</v>
      </c>
      <c r="C213" s="84">
        <v>1145.5064127400001</v>
      </c>
      <c r="D213" s="84">
        <v>1140.95225727</v>
      </c>
      <c r="E213" s="84">
        <v>184.22921210999999</v>
      </c>
      <c r="F213" s="84">
        <v>184.22921210999999</v>
      </c>
    </row>
    <row r="214" spans="1:6" ht="12.75" customHeight="1" x14ac:dyDescent="0.2">
      <c r="A214" s="83" t="s">
        <v>156</v>
      </c>
      <c r="B214" s="83">
        <v>8</v>
      </c>
      <c r="C214" s="84">
        <v>1128.80965857</v>
      </c>
      <c r="D214" s="84">
        <v>1121.8160327400001</v>
      </c>
      <c r="E214" s="84">
        <v>181.13929178999999</v>
      </c>
      <c r="F214" s="84">
        <v>181.13929178999999</v>
      </c>
    </row>
    <row r="215" spans="1:6" ht="12.75" customHeight="1" x14ac:dyDescent="0.2">
      <c r="A215" s="83" t="s">
        <v>156</v>
      </c>
      <c r="B215" s="83">
        <v>9</v>
      </c>
      <c r="C215" s="84">
        <v>1071.37047652</v>
      </c>
      <c r="D215" s="84">
        <v>1068.04481001</v>
      </c>
      <c r="E215" s="84">
        <v>172.45686889999999</v>
      </c>
      <c r="F215" s="84">
        <v>172.45686889999999</v>
      </c>
    </row>
    <row r="216" spans="1:6" ht="12.75" customHeight="1" x14ac:dyDescent="0.2">
      <c r="A216" s="83" t="s">
        <v>156</v>
      </c>
      <c r="B216" s="83">
        <v>10</v>
      </c>
      <c r="C216" s="84">
        <v>1028.1269009800001</v>
      </c>
      <c r="D216" s="84">
        <v>1024.5952067799999</v>
      </c>
      <c r="E216" s="84">
        <v>165.44107475000001</v>
      </c>
      <c r="F216" s="84">
        <v>165.44107475000001</v>
      </c>
    </row>
    <row r="217" spans="1:6" ht="12.75" customHeight="1" x14ac:dyDescent="0.2">
      <c r="A217" s="83" t="s">
        <v>156</v>
      </c>
      <c r="B217" s="83">
        <v>11</v>
      </c>
      <c r="C217" s="84">
        <v>1014.87606866</v>
      </c>
      <c r="D217" s="84">
        <v>1011.8710117099999</v>
      </c>
      <c r="E217" s="84">
        <v>163.38650286000001</v>
      </c>
      <c r="F217" s="84">
        <v>163.38650286000001</v>
      </c>
    </row>
    <row r="218" spans="1:6" ht="12.75" customHeight="1" x14ac:dyDescent="0.2">
      <c r="A218" s="83" t="s">
        <v>156</v>
      </c>
      <c r="B218" s="83">
        <v>12</v>
      </c>
      <c r="C218" s="84">
        <v>1019.36683148</v>
      </c>
      <c r="D218" s="84">
        <v>1009.72818547</v>
      </c>
      <c r="E218" s="84">
        <v>163.04050136000001</v>
      </c>
      <c r="F218" s="84">
        <v>163.04050136000001</v>
      </c>
    </row>
    <row r="219" spans="1:6" ht="12.75" customHeight="1" x14ac:dyDescent="0.2">
      <c r="A219" s="83" t="s">
        <v>156</v>
      </c>
      <c r="B219" s="83">
        <v>13</v>
      </c>
      <c r="C219" s="84">
        <v>1023.0359135</v>
      </c>
      <c r="D219" s="84">
        <v>1013.54623997</v>
      </c>
      <c r="E219" s="84">
        <v>163.65700146</v>
      </c>
      <c r="F219" s="84">
        <v>163.65700146</v>
      </c>
    </row>
    <row r="220" spans="1:6" ht="12.75" customHeight="1" x14ac:dyDescent="0.2">
      <c r="A220" s="83" t="s">
        <v>156</v>
      </c>
      <c r="B220" s="83">
        <v>14</v>
      </c>
      <c r="C220" s="84">
        <v>1070.69301088</v>
      </c>
      <c r="D220" s="84">
        <v>1060.5563323399999</v>
      </c>
      <c r="E220" s="84">
        <v>171.24770670000001</v>
      </c>
      <c r="F220" s="84">
        <v>171.24770670000001</v>
      </c>
    </row>
    <row r="221" spans="1:6" ht="12.75" customHeight="1" x14ac:dyDescent="0.2">
      <c r="A221" s="83" t="s">
        <v>156</v>
      </c>
      <c r="B221" s="83">
        <v>15</v>
      </c>
      <c r="C221" s="84">
        <v>1083.2271970899999</v>
      </c>
      <c r="D221" s="84">
        <v>1073.1092723899999</v>
      </c>
      <c r="E221" s="84">
        <v>173.27462609</v>
      </c>
      <c r="F221" s="84">
        <v>173.27462609</v>
      </c>
    </row>
    <row r="222" spans="1:6" ht="12.75" customHeight="1" x14ac:dyDescent="0.2">
      <c r="A222" s="83" t="s">
        <v>156</v>
      </c>
      <c r="B222" s="83">
        <v>16</v>
      </c>
      <c r="C222" s="84">
        <v>1105.29736985</v>
      </c>
      <c r="D222" s="84">
        <v>1093.8270119199999</v>
      </c>
      <c r="E222" s="84">
        <v>176.61991316000001</v>
      </c>
      <c r="F222" s="84">
        <v>176.61991316000001</v>
      </c>
    </row>
    <row r="223" spans="1:6" ht="12.75" customHeight="1" x14ac:dyDescent="0.2">
      <c r="A223" s="83" t="s">
        <v>156</v>
      </c>
      <c r="B223" s="83">
        <v>17</v>
      </c>
      <c r="C223" s="84">
        <v>1116.69135564</v>
      </c>
      <c r="D223" s="84">
        <v>1101.2501084400001</v>
      </c>
      <c r="E223" s="84">
        <v>177.81851828000001</v>
      </c>
      <c r="F223" s="84">
        <v>177.81851828000001</v>
      </c>
    </row>
    <row r="224" spans="1:6" ht="12.75" customHeight="1" x14ac:dyDescent="0.2">
      <c r="A224" s="83" t="s">
        <v>156</v>
      </c>
      <c r="B224" s="83">
        <v>18</v>
      </c>
      <c r="C224" s="84">
        <v>1078.0096415200001</v>
      </c>
      <c r="D224" s="84">
        <v>1061.4674796899999</v>
      </c>
      <c r="E224" s="84">
        <v>171.39482938</v>
      </c>
      <c r="F224" s="84">
        <v>171.39482938</v>
      </c>
    </row>
    <row r="225" spans="1:6" ht="12.75" customHeight="1" x14ac:dyDescent="0.2">
      <c r="A225" s="83" t="s">
        <v>156</v>
      </c>
      <c r="B225" s="83">
        <v>19</v>
      </c>
      <c r="C225" s="84">
        <v>1009.66091475</v>
      </c>
      <c r="D225" s="84">
        <v>998.54966382999999</v>
      </c>
      <c r="E225" s="84">
        <v>161.23550889000001</v>
      </c>
      <c r="F225" s="84">
        <v>161.23550889000001</v>
      </c>
    </row>
    <row r="226" spans="1:6" ht="12.75" customHeight="1" x14ac:dyDescent="0.2">
      <c r="A226" s="83" t="s">
        <v>156</v>
      </c>
      <c r="B226" s="83">
        <v>20</v>
      </c>
      <c r="C226" s="84">
        <v>970.23181156999999</v>
      </c>
      <c r="D226" s="84">
        <v>958.49145094999994</v>
      </c>
      <c r="E226" s="84">
        <v>154.76732150999999</v>
      </c>
      <c r="F226" s="84">
        <v>154.76732150999999</v>
      </c>
    </row>
    <row r="227" spans="1:6" ht="12.75" customHeight="1" x14ac:dyDescent="0.2">
      <c r="A227" s="83" t="s">
        <v>156</v>
      </c>
      <c r="B227" s="83">
        <v>21</v>
      </c>
      <c r="C227" s="84">
        <v>980.69845485999997</v>
      </c>
      <c r="D227" s="84">
        <v>966.79429345999995</v>
      </c>
      <c r="E227" s="84">
        <v>156.10797894999999</v>
      </c>
      <c r="F227" s="84">
        <v>156.10797894999999</v>
      </c>
    </row>
    <row r="228" spans="1:6" ht="12.75" customHeight="1" x14ac:dyDescent="0.2">
      <c r="A228" s="83" t="s">
        <v>156</v>
      </c>
      <c r="B228" s="83">
        <v>22</v>
      </c>
      <c r="C228" s="84">
        <v>1002.2451078</v>
      </c>
      <c r="D228" s="84">
        <v>987.89348385999995</v>
      </c>
      <c r="E228" s="84">
        <v>159.51485876999999</v>
      </c>
      <c r="F228" s="84">
        <v>159.51485876999999</v>
      </c>
    </row>
    <row r="229" spans="1:6" ht="12.75" customHeight="1" x14ac:dyDescent="0.2">
      <c r="A229" s="83" t="s">
        <v>156</v>
      </c>
      <c r="B229" s="83">
        <v>23</v>
      </c>
      <c r="C229" s="84">
        <v>1014.18944402</v>
      </c>
      <c r="D229" s="84">
        <v>1000.04709388</v>
      </c>
      <c r="E229" s="84">
        <v>161.47729846999999</v>
      </c>
      <c r="F229" s="84">
        <v>161.47729846999999</v>
      </c>
    </row>
    <row r="230" spans="1:6" ht="12.75" customHeight="1" x14ac:dyDescent="0.2">
      <c r="A230" s="83" t="s">
        <v>156</v>
      </c>
      <c r="B230" s="83">
        <v>24</v>
      </c>
      <c r="C230" s="84">
        <v>1031.33694384</v>
      </c>
      <c r="D230" s="84">
        <v>1016.91452843</v>
      </c>
      <c r="E230" s="84">
        <v>164.20087796999999</v>
      </c>
      <c r="F230" s="84">
        <v>164.20087796999999</v>
      </c>
    </row>
    <row r="231" spans="1:6" ht="12.75" customHeight="1" x14ac:dyDescent="0.2">
      <c r="A231" s="83" t="s">
        <v>157</v>
      </c>
      <c r="B231" s="83">
        <v>1</v>
      </c>
      <c r="C231" s="84">
        <v>1022.8017301899999</v>
      </c>
      <c r="D231" s="84">
        <v>1011.4044132400001</v>
      </c>
      <c r="E231" s="84">
        <v>163.31116134999999</v>
      </c>
      <c r="F231" s="84">
        <v>163.31116134999999</v>
      </c>
    </row>
    <row r="232" spans="1:6" ht="12.75" customHeight="1" x14ac:dyDescent="0.2">
      <c r="A232" s="83" t="s">
        <v>157</v>
      </c>
      <c r="B232" s="83">
        <v>2</v>
      </c>
      <c r="C232" s="84">
        <v>1069.5680464</v>
      </c>
      <c r="D232" s="84">
        <v>1065.7744347400001</v>
      </c>
      <c r="E232" s="84">
        <v>172.09027209999999</v>
      </c>
      <c r="F232" s="84">
        <v>172.09027209999999</v>
      </c>
    </row>
    <row r="233" spans="1:6" ht="12.75" customHeight="1" x14ac:dyDescent="0.2">
      <c r="A233" s="83" t="s">
        <v>157</v>
      </c>
      <c r="B233" s="83">
        <v>3</v>
      </c>
      <c r="C233" s="84">
        <v>1133.24144198</v>
      </c>
      <c r="D233" s="84">
        <v>1130.5223129599999</v>
      </c>
      <c r="E233" s="84">
        <v>182.5450922</v>
      </c>
      <c r="F233" s="84">
        <v>182.5450922</v>
      </c>
    </row>
    <row r="234" spans="1:6" ht="12.75" customHeight="1" x14ac:dyDescent="0.2">
      <c r="A234" s="83" t="s">
        <v>157</v>
      </c>
      <c r="B234" s="83">
        <v>4</v>
      </c>
      <c r="C234" s="84">
        <v>1144.4554819099999</v>
      </c>
      <c r="D234" s="84">
        <v>1134.7694362100001</v>
      </c>
      <c r="E234" s="84">
        <v>183.23087389</v>
      </c>
      <c r="F234" s="84">
        <v>183.23087389</v>
      </c>
    </row>
    <row r="235" spans="1:6" ht="12.75" customHeight="1" x14ac:dyDescent="0.2">
      <c r="A235" s="83" t="s">
        <v>157</v>
      </c>
      <c r="B235" s="83">
        <v>5</v>
      </c>
      <c r="C235" s="84">
        <v>1150.0534336999999</v>
      </c>
      <c r="D235" s="84">
        <v>1140.22312941</v>
      </c>
      <c r="E235" s="84">
        <v>184.11148005999999</v>
      </c>
      <c r="F235" s="84">
        <v>184.11148005999999</v>
      </c>
    </row>
    <row r="236" spans="1:6" ht="12.75" customHeight="1" x14ac:dyDescent="0.2">
      <c r="A236" s="83" t="s">
        <v>157</v>
      </c>
      <c r="B236" s="83">
        <v>6</v>
      </c>
      <c r="C236" s="84">
        <v>1132.3426239600001</v>
      </c>
      <c r="D236" s="84">
        <v>1128.34396436</v>
      </c>
      <c r="E236" s="84">
        <v>182.19335491000001</v>
      </c>
      <c r="F236" s="84">
        <v>182.19335491000001</v>
      </c>
    </row>
    <row r="237" spans="1:6" ht="12.75" customHeight="1" x14ac:dyDescent="0.2">
      <c r="A237" s="83" t="s">
        <v>157</v>
      </c>
      <c r="B237" s="83">
        <v>7</v>
      </c>
      <c r="C237" s="84">
        <v>1093.80655497</v>
      </c>
      <c r="D237" s="84">
        <v>1092.04072651</v>
      </c>
      <c r="E237" s="84">
        <v>176.33148220000001</v>
      </c>
      <c r="F237" s="84">
        <v>176.33148220000001</v>
      </c>
    </row>
    <row r="238" spans="1:6" ht="12.75" customHeight="1" x14ac:dyDescent="0.2">
      <c r="A238" s="83" t="s">
        <v>157</v>
      </c>
      <c r="B238" s="83">
        <v>8</v>
      </c>
      <c r="C238" s="84">
        <v>1063.3809318900001</v>
      </c>
      <c r="D238" s="84">
        <v>1060.86396003</v>
      </c>
      <c r="E238" s="84">
        <v>171.29737925000001</v>
      </c>
      <c r="F238" s="84">
        <v>171.29737925000001</v>
      </c>
    </row>
    <row r="239" spans="1:6" ht="12.75" customHeight="1" x14ac:dyDescent="0.2">
      <c r="A239" s="83" t="s">
        <v>157</v>
      </c>
      <c r="B239" s="83">
        <v>9</v>
      </c>
      <c r="C239" s="84">
        <v>1016.7012985</v>
      </c>
      <c r="D239" s="84">
        <v>1015.5232053</v>
      </c>
      <c r="E239" s="84">
        <v>163.97622143999999</v>
      </c>
      <c r="F239" s="84">
        <v>163.97622143999999</v>
      </c>
    </row>
    <row r="240" spans="1:6" ht="12.75" customHeight="1" x14ac:dyDescent="0.2">
      <c r="A240" s="83" t="s">
        <v>157</v>
      </c>
      <c r="B240" s="83">
        <v>10</v>
      </c>
      <c r="C240" s="84">
        <v>1010.0948465500001</v>
      </c>
      <c r="D240" s="84">
        <v>998.60608538999998</v>
      </c>
      <c r="E240" s="84">
        <v>161.24461926999999</v>
      </c>
      <c r="F240" s="84">
        <v>161.24461926999999</v>
      </c>
    </row>
    <row r="241" spans="1:6" ht="12.75" customHeight="1" x14ac:dyDescent="0.2">
      <c r="A241" s="83" t="s">
        <v>157</v>
      </c>
      <c r="B241" s="83">
        <v>11</v>
      </c>
      <c r="C241" s="84">
        <v>1018.68030337</v>
      </c>
      <c r="D241" s="84">
        <v>998.25355949000004</v>
      </c>
      <c r="E241" s="84">
        <v>161.18769702</v>
      </c>
      <c r="F241" s="84">
        <v>161.18769702</v>
      </c>
    </row>
    <row r="242" spans="1:6" ht="12.75" customHeight="1" x14ac:dyDescent="0.2">
      <c r="A242" s="83" t="s">
        <v>157</v>
      </c>
      <c r="B242" s="83">
        <v>12</v>
      </c>
      <c r="C242" s="84">
        <v>1027.60863212</v>
      </c>
      <c r="D242" s="84">
        <v>1008.48622493</v>
      </c>
      <c r="E242" s="84">
        <v>162.83996238</v>
      </c>
      <c r="F242" s="84">
        <v>162.83996238</v>
      </c>
    </row>
    <row r="243" spans="1:6" ht="12.75" customHeight="1" x14ac:dyDescent="0.2">
      <c r="A243" s="83" t="s">
        <v>157</v>
      </c>
      <c r="B243" s="83">
        <v>13</v>
      </c>
      <c r="C243" s="84">
        <v>1045.4939214599999</v>
      </c>
      <c r="D243" s="84">
        <v>1025.4318301599999</v>
      </c>
      <c r="E243" s="84">
        <v>165.57616407</v>
      </c>
      <c r="F243" s="84">
        <v>165.57616407</v>
      </c>
    </row>
    <row r="244" spans="1:6" ht="12.75" customHeight="1" x14ac:dyDescent="0.2">
      <c r="A244" s="83" t="s">
        <v>157</v>
      </c>
      <c r="B244" s="83">
        <v>14</v>
      </c>
      <c r="C244" s="84">
        <v>1078.66977135</v>
      </c>
      <c r="D244" s="84">
        <v>1063.15862259</v>
      </c>
      <c r="E244" s="84">
        <v>171.66789771000001</v>
      </c>
      <c r="F244" s="84">
        <v>171.66789771000001</v>
      </c>
    </row>
    <row r="245" spans="1:6" ht="12.75" customHeight="1" x14ac:dyDescent="0.2">
      <c r="A245" s="83" t="s">
        <v>157</v>
      </c>
      <c r="B245" s="83">
        <v>15</v>
      </c>
      <c r="C245" s="84">
        <v>1080.6983786599999</v>
      </c>
      <c r="D245" s="84">
        <v>1068.4773706399999</v>
      </c>
      <c r="E245" s="84">
        <v>172.52671433</v>
      </c>
      <c r="F245" s="84">
        <v>172.52671433</v>
      </c>
    </row>
    <row r="246" spans="1:6" ht="12.75" customHeight="1" x14ac:dyDescent="0.2">
      <c r="A246" s="83" t="s">
        <v>157</v>
      </c>
      <c r="B246" s="83">
        <v>16</v>
      </c>
      <c r="C246" s="84">
        <v>1082.68561688</v>
      </c>
      <c r="D246" s="84">
        <v>1072.1304287</v>
      </c>
      <c r="E246" s="84">
        <v>173.11657249999999</v>
      </c>
      <c r="F246" s="84">
        <v>173.11657249999999</v>
      </c>
    </row>
    <row r="247" spans="1:6" ht="12.75" customHeight="1" x14ac:dyDescent="0.2">
      <c r="A247" s="83" t="s">
        <v>157</v>
      </c>
      <c r="B247" s="83">
        <v>17</v>
      </c>
      <c r="C247" s="84">
        <v>1088.30330624</v>
      </c>
      <c r="D247" s="84">
        <v>1078.36846971</v>
      </c>
      <c r="E247" s="84">
        <v>174.12382707</v>
      </c>
      <c r="F247" s="84">
        <v>174.12382707</v>
      </c>
    </row>
    <row r="248" spans="1:6" ht="12.75" customHeight="1" x14ac:dyDescent="0.2">
      <c r="A248" s="83" t="s">
        <v>157</v>
      </c>
      <c r="B248" s="83">
        <v>18</v>
      </c>
      <c r="C248" s="84">
        <v>1071.60640008</v>
      </c>
      <c r="D248" s="84">
        <v>1062.32863456</v>
      </c>
      <c r="E248" s="84">
        <v>171.53387979999999</v>
      </c>
      <c r="F248" s="84">
        <v>171.53387979999999</v>
      </c>
    </row>
    <row r="249" spans="1:6" ht="12.75" customHeight="1" x14ac:dyDescent="0.2">
      <c r="A249" s="83" t="s">
        <v>157</v>
      </c>
      <c r="B249" s="83">
        <v>19</v>
      </c>
      <c r="C249" s="84">
        <v>1015.51006563</v>
      </c>
      <c r="D249" s="84">
        <v>1006.26868197</v>
      </c>
      <c r="E249" s="84">
        <v>162.48189639</v>
      </c>
      <c r="F249" s="84">
        <v>162.48189639</v>
      </c>
    </row>
    <row r="250" spans="1:6" ht="12.75" customHeight="1" x14ac:dyDescent="0.2">
      <c r="A250" s="83" t="s">
        <v>157</v>
      </c>
      <c r="B250" s="83">
        <v>20</v>
      </c>
      <c r="C250" s="84">
        <v>976.26887879000003</v>
      </c>
      <c r="D250" s="84">
        <v>967.65094270999998</v>
      </c>
      <c r="E250" s="84">
        <v>156.24630184</v>
      </c>
      <c r="F250" s="84">
        <v>156.24630184</v>
      </c>
    </row>
    <row r="251" spans="1:6" ht="12.75" customHeight="1" x14ac:dyDescent="0.2">
      <c r="A251" s="83" t="s">
        <v>157</v>
      </c>
      <c r="B251" s="83">
        <v>21</v>
      </c>
      <c r="C251" s="84">
        <v>979.98083116999999</v>
      </c>
      <c r="D251" s="84">
        <v>971.06554084000004</v>
      </c>
      <c r="E251" s="84">
        <v>156.79765595999999</v>
      </c>
      <c r="F251" s="84">
        <v>156.79765595999999</v>
      </c>
    </row>
    <row r="252" spans="1:6" ht="12.75" customHeight="1" x14ac:dyDescent="0.2">
      <c r="A252" s="83" t="s">
        <v>157</v>
      </c>
      <c r="B252" s="83">
        <v>22</v>
      </c>
      <c r="C252" s="84">
        <v>1001.12936958</v>
      </c>
      <c r="D252" s="84">
        <v>991.07394902999999</v>
      </c>
      <c r="E252" s="84">
        <v>160.02840750999999</v>
      </c>
      <c r="F252" s="84">
        <v>160.02840750999999</v>
      </c>
    </row>
    <row r="253" spans="1:6" ht="12.75" customHeight="1" x14ac:dyDescent="0.2">
      <c r="A253" s="83" t="s">
        <v>157</v>
      </c>
      <c r="B253" s="83">
        <v>23</v>
      </c>
      <c r="C253" s="84">
        <v>1027.41909605</v>
      </c>
      <c r="D253" s="84">
        <v>1017.83509614</v>
      </c>
      <c r="E253" s="84">
        <v>164.34952175000001</v>
      </c>
      <c r="F253" s="84">
        <v>164.34952175000001</v>
      </c>
    </row>
    <row r="254" spans="1:6" ht="12.75" customHeight="1" x14ac:dyDescent="0.2">
      <c r="A254" s="83" t="s">
        <v>157</v>
      </c>
      <c r="B254" s="83">
        <v>24</v>
      </c>
      <c r="C254" s="84">
        <v>1045.1512164799999</v>
      </c>
      <c r="D254" s="84">
        <v>1036.1240908100001</v>
      </c>
      <c r="E254" s="84">
        <v>167.30264012999999</v>
      </c>
      <c r="F254" s="84">
        <v>167.30264012999999</v>
      </c>
    </row>
    <row r="255" spans="1:6" ht="12.75" customHeight="1" x14ac:dyDescent="0.2">
      <c r="A255" s="83" t="s">
        <v>158</v>
      </c>
      <c r="B255" s="83">
        <v>1</v>
      </c>
      <c r="C255" s="84">
        <v>1054.4379696200001</v>
      </c>
      <c r="D255" s="84">
        <v>1045.00141409</v>
      </c>
      <c r="E255" s="84">
        <v>168.7360588</v>
      </c>
      <c r="F255" s="84">
        <v>168.7360588</v>
      </c>
    </row>
    <row r="256" spans="1:6" ht="12.75" customHeight="1" x14ac:dyDescent="0.2">
      <c r="A256" s="83" t="s">
        <v>158</v>
      </c>
      <c r="B256" s="83">
        <v>2</v>
      </c>
      <c r="C256" s="84">
        <v>1096.6022764300001</v>
      </c>
      <c r="D256" s="84">
        <v>1086.68586811</v>
      </c>
      <c r="E256" s="84">
        <v>175.46683485</v>
      </c>
      <c r="F256" s="84">
        <v>175.46683485</v>
      </c>
    </row>
    <row r="257" spans="1:6" ht="12.75" customHeight="1" x14ac:dyDescent="0.2">
      <c r="A257" s="83" t="s">
        <v>158</v>
      </c>
      <c r="B257" s="83">
        <v>3</v>
      </c>
      <c r="C257" s="84">
        <v>1152.47973551</v>
      </c>
      <c r="D257" s="84">
        <v>1141.9192061799999</v>
      </c>
      <c r="E257" s="84">
        <v>184.38534505999999</v>
      </c>
      <c r="F257" s="84">
        <v>184.38534505999999</v>
      </c>
    </row>
    <row r="258" spans="1:6" ht="12.75" customHeight="1" x14ac:dyDescent="0.2">
      <c r="A258" s="83" t="s">
        <v>158</v>
      </c>
      <c r="B258" s="83">
        <v>4</v>
      </c>
      <c r="C258" s="84">
        <v>1150.5725673699999</v>
      </c>
      <c r="D258" s="84">
        <v>1140.4687891999999</v>
      </c>
      <c r="E258" s="84">
        <v>184.15114667</v>
      </c>
      <c r="F258" s="84">
        <v>184.15114667</v>
      </c>
    </row>
    <row r="259" spans="1:6" ht="12.75" customHeight="1" x14ac:dyDescent="0.2">
      <c r="A259" s="83" t="s">
        <v>158</v>
      </c>
      <c r="B259" s="83">
        <v>5</v>
      </c>
      <c r="C259" s="84">
        <v>1155.8425862300001</v>
      </c>
      <c r="D259" s="84">
        <v>1145.2729893999999</v>
      </c>
      <c r="E259" s="84">
        <v>184.92687941</v>
      </c>
      <c r="F259" s="84">
        <v>184.92687941</v>
      </c>
    </row>
    <row r="260" spans="1:6" ht="12.75" customHeight="1" x14ac:dyDescent="0.2">
      <c r="A260" s="83" t="s">
        <v>158</v>
      </c>
      <c r="B260" s="83">
        <v>6</v>
      </c>
      <c r="C260" s="84">
        <v>1156.6757015799999</v>
      </c>
      <c r="D260" s="84">
        <v>1146.3684005099999</v>
      </c>
      <c r="E260" s="84">
        <v>185.10375511000001</v>
      </c>
      <c r="F260" s="84">
        <v>185.10375511000001</v>
      </c>
    </row>
    <row r="261" spans="1:6" ht="12.75" customHeight="1" x14ac:dyDescent="0.2">
      <c r="A261" s="83" t="s">
        <v>158</v>
      </c>
      <c r="B261" s="83">
        <v>7</v>
      </c>
      <c r="C261" s="84">
        <v>1130.73195145</v>
      </c>
      <c r="D261" s="84">
        <v>1120.3773384799999</v>
      </c>
      <c r="E261" s="84">
        <v>180.90698627</v>
      </c>
      <c r="F261" s="84">
        <v>180.90698627</v>
      </c>
    </row>
    <row r="262" spans="1:6" ht="12.75" customHeight="1" x14ac:dyDescent="0.2">
      <c r="A262" s="83" t="s">
        <v>158</v>
      </c>
      <c r="B262" s="83">
        <v>8</v>
      </c>
      <c r="C262" s="84">
        <v>1096.2783017500001</v>
      </c>
      <c r="D262" s="84">
        <v>1085.00312534</v>
      </c>
      <c r="E262" s="84">
        <v>175.19512288999999</v>
      </c>
      <c r="F262" s="84">
        <v>175.19512288999999</v>
      </c>
    </row>
    <row r="263" spans="1:6" ht="12.75" customHeight="1" x14ac:dyDescent="0.2">
      <c r="A263" s="83" t="s">
        <v>158</v>
      </c>
      <c r="B263" s="83">
        <v>9</v>
      </c>
      <c r="C263" s="84">
        <v>1058.24344608</v>
      </c>
      <c r="D263" s="84">
        <v>1047.47657501</v>
      </c>
      <c r="E263" s="84">
        <v>169.13572228000001</v>
      </c>
      <c r="F263" s="84">
        <v>169.13572228000001</v>
      </c>
    </row>
    <row r="264" spans="1:6" ht="12.75" customHeight="1" x14ac:dyDescent="0.2">
      <c r="A264" s="83" t="s">
        <v>158</v>
      </c>
      <c r="B264" s="83">
        <v>10</v>
      </c>
      <c r="C264" s="84">
        <v>1015.25534615</v>
      </c>
      <c r="D264" s="84">
        <v>1004.70911233</v>
      </c>
      <c r="E264" s="84">
        <v>162.23007315999999</v>
      </c>
      <c r="F264" s="84">
        <v>162.23007315999999</v>
      </c>
    </row>
    <row r="265" spans="1:6" ht="12.75" customHeight="1" x14ac:dyDescent="0.2">
      <c r="A265" s="83" t="s">
        <v>158</v>
      </c>
      <c r="B265" s="83">
        <v>11</v>
      </c>
      <c r="C265" s="84">
        <v>1006.66535243</v>
      </c>
      <c r="D265" s="84">
        <v>996.00288230000001</v>
      </c>
      <c r="E265" s="84">
        <v>160.82428085999999</v>
      </c>
      <c r="F265" s="84">
        <v>160.82428085999999</v>
      </c>
    </row>
    <row r="266" spans="1:6" ht="12.75" customHeight="1" x14ac:dyDescent="0.2">
      <c r="A266" s="83" t="s">
        <v>158</v>
      </c>
      <c r="B266" s="83">
        <v>12</v>
      </c>
      <c r="C266" s="84">
        <v>1018.72091712</v>
      </c>
      <c r="D266" s="84">
        <v>1007.46316228</v>
      </c>
      <c r="E266" s="84">
        <v>162.67476876000001</v>
      </c>
      <c r="F266" s="84">
        <v>162.67476876000001</v>
      </c>
    </row>
    <row r="267" spans="1:6" ht="12.75" customHeight="1" x14ac:dyDescent="0.2">
      <c r="A267" s="83" t="s">
        <v>158</v>
      </c>
      <c r="B267" s="83">
        <v>13</v>
      </c>
      <c r="C267" s="84">
        <v>1021.96268013</v>
      </c>
      <c r="D267" s="84">
        <v>1011.4846503700001</v>
      </c>
      <c r="E267" s="84">
        <v>163.32411721</v>
      </c>
      <c r="F267" s="84">
        <v>163.32411721</v>
      </c>
    </row>
    <row r="268" spans="1:6" ht="12.75" customHeight="1" x14ac:dyDescent="0.2">
      <c r="A268" s="83" t="s">
        <v>158</v>
      </c>
      <c r="B268" s="83">
        <v>14</v>
      </c>
      <c r="C268" s="84">
        <v>1021.97928089</v>
      </c>
      <c r="D268" s="84">
        <v>1011.8845429199999</v>
      </c>
      <c r="E268" s="84">
        <v>163.38868773999999</v>
      </c>
      <c r="F268" s="84">
        <v>163.38868773999999</v>
      </c>
    </row>
    <row r="269" spans="1:6" ht="12.75" customHeight="1" x14ac:dyDescent="0.2">
      <c r="A269" s="83" t="s">
        <v>158</v>
      </c>
      <c r="B269" s="83">
        <v>15</v>
      </c>
      <c r="C269" s="84">
        <v>1069.5662752600001</v>
      </c>
      <c r="D269" s="84">
        <v>1059.32061544</v>
      </c>
      <c r="E269" s="84">
        <v>171.04817586999999</v>
      </c>
      <c r="F269" s="84">
        <v>171.04817586999999</v>
      </c>
    </row>
    <row r="270" spans="1:6" ht="12.75" customHeight="1" x14ac:dyDescent="0.2">
      <c r="A270" s="83" t="s">
        <v>158</v>
      </c>
      <c r="B270" s="83">
        <v>16</v>
      </c>
      <c r="C270" s="84">
        <v>1108.34569953</v>
      </c>
      <c r="D270" s="84">
        <v>1097.7466223700001</v>
      </c>
      <c r="E270" s="84">
        <v>177.25281146</v>
      </c>
      <c r="F270" s="84">
        <v>177.25281146</v>
      </c>
    </row>
    <row r="271" spans="1:6" ht="12.75" customHeight="1" x14ac:dyDescent="0.2">
      <c r="A271" s="83" t="s">
        <v>158</v>
      </c>
      <c r="B271" s="83">
        <v>17</v>
      </c>
      <c r="C271" s="84">
        <v>1105.1957146899999</v>
      </c>
      <c r="D271" s="84">
        <v>1094.2682549599999</v>
      </c>
      <c r="E271" s="84">
        <v>176.69116054</v>
      </c>
      <c r="F271" s="84">
        <v>176.69116054</v>
      </c>
    </row>
    <row r="272" spans="1:6" ht="12.75" customHeight="1" x14ac:dyDescent="0.2">
      <c r="A272" s="83" t="s">
        <v>158</v>
      </c>
      <c r="B272" s="83">
        <v>18</v>
      </c>
      <c r="C272" s="84">
        <v>1082.0462334199999</v>
      </c>
      <c r="D272" s="84">
        <v>1072.1817357299999</v>
      </c>
      <c r="E272" s="84">
        <v>173.12485702999999</v>
      </c>
      <c r="F272" s="84">
        <v>173.12485702999999</v>
      </c>
    </row>
    <row r="273" spans="1:6" ht="12.75" customHeight="1" x14ac:dyDescent="0.2">
      <c r="A273" s="83" t="s">
        <v>158</v>
      </c>
      <c r="B273" s="83">
        <v>19</v>
      </c>
      <c r="C273" s="84">
        <v>1001.66116559</v>
      </c>
      <c r="D273" s="84">
        <v>1000.74762603</v>
      </c>
      <c r="E273" s="84">
        <v>161.59041318000001</v>
      </c>
      <c r="F273" s="84">
        <v>161.59041318000001</v>
      </c>
    </row>
    <row r="274" spans="1:6" ht="12.75" customHeight="1" x14ac:dyDescent="0.2">
      <c r="A274" s="83" t="s">
        <v>158</v>
      </c>
      <c r="B274" s="83">
        <v>20</v>
      </c>
      <c r="C274" s="84">
        <v>960.04070562000004</v>
      </c>
      <c r="D274" s="84">
        <v>959.79921654999998</v>
      </c>
      <c r="E274" s="84">
        <v>154.97848601999999</v>
      </c>
      <c r="F274" s="84">
        <v>154.97848601999999</v>
      </c>
    </row>
    <row r="275" spans="1:6" ht="12.75" customHeight="1" x14ac:dyDescent="0.2">
      <c r="A275" s="83" t="s">
        <v>158</v>
      </c>
      <c r="B275" s="83">
        <v>21</v>
      </c>
      <c r="C275" s="84">
        <v>965.47204798999996</v>
      </c>
      <c r="D275" s="84">
        <v>959.47946241</v>
      </c>
      <c r="E275" s="84">
        <v>154.92685542000001</v>
      </c>
      <c r="F275" s="84">
        <v>154.92685542000001</v>
      </c>
    </row>
    <row r="276" spans="1:6" ht="12.75" customHeight="1" x14ac:dyDescent="0.2">
      <c r="A276" s="83" t="s">
        <v>158</v>
      </c>
      <c r="B276" s="83">
        <v>22</v>
      </c>
      <c r="C276" s="84">
        <v>985.62344123000003</v>
      </c>
      <c r="D276" s="84">
        <v>976.48142188999998</v>
      </c>
      <c r="E276" s="84">
        <v>157.67215662000001</v>
      </c>
      <c r="F276" s="84">
        <v>157.67215662000001</v>
      </c>
    </row>
    <row r="277" spans="1:6" ht="12.75" customHeight="1" x14ac:dyDescent="0.2">
      <c r="A277" s="83" t="s">
        <v>158</v>
      </c>
      <c r="B277" s="83">
        <v>23</v>
      </c>
      <c r="C277" s="84">
        <v>1010.1085596299999</v>
      </c>
      <c r="D277" s="84">
        <v>1000.47556335</v>
      </c>
      <c r="E277" s="84">
        <v>161.54648330000001</v>
      </c>
      <c r="F277" s="84">
        <v>161.54648330000001</v>
      </c>
    </row>
    <row r="278" spans="1:6" ht="12.75" customHeight="1" x14ac:dyDescent="0.2">
      <c r="A278" s="83" t="s">
        <v>158</v>
      </c>
      <c r="B278" s="83">
        <v>24</v>
      </c>
      <c r="C278" s="84">
        <v>1045.7952824900001</v>
      </c>
      <c r="D278" s="84">
        <v>1034.7887753499999</v>
      </c>
      <c r="E278" s="84">
        <v>167.08702715000001</v>
      </c>
      <c r="F278" s="84">
        <v>167.08702715000001</v>
      </c>
    </row>
    <row r="279" spans="1:6" ht="12.75" customHeight="1" x14ac:dyDescent="0.2">
      <c r="A279" s="83" t="s">
        <v>159</v>
      </c>
      <c r="B279" s="83">
        <v>1</v>
      </c>
      <c r="C279" s="84">
        <v>1047.96662053</v>
      </c>
      <c r="D279" s="84">
        <v>1035.71987539</v>
      </c>
      <c r="E279" s="84">
        <v>167.23737159000001</v>
      </c>
      <c r="F279" s="84">
        <v>167.23737159000001</v>
      </c>
    </row>
    <row r="280" spans="1:6" ht="12.75" customHeight="1" x14ac:dyDescent="0.2">
      <c r="A280" s="83" t="s">
        <v>159</v>
      </c>
      <c r="B280" s="83">
        <v>2</v>
      </c>
      <c r="C280" s="84">
        <v>1094.1983032600001</v>
      </c>
      <c r="D280" s="84">
        <v>1081.4882185199999</v>
      </c>
      <c r="E280" s="84">
        <v>174.62757196000001</v>
      </c>
      <c r="F280" s="84">
        <v>174.62757196000001</v>
      </c>
    </row>
    <row r="281" spans="1:6" ht="12.75" customHeight="1" x14ac:dyDescent="0.2">
      <c r="A281" s="83" t="s">
        <v>159</v>
      </c>
      <c r="B281" s="83">
        <v>3</v>
      </c>
      <c r="C281" s="84">
        <v>1123.99560365</v>
      </c>
      <c r="D281" s="84">
        <v>1111.90712912</v>
      </c>
      <c r="E281" s="84">
        <v>179.53930414999999</v>
      </c>
      <c r="F281" s="84">
        <v>179.53930414999999</v>
      </c>
    </row>
    <row r="282" spans="1:6" ht="12.75" customHeight="1" x14ac:dyDescent="0.2">
      <c r="A282" s="83" t="s">
        <v>159</v>
      </c>
      <c r="B282" s="83">
        <v>4</v>
      </c>
      <c r="C282" s="84">
        <v>1117.29401044</v>
      </c>
      <c r="D282" s="84">
        <v>1113.21894376</v>
      </c>
      <c r="E282" s="84">
        <v>179.75112246</v>
      </c>
      <c r="F282" s="84">
        <v>179.75112246</v>
      </c>
    </row>
    <row r="283" spans="1:6" ht="12.75" customHeight="1" x14ac:dyDescent="0.2">
      <c r="A283" s="83" t="s">
        <v>159</v>
      </c>
      <c r="B283" s="83">
        <v>5</v>
      </c>
      <c r="C283" s="84">
        <v>1123.1391643699999</v>
      </c>
      <c r="D283" s="84">
        <v>1113.35103252</v>
      </c>
      <c r="E283" s="84">
        <v>179.77245078999999</v>
      </c>
      <c r="F283" s="84">
        <v>179.77245078999999</v>
      </c>
    </row>
    <row r="284" spans="1:6" ht="12.75" customHeight="1" x14ac:dyDescent="0.2">
      <c r="A284" s="83" t="s">
        <v>159</v>
      </c>
      <c r="B284" s="83">
        <v>6</v>
      </c>
      <c r="C284" s="84">
        <v>1138.5344819500001</v>
      </c>
      <c r="D284" s="84">
        <v>1127.2837563600001</v>
      </c>
      <c r="E284" s="84">
        <v>182.02216344999999</v>
      </c>
      <c r="F284" s="84">
        <v>182.02216344999999</v>
      </c>
    </row>
    <row r="285" spans="1:6" ht="12.75" customHeight="1" x14ac:dyDescent="0.2">
      <c r="A285" s="83" t="s">
        <v>159</v>
      </c>
      <c r="B285" s="83">
        <v>7</v>
      </c>
      <c r="C285" s="84">
        <v>1143.8976162199999</v>
      </c>
      <c r="D285" s="84">
        <v>1132.3398735000001</v>
      </c>
      <c r="E285" s="84">
        <v>182.83857313999999</v>
      </c>
      <c r="F285" s="84">
        <v>182.83857313999999</v>
      </c>
    </row>
    <row r="286" spans="1:6" ht="12.75" customHeight="1" x14ac:dyDescent="0.2">
      <c r="A286" s="83" t="s">
        <v>159</v>
      </c>
      <c r="B286" s="83">
        <v>8</v>
      </c>
      <c r="C286" s="84">
        <v>1080.4263263800001</v>
      </c>
      <c r="D286" s="84">
        <v>1066.4830245000001</v>
      </c>
      <c r="E286" s="84">
        <v>172.20468786999999</v>
      </c>
      <c r="F286" s="84">
        <v>172.20468786999999</v>
      </c>
    </row>
    <row r="287" spans="1:6" ht="12.75" customHeight="1" x14ac:dyDescent="0.2">
      <c r="A287" s="83" t="s">
        <v>159</v>
      </c>
      <c r="B287" s="83">
        <v>9</v>
      </c>
      <c r="C287" s="84">
        <v>1023.95984947</v>
      </c>
      <c r="D287" s="84">
        <v>1011.8784767</v>
      </c>
      <c r="E287" s="84">
        <v>163.38770822999999</v>
      </c>
      <c r="F287" s="84">
        <v>163.38770822999999</v>
      </c>
    </row>
    <row r="288" spans="1:6" ht="12.75" customHeight="1" x14ac:dyDescent="0.2">
      <c r="A288" s="83" t="s">
        <v>159</v>
      </c>
      <c r="B288" s="83">
        <v>10</v>
      </c>
      <c r="C288" s="84">
        <v>996.11017799000001</v>
      </c>
      <c r="D288" s="84">
        <v>985.70708847000003</v>
      </c>
      <c r="E288" s="84">
        <v>159.16182218</v>
      </c>
      <c r="F288" s="84">
        <v>159.16182218</v>
      </c>
    </row>
    <row r="289" spans="1:6" ht="12.75" customHeight="1" x14ac:dyDescent="0.2">
      <c r="A289" s="83" t="s">
        <v>159</v>
      </c>
      <c r="B289" s="83">
        <v>11</v>
      </c>
      <c r="C289" s="84">
        <v>989.51588585000002</v>
      </c>
      <c r="D289" s="84">
        <v>980.03667465000001</v>
      </c>
      <c r="E289" s="84">
        <v>158.24622219</v>
      </c>
      <c r="F289" s="84">
        <v>158.24622219</v>
      </c>
    </row>
    <row r="290" spans="1:6" ht="12.75" customHeight="1" x14ac:dyDescent="0.2">
      <c r="A290" s="83" t="s">
        <v>159</v>
      </c>
      <c r="B290" s="83">
        <v>12</v>
      </c>
      <c r="C290" s="84">
        <v>994.79083900000001</v>
      </c>
      <c r="D290" s="84">
        <v>986.07934264000005</v>
      </c>
      <c r="E290" s="84">
        <v>159.22192994</v>
      </c>
      <c r="F290" s="84">
        <v>159.22192994</v>
      </c>
    </row>
    <row r="291" spans="1:6" ht="12.75" customHeight="1" x14ac:dyDescent="0.2">
      <c r="A291" s="83" t="s">
        <v>159</v>
      </c>
      <c r="B291" s="83">
        <v>13</v>
      </c>
      <c r="C291" s="84">
        <v>1014.08134339</v>
      </c>
      <c r="D291" s="84">
        <v>1003.57531726</v>
      </c>
      <c r="E291" s="84">
        <v>162.04699962000001</v>
      </c>
      <c r="F291" s="84">
        <v>162.04699962000001</v>
      </c>
    </row>
    <row r="292" spans="1:6" ht="12.75" customHeight="1" x14ac:dyDescent="0.2">
      <c r="A292" s="83" t="s">
        <v>159</v>
      </c>
      <c r="B292" s="83">
        <v>14</v>
      </c>
      <c r="C292" s="84">
        <v>1050.0602331099999</v>
      </c>
      <c r="D292" s="84">
        <v>1039.64521743</v>
      </c>
      <c r="E292" s="84">
        <v>167.87119537000001</v>
      </c>
      <c r="F292" s="84">
        <v>167.87119537000001</v>
      </c>
    </row>
    <row r="293" spans="1:6" ht="12.75" customHeight="1" x14ac:dyDescent="0.2">
      <c r="A293" s="83" t="s">
        <v>159</v>
      </c>
      <c r="B293" s="83">
        <v>15</v>
      </c>
      <c r="C293" s="84">
        <v>1075.19230849</v>
      </c>
      <c r="D293" s="84">
        <v>1065.5856074799999</v>
      </c>
      <c r="E293" s="84">
        <v>172.05978221999999</v>
      </c>
      <c r="F293" s="84">
        <v>172.05978221999999</v>
      </c>
    </row>
    <row r="294" spans="1:6" ht="12.75" customHeight="1" x14ac:dyDescent="0.2">
      <c r="A294" s="83" t="s">
        <v>159</v>
      </c>
      <c r="B294" s="83">
        <v>16</v>
      </c>
      <c r="C294" s="84">
        <v>1121.9409459200001</v>
      </c>
      <c r="D294" s="84">
        <v>1111.8278642499999</v>
      </c>
      <c r="E294" s="84">
        <v>179.52650528000001</v>
      </c>
      <c r="F294" s="84">
        <v>179.52650528000001</v>
      </c>
    </row>
    <row r="295" spans="1:6" ht="12.75" customHeight="1" x14ac:dyDescent="0.2">
      <c r="A295" s="83" t="s">
        <v>159</v>
      </c>
      <c r="B295" s="83">
        <v>17</v>
      </c>
      <c r="C295" s="84">
        <v>1107.80975362</v>
      </c>
      <c r="D295" s="84">
        <v>1097.6170899599999</v>
      </c>
      <c r="E295" s="84">
        <v>177.23189590000001</v>
      </c>
      <c r="F295" s="84">
        <v>177.23189590000001</v>
      </c>
    </row>
    <row r="296" spans="1:6" ht="12.75" customHeight="1" x14ac:dyDescent="0.2">
      <c r="A296" s="83" t="s">
        <v>159</v>
      </c>
      <c r="B296" s="83">
        <v>18</v>
      </c>
      <c r="C296" s="84">
        <v>1057.8834056999999</v>
      </c>
      <c r="D296" s="84">
        <v>1045.6247118199999</v>
      </c>
      <c r="E296" s="84">
        <v>168.8367025</v>
      </c>
      <c r="F296" s="84">
        <v>168.8367025</v>
      </c>
    </row>
    <row r="297" spans="1:6" ht="12.75" customHeight="1" x14ac:dyDescent="0.2">
      <c r="A297" s="83" t="s">
        <v>159</v>
      </c>
      <c r="B297" s="83">
        <v>19</v>
      </c>
      <c r="C297" s="84">
        <v>970.42540053000005</v>
      </c>
      <c r="D297" s="84">
        <v>958.01704401999996</v>
      </c>
      <c r="E297" s="84">
        <v>154.69071916999999</v>
      </c>
      <c r="F297" s="84">
        <v>154.69071916999999</v>
      </c>
    </row>
    <row r="298" spans="1:6" ht="12.75" customHeight="1" x14ac:dyDescent="0.2">
      <c r="A298" s="83" t="s">
        <v>159</v>
      </c>
      <c r="B298" s="83">
        <v>20</v>
      </c>
      <c r="C298" s="84">
        <v>936.89476892000005</v>
      </c>
      <c r="D298" s="84">
        <v>927.70173934000002</v>
      </c>
      <c r="E298" s="84">
        <v>149.79571619000001</v>
      </c>
      <c r="F298" s="84">
        <v>149.79571619000001</v>
      </c>
    </row>
    <row r="299" spans="1:6" ht="12.75" customHeight="1" x14ac:dyDescent="0.2">
      <c r="A299" s="83" t="s">
        <v>159</v>
      </c>
      <c r="B299" s="83">
        <v>21</v>
      </c>
      <c r="C299" s="84">
        <v>949.63006241999994</v>
      </c>
      <c r="D299" s="84">
        <v>941.49672348000001</v>
      </c>
      <c r="E299" s="84">
        <v>152.02318806</v>
      </c>
      <c r="F299" s="84">
        <v>152.02318806</v>
      </c>
    </row>
    <row r="300" spans="1:6" ht="12.75" customHeight="1" x14ac:dyDescent="0.2">
      <c r="A300" s="83" t="s">
        <v>159</v>
      </c>
      <c r="B300" s="83">
        <v>22</v>
      </c>
      <c r="C300" s="84">
        <v>964.76761554999996</v>
      </c>
      <c r="D300" s="84">
        <v>957.59091278000005</v>
      </c>
      <c r="E300" s="84">
        <v>154.62191189000001</v>
      </c>
      <c r="F300" s="84">
        <v>154.62191189000001</v>
      </c>
    </row>
    <row r="301" spans="1:6" ht="12.75" customHeight="1" x14ac:dyDescent="0.2">
      <c r="A301" s="83" t="s">
        <v>159</v>
      </c>
      <c r="B301" s="83">
        <v>23</v>
      </c>
      <c r="C301" s="84">
        <v>983.36246100999995</v>
      </c>
      <c r="D301" s="84">
        <v>976.36948837</v>
      </c>
      <c r="E301" s="84">
        <v>157.65408274000001</v>
      </c>
      <c r="F301" s="84">
        <v>157.65408274000001</v>
      </c>
    </row>
    <row r="302" spans="1:6" ht="12.75" customHeight="1" x14ac:dyDescent="0.2">
      <c r="A302" s="83" t="s">
        <v>159</v>
      </c>
      <c r="B302" s="83">
        <v>24</v>
      </c>
      <c r="C302" s="84">
        <v>997.17862066999999</v>
      </c>
      <c r="D302" s="84">
        <v>990.26943924</v>
      </c>
      <c r="E302" s="84">
        <v>159.89850355999999</v>
      </c>
      <c r="F302" s="84">
        <v>159.89850355999999</v>
      </c>
    </row>
    <row r="303" spans="1:6" ht="12.75" customHeight="1" x14ac:dyDescent="0.2">
      <c r="A303" s="83" t="s">
        <v>160</v>
      </c>
      <c r="B303" s="83">
        <v>1</v>
      </c>
      <c r="C303" s="84">
        <v>1047.28203199</v>
      </c>
      <c r="D303" s="84">
        <v>1045.53448766</v>
      </c>
      <c r="E303" s="84">
        <v>168.82213403</v>
      </c>
      <c r="F303" s="84">
        <v>168.82213403</v>
      </c>
    </row>
    <row r="304" spans="1:6" ht="12.75" customHeight="1" x14ac:dyDescent="0.2">
      <c r="A304" s="83" t="s">
        <v>160</v>
      </c>
      <c r="B304" s="83">
        <v>2</v>
      </c>
      <c r="C304" s="84">
        <v>1122.9577635099999</v>
      </c>
      <c r="D304" s="84">
        <v>1116.9278437400001</v>
      </c>
      <c r="E304" s="84">
        <v>180.34999740999999</v>
      </c>
      <c r="F304" s="84">
        <v>180.34999740999999</v>
      </c>
    </row>
    <row r="305" spans="1:6" ht="12.75" customHeight="1" x14ac:dyDescent="0.2">
      <c r="A305" s="83" t="s">
        <v>160</v>
      </c>
      <c r="B305" s="83">
        <v>3</v>
      </c>
      <c r="C305" s="84">
        <v>1122.7651697199999</v>
      </c>
      <c r="D305" s="84">
        <v>1121.9538460700001</v>
      </c>
      <c r="E305" s="84">
        <v>181.16154447</v>
      </c>
      <c r="F305" s="84">
        <v>181.16154447</v>
      </c>
    </row>
    <row r="306" spans="1:6" ht="12.75" customHeight="1" x14ac:dyDescent="0.2">
      <c r="A306" s="83" t="s">
        <v>160</v>
      </c>
      <c r="B306" s="83">
        <v>4</v>
      </c>
      <c r="C306" s="84">
        <v>1126.5035246499999</v>
      </c>
      <c r="D306" s="84">
        <v>1119.6952749300001</v>
      </c>
      <c r="E306" s="84">
        <v>180.79685368</v>
      </c>
      <c r="F306" s="84">
        <v>180.79685368</v>
      </c>
    </row>
    <row r="307" spans="1:6" ht="12.75" customHeight="1" x14ac:dyDescent="0.2">
      <c r="A307" s="83" t="s">
        <v>160</v>
      </c>
      <c r="B307" s="83">
        <v>5</v>
      </c>
      <c r="C307" s="84">
        <v>1119.81734738</v>
      </c>
      <c r="D307" s="84">
        <v>1117.7910551800001</v>
      </c>
      <c r="E307" s="84">
        <v>180.48937989000001</v>
      </c>
      <c r="F307" s="84">
        <v>180.48937989000001</v>
      </c>
    </row>
    <row r="308" spans="1:6" ht="12.75" customHeight="1" x14ac:dyDescent="0.2">
      <c r="A308" s="83" t="s">
        <v>160</v>
      </c>
      <c r="B308" s="83">
        <v>6</v>
      </c>
      <c r="C308" s="84">
        <v>1131.4080854900001</v>
      </c>
      <c r="D308" s="84">
        <v>1122.8789710799999</v>
      </c>
      <c r="E308" s="84">
        <v>181.31092412000001</v>
      </c>
      <c r="F308" s="84">
        <v>181.31092412000001</v>
      </c>
    </row>
    <row r="309" spans="1:6" ht="12.75" customHeight="1" x14ac:dyDescent="0.2">
      <c r="A309" s="83" t="s">
        <v>160</v>
      </c>
      <c r="B309" s="83">
        <v>7</v>
      </c>
      <c r="C309" s="84">
        <v>1126.7699618900001</v>
      </c>
      <c r="D309" s="84">
        <v>1120.6212985499999</v>
      </c>
      <c r="E309" s="84">
        <v>180.94637843000001</v>
      </c>
      <c r="F309" s="84">
        <v>180.94637843000001</v>
      </c>
    </row>
    <row r="310" spans="1:6" ht="12.75" customHeight="1" x14ac:dyDescent="0.2">
      <c r="A310" s="83" t="s">
        <v>160</v>
      </c>
      <c r="B310" s="83">
        <v>8</v>
      </c>
      <c r="C310" s="84">
        <v>1059.0631859099999</v>
      </c>
      <c r="D310" s="84">
        <v>1051.0319049899999</v>
      </c>
      <c r="E310" s="84">
        <v>169.70980033000001</v>
      </c>
      <c r="F310" s="84">
        <v>169.70980033000001</v>
      </c>
    </row>
    <row r="311" spans="1:6" ht="12.75" customHeight="1" x14ac:dyDescent="0.2">
      <c r="A311" s="83" t="s">
        <v>160</v>
      </c>
      <c r="B311" s="83">
        <v>9</v>
      </c>
      <c r="C311" s="84">
        <v>1001.85231442</v>
      </c>
      <c r="D311" s="84">
        <v>993.08266780999998</v>
      </c>
      <c r="E311" s="84">
        <v>160.35275472000001</v>
      </c>
      <c r="F311" s="84">
        <v>160.35275472000001</v>
      </c>
    </row>
    <row r="312" spans="1:6" ht="12.75" customHeight="1" x14ac:dyDescent="0.2">
      <c r="A312" s="83" t="s">
        <v>160</v>
      </c>
      <c r="B312" s="83">
        <v>10</v>
      </c>
      <c r="C312" s="84">
        <v>961.97942665000005</v>
      </c>
      <c r="D312" s="84">
        <v>953.23042289</v>
      </c>
      <c r="E312" s="84">
        <v>153.91782491999999</v>
      </c>
      <c r="F312" s="84">
        <v>153.91782491999999</v>
      </c>
    </row>
    <row r="313" spans="1:6" ht="12.75" customHeight="1" x14ac:dyDescent="0.2">
      <c r="A313" s="83" t="s">
        <v>160</v>
      </c>
      <c r="B313" s="83">
        <v>11</v>
      </c>
      <c r="C313" s="84">
        <v>962.83581394999999</v>
      </c>
      <c r="D313" s="84">
        <v>953.93207839000002</v>
      </c>
      <c r="E313" s="84">
        <v>154.03112102</v>
      </c>
      <c r="F313" s="84">
        <v>154.03112102</v>
      </c>
    </row>
    <row r="314" spans="1:6" ht="12.75" customHeight="1" x14ac:dyDescent="0.2">
      <c r="A314" s="83" t="s">
        <v>160</v>
      </c>
      <c r="B314" s="83">
        <v>12</v>
      </c>
      <c r="C314" s="84">
        <v>969.97622099</v>
      </c>
      <c r="D314" s="84">
        <v>960.71983737999994</v>
      </c>
      <c r="E314" s="84">
        <v>155.12713837999999</v>
      </c>
      <c r="F314" s="84">
        <v>155.12713837999999</v>
      </c>
    </row>
    <row r="315" spans="1:6" ht="12.75" customHeight="1" x14ac:dyDescent="0.2">
      <c r="A315" s="83" t="s">
        <v>160</v>
      </c>
      <c r="B315" s="83">
        <v>13</v>
      </c>
      <c r="C315" s="84">
        <v>975.05603047</v>
      </c>
      <c r="D315" s="84">
        <v>966.35568276000004</v>
      </c>
      <c r="E315" s="84">
        <v>156.03715661000001</v>
      </c>
      <c r="F315" s="84">
        <v>156.03715661000001</v>
      </c>
    </row>
    <row r="316" spans="1:6" ht="12.75" customHeight="1" x14ac:dyDescent="0.2">
      <c r="A316" s="83" t="s">
        <v>160</v>
      </c>
      <c r="B316" s="83">
        <v>14</v>
      </c>
      <c r="C316" s="84">
        <v>996.93399898999996</v>
      </c>
      <c r="D316" s="84">
        <v>987.80898988000001</v>
      </c>
      <c r="E316" s="84">
        <v>159.50121555000001</v>
      </c>
      <c r="F316" s="84">
        <v>159.50121555000001</v>
      </c>
    </row>
    <row r="317" spans="1:6" ht="12.75" customHeight="1" x14ac:dyDescent="0.2">
      <c r="A317" s="83" t="s">
        <v>160</v>
      </c>
      <c r="B317" s="83">
        <v>15</v>
      </c>
      <c r="C317" s="84">
        <v>1044.73051633</v>
      </c>
      <c r="D317" s="84">
        <v>1035.7815445900001</v>
      </c>
      <c r="E317" s="84">
        <v>167.24732929999999</v>
      </c>
      <c r="F317" s="84">
        <v>167.24732929999999</v>
      </c>
    </row>
    <row r="318" spans="1:6" ht="12.75" customHeight="1" x14ac:dyDescent="0.2">
      <c r="A318" s="83" t="s">
        <v>160</v>
      </c>
      <c r="B318" s="83">
        <v>16</v>
      </c>
      <c r="C318" s="84">
        <v>1094.8226835999999</v>
      </c>
      <c r="D318" s="84">
        <v>1085.5651004399999</v>
      </c>
      <c r="E318" s="84">
        <v>175.28586483999999</v>
      </c>
      <c r="F318" s="84">
        <v>175.28586483999999</v>
      </c>
    </row>
    <row r="319" spans="1:6" ht="12.75" customHeight="1" x14ac:dyDescent="0.2">
      <c r="A319" s="83" t="s">
        <v>160</v>
      </c>
      <c r="B319" s="83">
        <v>17</v>
      </c>
      <c r="C319" s="84">
        <v>1096.14634916</v>
      </c>
      <c r="D319" s="84">
        <v>1087.31809266</v>
      </c>
      <c r="E319" s="84">
        <v>175.56891995000001</v>
      </c>
      <c r="F319" s="84">
        <v>175.56891995000001</v>
      </c>
    </row>
    <row r="320" spans="1:6" ht="12.75" customHeight="1" x14ac:dyDescent="0.2">
      <c r="A320" s="83" t="s">
        <v>160</v>
      </c>
      <c r="B320" s="83">
        <v>18</v>
      </c>
      <c r="C320" s="84">
        <v>1048.0926458900001</v>
      </c>
      <c r="D320" s="84">
        <v>1044.5133173500001</v>
      </c>
      <c r="E320" s="84">
        <v>168.65724596999999</v>
      </c>
      <c r="F320" s="84">
        <v>168.65724596999999</v>
      </c>
    </row>
    <row r="321" spans="1:6" ht="12.75" customHeight="1" x14ac:dyDescent="0.2">
      <c r="A321" s="83" t="s">
        <v>160</v>
      </c>
      <c r="B321" s="83">
        <v>19</v>
      </c>
      <c r="C321" s="84">
        <v>972.90798886000005</v>
      </c>
      <c r="D321" s="84">
        <v>968.24050677000002</v>
      </c>
      <c r="E321" s="84">
        <v>156.34149857</v>
      </c>
      <c r="F321" s="84">
        <v>156.34149857</v>
      </c>
    </row>
    <row r="322" spans="1:6" ht="12.75" customHeight="1" x14ac:dyDescent="0.2">
      <c r="A322" s="83" t="s">
        <v>160</v>
      </c>
      <c r="B322" s="83">
        <v>20</v>
      </c>
      <c r="C322" s="84">
        <v>946.67288621</v>
      </c>
      <c r="D322" s="84">
        <v>941.28199518999998</v>
      </c>
      <c r="E322" s="84">
        <v>151.98851594999999</v>
      </c>
      <c r="F322" s="84">
        <v>151.98851594999999</v>
      </c>
    </row>
    <row r="323" spans="1:6" ht="12.75" customHeight="1" x14ac:dyDescent="0.2">
      <c r="A323" s="83" t="s">
        <v>160</v>
      </c>
      <c r="B323" s="83">
        <v>21</v>
      </c>
      <c r="C323" s="84">
        <v>945.80900238000004</v>
      </c>
      <c r="D323" s="84">
        <v>945.30131433999998</v>
      </c>
      <c r="E323" s="84">
        <v>152.63751418000001</v>
      </c>
      <c r="F323" s="84">
        <v>152.63751418000001</v>
      </c>
    </row>
    <row r="324" spans="1:6" ht="12.75" customHeight="1" x14ac:dyDescent="0.2">
      <c r="A324" s="83" t="s">
        <v>160</v>
      </c>
      <c r="B324" s="83">
        <v>22</v>
      </c>
      <c r="C324" s="84">
        <v>967.30827036999995</v>
      </c>
      <c r="D324" s="84">
        <v>958.81416830000001</v>
      </c>
      <c r="E324" s="84">
        <v>154.81943057999999</v>
      </c>
      <c r="F324" s="84">
        <v>154.81943057999999</v>
      </c>
    </row>
    <row r="325" spans="1:6" ht="12.75" customHeight="1" x14ac:dyDescent="0.2">
      <c r="A325" s="83" t="s">
        <v>160</v>
      </c>
      <c r="B325" s="83">
        <v>23</v>
      </c>
      <c r="C325" s="84">
        <v>986.09693461999996</v>
      </c>
      <c r="D325" s="84">
        <v>977.42338694</v>
      </c>
      <c r="E325" s="84">
        <v>157.82425541999999</v>
      </c>
      <c r="F325" s="84">
        <v>157.82425541999999</v>
      </c>
    </row>
    <row r="326" spans="1:6" ht="12.75" customHeight="1" x14ac:dyDescent="0.2">
      <c r="A326" s="83" t="s">
        <v>160</v>
      </c>
      <c r="B326" s="83">
        <v>24</v>
      </c>
      <c r="C326" s="84">
        <v>1003.48665386</v>
      </c>
      <c r="D326" s="84">
        <v>994.79732591000004</v>
      </c>
      <c r="E326" s="84">
        <v>160.62962003999999</v>
      </c>
      <c r="F326" s="84">
        <v>160.62962003999999</v>
      </c>
    </row>
    <row r="327" spans="1:6" ht="12.75" customHeight="1" x14ac:dyDescent="0.2">
      <c r="A327" s="83" t="s">
        <v>161</v>
      </c>
      <c r="B327" s="83">
        <v>1</v>
      </c>
      <c r="C327" s="84">
        <v>1129.2019471999999</v>
      </c>
      <c r="D327" s="84">
        <v>1118.60755851</v>
      </c>
      <c r="E327" s="84">
        <v>180.62122044</v>
      </c>
      <c r="F327" s="84">
        <v>180.62122044</v>
      </c>
    </row>
    <row r="328" spans="1:6" ht="12.75" customHeight="1" x14ac:dyDescent="0.2">
      <c r="A328" s="83" t="s">
        <v>161</v>
      </c>
      <c r="B328" s="83">
        <v>2</v>
      </c>
      <c r="C328" s="84">
        <v>1159.4833409800001</v>
      </c>
      <c r="D328" s="84">
        <v>1148.4157254300001</v>
      </c>
      <c r="E328" s="84">
        <v>185.43433604000001</v>
      </c>
      <c r="F328" s="84">
        <v>185.43433604000001</v>
      </c>
    </row>
    <row r="329" spans="1:6" ht="12.75" customHeight="1" x14ac:dyDescent="0.2">
      <c r="A329" s="83" t="s">
        <v>161</v>
      </c>
      <c r="B329" s="83">
        <v>3</v>
      </c>
      <c r="C329" s="84">
        <v>1132.49456682</v>
      </c>
      <c r="D329" s="84">
        <v>1122.2420424899999</v>
      </c>
      <c r="E329" s="84">
        <v>181.20807945000001</v>
      </c>
      <c r="F329" s="84">
        <v>181.20807945000001</v>
      </c>
    </row>
    <row r="330" spans="1:6" ht="12.75" customHeight="1" x14ac:dyDescent="0.2">
      <c r="A330" s="83" t="s">
        <v>161</v>
      </c>
      <c r="B330" s="83">
        <v>4</v>
      </c>
      <c r="C330" s="84">
        <v>1127.67679355</v>
      </c>
      <c r="D330" s="84">
        <v>1117.2695206999999</v>
      </c>
      <c r="E330" s="84">
        <v>180.40516787999999</v>
      </c>
      <c r="F330" s="84">
        <v>180.40516787999999</v>
      </c>
    </row>
    <row r="331" spans="1:6" ht="12.75" customHeight="1" x14ac:dyDescent="0.2">
      <c r="A331" s="83" t="s">
        <v>161</v>
      </c>
      <c r="B331" s="83">
        <v>5</v>
      </c>
      <c r="C331" s="84">
        <v>1128.37467842</v>
      </c>
      <c r="D331" s="84">
        <v>1118.28102941</v>
      </c>
      <c r="E331" s="84">
        <v>180.56849588</v>
      </c>
      <c r="F331" s="84">
        <v>180.56849588</v>
      </c>
    </row>
    <row r="332" spans="1:6" ht="12.75" customHeight="1" x14ac:dyDescent="0.2">
      <c r="A332" s="83" t="s">
        <v>161</v>
      </c>
      <c r="B332" s="83">
        <v>6</v>
      </c>
      <c r="C332" s="84">
        <v>1134.90206655</v>
      </c>
      <c r="D332" s="84">
        <v>1124.7893404700001</v>
      </c>
      <c r="E332" s="84">
        <v>181.61939088</v>
      </c>
      <c r="F332" s="84">
        <v>181.61939088</v>
      </c>
    </row>
    <row r="333" spans="1:6" ht="12.75" customHeight="1" x14ac:dyDescent="0.2">
      <c r="A333" s="83" t="s">
        <v>161</v>
      </c>
      <c r="B333" s="83">
        <v>7</v>
      </c>
      <c r="C333" s="84">
        <v>1143.93540332</v>
      </c>
      <c r="D333" s="84">
        <v>1134.02873677</v>
      </c>
      <c r="E333" s="84">
        <v>183.11127338</v>
      </c>
      <c r="F333" s="84">
        <v>183.11127338</v>
      </c>
    </row>
    <row r="334" spans="1:6" ht="12.75" customHeight="1" x14ac:dyDescent="0.2">
      <c r="A334" s="83" t="s">
        <v>161</v>
      </c>
      <c r="B334" s="83">
        <v>8</v>
      </c>
      <c r="C334" s="84">
        <v>1121.92858071</v>
      </c>
      <c r="D334" s="84">
        <v>1111.3250951099999</v>
      </c>
      <c r="E334" s="84">
        <v>179.44532330000001</v>
      </c>
      <c r="F334" s="84">
        <v>179.44532330000001</v>
      </c>
    </row>
    <row r="335" spans="1:6" ht="12.75" customHeight="1" x14ac:dyDescent="0.2">
      <c r="A335" s="83" t="s">
        <v>161</v>
      </c>
      <c r="B335" s="83">
        <v>9</v>
      </c>
      <c r="C335" s="84">
        <v>1049.00948328</v>
      </c>
      <c r="D335" s="84">
        <v>1034.9135312599999</v>
      </c>
      <c r="E335" s="84">
        <v>167.10717145000001</v>
      </c>
      <c r="F335" s="84">
        <v>167.10717145000001</v>
      </c>
    </row>
    <row r="336" spans="1:6" ht="12.75" customHeight="1" x14ac:dyDescent="0.2">
      <c r="A336" s="83" t="s">
        <v>161</v>
      </c>
      <c r="B336" s="83">
        <v>10</v>
      </c>
      <c r="C336" s="84">
        <v>1004.08065404</v>
      </c>
      <c r="D336" s="84">
        <v>990.95237414999997</v>
      </c>
      <c r="E336" s="84">
        <v>160.00877685</v>
      </c>
      <c r="F336" s="84">
        <v>160.00877685</v>
      </c>
    </row>
    <row r="337" spans="1:6" ht="12.75" customHeight="1" x14ac:dyDescent="0.2">
      <c r="A337" s="83" t="s">
        <v>161</v>
      </c>
      <c r="B337" s="83">
        <v>11</v>
      </c>
      <c r="C337" s="84">
        <v>1002.88317898</v>
      </c>
      <c r="D337" s="84">
        <v>990.60113054999999</v>
      </c>
      <c r="E337" s="84">
        <v>159.95206166</v>
      </c>
      <c r="F337" s="84">
        <v>159.95206166</v>
      </c>
    </row>
    <row r="338" spans="1:6" ht="12.75" customHeight="1" x14ac:dyDescent="0.2">
      <c r="A338" s="83" t="s">
        <v>161</v>
      </c>
      <c r="B338" s="83">
        <v>12</v>
      </c>
      <c r="C338" s="84">
        <v>1008.92253651</v>
      </c>
      <c r="D338" s="84">
        <v>996.18210866000004</v>
      </c>
      <c r="E338" s="84">
        <v>160.85322048</v>
      </c>
      <c r="F338" s="84">
        <v>160.85322048</v>
      </c>
    </row>
    <row r="339" spans="1:6" ht="12.75" customHeight="1" x14ac:dyDescent="0.2">
      <c r="A339" s="83" t="s">
        <v>161</v>
      </c>
      <c r="B339" s="83">
        <v>13</v>
      </c>
      <c r="C339" s="84">
        <v>1028.4292209299999</v>
      </c>
      <c r="D339" s="84">
        <v>1015.64416495</v>
      </c>
      <c r="E339" s="84">
        <v>163.99575275999999</v>
      </c>
      <c r="F339" s="84">
        <v>163.99575275999999</v>
      </c>
    </row>
    <row r="340" spans="1:6" ht="12.75" customHeight="1" x14ac:dyDescent="0.2">
      <c r="A340" s="83" t="s">
        <v>161</v>
      </c>
      <c r="B340" s="83">
        <v>14</v>
      </c>
      <c r="C340" s="84">
        <v>1070.5420822900001</v>
      </c>
      <c r="D340" s="84">
        <v>1056.59026393</v>
      </c>
      <c r="E340" s="84">
        <v>170.60730684000001</v>
      </c>
      <c r="F340" s="84">
        <v>170.60730684000001</v>
      </c>
    </row>
    <row r="341" spans="1:6" ht="12.75" customHeight="1" x14ac:dyDescent="0.2">
      <c r="A341" s="83" t="s">
        <v>161</v>
      </c>
      <c r="B341" s="83">
        <v>15</v>
      </c>
      <c r="C341" s="84">
        <v>1117.12318671</v>
      </c>
      <c r="D341" s="84">
        <v>1103.17534839</v>
      </c>
      <c r="E341" s="84">
        <v>178.12938618999999</v>
      </c>
      <c r="F341" s="84">
        <v>178.12938618999999</v>
      </c>
    </row>
    <row r="342" spans="1:6" ht="12.75" customHeight="1" x14ac:dyDescent="0.2">
      <c r="A342" s="83" t="s">
        <v>161</v>
      </c>
      <c r="B342" s="83">
        <v>16</v>
      </c>
      <c r="C342" s="84">
        <v>1087.6174343</v>
      </c>
      <c r="D342" s="84">
        <v>1074.5634776500001</v>
      </c>
      <c r="E342" s="84">
        <v>173.50943616999999</v>
      </c>
      <c r="F342" s="84">
        <v>173.50943616999999</v>
      </c>
    </row>
    <row r="343" spans="1:6" ht="12.75" customHeight="1" x14ac:dyDescent="0.2">
      <c r="A343" s="83" t="s">
        <v>161</v>
      </c>
      <c r="B343" s="83">
        <v>17</v>
      </c>
      <c r="C343" s="84">
        <v>1054.6334355500001</v>
      </c>
      <c r="D343" s="84">
        <v>1044.43999018</v>
      </c>
      <c r="E343" s="84">
        <v>168.64540586000001</v>
      </c>
      <c r="F343" s="84">
        <v>168.64540586000001</v>
      </c>
    </row>
    <row r="344" spans="1:6" ht="12.75" customHeight="1" x14ac:dyDescent="0.2">
      <c r="A344" s="83" t="s">
        <v>161</v>
      </c>
      <c r="B344" s="83">
        <v>18</v>
      </c>
      <c r="C344" s="84">
        <v>1011.09647905</v>
      </c>
      <c r="D344" s="84">
        <v>1002.24988143</v>
      </c>
      <c r="E344" s="84">
        <v>161.83298189999999</v>
      </c>
      <c r="F344" s="84">
        <v>161.83298189999999</v>
      </c>
    </row>
    <row r="345" spans="1:6" ht="12.75" customHeight="1" x14ac:dyDescent="0.2">
      <c r="A345" s="83" t="s">
        <v>161</v>
      </c>
      <c r="B345" s="83">
        <v>19</v>
      </c>
      <c r="C345" s="84">
        <v>938.45679540000003</v>
      </c>
      <c r="D345" s="84">
        <v>936.43296905</v>
      </c>
      <c r="E345" s="84">
        <v>151.20554518</v>
      </c>
      <c r="F345" s="84">
        <v>151.20554518</v>
      </c>
    </row>
    <row r="346" spans="1:6" ht="12.75" customHeight="1" x14ac:dyDescent="0.2">
      <c r="A346" s="83" t="s">
        <v>161</v>
      </c>
      <c r="B346" s="83">
        <v>20</v>
      </c>
      <c r="C346" s="84">
        <v>904.62235152999995</v>
      </c>
      <c r="D346" s="84">
        <v>903.74033040999996</v>
      </c>
      <c r="E346" s="84">
        <v>145.92667481999999</v>
      </c>
      <c r="F346" s="84">
        <v>145.92667481999999</v>
      </c>
    </row>
    <row r="347" spans="1:6" ht="12.75" customHeight="1" x14ac:dyDescent="0.2">
      <c r="A347" s="83" t="s">
        <v>161</v>
      </c>
      <c r="B347" s="83">
        <v>21</v>
      </c>
      <c r="C347" s="84">
        <v>914.99148906999994</v>
      </c>
      <c r="D347" s="84">
        <v>907.37130979000005</v>
      </c>
      <c r="E347" s="84">
        <v>146.51296794999999</v>
      </c>
      <c r="F347" s="84">
        <v>146.51296794999999</v>
      </c>
    </row>
    <row r="348" spans="1:6" ht="12.75" customHeight="1" x14ac:dyDescent="0.2">
      <c r="A348" s="83" t="s">
        <v>161</v>
      </c>
      <c r="B348" s="83">
        <v>22</v>
      </c>
      <c r="C348" s="84">
        <v>921.80784401000005</v>
      </c>
      <c r="D348" s="84">
        <v>918.88349727000002</v>
      </c>
      <c r="E348" s="84">
        <v>148.37183734000001</v>
      </c>
      <c r="F348" s="84">
        <v>148.37183734000001</v>
      </c>
    </row>
    <row r="349" spans="1:6" ht="12.75" customHeight="1" x14ac:dyDescent="0.2">
      <c r="A349" s="83" t="s">
        <v>161</v>
      </c>
      <c r="B349" s="83">
        <v>23</v>
      </c>
      <c r="C349" s="84">
        <v>940.91830962999995</v>
      </c>
      <c r="D349" s="84">
        <v>934.71781467000005</v>
      </c>
      <c r="E349" s="84">
        <v>150.92859973</v>
      </c>
      <c r="F349" s="84">
        <v>150.92859973</v>
      </c>
    </row>
    <row r="350" spans="1:6" ht="12.75" customHeight="1" x14ac:dyDescent="0.2">
      <c r="A350" s="83" t="s">
        <v>161</v>
      </c>
      <c r="B350" s="83">
        <v>24</v>
      </c>
      <c r="C350" s="84">
        <v>967.83045377999997</v>
      </c>
      <c r="D350" s="84">
        <v>964.69674089</v>
      </c>
      <c r="E350" s="84">
        <v>155.76928778000001</v>
      </c>
      <c r="F350" s="84">
        <v>155.76928778000001</v>
      </c>
    </row>
    <row r="351" spans="1:6" ht="12.75" customHeight="1" x14ac:dyDescent="0.2">
      <c r="A351" s="83" t="s">
        <v>162</v>
      </c>
      <c r="B351" s="83">
        <v>1</v>
      </c>
      <c r="C351" s="84">
        <v>1026.52632911</v>
      </c>
      <c r="D351" s="84">
        <v>1018.84972462</v>
      </c>
      <c r="E351" s="84">
        <v>164.51335349999999</v>
      </c>
      <c r="F351" s="84">
        <v>164.51335349999999</v>
      </c>
    </row>
    <row r="352" spans="1:6" ht="12.75" customHeight="1" x14ac:dyDescent="0.2">
      <c r="A352" s="83" t="s">
        <v>162</v>
      </c>
      <c r="B352" s="83">
        <v>2</v>
      </c>
      <c r="C352" s="84">
        <v>1069.0650986000001</v>
      </c>
      <c r="D352" s="84">
        <v>1061.0144696899999</v>
      </c>
      <c r="E352" s="84">
        <v>171.32168200000001</v>
      </c>
      <c r="F352" s="84">
        <v>171.32168200000001</v>
      </c>
    </row>
    <row r="353" spans="1:6" ht="12.75" customHeight="1" x14ac:dyDescent="0.2">
      <c r="A353" s="83" t="s">
        <v>162</v>
      </c>
      <c r="B353" s="83">
        <v>3</v>
      </c>
      <c r="C353" s="84">
        <v>1100.35968802</v>
      </c>
      <c r="D353" s="84">
        <v>1092.42194518</v>
      </c>
      <c r="E353" s="84">
        <v>176.39303745999999</v>
      </c>
      <c r="F353" s="84">
        <v>176.39303745999999</v>
      </c>
    </row>
    <row r="354" spans="1:6" ht="12.75" customHeight="1" x14ac:dyDescent="0.2">
      <c r="A354" s="83" t="s">
        <v>162</v>
      </c>
      <c r="B354" s="83">
        <v>4</v>
      </c>
      <c r="C354" s="84">
        <v>1117.7995402700001</v>
      </c>
      <c r="D354" s="84">
        <v>1109.63917264</v>
      </c>
      <c r="E354" s="84">
        <v>179.17309791</v>
      </c>
      <c r="F354" s="84">
        <v>179.17309791</v>
      </c>
    </row>
    <row r="355" spans="1:6" ht="12.75" customHeight="1" x14ac:dyDescent="0.2">
      <c r="A355" s="83" t="s">
        <v>162</v>
      </c>
      <c r="B355" s="83">
        <v>5</v>
      </c>
      <c r="C355" s="84">
        <v>1118.92752028</v>
      </c>
      <c r="D355" s="84">
        <v>1110.92183312</v>
      </c>
      <c r="E355" s="84">
        <v>179.38020871000001</v>
      </c>
      <c r="F355" s="84">
        <v>179.38020871000001</v>
      </c>
    </row>
    <row r="356" spans="1:6" ht="12.75" customHeight="1" x14ac:dyDescent="0.2">
      <c r="A356" s="83" t="s">
        <v>162</v>
      </c>
      <c r="B356" s="83">
        <v>6</v>
      </c>
      <c r="C356" s="84">
        <v>1117.5868644100001</v>
      </c>
      <c r="D356" s="84">
        <v>1109.59537045</v>
      </c>
      <c r="E356" s="84">
        <v>179.16602519</v>
      </c>
      <c r="F356" s="84">
        <v>179.16602519</v>
      </c>
    </row>
    <row r="357" spans="1:6" ht="12.75" customHeight="1" x14ac:dyDescent="0.2">
      <c r="A357" s="83" t="s">
        <v>162</v>
      </c>
      <c r="B357" s="83">
        <v>7</v>
      </c>
      <c r="C357" s="84">
        <v>1126.8760549799999</v>
      </c>
      <c r="D357" s="84">
        <v>1118.7931676400001</v>
      </c>
      <c r="E357" s="84">
        <v>180.65119068999999</v>
      </c>
      <c r="F357" s="84">
        <v>180.65119068999999</v>
      </c>
    </row>
    <row r="358" spans="1:6" ht="12.75" customHeight="1" x14ac:dyDescent="0.2">
      <c r="A358" s="83" t="s">
        <v>162</v>
      </c>
      <c r="B358" s="83">
        <v>8</v>
      </c>
      <c r="C358" s="84">
        <v>1095.0195361200001</v>
      </c>
      <c r="D358" s="84">
        <v>1087.3868164999999</v>
      </c>
      <c r="E358" s="84">
        <v>175.58001676999999</v>
      </c>
      <c r="F358" s="84">
        <v>175.58001676999999</v>
      </c>
    </row>
    <row r="359" spans="1:6" ht="12.75" customHeight="1" x14ac:dyDescent="0.2">
      <c r="A359" s="83" t="s">
        <v>162</v>
      </c>
      <c r="B359" s="83">
        <v>9</v>
      </c>
      <c r="C359" s="84">
        <v>1016.67320473</v>
      </c>
      <c r="D359" s="84">
        <v>1009.20036907</v>
      </c>
      <c r="E359" s="84">
        <v>162.95527501000001</v>
      </c>
      <c r="F359" s="84">
        <v>162.95527501000001</v>
      </c>
    </row>
    <row r="360" spans="1:6" ht="12.75" customHeight="1" x14ac:dyDescent="0.2">
      <c r="A360" s="83" t="s">
        <v>162</v>
      </c>
      <c r="B360" s="83">
        <v>10</v>
      </c>
      <c r="C360" s="84">
        <v>983.71006880000004</v>
      </c>
      <c r="D360" s="84">
        <v>976.63109423000003</v>
      </c>
      <c r="E360" s="84">
        <v>157.69632415999999</v>
      </c>
      <c r="F360" s="84">
        <v>157.69632415999999</v>
      </c>
    </row>
    <row r="361" spans="1:6" ht="12.75" customHeight="1" x14ac:dyDescent="0.2">
      <c r="A361" s="83" t="s">
        <v>162</v>
      </c>
      <c r="B361" s="83">
        <v>11</v>
      </c>
      <c r="C361" s="84">
        <v>959.18956494999998</v>
      </c>
      <c r="D361" s="84">
        <v>952.33355478999999</v>
      </c>
      <c r="E361" s="84">
        <v>153.77300790000001</v>
      </c>
      <c r="F361" s="84">
        <v>153.77300790000001</v>
      </c>
    </row>
    <row r="362" spans="1:6" ht="12.75" customHeight="1" x14ac:dyDescent="0.2">
      <c r="A362" s="83" t="s">
        <v>162</v>
      </c>
      <c r="B362" s="83">
        <v>12</v>
      </c>
      <c r="C362" s="84">
        <v>969.54076224000005</v>
      </c>
      <c r="D362" s="84">
        <v>962.67588627999999</v>
      </c>
      <c r="E362" s="84">
        <v>155.442981</v>
      </c>
      <c r="F362" s="84">
        <v>155.442981</v>
      </c>
    </row>
    <row r="363" spans="1:6" ht="12.75" customHeight="1" x14ac:dyDescent="0.2">
      <c r="A363" s="83" t="s">
        <v>162</v>
      </c>
      <c r="B363" s="83">
        <v>13</v>
      </c>
      <c r="C363" s="84">
        <v>988.27725123000005</v>
      </c>
      <c r="D363" s="84">
        <v>981.24369981999996</v>
      </c>
      <c r="E363" s="84">
        <v>158.44112018000001</v>
      </c>
      <c r="F363" s="84">
        <v>158.44112018000001</v>
      </c>
    </row>
    <row r="364" spans="1:6" ht="12.75" customHeight="1" x14ac:dyDescent="0.2">
      <c r="A364" s="83" t="s">
        <v>162</v>
      </c>
      <c r="B364" s="83">
        <v>14</v>
      </c>
      <c r="C364" s="84">
        <v>1032.1183311899999</v>
      </c>
      <c r="D364" s="84">
        <v>1024.5787520199999</v>
      </c>
      <c r="E364" s="84">
        <v>165.4384178</v>
      </c>
      <c r="F364" s="84">
        <v>165.4384178</v>
      </c>
    </row>
    <row r="365" spans="1:6" ht="12.75" customHeight="1" x14ac:dyDescent="0.2">
      <c r="A365" s="83" t="s">
        <v>162</v>
      </c>
      <c r="B365" s="83">
        <v>15</v>
      </c>
      <c r="C365" s="84">
        <v>1076.0770590899999</v>
      </c>
      <c r="D365" s="84">
        <v>1067.9342043199999</v>
      </c>
      <c r="E365" s="84">
        <v>172.43900943</v>
      </c>
      <c r="F365" s="84">
        <v>172.43900943</v>
      </c>
    </row>
    <row r="366" spans="1:6" ht="12.75" customHeight="1" x14ac:dyDescent="0.2">
      <c r="A366" s="83" t="s">
        <v>162</v>
      </c>
      <c r="B366" s="83">
        <v>16</v>
      </c>
      <c r="C366" s="84">
        <v>1085.63619748</v>
      </c>
      <c r="D366" s="84">
        <v>1078.15986681</v>
      </c>
      <c r="E366" s="84">
        <v>174.09014403</v>
      </c>
      <c r="F366" s="84">
        <v>174.09014403</v>
      </c>
    </row>
    <row r="367" spans="1:6" ht="12.75" customHeight="1" x14ac:dyDescent="0.2">
      <c r="A367" s="83" t="s">
        <v>162</v>
      </c>
      <c r="B367" s="83">
        <v>17</v>
      </c>
      <c r="C367" s="84">
        <v>1073.72379652</v>
      </c>
      <c r="D367" s="84">
        <v>1066.0381577400001</v>
      </c>
      <c r="E367" s="84">
        <v>172.13285536999999</v>
      </c>
      <c r="F367" s="84">
        <v>172.13285536999999</v>
      </c>
    </row>
    <row r="368" spans="1:6" ht="12.75" customHeight="1" x14ac:dyDescent="0.2">
      <c r="A368" s="83" t="s">
        <v>162</v>
      </c>
      <c r="B368" s="83">
        <v>18</v>
      </c>
      <c r="C368" s="84">
        <v>1035.7189008400001</v>
      </c>
      <c r="D368" s="84">
        <v>1034.19552294</v>
      </c>
      <c r="E368" s="84">
        <v>166.99123485999999</v>
      </c>
      <c r="F368" s="84">
        <v>166.99123485999999</v>
      </c>
    </row>
    <row r="369" spans="1:6" ht="12.75" customHeight="1" x14ac:dyDescent="0.2">
      <c r="A369" s="83" t="s">
        <v>162</v>
      </c>
      <c r="B369" s="83">
        <v>19</v>
      </c>
      <c r="C369" s="84">
        <v>965.02037788999996</v>
      </c>
      <c r="D369" s="84">
        <v>959.74132508000002</v>
      </c>
      <c r="E369" s="84">
        <v>154.9691383</v>
      </c>
      <c r="F369" s="84">
        <v>154.9691383</v>
      </c>
    </row>
    <row r="370" spans="1:6" ht="12.75" customHeight="1" x14ac:dyDescent="0.2">
      <c r="A370" s="83" t="s">
        <v>162</v>
      </c>
      <c r="B370" s="83">
        <v>20</v>
      </c>
      <c r="C370" s="84">
        <v>919.48099923999996</v>
      </c>
      <c r="D370" s="84">
        <v>915.56850033000001</v>
      </c>
      <c r="E370" s="84">
        <v>147.83656579999999</v>
      </c>
      <c r="F370" s="84">
        <v>147.83656579999999</v>
      </c>
    </row>
    <row r="371" spans="1:6" ht="12.75" customHeight="1" x14ac:dyDescent="0.2">
      <c r="A371" s="83" t="s">
        <v>162</v>
      </c>
      <c r="B371" s="83">
        <v>21</v>
      </c>
      <c r="C371" s="84">
        <v>923.67735087999995</v>
      </c>
      <c r="D371" s="84">
        <v>915.86287246999996</v>
      </c>
      <c r="E371" s="84">
        <v>147.88409798000001</v>
      </c>
      <c r="F371" s="84">
        <v>147.88409798000001</v>
      </c>
    </row>
    <row r="372" spans="1:6" ht="12.75" customHeight="1" x14ac:dyDescent="0.2">
      <c r="A372" s="83" t="s">
        <v>162</v>
      </c>
      <c r="B372" s="83">
        <v>22</v>
      </c>
      <c r="C372" s="84">
        <v>941.44039437000004</v>
      </c>
      <c r="D372" s="84">
        <v>934.55598500999997</v>
      </c>
      <c r="E372" s="84">
        <v>150.90246913999999</v>
      </c>
      <c r="F372" s="84">
        <v>150.90246913999999</v>
      </c>
    </row>
    <row r="373" spans="1:6" ht="12.75" customHeight="1" x14ac:dyDescent="0.2">
      <c r="A373" s="83" t="s">
        <v>162</v>
      </c>
      <c r="B373" s="83">
        <v>23</v>
      </c>
      <c r="C373" s="84">
        <v>959.67879991999996</v>
      </c>
      <c r="D373" s="84">
        <v>950.65678598</v>
      </c>
      <c r="E373" s="84">
        <v>153.50226054999999</v>
      </c>
      <c r="F373" s="84">
        <v>153.50226054999999</v>
      </c>
    </row>
    <row r="374" spans="1:6" ht="12.75" customHeight="1" x14ac:dyDescent="0.2">
      <c r="A374" s="83" t="s">
        <v>162</v>
      </c>
      <c r="B374" s="83">
        <v>24</v>
      </c>
      <c r="C374" s="84">
        <v>975.34499296000001</v>
      </c>
      <c r="D374" s="84">
        <v>966.62178807999999</v>
      </c>
      <c r="E374" s="84">
        <v>156.08012456</v>
      </c>
      <c r="F374" s="84">
        <v>156.08012456</v>
      </c>
    </row>
    <row r="375" spans="1:6" ht="12.75" customHeight="1" x14ac:dyDescent="0.2">
      <c r="A375" s="83" t="s">
        <v>163</v>
      </c>
      <c r="B375" s="83">
        <v>1</v>
      </c>
      <c r="C375" s="84">
        <v>1084.6954635899999</v>
      </c>
      <c r="D375" s="84">
        <v>1074.36654331</v>
      </c>
      <c r="E375" s="84">
        <v>173.47763724000001</v>
      </c>
      <c r="F375" s="84">
        <v>173.47763724000001</v>
      </c>
    </row>
    <row r="376" spans="1:6" ht="12.75" customHeight="1" x14ac:dyDescent="0.2">
      <c r="A376" s="83" t="s">
        <v>163</v>
      </c>
      <c r="B376" s="83">
        <v>2</v>
      </c>
      <c r="C376" s="84">
        <v>1127.8793440100001</v>
      </c>
      <c r="D376" s="84">
        <v>1117.2571675900001</v>
      </c>
      <c r="E376" s="84">
        <v>180.40317322999999</v>
      </c>
      <c r="F376" s="84">
        <v>180.40317322999999</v>
      </c>
    </row>
    <row r="377" spans="1:6" ht="12.75" customHeight="1" x14ac:dyDescent="0.2">
      <c r="A377" s="83" t="s">
        <v>163</v>
      </c>
      <c r="B377" s="83">
        <v>3</v>
      </c>
      <c r="C377" s="84">
        <v>1115.2359474</v>
      </c>
      <c r="D377" s="84">
        <v>1113.11320439</v>
      </c>
      <c r="E377" s="84">
        <v>179.73404876000001</v>
      </c>
      <c r="F377" s="84">
        <v>179.73404876000001</v>
      </c>
    </row>
    <row r="378" spans="1:6" ht="12.75" customHeight="1" x14ac:dyDescent="0.2">
      <c r="A378" s="83" t="s">
        <v>163</v>
      </c>
      <c r="B378" s="83">
        <v>4</v>
      </c>
      <c r="C378" s="84">
        <v>1120.6789753999999</v>
      </c>
      <c r="D378" s="84">
        <v>1110.3641481</v>
      </c>
      <c r="E378" s="84">
        <v>179.29015948</v>
      </c>
      <c r="F378" s="84">
        <v>179.29015948</v>
      </c>
    </row>
    <row r="379" spans="1:6" ht="12.75" customHeight="1" x14ac:dyDescent="0.2">
      <c r="A379" s="83" t="s">
        <v>163</v>
      </c>
      <c r="B379" s="83">
        <v>5</v>
      </c>
      <c r="C379" s="84">
        <v>1126.2646255</v>
      </c>
      <c r="D379" s="84">
        <v>1115.9028060099999</v>
      </c>
      <c r="E379" s="84">
        <v>180.18448488000001</v>
      </c>
      <c r="F379" s="84">
        <v>180.18448488000001</v>
      </c>
    </row>
    <row r="380" spans="1:6" ht="12.75" customHeight="1" x14ac:dyDescent="0.2">
      <c r="A380" s="83" t="s">
        <v>163</v>
      </c>
      <c r="B380" s="83">
        <v>6</v>
      </c>
      <c r="C380" s="84">
        <v>1132.19155505</v>
      </c>
      <c r="D380" s="84">
        <v>1121.6191196699999</v>
      </c>
      <c r="E380" s="84">
        <v>181.10749630000001</v>
      </c>
      <c r="F380" s="84">
        <v>181.10749630000001</v>
      </c>
    </row>
    <row r="381" spans="1:6" ht="12.75" customHeight="1" x14ac:dyDescent="0.2">
      <c r="A381" s="83" t="s">
        <v>163</v>
      </c>
      <c r="B381" s="83">
        <v>7</v>
      </c>
      <c r="C381" s="84">
        <v>1134.1410296700001</v>
      </c>
      <c r="D381" s="84">
        <v>1124.08182773</v>
      </c>
      <c r="E381" s="84">
        <v>181.50514901</v>
      </c>
      <c r="F381" s="84">
        <v>181.50514901</v>
      </c>
    </row>
    <row r="382" spans="1:6" ht="12.75" customHeight="1" x14ac:dyDescent="0.2">
      <c r="A382" s="83" t="s">
        <v>163</v>
      </c>
      <c r="B382" s="83">
        <v>8</v>
      </c>
      <c r="C382" s="84">
        <v>1070.3861335900001</v>
      </c>
      <c r="D382" s="84">
        <v>1062.43804735</v>
      </c>
      <c r="E382" s="84">
        <v>171.55154665000001</v>
      </c>
      <c r="F382" s="84">
        <v>171.55154665000001</v>
      </c>
    </row>
    <row r="383" spans="1:6" ht="12.75" customHeight="1" x14ac:dyDescent="0.2">
      <c r="A383" s="83" t="s">
        <v>163</v>
      </c>
      <c r="B383" s="83">
        <v>9</v>
      </c>
      <c r="C383" s="84">
        <v>1008.87283244</v>
      </c>
      <c r="D383" s="84">
        <v>1001.52454691</v>
      </c>
      <c r="E383" s="84">
        <v>161.71586235000001</v>
      </c>
      <c r="F383" s="84">
        <v>161.71586235000001</v>
      </c>
    </row>
    <row r="384" spans="1:6" ht="12.75" customHeight="1" x14ac:dyDescent="0.2">
      <c r="A384" s="83" t="s">
        <v>163</v>
      </c>
      <c r="B384" s="83">
        <v>10</v>
      </c>
      <c r="C384" s="84">
        <v>976.99898051000002</v>
      </c>
      <c r="D384" s="84">
        <v>968.45978937999996</v>
      </c>
      <c r="E384" s="84">
        <v>156.37690606999999</v>
      </c>
      <c r="F384" s="84">
        <v>156.37690606999999</v>
      </c>
    </row>
    <row r="385" spans="1:6" ht="12.75" customHeight="1" x14ac:dyDescent="0.2">
      <c r="A385" s="83" t="s">
        <v>163</v>
      </c>
      <c r="B385" s="83">
        <v>11</v>
      </c>
      <c r="C385" s="84">
        <v>965.82192387999999</v>
      </c>
      <c r="D385" s="84">
        <v>957.07287895000002</v>
      </c>
      <c r="E385" s="84">
        <v>154.53826512000001</v>
      </c>
      <c r="F385" s="84">
        <v>154.53826512000001</v>
      </c>
    </row>
    <row r="386" spans="1:6" ht="12.75" customHeight="1" x14ac:dyDescent="0.2">
      <c r="A386" s="83" t="s">
        <v>163</v>
      </c>
      <c r="B386" s="83">
        <v>12</v>
      </c>
      <c r="C386" s="84">
        <v>980.95580794</v>
      </c>
      <c r="D386" s="84">
        <v>972.15206508999995</v>
      </c>
      <c r="E386" s="84">
        <v>156.97309670000001</v>
      </c>
      <c r="F386" s="84">
        <v>156.97309670000001</v>
      </c>
    </row>
    <row r="387" spans="1:6" ht="12.75" customHeight="1" x14ac:dyDescent="0.2">
      <c r="A387" s="83" t="s">
        <v>163</v>
      </c>
      <c r="B387" s="83">
        <v>13</v>
      </c>
      <c r="C387" s="84">
        <v>992.70826949000002</v>
      </c>
      <c r="D387" s="84">
        <v>983.64879627000005</v>
      </c>
      <c r="E387" s="84">
        <v>158.82947035999999</v>
      </c>
      <c r="F387" s="84">
        <v>158.82947035999999</v>
      </c>
    </row>
    <row r="388" spans="1:6" ht="12.75" customHeight="1" x14ac:dyDescent="0.2">
      <c r="A388" s="83" t="s">
        <v>163</v>
      </c>
      <c r="B388" s="83">
        <v>14</v>
      </c>
      <c r="C388" s="84">
        <v>1025.4957268200001</v>
      </c>
      <c r="D388" s="84">
        <v>1016.66746214</v>
      </c>
      <c r="E388" s="84">
        <v>164.16098425000001</v>
      </c>
      <c r="F388" s="84">
        <v>164.16098425000001</v>
      </c>
    </row>
    <row r="389" spans="1:6" ht="12.75" customHeight="1" x14ac:dyDescent="0.2">
      <c r="A389" s="83" t="s">
        <v>163</v>
      </c>
      <c r="B389" s="83">
        <v>15</v>
      </c>
      <c r="C389" s="84">
        <v>1073.94617337</v>
      </c>
      <c r="D389" s="84">
        <v>1064.7214887600001</v>
      </c>
      <c r="E389" s="84">
        <v>171.92025322999999</v>
      </c>
      <c r="F389" s="84">
        <v>171.92025322999999</v>
      </c>
    </row>
    <row r="390" spans="1:6" ht="12.75" customHeight="1" x14ac:dyDescent="0.2">
      <c r="A390" s="83" t="s">
        <v>163</v>
      </c>
      <c r="B390" s="83">
        <v>16</v>
      </c>
      <c r="C390" s="84">
        <v>1094.3825179099999</v>
      </c>
      <c r="D390" s="84">
        <v>1084.9658926699999</v>
      </c>
      <c r="E390" s="84">
        <v>175.18911094000001</v>
      </c>
      <c r="F390" s="84">
        <v>175.18911094000001</v>
      </c>
    </row>
    <row r="391" spans="1:6" ht="12.75" customHeight="1" x14ac:dyDescent="0.2">
      <c r="A391" s="83" t="s">
        <v>163</v>
      </c>
      <c r="B391" s="83">
        <v>17</v>
      </c>
      <c r="C391" s="84">
        <v>1069.57959699</v>
      </c>
      <c r="D391" s="84">
        <v>1067.9840721</v>
      </c>
      <c r="E391" s="84">
        <v>172.44706156999999</v>
      </c>
      <c r="F391" s="84">
        <v>172.44706156999999</v>
      </c>
    </row>
    <row r="392" spans="1:6" ht="12.75" customHeight="1" x14ac:dyDescent="0.2">
      <c r="A392" s="83" t="s">
        <v>163</v>
      </c>
      <c r="B392" s="83">
        <v>18</v>
      </c>
      <c r="C392" s="84">
        <v>1027.71353153</v>
      </c>
      <c r="D392" s="84">
        <v>1019.88185377</v>
      </c>
      <c r="E392" s="84">
        <v>164.68001108000001</v>
      </c>
      <c r="F392" s="84">
        <v>164.68001108000001</v>
      </c>
    </row>
    <row r="393" spans="1:6" ht="12.75" customHeight="1" x14ac:dyDescent="0.2">
      <c r="A393" s="83" t="s">
        <v>163</v>
      </c>
      <c r="B393" s="83">
        <v>19</v>
      </c>
      <c r="C393" s="84">
        <v>926.50822608999999</v>
      </c>
      <c r="D393" s="84">
        <v>919.87155612000004</v>
      </c>
      <c r="E393" s="84">
        <v>148.53137889999999</v>
      </c>
      <c r="F393" s="84">
        <v>148.53137889999999</v>
      </c>
    </row>
    <row r="394" spans="1:6" ht="12.75" customHeight="1" x14ac:dyDescent="0.2">
      <c r="A394" s="83" t="s">
        <v>163</v>
      </c>
      <c r="B394" s="83">
        <v>20</v>
      </c>
      <c r="C394" s="84">
        <v>886.43475137999997</v>
      </c>
      <c r="D394" s="84">
        <v>879.89736478999998</v>
      </c>
      <c r="E394" s="84">
        <v>142.07675845</v>
      </c>
      <c r="F394" s="84">
        <v>142.07675845</v>
      </c>
    </row>
    <row r="395" spans="1:6" ht="12.75" customHeight="1" x14ac:dyDescent="0.2">
      <c r="A395" s="83" t="s">
        <v>163</v>
      </c>
      <c r="B395" s="83">
        <v>21</v>
      </c>
      <c r="C395" s="84">
        <v>886.09469216000002</v>
      </c>
      <c r="D395" s="84">
        <v>879.53919687999996</v>
      </c>
      <c r="E395" s="84">
        <v>142.01892518</v>
      </c>
      <c r="F395" s="84">
        <v>142.01892518</v>
      </c>
    </row>
    <row r="396" spans="1:6" ht="12.75" customHeight="1" x14ac:dyDescent="0.2">
      <c r="A396" s="83" t="s">
        <v>163</v>
      </c>
      <c r="B396" s="83">
        <v>22</v>
      </c>
      <c r="C396" s="84">
        <v>892.07364294000001</v>
      </c>
      <c r="D396" s="84">
        <v>885.58163200000001</v>
      </c>
      <c r="E396" s="84">
        <v>142.99459533999999</v>
      </c>
      <c r="F396" s="84">
        <v>142.99459533999999</v>
      </c>
    </row>
    <row r="397" spans="1:6" ht="12.75" customHeight="1" x14ac:dyDescent="0.2">
      <c r="A397" s="83" t="s">
        <v>163</v>
      </c>
      <c r="B397" s="83">
        <v>23</v>
      </c>
      <c r="C397" s="84">
        <v>889.39904351999996</v>
      </c>
      <c r="D397" s="84">
        <v>882.87086163000004</v>
      </c>
      <c r="E397" s="84">
        <v>142.55688807000001</v>
      </c>
      <c r="F397" s="84">
        <v>142.55688807000001</v>
      </c>
    </row>
    <row r="398" spans="1:6" ht="12.75" customHeight="1" x14ac:dyDescent="0.2">
      <c r="A398" s="83" t="s">
        <v>163</v>
      </c>
      <c r="B398" s="83">
        <v>24</v>
      </c>
      <c r="C398" s="84">
        <v>900.19189940000001</v>
      </c>
      <c r="D398" s="84">
        <v>893.32494517999999</v>
      </c>
      <c r="E398" s="84">
        <v>144.24490574999999</v>
      </c>
      <c r="F398" s="84">
        <v>144.24490574999999</v>
      </c>
    </row>
    <row r="399" spans="1:6" ht="12.75" customHeight="1" x14ac:dyDescent="0.2">
      <c r="A399" s="83" t="s">
        <v>164</v>
      </c>
      <c r="B399" s="83">
        <v>1</v>
      </c>
      <c r="C399" s="84">
        <v>980.64838199999997</v>
      </c>
      <c r="D399" s="84">
        <v>976.85473996999997</v>
      </c>
      <c r="E399" s="84">
        <v>157.73243617</v>
      </c>
      <c r="F399" s="84">
        <v>157.73243617</v>
      </c>
    </row>
    <row r="400" spans="1:6" ht="12.75" customHeight="1" x14ac:dyDescent="0.2">
      <c r="A400" s="83" t="s">
        <v>164</v>
      </c>
      <c r="B400" s="83">
        <v>2</v>
      </c>
      <c r="C400" s="84">
        <v>1077.26726222</v>
      </c>
      <c r="D400" s="84">
        <v>1074.3748388900001</v>
      </c>
      <c r="E400" s="84">
        <v>173.47897673</v>
      </c>
      <c r="F400" s="84">
        <v>173.47897673</v>
      </c>
    </row>
    <row r="401" spans="1:6" ht="12.75" customHeight="1" x14ac:dyDescent="0.2">
      <c r="A401" s="83" t="s">
        <v>164</v>
      </c>
      <c r="B401" s="83">
        <v>3</v>
      </c>
      <c r="C401" s="84">
        <v>1114.4048218800001</v>
      </c>
      <c r="D401" s="84">
        <v>1112.4797493799999</v>
      </c>
      <c r="E401" s="84">
        <v>179.63176497000001</v>
      </c>
      <c r="F401" s="84">
        <v>179.63176497000001</v>
      </c>
    </row>
    <row r="402" spans="1:6" ht="12.75" customHeight="1" x14ac:dyDescent="0.2">
      <c r="A402" s="83" t="s">
        <v>164</v>
      </c>
      <c r="B402" s="83">
        <v>4</v>
      </c>
      <c r="C402" s="84">
        <v>1116.3980717300001</v>
      </c>
      <c r="D402" s="84">
        <v>1114.51387155</v>
      </c>
      <c r="E402" s="84">
        <v>179.96021406</v>
      </c>
      <c r="F402" s="84">
        <v>179.96021406</v>
      </c>
    </row>
    <row r="403" spans="1:6" ht="12.75" customHeight="1" x14ac:dyDescent="0.2">
      <c r="A403" s="83" t="s">
        <v>164</v>
      </c>
      <c r="B403" s="83">
        <v>5</v>
      </c>
      <c r="C403" s="84">
        <v>1114.8157186000001</v>
      </c>
      <c r="D403" s="84">
        <v>1106.55343892</v>
      </c>
      <c r="E403" s="84">
        <v>178.67484543</v>
      </c>
      <c r="F403" s="84">
        <v>178.67484543</v>
      </c>
    </row>
    <row r="404" spans="1:6" ht="12.75" customHeight="1" x14ac:dyDescent="0.2">
      <c r="A404" s="83" t="s">
        <v>164</v>
      </c>
      <c r="B404" s="83">
        <v>6</v>
      </c>
      <c r="C404" s="84">
        <v>1121.4605170299999</v>
      </c>
      <c r="D404" s="84">
        <v>1113.6369232500001</v>
      </c>
      <c r="E404" s="84">
        <v>179.81861348000001</v>
      </c>
      <c r="F404" s="84">
        <v>179.81861348000001</v>
      </c>
    </row>
    <row r="405" spans="1:6" ht="12.75" customHeight="1" x14ac:dyDescent="0.2">
      <c r="A405" s="83" t="s">
        <v>164</v>
      </c>
      <c r="B405" s="83">
        <v>7</v>
      </c>
      <c r="C405" s="84">
        <v>1148.52823704</v>
      </c>
      <c r="D405" s="84">
        <v>1140.42528853</v>
      </c>
      <c r="E405" s="84">
        <v>184.14412263</v>
      </c>
      <c r="F405" s="84">
        <v>184.14412263</v>
      </c>
    </row>
    <row r="406" spans="1:6" ht="12.75" customHeight="1" x14ac:dyDescent="0.2">
      <c r="A406" s="83" t="s">
        <v>164</v>
      </c>
      <c r="B406" s="83">
        <v>8</v>
      </c>
      <c r="C406" s="84">
        <v>1090.2586667</v>
      </c>
      <c r="D406" s="84">
        <v>1082.40484128</v>
      </c>
      <c r="E406" s="84">
        <v>174.77557876</v>
      </c>
      <c r="F406" s="84">
        <v>174.77557876</v>
      </c>
    </row>
    <row r="407" spans="1:6" ht="12.75" customHeight="1" x14ac:dyDescent="0.2">
      <c r="A407" s="83" t="s">
        <v>164</v>
      </c>
      <c r="B407" s="83">
        <v>9</v>
      </c>
      <c r="C407" s="84">
        <v>1042.3550546199999</v>
      </c>
      <c r="D407" s="84">
        <v>1034.88707527</v>
      </c>
      <c r="E407" s="84">
        <v>167.10289961000001</v>
      </c>
      <c r="F407" s="84">
        <v>167.10289961000001</v>
      </c>
    </row>
    <row r="408" spans="1:6" ht="12.75" customHeight="1" x14ac:dyDescent="0.2">
      <c r="A408" s="83" t="s">
        <v>164</v>
      </c>
      <c r="B408" s="83">
        <v>10</v>
      </c>
      <c r="C408" s="84">
        <v>1020.65540902</v>
      </c>
      <c r="D408" s="84">
        <v>1013.58697624</v>
      </c>
      <c r="E408" s="84">
        <v>163.66357912999999</v>
      </c>
      <c r="F408" s="84">
        <v>163.66357912999999</v>
      </c>
    </row>
    <row r="409" spans="1:6" ht="12.75" customHeight="1" x14ac:dyDescent="0.2">
      <c r="A409" s="83" t="s">
        <v>164</v>
      </c>
      <c r="B409" s="83">
        <v>11</v>
      </c>
      <c r="C409" s="84">
        <v>1011.36844369</v>
      </c>
      <c r="D409" s="84">
        <v>1008.56829291</v>
      </c>
      <c r="E409" s="84">
        <v>162.85321386999999</v>
      </c>
      <c r="F409" s="84">
        <v>162.85321386999999</v>
      </c>
    </row>
    <row r="410" spans="1:6" ht="12.75" customHeight="1" x14ac:dyDescent="0.2">
      <c r="A410" s="83" t="s">
        <v>164</v>
      </c>
      <c r="B410" s="83">
        <v>12</v>
      </c>
      <c r="C410" s="84">
        <v>1006.60340745</v>
      </c>
      <c r="D410" s="84">
        <v>1000.7970413199999</v>
      </c>
      <c r="E410" s="84">
        <v>161.59839224999999</v>
      </c>
      <c r="F410" s="84">
        <v>161.59839224999999</v>
      </c>
    </row>
    <row r="411" spans="1:6" ht="12.75" customHeight="1" x14ac:dyDescent="0.2">
      <c r="A411" s="83" t="s">
        <v>164</v>
      </c>
      <c r="B411" s="83">
        <v>13</v>
      </c>
      <c r="C411" s="84">
        <v>1006.12585125</v>
      </c>
      <c r="D411" s="84">
        <v>997.98156372000005</v>
      </c>
      <c r="E411" s="84">
        <v>161.14377794000001</v>
      </c>
      <c r="F411" s="84">
        <v>161.14377794000001</v>
      </c>
    </row>
    <row r="412" spans="1:6" ht="12.75" customHeight="1" x14ac:dyDescent="0.2">
      <c r="A412" s="83" t="s">
        <v>164</v>
      </c>
      <c r="B412" s="83">
        <v>14</v>
      </c>
      <c r="C412" s="84">
        <v>1037.9613942599999</v>
      </c>
      <c r="D412" s="84">
        <v>1029.21185481</v>
      </c>
      <c r="E412" s="84">
        <v>166.18652349999999</v>
      </c>
      <c r="F412" s="84">
        <v>166.18652349999999</v>
      </c>
    </row>
    <row r="413" spans="1:6" ht="12.75" customHeight="1" x14ac:dyDescent="0.2">
      <c r="A413" s="83" t="s">
        <v>164</v>
      </c>
      <c r="B413" s="83">
        <v>15</v>
      </c>
      <c r="C413" s="84">
        <v>1080.17665259</v>
      </c>
      <c r="D413" s="84">
        <v>1070.8137211000001</v>
      </c>
      <c r="E413" s="84">
        <v>172.90396412000001</v>
      </c>
      <c r="F413" s="84">
        <v>172.90396412000001</v>
      </c>
    </row>
    <row r="414" spans="1:6" ht="12.75" customHeight="1" x14ac:dyDescent="0.2">
      <c r="A414" s="83" t="s">
        <v>164</v>
      </c>
      <c r="B414" s="83">
        <v>16</v>
      </c>
      <c r="C414" s="84">
        <v>1086.34801247</v>
      </c>
      <c r="D414" s="84">
        <v>1077.13214143</v>
      </c>
      <c r="E414" s="84">
        <v>173.92419752000001</v>
      </c>
      <c r="F414" s="84">
        <v>173.92419752000001</v>
      </c>
    </row>
    <row r="415" spans="1:6" ht="12.75" customHeight="1" x14ac:dyDescent="0.2">
      <c r="A415" s="83" t="s">
        <v>164</v>
      </c>
      <c r="B415" s="83">
        <v>17</v>
      </c>
      <c r="C415" s="84">
        <v>1068.4423868700001</v>
      </c>
      <c r="D415" s="84">
        <v>1065.7137133900001</v>
      </c>
      <c r="E415" s="84">
        <v>172.08046744000001</v>
      </c>
      <c r="F415" s="84">
        <v>172.08046744000001</v>
      </c>
    </row>
    <row r="416" spans="1:6" ht="12.75" customHeight="1" x14ac:dyDescent="0.2">
      <c r="A416" s="83" t="s">
        <v>164</v>
      </c>
      <c r="B416" s="83">
        <v>18</v>
      </c>
      <c r="C416" s="84">
        <v>1056.0701697899999</v>
      </c>
      <c r="D416" s="84">
        <v>1055.8743500200001</v>
      </c>
      <c r="E416" s="84">
        <v>170.49170844</v>
      </c>
      <c r="F416" s="84">
        <v>170.49170844</v>
      </c>
    </row>
    <row r="417" spans="1:6" ht="12.75" customHeight="1" x14ac:dyDescent="0.2">
      <c r="A417" s="83" t="s">
        <v>164</v>
      </c>
      <c r="B417" s="83">
        <v>19</v>
      </c>
      <c r="C417" s="84">
        <v>990.70887667</v>
      </c>
      <c r="D417" s="84">
        <v>984.56268919000001</v>
      </c>
      <c r="E417" s="84">
        <v>158.97703637999999</v>
      </c>
      <c r="F417" s="84">
        <v>158.97703637999999</v>
      </c>
    </row>
    <row r="418" spans="1:6" ht="12.75" customHeight="1" x14ac:dyDescent="0.2">
      <c r="A418" s="83" t="s">
        <v>164</v>
      </c>
      <c r="B418" s="83">
        <v>20</v>
      </c>
      <c r="C418" s="84">
        <v>948.73612369</v>
      </c>
      <c r="D418" s="84">
        <v>948.20876849000001</v>
      </c>
      <c r="E418" s="84">
        <v>153.10697991999999</v>
      </c>
      <c r="F418" s="84">
        <v>153.10697991999999</v>
      </c>
    </row>
    <row r="419" spans="1:6" ht="12.75" customHeight="1" x14ac:dyDescent="0.2">
      <c r="A419" s="83" t="s">
        <v>164</v>
      </c>
      <c r="B419" s="83">
        <v>21</v>
      </c>
      <c r="C419" s="84">
        <v>962.80111472999999</v>
      </c>
      <c r="D419" s="84">
        <v>954.59434132000001</v>
      </c>
      <c r="E419" s="84">
        <v>154.13805640999999</v>
      </c>
      <c r="F419" s="84">
        <v>154.13805640999999</v>
      </c>
    </row>
    <row r="420" spans="1:6" ht="12.75" customHeight="1" x14ac:dyDescent="0.2">
      <c r="A420" s="83" t="s">
        <v>164</v>
      </c>
      <c r="B420" s="83">
        <v>22</v>
      </c>
      <c r="C420" s="84">
        <v>972.57665902999997</v>
      </c>
      <c r="D420" s="84">
        <v>971.93486701999996</v>
      </c>
      <c r="E420" s="84">
        <v>156.93802579000001</v>
      </c>
      <c r="F420" s="84">
        <v>156.93802579000001</v>
      </c>
    </row>
    <row r="421" spans="1:6" ht="12.75" customHeight="1" x14ac:dyDescent="0.2">
      <c r="A421" s="83" t="s">
        <v>164</v>
      </c>
      <c r="B421" s="83">
        <v>23</v>
      </c>
      <c r="C421" s="84">
        <v>989.85721938999995</v>
      </c>
      <c r="D421" s="84">
        <v>988.99455515</v>
      </c>
      <c r="E421" s="84">
        <v>159.69264842000001</v>
      </c>
      <c r="F421" s="84">
        <v>159.69264842000001</v>
      </c>
    </row>
    <row r="422" spans="1:6" ht="12.75" customHeight="1" x14ac:dyDescent="0.2">
      <c r="A422" s="83" t="s">
        <v>164</v>
      </c>
      <c r="B422" s="83">
        <v>24</v>
      </c>
      <c r="C422" s="84">
        <v>1001.19876404</v>
      </c>
      <c r="D422" s="84">
        <v>992.43157931999997</v>
      </c>
      <c r="E422" s="84">
        <v>160.24762365999999</v>
      </c>
      <c r="F422" s="84">
        <v>160.24762365999999</v>
      </c>
    </row>
    <row r="423" spans="1:6" ht="12.75" customHeight="1" x14ac:dyDescent="0.2">
      <c r="A423" s="83" t="s">
        <v>165</v>
      </c>
      <c r="B423" s="83">
        <v>1</v>
      </c>
      <c r="C423" s="84">
        <v>1117.2920002200001</v>
      </c>
      <c r="D423" s="84">
        <v>1106.4896963599999</v>
      </c>
      <c r="E423" s="84">
        <v>178.66455293999999</v>
      </c>
      <c r="F423" s="84">
        <v>178.66455293999999</v>
      </c>
    </row>
    <row r="424" spans="1:6" ht="12.75" customHeight="1" x14ac:dyDescent="0.2">
      <c r="A424" s="83" t="s">
        <v>165</v>
      </c>
      <c r="B424" s="83">
        <v>2</v>
      </c>
      <c r="C424" s="84">
        <v>1148.5059136299999</v>
      </c>
      <c r="D424" s="84">
        <v>1138.17931748</v>
      </c>
      <c r="E424" s="84">
        <v>183.78146637</v>
      </c>
      <c r="F424" s="84">
        <v>183.78146637</v>
      </c>
    </row>
    <row r="425" spans="1:6" ht="12.75" customHeight="1" x14ac:dyDescent="0.2">
      <c r="A425" s="83" t="s">
        <v>165</v>
      </c>
      <c r="B425" s="83">
        <v>3</v>
      </c>
      <c r="C425" s="84">
        <v>1130.2678794799999</v>
      </c>
      <c r="D425" s="84">
        <v>1120.2296019600001</v>
      </c>
      <c r="E425" s="84">
        <v>180.8831313</v>
      </c>
      <c r="F425" s="84">
        <v>180.8831313</v>
      </c>
    </row>
    <row r="426" spans="1:6" ht="12.75" customHeight="1" x14ac:dyDescent="0.2">
      <c r="A426" s="83" t="s">
        <v>165</v>
      </c>
      <c r="B426" s="83">
        <v>4</v>
      </c>
      <c r="C426" s="84">
        <v>1124.1356705600001</v>
      </c>
      <c r="D426" s="84">
        <v>1114.4811234199999</v>
      </c>
      <c r="E426" s="84">
        <v>179.95492623000001</v>
      </c>
      <c r="F426" s="84">
        <v>179.95492623000001</v>
      </c>
    </row>
    <row r="427" spans="1:6" ht="12.75" customHeight="1" x14ac:dyDescent="0.2">
      <c r="A427" s="83" t="s">
        <v>165</v>
      </c>
      <c r="B427" s="83">
        <v>5</v>
      </c>
      <c r="C427" s="84">
        <v>1127.90328963</v>
      </c>
      <c r="D427" s="84">
        <v>1117.86203731</v>
      </c>
      <c r="E427" s="84">
        <v>180.50084136000001</v>
      </c>
      <c r="F427" s="84">
        <v>180.50084136000001</v>
      </c>
    </row>
    <row r="428" spans="1:6" ht="12.75" customHeight="1" x14ac:dyDescent="0.2">
      <c r="A428" s="83" t="s">
        <v>165</v>
      </c>
      <c r="B428" s="83">
        <v>6</v>
      </c>
      <c r="C428" s="84">
        <v>1137.1684353000001</v>
      </c>
      <c r="D428" s="84">
        <v>1127.30039726</v>
      </c>
      <c r="E428" s="84">
        <v>182.02485045</v>
      </c>
      <c r="F428" s="84">
        <v>182.02485045</v>
      </c>
    </row>
    <row r="429" spans="1:6" ht="12.75" customHeight="1" x14ac:dyDescent="0.2">
      <c r="A429" s="83" t="s">
        <v>165</v>
      </c>
      <c r="B429" s="83">
        <v>7</v>
      </c>
      <c r="C429" s="84">
        <v>1149.9458610500001</v>
      </c>
      <c r="D429" s="84">
        <v>1141.7384003</v>
      </c>
      <c r="E429" s="84">
        <v>184.35615039000001</v>
      </c>
      <c r="F429" s="84">
        <v>184.35615039000001</v>
      </c>
    </row>
    <row r="430" spans="1:6" ht="12.75" customHeight="1" x14ac:dyDescent="0.2">
      <c r="A430" s="83" t="s">
        <v>165</v>
      </c>
      <c r="B430" s="83">
        <v>8</v>
      </c>
      <c r="C430" s="84">
        <v>1111.6435636599999</v>
      </c>
      <c r="D430" s="84">
        <v>1103.0069634900001</v>
      </c>
      <c r="E430" s="84">
        <v>178.10219713000001</v>
      </c>
      <c r="F430" s="84">
        <v>178.10219713000001</v>
      </c>
    </row>
    <row r="431" spans="1:6" ht="12.75" customHeight="1" x14ac:dyDescent="0.2">
      <c r="A431" s="83" t="s">
        <v>165</v>
      </c>
      <c r="B431" s="83">
        <v>9</v>
      </c>
      <c r="C431" s="84">
        <v>1067.90945792</v>
      </c>
      <c r="D431" s="84">
        <v>1059.3269377900001</v>
      </c>
      <c r="E431" s="84">
        <v>171.04919674000001</v>
      </c>
      <c r="F431" s="84">
        <v>171.04919674000001</v>
      </c>
    </row>
    <row r="432" spans="1:6" ht="12.75" customHeight="1" x14ac:dyDescent="0.2">
      <c r="A432" s="83" t="s">
        <v>165</v>
      </c>
      <c r="B432" s="83">
        <v>10</v>
      </c>
      <c r="C432" s="84">
        <v>1058.1512915799999</v>
      </c>
      <c r="D432" s="84">
        <v>1048.9573435899999</v>
      </c>
      <c r="E432" s="84">
        <v>169.37482152999999</v>
      </c>
      <c r="F432" s="84">
        <v>169.37482152999999</v>
      </c>
    </row>
    <row r="433" spans="1:6" ht="12.75" customHeight="1" x14ac:dyDescent="0.2">
      <c r="A433" s="83" t="s">
        <v>165</v>
      </c>
      <c r="B433" s="83">
        <v>11</v>
      </c>
      <c r="C433" s="84">
        <v>1052.84865573</v>
      </c>
      <c r="D433" s="84">
        <v>1043.5901437</v>
      </c>
      <c r="E433" s="84">
        <v>168.50818140999999</v>
      </c>
      <c r="F433" s="84">
        <v>168.50818140999999</v>
      </c>
    </row>
    <row r="434" spans="1:6" ht="12.75" customHeight="1" x14ac:dyDescent="0.2">
      <c r="A434" s="83" t="s">
        <v>165</v>
      </c>
      <c r="B434" s="83">
        <v>12</v>
      </c>
      <c r="C434" s="84">
        <v>1046.0487904300001</v>
      </c>
      <c r="D434" s="84">
        <v>1045.89046085</v>
      </c>
      <c r="E434" s="84">
        <v>168.87961290999999</v>
      </c>
      <c r="F434" s="84">
        <v>168.87961290999999</v>
      </c>
    </row>
    <row r="435" spans="1:6" ht="12.75" customHeight="1" x14ac:dyDescent="0.2">
      <c r="A435" s="83" t="s">
        <v>165</v>
      </c>
      <c r="B435" s="83">
        <v>13</v>
      </c>
      <c r="C435" s="84">
        <v>1058.91621953</v>
      </c>
      <c r="D435" s="84">
        <v>1049.4852354100001</v>
      </c>
      <c r="E435" s="84">
        <v>169.46006005999999</v>
      </c>
      <c r="F435" s="84">
        <v>169.46006005999999</v>
      </c>
    </row>
    <row r="436" spans="1:6" ht="12.75" customHeight="1" x14ac:dyDescent="0.2">
      <c r="A436" s="83" t="s">
        <v>165</v>
      </c>
      <c r="B436" s="83">
        <v>14</v>
      </c>
      <c r="C436" s="84">
        <v>1075.59365211</v>
      </c>
      <c r="D436" s="84">
        <v>1069.15242377</v>
      </c>
      <c r="E436" s="84">
        <v>172.63571494999999</v>
      </c>
      <c r="F436" s="84">
        <v>172.63571494999999</v>
      </c>
    </row>
    <row r="437" spans="1:6" ht="12.75" customHeight="1" x14ac:dyDescent="0.2">
      <c r="A437" s="83" t="s">
        <v>165</v>
      </c>
      <c r="B437" s="83">
        <v>15</v>
      </c>
      <c r="C437" s="84">
        <v>1115.4031447499999</v>
      </c>
      <c r="D437" s="84">
        <v>1113.33798189</v>
      </c>
      <c r="E437" s="84">
        <v>179.77034351</v>
      </c>
      <c r="F437" s="84">
        <v>179.77034351</v>
      </c>
    </row>
    <row r="438" spans="1:6" ht="12.75" customHeight="1" x14ac:dyDescent="0.2">
      <c r="A438" s="83" t="s">
        <v>165</v>
      </c>
      <c r="B438" s="83">
        <v>16</v>
      </c>
      <c r="C438" s="84">
        <v>1156.6483485000001</v>
      </c>
      <c r="D438" s="84">
        <v>1146.5641596600001</v>
      </c>
      <c r="E438" s="84">
        <v>185.13536428</v>
      </c>
      <c r="F438" s="84">
        <v>185.13536428</v>
      </c>
    </row>
    <row r="439" spans="1:6" ht="12.75" customHeight="1" x14ac:dyDescent="0.2">
      <c r="A439" s="83" t="s">
        <v>165</v>
      </c>
      <c r="B439" s="83">
        <v>17</v>
      </c>
      <c r="C439" s="84">
        <v>1136.62886067</v>
      </c>
      <c r="D439" s="84">
        <v>1125.27600667</v>
      </c>
      <c r="E439" s="84">
        <v>181.69797272</v>
      </c>
      <c r="F439" s="84">
        <v>181.69797272</v>
      </c>
    </row>
    <row r="440" spans="1:6" ht="12.75" customHeight="1" x14ac:dyDescent="0.2">
      <c r="A440" s="83" t="s">
        <v>165</v>
      </c>
      <c r="B440" s="83">
        <v>18</v>
      </c>
      <c r="C440" s="84">
        <v>1113.51266717</v>
      </c>
      <c r="D440" s="84">
        <v>1099.1266719800001</v>
      </c>
      <c r="E440" s="84">
        <v>177.47564765000001</v>
      </c>
      <c r="F440" s="84">
        <v>177.47564765000001</v>
      </c>
    </row>
    <row r="441" spans="1:6" ht="12.75" customHeight="1" x14ac:dyDescent="0.2">
      <c r="A441" s="83" t="s">
        <v>165</v>
      </c>
      <c r="B441" s="83">
        <v>19</v>
      </c>
      <c r="C441" s="84">
        <v>1050.25453638</v>
      </c>
      <c r="D441" s="84">
        <v>1037.0442489100001</v>
      </c>
      <c r="E441" s="84">
        <v>167.45121778000001</v>
      </c>
      <c r="F441" s="84">
        <v>167.45121778000001</v>
      </c>
    </row>
    <row r="442" spans="1:6" ht="12.75" customHeight="1" x14ac:dyDescent="0.2">
      <c r="A442" s="83" t="s">
        <v>165</v>
      </c>
      <c r="B442" s="83">
        <v>20</v>
      </c>
      <c r="C442" s="84">
        <v>1017.12975665</v>
      </c>
      <c r="D442" s="84">
        <v>1003.55356051</v>
      </c>
      <c r="E442" s="84">
        <v>162.04348655999999</v>
      </c>
      <c r="F442" s="84">
        <v>162.04348655999999</v>
      </c>
    </row>
    <row r="443" spans="1:6" ht="12.75" customHeight="1" x14ac:dyDescent="0.2">
      <c r="A443" s="83" t="s">
        <v>165</v>
      </c>
      <c r="B443" s="83">
        <v>21</v>
      </c>
      <c r="C443" s="84">
        <v>1010.86697253</v>
      </c>
      <c r="D443" s="84">
        <v>998.23926111000003</v>
      </c>
      <c r="E443" s="84">
        <v>161.18538826</v>
      </c>
      <c r="F443" s="84">
        <v>161.18538826</v>
      </c>
    </row>
    <row r="444" spans="1:6" ht="12.75" customHeight="1" x14ac:dyDescent="0.2">
      <c r="A444" s="83" t="s">
        <v>165</v>
      </c>
      <c r="B444" s="83">
        <v>22</v>
      </c>
      <c r="C444" s="84">
        <v>1021.28122724</v>
      </c>
      <c r="D444" s="84">
        <v>1008.22346322</v>
      </c>
      <c r="E444" s="84">
        <v>162.79753432000001</v>
      </c>
      <c r="F444" s="84">
        <v>162.79753432000001</v>
      </c>
    </row>
    <row r="445" spans="1:6" ht="12.75" customHeight="1" x14ac:dyDescent="0.2">
      <c r="A445" s="83" t="s">
        <v>165</v>
      </c>
      <c r="B445" s="83">
        <v>23</v>
      </c>
      <c r="C445" s="84">
        <v>1036.24329263</v>
      </c>
      <c r="D445" s="84">
        <v>1023.30324029</v>
      </c>
      <c r="E445" s="84">
        <v>165.23246132</v>
      </c>
      <c r="F445" s="84">
        <v>165.23246132</v>
      </c>
    </row>
    <row r="446" spans="1:6" ht="12.75" customHeight="1" x14ac:dyDescent="0.2">
      <c r="A446" s="83" t="s">
        <v>165</v>
      </c>
      <c r="B446" s="83">
        <v>24</v>
      </c>
      <c r="C446" s="84">
        <v>1044.26253724</v>
      </c>
      <c r="D446" s="84">
        <v>1031.17063003</v>
      </c>
      <c r="E446" s="84">
        <v>166.50280633</v>
      </c>
      <c r="F446" s="84">
        <v>166.50280633</v>
      </c>
    </row>
    <row r="447" spans="1:6" ht="12.75" customHeight="1" x14ac:dyDescent="0.2">
      <c r="A447" s="83" t="s">
        <v>166</v>
      </c>
      <c r="B447" s="83">
        <v>1</v>
      </c>
      <c r="C447" s="84">
        <v>1064.12904407</v>
      </c>
      <c r="D447" s="84">
        <v>1049.9435126200001</v>
      </c>
      <c r="E447" s="84">
        <v>169.53405794</v>
      </c>
      <c r="F447" s="84">
        <v>169.53405794</v>
      </c>
    </row>
    <row r="448" spans="1:6" ht="12.75" customHeight="1" x14ac:dyDescent="0.2">
      <c r="A448" s="83" t="s">
        <v>166</v>
      </c>
      <c r="B448" s="83">
        <v>2</v>
      </c>
      <c r="C448" s="84">
        <v>1144.50532359</v>
      </c>
      <c r="D448" s="84">
        <v>1128.4183999899999</v>
      </c>
      <c r="E448" s="84">
        <v>182.20537401000001</v>
      </c>
      <c r="F448" s="84">
        <v>182.20537401000001</v>
      </c>
    </row>
    <row r="449" spans="1:6" ht="12.75" customHeight="1" x14ac:dyDescent="0.2">
      <c r="A449" s="83" t="s">
        <v>166</v>
      </c>
      <c r="B449" s="83">
        <v>3</v>
      </c>
      <c r="C449" s="84">
        <v>1220.28359174</v>
      </c>
      <c r="D449" s="84">
        <v>1202.98366323</v>
      </c>
      <c r="E449" s="84">
        <v>194.24540426999999</v>
      </c>
      <c r="F449" s="84">
        <v>194.24540426999999</v>
      </c>
    </row>
    <row r="450" spans="1:6" ht="12.75" customHeight="1" x14ac:dyDescent="0.2">
      <c r="A450" s="83" t="s">
        <v>166</v>
      </c>
      <c r="B450" s="83">
        <v>4</v>
      </c>
      <c r="C450" s="84">
        <v>1224.0814576</v>
      </c>
      <c r="D450" s="84">
        <v>1206.46242996</v>
      </c>
      <c r="E450" s="84">
        <v>194.80711966999999</v>
      </c>
      <c r="F450" s="84">
        <v>194.80711966999999</v>
      </c>
    </row>
    <row r="451" spans="1:6" ht="12.75" customHeight="1" x14ac:dyDescent="0.2">
      <c r="A451" s="83" t="s">
        <v>166</v>
      </c>
      <c r="B451" s="83">
        <v>5</v>
      </c>
      <c r="C451" s="84">
        <v>1229.59737028</v>
      </c>
      <c r="D451" s="84">
        <v>1211.76853437</v>
      </c>
      <c r="E451" s="84">
        <v>195.66389472</v>
      </c>
      <c r="F451" s="84">
        <v>195.66389472</v>
      </c>
    </row>
    <row r="452" spans="1:6" ht="12.75" customHeight="1" x14ac:dyDescent="0.2">
      <c r="A452" s="83" t="s">
        <v>166</v>
      </c>
      <c r="B452" s="83">
        <v>6</v>
      </c>
      <c r="C452" s="84">
        <v>1224.6810988899999</v>
      </c>
      <c r="D452" s="84">
        <v>1207.5082143100001</v>
      </c>
      <c r="E452" s="84">
        <v>194.97598214999999</v>
      </c>
      <c r="F452" s="84">
        <v>194.97598214999999</v>
      </c>
    </row>
    <row r="453" spans="1:6" ht="12.75" customHeight="1" x14ac:dyDescent="0.2">
      <c r="A453" s="83" t="s">
        <v>166</v>
      </c>
      <c r="B453" s="83">
        <v>7</v>
      </c>
      <c r="C453" s="84">
        <v>1177.1975803099999</v>
      </c>
      <c r="D453" s="84">
        <v>1161.40060821</v>
      </c>
      <c r="E453" s="84">
        <v>187.53100108999999</v>
      </c>
      <c r="F453" s="84">
        <v>187.53100108999999</v>
      </c>
    </row>
    <row r="454" spans="1:6" ht="12.75" customHeight="1" x14ac:dyDescent="0.2">
      <c r="A454" s="83" t="s">
        <v>166</v>
      </c>
      <c r="B454" s="83">
        <v>8</v>
      </c>
      <c r="C454" s="84">
        <v>1100.56819793</v>
      </c>
      <c r="D454" s="84">
        <v>1089.86940402</v>
      </c>
      <c r="E454" s="84">
        <v>175.98087942000001</v>
      </c>
      <c r="F454" s="84">
        <v>175.98087942000001</v>
      </c>
    </row>
    <row r="455" spans="1:6" ht="12.75" customHeight="1" x14ac:dyDescent="0.2">
      <c r="A455" s="83" t="s">
        <v>166</v>
      </c>
      <c r="B455" s="83">
        <v>9</v>
      </c>
      <c r="C455" s="84">
        <v>1054.80530232</v>
      </c>
      <c r="D455" s="84">
        <v>1045.0808681399999</v>
      </c>
      <c r="E455" s="84">
        <v>168.74888823000001</v>
      </c>
      <c r="F455" s="84">
        <v>168.74888823000001</v>
      </c>
    </row>
    <row r="456" spans="1:6" ht="12.75" customHeight="1" x14ac:dyDescent="0.2">
      <c r="A456" s="83" t="s">
        <v>166</v>
      </c>
      <c r="B456" s="83">
        <v>10</v>
      </c>
      <c r="C456" s="84">
        <v>1020.4948376</v>
      </c>
      <c r="D456" s="84">
        <v>1017.71942524</v>
      </c>
      <c r="E456" s="84">
        <v>164.33084441</v>
      </c>
      <c r="F456" s="84">
        <v>164.33084441</v>
      </c>
    </row>
    <row r="457" spans="1:6" ht="12.75" customHeight="1" x14ac:dyDescent="0.2">
      <c r="A457" s="83" t="s">
        <v>166</v>
      </c>
      <c r="B457" s="83">
        <v>11</v>
      </c>
      <c r="C457" s="84">
        <v>1026.19256268</v>
      </c>
      <c r="D457" s="84">
        <v>1017.42380623</v>
      </c>
      <c r="E457" s="84">
        <v>164.2831109</v>
      </c>
      <c r="F457" s="84">
        <v>164.2831109</v>
      </c>
    </row>
    <row r="458" spans="1:6" ht="12.75" customHeight="1" x14ac:dyDescent="0.2">
      <c r="A458" s="83" t="s">
        <v>166</v>
      </c>
      <c r="B458" s="83">
        <v>12</v>
      </c>
      <c r="C458" s="84">
        <v>1033.52725723</v>
      </c>
      <c r="D458" s="84">
        <v>1024.7839813799999</v>
      </c>
      <c r="E458" s="84">
        <v>165.47155613000001</v>
      </c>
      <c r="F458" s="84">
        <v>165.47155613000001</v>
      </c>
    </row>
    <row r="459" spans="1:6" ht="12.75" customHeight="1" x14ac:dyDescent="0.2">
      <c r="A459" s="83" t="s">
        <v>166</v>
      </c>
      <c r="B459" s="83">
        <v>13</v>
      </c>
      <c r="C459" s="84">
        <v>1041.2508954899999</v>
      </c>
      <c r="D459" s="84">
        <v>1032.39470699</v>
      </c>
      <c r="E459" s="84">
        <v>166.70045766000001</v>
      </c>
      <c r="F459" s="84">
        <v>166.70045766000001</v>
      </c>
    </row>
    <row r="460" spans="1:6" ht="12.75" customHeight="1" x14ac:dyDescent="0.2">
      <c r="A460" s="83" t="s">
        <v>166</v>
      </c>
      <c r="B460" s="83">
        <v>14</v>
      </c>
      <c r="C460" s="84">
        <v>1058.9560973099999</v>
      </c>
      <c r="D460" s="84">
        <v>1049.5417000499999</v>
      </c>
      <c r="E460" s="84">
        <v>169.46917739</v>
      </c>
      <c r="F460" s="84">
        <v>169.46917739</v>
      </c>
    </row>
    <row r="461" spans="1:6" ht="12.75" customHeight="1" x14ac:dyDescent="0.2">
      <c r="A461" s="83" t="s">
        <v>166</v>
      </c>
      <c r="B461" s="83">
        <v>15</v>
      </c>
      <c r="C461" s="84">
        <v>1103.3771413100001</v>
      </c>
      <c r="D461" s="84">
        <v>1093.6762090699999</v>
      </c>
      <c r="E461" s="84">
        <v>176.59556307</v>
      </c>
      <c r="F461" s="84">
        <v>176.59556307</v>
      </c>
    </row>
    <row r="462" spans="1:6" ht="12.75" customHeight="1" x14ac:dyDescent="0.2">
      <c r="A462" s="83" t="s">
        <v>166</v>
      </c>
      <c r="B462" s="83">
        <v>16</v>
      </c>
      <c r="C462" s="84">
        <v>1135.77299135</v>
      </c>
      <c r="D462" s="84">
        <v>1125.45335875</v>
      </c>
      <c r="E462" s="84">
        <v>181.72660970999999</v>
      </c>
      <c r="F462" s="84">
        <v>181.72660970999999</v>
      </c>
    </row>
    <row r="463" spans="1:6" ht="12.75" customHeight="1" x14ac:dyDescent="0.2">
      <c r="A463" s="83" t="s">
        <v>166</v>
      </c>
      <c r="B463" s="83">
        <v>17</v>
      </c>
      <c r="C463" s="84">
        <v>1119.77359097</v>
      </c>
      <c r="D463" s="84">
        <v>1109.6427859299999</v>
      </c>
      <c r="E463" s="84">
        <v>179.17368135000001</v>
      </c>
      <c r="F463" s="84">
        <v>179.17368135000001</v>
      </c>
    </row>
    <row r="464" spans="1:6" ht="12.75" customHeight="1" x14ac:dyDescent="0.2">
      <c r="A464" s="83" t="s">
        <v>166</v>
      </c>
      <c r="B464" s="83">
        <v>18</v>
      </c>
      <c r="C464" s="84">
        <v>1103.1221452899999</v>
      </c>
      <c r="D464" s="84">
        <v>1093.8206287099999</v>
      </c>
      <c r="E464" s="84">
        <v>176.61888246000001</v>
      </c>
      <c r="F464" s="84">
        <v>176.61888246000001</v>
      </c>
    </row>
    <row r="465" spans="1:6" ht="12.75" customHeight="1" x14ac:dyDescent="0.2">
      <c r="A465" s="83" t="s">
        <v>166</v>
      </c>
      <c r="B465" s="83">
        <v>19</v>
      </c>
      <c r="C465" s="84">
        <v>1015.4647505</v>
      </c>
      <c r="D465" s="84">
        <v>1013.50199165</v>
      </c>
      <c r="E465" s="84">
        <v>163.64985669000001</v>
      </c>
      <c r="F465" s="84">
        <v>163.64985669000001</v>
      </c>
    </row>
    <row r="466" spans="1:6" ht="12.75" customHeight="1" x14ac:dyDescent="0.2">
      <c r="A466" s="83" t="s">
        <v>166</v>
      </c>
      <c r="B466" s="83">
        <v>20</v>
      </c>
      <c r="C466" s="84">
        <v>984.09464258000003</v>
      </c>
      <c r="D466" s="84">
        <v>981.90600757000004</v>
      </c>
      <c r="E466" s="84">
        <v>158.54806281</v>
      </c>
      <c r="F466" s="84">
        <v>158.54806281</v>
      </c>
    </row>
    <row r="467" spans="1:6" ht="12.75" customHeight="1" x14ac:dyDescent="0.2">
      <c r="A467" s="83" t="s">
        <v>166</v>
      </c>
      <c r="B467" s="83">
        <v>21</v>
      </c>
      <c r="C467" s="84">
        <v>995.84639719999996</v>
      </c>
      <c r="D467" s="84">
        <v>988.36559675000001</v>
      </c>
      <c r="E467" s="84">
        <v>159.5910907</v>
      </c>
      <c r="F467" s="84">
        <v>159.5910907</v>
      </c>
    </row>
    <row r="468" spans="1:6" ht="12.75" customHeight="1" x14ac:dyDescent="0.2">
      <c r="A468" s="83" t="s">
        <v>166</v>
      </c>
      <c r="B468" s="83">
        <v>22</v>
      </c>
      <c r="C468" s="84">
        <v>1010.15479679</v>
      </c>
      <c r="D468" s="84">
        <v>995.99324189000004</v>
      </c>
      <c r="E468" s="84">
        <v>160.82272422</v>
      </c>
      <c r="F468" s="84">
        <v>160.82272422</v>
      </c>
    </row>
    <row r="469" spans="1:6" ht="12.75" customHeight="1" x14ac:dyDescent="0.2">
      <c r="A469" s="83" t="s">
        <v>166</v>
      </c>
      <c r="B469" s="83">
        <v>23</v>
      </c>
      <c r="C469" s="84">
        <v>1018.11169913</v>
      </c>
      <c r="D469" s="84">
        <v>1002.71135208</v>
      </c>
      <c r="E469" s="84">
        <v>161.90749542</v>
      </c>
      <c r="F469" s="84">
        <v>161.90749542</v>
      </c>
    </row>
    <row r="470" spans="1:6" ht="12.75" customHeight="1" x14ac:dyDescent="0.2">
      <c r="A470" s="83" t="s">
        <v>166</v>
      </c>
      <c r="B470" s="83">
        <v>24</v>
      </c>
      <c r="C470" s="84">
        <v>1029.7632769300001</v>
      </c>
      <c r="D470" s="84">
        <v>1014.6159722800001</v>
      </c>
      <c r="E470" s="84">
        <v>163.82973081</v>
      </c>
      <c r="F470" s="84">
        <v>163.82973081</v>
      </c>
    </row>
    <row r="471" spans="1:6" ht="12.75" customHeight="1" x14ac:dyDescent="0.2">
      <c r="A471" s="83" t="s">
        <v>167</v>
      </c>
      <c r="B471" s="83">
        <v>1</v>
      </c>
      <c r="C471" s="84">
        <v>1019.62884081</v>
      </c>
      <c r="D471" s="84">
        <v>1004.05870047</v>
      </c>
      <c r="E471" s="84">
        <v>162.12505135999999</v>
      </c>
      <c r="F471" s="84">
        <v>162.12505135999999</v>
      </c>
    </row>
    <row r="472" spans="1:6" ht="12.75" customHeight="1" x14ac:dyDescent="0.2">
      <c r="A472" s="83" t="s">
        <v>167</v>
      </c>
      <c r="B472" s="83">
        <v>2</v>
      </c>
      <c r="C472" s="84">
        <v>1090.4582160099999</v>
      </c>
      <c r="D472" s="84">
        <v>1074.2559818899999</v>
      </c>
      <c r="E472" s="84">
        <v>173.45978492</v>
      </c>
      <c r="F472" s="84">
        <v>173.45978492</v>
      </c>
    </row>
    <row r="473" spans="1:6" ht="12.75" customHeight="1" x14ac:dyDescent="0.2">
      <c r="A473" s="83" t="s">
        <v>167</v>
      </c>
      <c r="B473" s="83">
        <v>3</v>
      </c>
      <c r="C473" s="84">
        <v>1170.8491282299999</v>
      </c>
      <c r="D473" s="84">
        <v>1153.5739349999999</v>
      </c>
      <c r="E473" s="84">
        <v>186.26723056</v>
      </c>
      <c r="F473" s="84">
        <v>186.26723056</v>
      </c>
    </row>
    <row r="474" spans="1:6" ht="12.75" customHeight="1" x14ac:dyDescent="0.2">
      <c r="A474" s="83" t="s">
        <v>167</v>
      </c>
      <c r="B474" s="83">
        <v>4</v>
      </c>
      <c r="C474" s="84">
        <v>1174.0780573300001</v>
      </c>
      <c r="D474" s="84">
        <v>1157.1240571000001</v>
      </c>
      <c r="E474" s="84">
        <v>186.84046769</v>
      </c>
      <c r="F474" s="84">
        <v>186.84046769</v>
      </c>
    </row>
    <row r="475" spans="1:6" ht="12.75" customHeight="1" x14ac:dyDescent="0.2">
      <c r="A475" s="83" t="s">
        <v>167</v>
      </c>
      <c r="B475" s="83">
        <v>5</v>
      </c>
      <c r="C475" s="84">
        <v>1198.2617615700001</v>
      </c>
      <c r="D475" s="84">
        <v>1180.3099212</v>
      </c>
      <c r="E475" s="84">
        <v>190.58428207</v>
      </c>
      <c r="F475" s="84">
        <v>190.58428207</v>
      </c>
    </row>
    <row r="476" spans="1:6" ht="12.75" customHeight="1" x14ac:dyDescent="0.2">
      <c r="A476" s="83" t="s">
        <v>167</v>
      </c>
      <c r="B476" s="83">
        <v>6</v>
      </c>
      <c r="C476" s="84">
        <v>1178.22474274</v>
      </c>
      <c r="D476" s="84">
        <v>1160.09809928</v>
      </c>
      <c r="E476" s="84">
        <v>187.32068537000001</v>
      </c>
      <c r="F476" s="84">
        <v>187.32068537000001</v>
      </c>
    </row>
    <row r="477" spans="1:6" ht="12.75" customHeight="1" x14ac:dyDescent="0.2">
      <c r="A477" s="83" t="s">
        <v>167</v>
      </c>
      <c r="B477" s="83">
        <v>7</v>
      </c>
      <c r="C477" s="84">
        <v>1115.77452324</v>
      </c>
      <c r="D477" s="84">
        <v>1098.69239122</v>
      </c>
      <c r="E477" s="84">
        <v>177.40552446000001</v>
      </c>
      <c r="F477" s="84">
        <v>177.40552446000001</v>
      </c>
    </row>
    <row r="478" spans="1:6" ht="12.75" customHeight="1" x14ac:dyDescent="0.2">
      <c r="A478" s="83" t="s">
        <v>167</v>
      </c>
      <c r="B478" s="83">
        <v>8</v>
      </c>
      <c r="C478" s="84">
        <v>1059.9343872699999</v>
      </c>
      <c r="D478" s="84">
        <v>1043.19351841</v>
      </c>
      <c r="E478" s="84">
        <v>168.44413843999999</v>
      </c>
      <c r="F478" s="84">
        <v>168.44413843999999</v>
      </c>
    </row>
    <row r="479" spans="1:6" ht="12.75" customHeight="1" x14ac:dyDescent="0.2">
      <c r="A479" s="83" t="s">
        <v>167</v>
      </c>
      <c r="B479" s="83">
        <v>9</v>
      </c>
      <c r="C479" s="84">
        <v>1009.26535717</v>
      </c>
      <c r="D479" s="84">
        <v>993.82082035999997</v>
      </c>
      <c r="E479" s="84">
        <v>160.47194397999999</v>
      </c>
      <c r="F479" s="84">
        <v>160.47194397999999</v>
      </c>
    </row>
    <row r="480" spans="1:6" ht="12.75" customHeight="1" x14ac:dyDescent="0.2">
      <c r="A480" s="83" t="s">
        <v>167</v>
      </c>
      <c r="B480" s="83">
        <v>10</v>
      </c>
      <c r="C480" s="84">
        <v>983.72662066999999</v>
      </c>
      <c r="D480" s="84">
        <v>968.48795012000005</v>
      </c>
      <c r="E480" s="84">
        <v>156.38145316999999</v>
      </c>
      <c r="F480" s="84">
        <v>156.38145316999999</v>
      </c>
    </row>
    <row r="481" spans="1:6" ht="12.75" customHeight="1" x14ac:dyDescent="0.2">
      <c r="A481" s="83" t="s">
        <v>167</v>
      </c>
      <c r="B481" s="83">
        <v>11</v>
      </c>
      <c r="C481" s="84">
        <v>979.86012721999998</v>
      </c>
      <c r="D481" s="84">
        <v>961.17100168000002</v>
      </c>
      <c r="E481" s="84">
        <v>155.19998774999999</v>
      </c>
      <c r="F481" s="84">
        <v>155.19998774999999</v>
      </c>
    </row>
    <row r="482" spans="1:6" ht="12.75" customHeight="1" x14ac:dyDescent="0.2">
      <c r="A482" s="83" t="s">
        <v>167</v>
      </c>
      <c r="B482" s="83">
        <v>12</v>
      </c>
      <c r="C482" s="84">
        <v>987.72726792000003</v>
      </c>
      <c r="D482" s="84">
        <v>968.66049206000002</v>
      </c>
      <c r="E482" s="84">
        <v>156.40931347</v>
      </c>
      <c r="F482" s="84">
        <v>156.40931347</v>
      </c>
    </row>
    <row r="483" spans="1:6" ht="12.75" customHeight="1" x14ac:dyDescent="0.2">
      <c r="A483" s="83" t="s">
        <v>167</v>
      </c>
      <c r="B483" s="83">
        <v>13</v>
      </c>
      <c r="C483" s="84">
        <v>1008.60939951</v>
      </c>
      <c r="D483" s="84">
        <v>987.81582633000005</v>
      </c>
      <c r="E483" s="84">
        <v>159.50231943</v>
      </c>
      <c r="F483" s="84">
        <v>159.50231943</v>
      </c>
    </row>
    <row r="484" spans="1:6" ht="12.75" customHeight="1" x14ac:dyDescent="0.2">
      <c r="A484" s="83" t="s">
        <v>167</v>
      </c>
      <c r="B484" s="83">
        <v>14</v>
      </c>
      <c r="C484" s="84">
        <v>1012.44968937</v>
      </c>
      <c r="D484" s="84">
        <v>992.98754274999999</v>
      </c>
      <c r="E484" s="84">
        <v>160.33739489999999</v>
      </c>
      <c r="F484" s="84">
        <v>160.33739489999999</v>
      </c>
    </row>
    <row r="485" spans="1:6" ht="12.75" customHeight="1" x14ac:dyDescent="0.2">
      <c r="A485" s="83" t="s">
        <v>167</v>
      </c>
      <c r="B485" s="83">
        <v>15</v>
      </c>
      <c r="C485" s="84">
        <v>1056.9185720200001</v>
      </c>
      <c r="D485" s="84">
        <v>1035.8190117300001</v>
      </c>
      <c r="E485" s="84">
        <v>167.25337909999999</v>
      </c>
      <c r="F485" s="84">
        <v>167.25337909999999</v>
      </c>
    </row>
    <row r="486" spans="1:6" ht="12.75" customHeight="1" x14ac:dyDescent="0.2">
      <c r="A486" s="83" t="s">
        <v>167</v>
      </c>
      <c r="B486" s="83">
        <v>16</v>
      </c>
      <c r="C486" s="84">
        <v>1095.6162627799999</v>
      </c>
      <c r="D486" s="84">
        <v>1073.53223581</v>
      </c>
      <c r="E486" s="84">
        <v>173.34292185999999</v>
      </c>
      <c r="F486" s="84">
        <v>173.34292185999999</v>
      </c>
    </row>
    <row r="487" spans="1:6" ht="12.75" customHeight="1" x14ac:dyDescent="0.2">
      <c r="A487" s="83" t="s">
        <v>167</v>
      </c>
      <c r="B487" s="83">
        <v>17</v>
      </c>
      <c r="C487" s="84">
        <v>1102.58332178</v>
      </c>
      <c r="D487" s="84">
        <v>1080.2470715500001</v>
      </c>
      <c r="E487" s="84">
        <v>174.42716433999999</v>
      </c>
      <c r="F487" s="84">
        <v>174.42716433999999</v>
      </c>
    </row>
    <row r="488" spans="1:6" ht="12.75" customHeight="1" x14ac:dyDescent="0.2">
      <c r="A488" s="83" t="s">
        <v>167</v>
      </c>
      <c r="B488" s="83">
        <v>18</v>
      </c>
      <c r="C488" s="84">
        <v>1090.7216540899999</v>
      </c>
      <c r="D488" s="84">
        <v>1069.6066021700001</v>
      </c>
      <c r="E488" s="84">
        <v>172.70905099999999</v>
      </c>
      <c r="F488" s="84">
        <v>172.70905099999999</v>
      </c>
    </row>
    <row r="489" spans="1:6" ht="12.75" customHeight="1" x14ac:dyDescent="0.2">
      <c r="A489" s="83" t="s">
        <v>167</v>
      </c>
      <c r="B489" s="83">
        <v>19</v>
      </c>
      <c r="C489" s="84">
        <v>1014.74147999</v>
      </c>
      <c r="D489" s="84">
        <v>994.59575838000001</v>
      </c>
      <c r="E489" s="84">
        <v>160.59707298999999</v>
      </c>
      <c r="F489" s="84">
        <v>160.59707298999999</v>
      </c>
    </row>
    <row r="490" spans="1:6" ht="12.75" customHeight="1" x14ac:dyDescent="0.2">
      <c r="A490" s="83" t="s">
        <v>167</v>
      </c>
      <c r="B490" s="83">
        <v>20</v>
      </c>
      <c r="C490" s="84">
        <v>972.26757830999998</v>
      </c>
      <c r="D490" s="84">
        <v>951.96030167000004</v>
      </c>
      <c r="E490" s="84">
        <v>153.71273883000001</v>
      </c>
      <c r="F490" s="84">
        <v>153.71273883000001</v>
      </c>
    </row>
    <row r="491" spans="1:6" ht="12.75" customHeight="1" x14ac:dyDescent="0.2">
      <c r="A491" s="83" t="s">
        <v>167</v>
      </c>
      <c r="B491" s="83">
        <v>21</v>
      </c>
      <c r="C491" s="84">
        <v>965.46762314</v>
      </c>
      <c r="D491" s="84">
        <v>945.91627298000003</v>
      </c>
      <c r="E491" s="84">
        <v>152.73681137</v>
      </c>
      <c r="F491" s="84">
        <v>152.73681137</v>
      </c>
    </row>
    <row r="492" spans="1:6" ht="12.75" customHeight="1" x14ac:dyDescent="0.2">
      <c r="A492" s="83" t="s">
        <v>167</v>
      </c>
      <c r="B492" s="83">
        <v>22</v>
      </c>
      <c r="C492" s="84">
        <v>971.13651849999997</v>
      </c>
      <c r="D492" s="84">
        <v>951.07452206999994</v>
      </c>
      <c r="E492" s="84">
        <v>153.56971227</v>
      </c>
      <c r="F492" s="84">
        <v>153.56971227</v>
      </c>
    </row>
    <row r="493" spans="1:6" ht="12.75" customHeight="1" x14ac:dyDescent="0.2">
      <c r="A493" s="83" t="s">
        <v>167</v>
      </c>
      <c r="B493" s="83">
        <v>23</v>
      </c>
      <c r="C493" s="84">
        <v>996.85373241000002</v>
      </c>
      <c r="D493" s="84">
        <v>976.41762046999997</v>
      </c>
      <c r="E493" s="84">
        <v>157.66185462000001</v>
      </c>
      <c r="F493" s="84">
        <v>157.66185462000001</v>
      </c>
    </row>
    <row r="494" spans="1:6" ht="12.75" customHeight="1" x14ac:dyDescent="0.2">
      <c r="A494" s="83" t="s">
        <v>167</v>
      </c>
      <c r="B494" s="83">
        <v>24</v>
      </c>
      <c r="C494" s="84">
        <v>1010.0571684</v>
      </c>
      <c r="D494" s="84">
        <v>990.19426438999994</v>
      </c>
      <c r="E494" s="84">
        <v>159.88636510000001</v>
      </c>
      <c r="F494" s="84">
        <v>159.88636510000001</v>
      </c>
    </row>
    <row r="495" spans="1:6" ht="12.75" customHeight="1" x14ac:dyDescent="0.2">
      <c r="A495" s="83" t="s">
        <v>168</v>
      </c>
      <c r="B495" s="83">
        <v>1</v>
      </c>
      <c r="C495" s="84">
        <v>1032.7684388</v>
      </c>
      <c r="D495" s="84">
        <v>1012.25653038</v>
      </c>
      <c r="E495" s="84">
        <v>163.44875243999999</v>
      </c>
      <c r="F495" s="84">
        <v>163.44875243999999</v>
      </c>
    </row>
    <row r="496" spans="1:6" ht="12.75" customHeight="1" x14ac:dyDescent="0.2">
      <c r="A496" s="83" t="s">
        <v>168</v>
      </c>
      <c r="B496" s="83">
        <v>2</v>
      </c>
      <c r="C496" s="84">
        <v>1106.5807971700001</v>
      </c>
      <c r="D496" s="84">
        <v>1086.79420686</v>
      </c>
      <c r="E496" s="84">
        <v>175.48432826999999</v>
      </c>
      <c r="F496" s="84">
        <v>175.48432826999999</v>
      </c>
    </row>
    <row r="497" spans="1:6" ht="12.75" customHeight="1" x14ac:dyDescent="0.2">
      <c r="A497" s="83" t="s">
        <v>168</v>
      </c>
      <c r="B497" s="83">
        <v>3</v>
      </c>
      <c r="C497" s="84">
        <v>1176.65731508</v>
      </c>
      <c r="D497" s="84">
        <v>1159.23546147</v>
      </c>
      <c r="E497" s="84">
        <v>187.18139550999999</v>
      </c>
      <c r="F497" s="84">
        <v>187.18139550999999</v>
      </c>
    </row>
    <row r="498" spans="1:6" ht="12.75" customHeight="1" x14ac:dyDescent="0.2">
      <c r="A498" s="83" t="s">
        <v>168</v>
      </c>
      <c r="B498" s="83">
        <v>4</v>
      </c>
      <c r="C498" s="84">
        <v>1180.7760810499999</v>
      </c>
      <c r="D498" s="84">
        <v>1167.2998499299999</v>
      </c>
      <c r="E498" s="84">
        <v>188.48354983999999</v>
      </c>
      <c r="F498" s="84">
        <v>188.48354983999999</v>
      </c>
    </row>
    <row r="499" spans="1:6" ht="12.75" customHeight="1" x14ac:dyDescent="0.2">
      <c r="A499" s="83" t="s">
        <v>168</v>
      </c>
      <c r="B499" s="83">
        <v>5</v>
      </c>
      <c r="C499" s="84">
        <v>1200.9280146999999</v>
      </c>
      <c r="D499" s="84">
        <v>1186.5877528399999</v>
      </c>
      <c r="E499" s="84">
        <v>191.59796162999999</v>
      </c>
      <c r="F499" s="84">
        <v>191.59796162999999</v>
      </c>
    </row>
    <row r="500" spans="1:6" ht="12.75" customHeight="1" x14ac:dyDescent="0.2">
      <c r="A500" s="83" t="s">
        <v>168</v>
      </c>
      <c r="B500" s="83">
        <v>6</v>
      </c>
      <c r="C500" s="84">
        <v>1186.641893</v>
      </c>
      <c r="D500" s="84">
        <v>1173.2625195000001</v>
      </c>
      <c r="E500" s="84">
        <v>189.44634027999999</v>
      </c>
      <c r="F500" s="84">
        <v>189.44634027999999</v>
      </c>
    </row>
    <row r="501" spans="1:6" ht="12.75" customHeight="1" x14ac:dyDescent="0.2">
      <c r="A501" s="83" t="s">
        <v>168</v>
      </c>
      <c r="B501" s="83">
        <v>7</v>
      </c>
      <c r="C501" s="84">
        <v>1169.1594136599999</v>
      </c>
      <c r="D501" s="84">
        <v>1156.9241762900001</v>
      </c>
      <c r="E501" s="84">
        <v>186.80819299000001</v>
      </c>
      <c r="F501" s="84">
        <v>186.80819299000001</v>
      </c>
    </row>
    <row r="502" spans="1:6" ht="12.75" customHeight="1" x14ac:dyDescent="0.2">
      <c r="A502" s="83" t="s">
        <v>168</v>
      </c>
      <c r="B502" s="83">
        <v>8</v>
      </c>
      <c r="C502" s="84">
        <v>1130.64712147</v>
      </c>
      <c r="D502" s="84">
        <v>1120.38922895</v>
      </c>
      <c r="E502" s="84">
        <v>180.90890622000001</v>
      </c>
      <c r="F502" s="84">
        <v>180.90890622000001</v>
      </c>
    </row>
    <row r="503" spans="1:6" ht="12.75" customHeight="1" x14ac:dyDescent="0.2">
      <c r="A503" s="83" t="s">
        <v>168</v>
      </c>
      <c r="B503" s="83">
        <v>9</v>
      </c>
      <c r="C503" s="84">
        <v>1039.98077627</v>
      </c>
      <c r="D503" s="84">
        <v>1030.43743442</v>
      </c>
      <c r="E503" s="84">
        <v>166.38441746000001</v>
      </c>
      <c r="F503" s="84">
        <v>166.38441746000001</v>
      </c>
    </row>
    <row r="504" spans="1:6" ht="12.75" customHeight="1" x14ac:dyDescent="0.2">
      <c r="A504" s="83" t="s">
        <v>168</v>
      </c>
      <c r="B504" s="83">
        <v>10</v>
      </c>
      <c r="C504" s="84">
        <v>996.66778340999997</v>
      </c>
      <c r="D504" s="84">
        <v>987.45792314000005</v>
      </c>
      <c r="E504" s="84">
        <v>159.44452892000001</v>
      </c>
      <c r="F504" s="84">
        <v>159.44452892000001</v>
      </c>
    </row>
    <row r="505" spans="1:6" ht="12.75" customHeight="1" x14ac:dyDescent="0.2">
      <c r="A505" s="83" t="s">
        <v>168</v>
      </c>
      <c r="B505" s="83">
        <v>11</v>
      </c>
      <c r="C505" s="84">
        <v>989.74591318</v>
      </c>
      <c r="D505" s="84">
        <v>980.69452252999997</v>
      </c>
      <c r="E505" s="84">
        <v>158.35244469</v>
      </c>
      <c r="F505" s="84">
        <v>158.35244469</v>
      </c>
    </row>
    <row r="506" spans="1:6" ht="12.75" customHeight="1" x14ac:dyDescent="0.2">
      <c r="A506" s="83" t="s">
        <v>168</v>
      </c>
      <c r="B506" s="83">
        <v>12</v>
      </c>
      <c r="C506" s="84">
        <v>999.68158841000002</v>
      </c>
      <c r="D506" s="84">
        <v>990.28452531000005</v>
      </c>
      <c r="E506" s="84">
        <v>159.90093949999999</v>
      </c>
      <c r="F506" s="84">
        <v>159.90093949999999</v>
      </c>
    </row>
    <row r="507" spans="1:6" ht="12.75" customHeight="1" x14ac:dyDescent="0.2">
      <c r="A507" s="83" t="s">
        <v>168</v>
      </c>
      <c r="B507" s="83">
        <v>13</v>
      </c>
      <c r="C507" s="84">
        <v>1019.84547536</v>
      </c>
      <c r="D507" s="84">
        <v>1010.82394244</v>
      </c>
      <c r="E507" s="84">
        <v>163.21743291000001</v>
      </c>
      <c r="F507" s="84">
        <v>163.21743291000001</v>
      </c>
    </row>
    <row r="508" spans="1:6" ht="12.75" customHeight="1" x14ac:dyDescent="0.2">
      <c r="A508" s="83" t="s">
        <v>168</v>
      </c>
      <c r="B508" s="83">
        <v>14</v>
      </c>
      <c r="C508" s="84">
        <v>1034.5190058999999</v>
      </c>
      <c r="D508" s="84">
        <v>1025.25513185</v>
      </c>
      <c r="E508" s="84">
        <v>165.54763265</v>
      </c>
      <c r="F508" s="84">
        <v>165.54763265</v>
      </c>
    </row>
    <row r="509" spans="1:6" ht="12.75" customHeight="1" x14ac:dyDescent="0.2">
      <c r="A509" s="83" t="s">
        <v>168</v>
      </c>
      <c r="B509" s="83">
        <v>15</v>
      </c>
      <c r="C509" s="84">
        <v>1072.6079732999999</v>
      </c>
      <c r="D509" s="84">
        <v>1063.02441948</v>
      </c>
      <c r="E509" s="84">
        <v>171.64622797000001</v>
      </c>
      <c r="F509" s="84">
        <v>171.64622797000001</v>
      </c>
    </row>
    <row r="510" spans="1:6" ht="12.75" customHeight="1" x14ac:dyDescent="0.2">
      <c r="A510" s="83" t="s">
        <v>168</v>
      </c>
      <c r="B510" s="83">
        <v>16</v>
      </c>
      <c r="C510" s="84">
        <v>1103.44519414</v>
      </c>
      <c r="D510" s="84">
        <v>1093.8408841400001</v>
      </c>
      <c r="E510" s="84">
        <v>176.62215309999999</v>
      </c>
      <c r="F510" s="84">
        <v>176.62215309999999</v>
      </c>
    </row>
    <row r="511" spans="1:6" ht="12.75" customHeight="1" x14ac:dyDescent="0.2">
      <c r="A511" s="83" t="s">
        <v>168</v>
      </c>
      <c r="B511" s="83">
        <v>17</v>
      </c>
      <c r="C511" s="84">
        <v>1102.96219784</v>
      </c>
      <c r="D511" s="84">
        <v>1093.61617725</v>
      </c>
      <c r="E511" s="84">
        <v>176.58586975</v>
      </c>
      <c r="F511" s="84">
        <v>176.58586975</v>
      </c>
    </row>
    <row r="512" spans="1:6" ht="12.75" customHeight="1" x14ac:dyDescent="0.2">
      <c r="A512" s="83" t="s">
        <v>168</v>
      </c>
      <c r="B512" s="83">
        <v>18</v>
      </c>
      <c r="C512" s="84">
        <v>1076.5512756600001</v>
      </c>
      <c r="D512" s="84">
        <v>1066.94220776</v>
      </c>
      <c r="E512" s="84">
        <v>172.27883205000001</v>
      </c>
      <c r="F512" s="84">
        <v>172.27883205000001</v>
      </c>
    </row>
    <row r="513" spans="1:6" ht="12.75" customHeight="1" x14ac:dyDescent="0.2">
      <c r="A513" s="83" t="s">
        <v>168</v>
      </c>
      <c r="B513" s="83">
        <v>19</v>
      </c>
      <c r="C513" s="84">
        <v>1008.08194355</v>
      </c>
      <c r="D513" s="84">
        <v>999.35114215999999</v>
      </c>
      <c r="E513" s="84">
        <v>161.36492335</v>
      </c>
      <c r="F513" s="84">
        <v>161.36492335</v>
      </c>
    </row>
    <row r="514" spans="1:6" ht="12.75" customHeight="1" x14ac:dyDescent="0.2">
      <c r="A514" s="83" t="s">
        <v>168</v>
      </c>
      <c r="B514" s="83">
        <v>20</v>
      </c>
      <c r="C514" s="84">
        <v>964.98662610999997</v>
      </c>
      <c r="D514" s="84">
        <v>956.78581054000006</v>
      </c>
      <c r="E514" s="84">
        <v>154.49191227</v>
      </c>
      <c r="F514" s="84">
        <v>154.49191227</v>
      </c>
    </row>
    <row r="515" spans="1:6" ht="12.75" customHeight="1" x14ac:dyDescent="0.2">
      <c r="A515" s="83" t="s">
        <v>168</v>
      </c>
      <c r="B515" s="83">
        <v>21</v>
      </c>
      <c r="C515" s="84">
        <v>952.22173224000005</v>
      </c>
      <c r="D515" s="84">
        <v>943.96510150999995</v>
      </c>
      <c r="E515" s="84">
        <v>152.42175631000001</v>
      </c>
      <c r="F515" s="84">
        <v>152.42175631000001</v>
      </c>
    </row>
    <row r="516" spans="1:6" ht="12.75" customHeight="1" x14ac:dyDescent="0.2">
      <c r="A516" s="83" t="s">
        <v>168</v>
      </c>
      <c r="B516" s="83">
        <v>22</v>
      </c>
      <c r="C516" s="84">
        <v>954.60585047999996</v>
      </c>
      <c r="D516" s="84">
        <v>946.30204433999995</v>
      </c>
      <c r="E516" s="84">
        <v>152.79910175000001</v>
      </c>
      <c r="F516" s="84">
        <v>152.79910175000001</v>
      </c>
    </row>
    <row r="517" spans="1:6" ht="12.75" customHeight="1" x14ac:dyDescent="0.2">
      <c r="A517" s="83" t="s">
        <v>168</v>
      </c>
      <c r="B517" s="83">
        <v>23</v>
      </c>
      <c r="C517" s="84">
        <v>977.12605762999999</v>
      </c>
      <c r="D517" s="84">
        <v>968.89632730000005</v>
      </c>
      <c r="E517" s="84">
        <v>156.44739371</v>
      </c>
      <c r="F517" s="84">
        <v>156.44739371</v>
      </c>
    </row>
    <row r="518" spans="1:6" ht="12.75" customHeight="1" x14ac:dyDescent="0.2">
      <c r="A518" s="83" t="s">
        <v>168</v>
      </c>
      <c r="B518" s="83">
        <v>24</v>
      </c>
      <c r="C518" s="84">
        <v>1003.07288462</v>
      </c>
      <c r="D518" s="84">
        <v>1001.77821038</v>
      </c>
      <c r="E518" s="84">
        <v>161.75682132</v>
      </c>
      <c r="F518" s="84">
        <v>161.75682132</v>
      </c>
    </row>
    <row r="519" spans="1:6" ht="12.75" customHeight="1" x14ac:dyDescent="0.2">
      <c r="A519" s="83" t="s">
        <v>169</v>
      </c>
      <c r="B519" s="83">
        <v>1</v>
      </c>
      <c r="C519" s="84">
        <v>1080.5812047500001</v>
      </c>
      <c r="D519" s="84">
        <v>1078.8765203099999</v>
      </c>
      <c r="E519" s="84">
        <v>174.20586184999999</v>
      </c>
      <c r="F519" s="84">
        <v>174.20586184999999</v>
      </c>
    </row>
    <row r="520" spans="1:6" ht="12.75" customHeight="1" x14ac:dyDescent="0.2">
      <c r="A520" s="83" t="s">
        <v>169</v>
      </c>
      <c r="B520" s="83">
        <v>2</v>
      </c>
      <c r="C520" s="84">
        <v>1145.8597176400001</v>
      </c>
      <c r="D520" s="84">
        <v>1142.63426736</v>
      </c>
      <c r="E520" s="84">
        <v>184.50080577</v>
      </c>
      <c r="F520" s="84">
        <v>184.50080577</v>
      </c>
    </row>
    <row r="521" spans="1:6" ht="12.75" customHeight="1" x14ac:dyDescent="0.2">
      <c r="A521" s="83" t="s">
        <v>169</v>
      </c>
      <c r="B521" s="83">
        <v>3</v>
      </c>
      <c r="C521" s="84">
        <v>1220.61619946</v>
      </c>
      <c r="D521" s="84">
        <v>1210.2945291799999</v>
      </c>
      <c r="E521" s="84">
        <v>195.42588756000001</v>
      </c>
      <c r="F521" s="84">
        <v>195.42588756000001</v>
      </c>
    </row>
    <row r="522" spans="1:6" ht="12.75" customHeight="1" x14ac:dyDescent="0.2">
      <c r="A522" s="83" t="s">
        <v>169</v>
      </c>
      <c r="B522" s="83">
        <v>4</v>
      </c>
      <c r="C522" s="84">
        <v>1214.5839585799999</v>
      </c>
      <c r="D522" s="84">
        <v>1211.2165086099999</v>
      </c>
      <c r="E522" s="84">
        <v>195.57475929</v>
      </c>
      <c r="F522" s="84">
        <v>195.57475929</v>
      </c>
    </row>
    <row r="523" spans="1:6" ht="12.75" customHeight="1" x14ac:dyDescent="0.2">
      <c r="A523" s="83" t="s">
        <v>169</v>
      </c>
      <c r="B523" s="83">
        <v>5</v>
      </c>
      <c r="C523" s="84">
        <v>1216.6258016899999</v>
      </c>
      <c r="D523" s="84">
        <v>1211.4590946999999</v>
      </c>
      <c r="E523" s="84">
        <v>195.61392960000001</v>
      </c>
      <c r="F523" s="84">
        <v>195.61392960000001</v>
      </c>
    </row>
    <row r="524" spans="1:6" ht="12.75" customHeight="1" x14ac:dyDescent="0.2">
      <c r="A524" s="83" t="s">
        <v>169</v>
      </c>
      <c r="B524" s="83">
        <v>6</v>
      </c>
      <c r="C524" s="84">
        <v>1225.70272157</v>
      </c>
      <c r="D524" s="84">
        <v>1215.16652793</v>
      </c>
      <c r="E524" s="84">
        <v>196.21256771</v>
      </c>
      <c r="F524" s="84">
        <v>196.21256771</v>
      </c>
    </row>
    <row r="525" spans="1:6" ht="12.75" customHeight="1" x14ac:dyDescent="0.2">
      <c r="A525" s="83" t="s">
        <v>169</v>
      </c>
      <c r="B525" s="83">
        <v>7</v>
      </c>
      <c r="C525" s="84">
        <v>1197.53493656</v>
      </c>
      <c r="D525" s="84">
        <v>1187.3467647499999</v>
      </c>
      <c r="E525" s="84">
        <v>191.72051905000001</v>
      </c>
      <c r="F525" s="84">
        <v>191.72051905000001</v>
      </c>
    </row>
    <row r="526" spans="1:6" ht="12.75" customHeight="1" x14ac:dyDescent="0.2">
      <c r="A526" s="83" t="s">
        <v>169</v>
      </c>
      <c r="B526" s="83">
        <v>8</v>
      </c>
      <c r="C526" s="84">
        <v>1127.3702240699999</v>
      </c>
      <c r="D526" s="84">
        <v>1116.83457069</v>
      </c>
      <c r="E526" s="84">
        <v>180.33493664</v>
      </c>
      <c r="F526" s="84">
        <v>180.33493664</v>
      </c>
    </row>
    <row r="527" spans="1:6" ht="12.75" customHeight="1" x14ac:dyDescent="0.2">
      <c r="A527" s="83" t="s">
        <v>169</v>
      </c>
      <c r="B527" s="83">
        <v>9</v>
      </c>
      <c r="C527" s="84">
        <v>1081.5961012600001</v>
      </c>
      <c r="D527" s="84">
        <v>1071.6101763199999</v>
      </c>
      <c r="E527" s="84">
        <v>173.03256751000001</v>
      </c>
      <c r="F527" s="84">
        <v>173.03256751000001</v>
      </c>
    </row>
    <row r="528" spans="1:6" ht="12.75" customHeight="1" x14ac:dyDescent="0.2">
      <c r="A528" s="83" t="s">
        <v>169</v>
      </c>
      <c r="B528" s="83">
        <v>10</v>
      </c>
      <c r="C528" s="84">
        <v>1023.85920885</v>
      </c>
      <c r="D528" s="84">
        <v>1014.85103116</v>
      </c>
      <c r="E528" s="84">
        <v>163.86768569</v>
      </c>
      <c r="F528" s="84">
        <v>163.86768569</v>
      </c>
    </row>
    <row r="529" spans="1:6" ht="12.75" customHeight="1" x14ac:dyDescent="0.2">
      <c r="A529" s="83" t="s">
        <v>169</v>
      </c>
      <c r="B529" s="83">
        <v>11</v>
      </c>
      <c r="C529" s="84">
        <v>995.85028076000003</v>
      </c>
      <c r="D529" s="84">
        <v>987.35884352000005</v>
      </c>
      <c r="E529" s="84">
        <v>159.42853056000001</v>
      </c>
      <c r="F529" s="84">
        <v>159.42853056000001</v>
      </c>
    </row>
    <row r="530" spans="1:6" ht="12.75" customHeight="1" x14ac:dyDescent="0.2">
      <c r="A530" s="83" t="s">
        <v>169</v>
      </c>
      <c r="B530" s="83">
        <v>12</v>
      </c>
      <c r="C530" s="84">
        <v>999.16190776999997</v>
      </c>
      <c r="D530" s="84">
        <v>990.29916126000001</v>
      </c>
      <c r="E530" s="84">
        <v>159.90330277000001</v>
      </c>
      <c r="F530" s="84">
        <v>159.90330277000001</v>
      </c>
    </row>
    <row r="531" spans="1:6" ht="12.75" customHeight="1" x14ac:dyDescent="0.2">
      <c r="A531" s="83" t="s">
        <v>169</v>
      </c>
      <c r="B531" s="83">
        <v>13</v>
      </c>
      <c r="C531" s="84">
        <v>1009.9589031199999</v>
      </c>
      <c r="D531" s="84">
        <v>1006.1532168</v>
      </c>
      <c r="E531" s="84">
        <v>162.46325227</v>
      </c>
      <c r="F531" s="84">
        <v>162.46325227</v>
      </c>
    </row>
    <row r="532" spans="1:6" ht="12.75" customHeight="1" x14ac:dyDescent="0.2">
      <c r="A532" s="83" t="s">
        <v>169</v>
      </c>
      <c r="B532" s="83">
        <v>14</v>
      </c>
      <c r="C532" s="84">
        <v>1023.27597023</v>
      </c>
      <c r="D532" s="84">
        <v>1017.4598705</v>
      </c>
      <c r="E532" s="84">
        <v>164.28893418000001</v>
      </c>
      <c r="F532" s="84">
        <v>164.28893418000001</v>
      </c>
    </row>
    <row r="533" spans="1:6" ht="12.75" customHeight="1" x14ac:dyDescent="0.2">
      <c r="A533" s="83" t="s">
        <v>169</v>
      </c>
      <c r="B533" s="83">
        <v>15</v>
      </c>
      <c r="C533" s="84">
        <v>1070.01884694</v>
      </c>
      <c r="D533" s="84">
        <v>1060.2939024499999</v>
      </c>
      <c r="E533" s="84">
        <v>171.20533222</v>
      </c>
      <c r="F533" s="84">
        <v>171.20533222</v>
      </c>
    </row>
    <row r="534" spans="1:6" ht="12.75" customHeight="1" x14ac:dyDescent="0.2">
      <c r="A534" s="83" t="s">
        <v>169</v>
      </c>
      <c r="B534" s="83">
        <v>16</v>
      </c>
      <c r="C534" s="84">
        <v>1095.73176702</v>
      </c>
      <c r="D534" s="84">
        <v>1085.54163952</v>
      </c>
      <c r="E534" s="84">
        <v>175.28207660999999</v>
      </c>
      <c r="F534" s="84">
        <v>175.28207660999999</v>
      </c>
    </row>
    <row r="535" spans="1:6" ht="12.75" customHeight="1" x14ac:dyDescent="0.2">
      <c r="A535" s="83" t="s">
        <v>169</v>
      </c>
      <c r="B535" s="83">
        <v>17</v>
      </c>
      <c r="C535" s="84">
        <v>1069.2412299</v>
      </c>
      <c r="D535" s="84">
        <v>1059.5402019200001</v>
      </c>
      <c r="E535" s="84">
        <v>171.08363242999999</v>
      </c>
      <c r="F535" s="84">
        <v>171.08363242999999</v>
      </c>
    </row>
    <row r="536" spans="1:6" ht="12.75" customHeight="1" x14ac:dyDescent="0.2">
      <c r="A536" s="83" t="s">
        <v>169</v>
      </c>
      <c r="B536" s="83">
        <v>18</v>
      </c>
      <c r="C536" s="84">
        <v>1060.4159013399999</v>
      </c>
      <c r="D536" s="84">
        <v>1051.11426469</v>
      </c>
      <c r="E536" s="84">
        <v>169.72309892000001</v>
      </c>
      <c r="F536" s="84">
        <v>169.72309892000001</v>
      </c>
    </row>
    <row r="537" spans="1:6" ht="12.75" customHeight="1" x14ac:dyDescent="0.2">
      <c r="A537" s="83" t="s">
        <v>169</v>
      </c>
      <c r="B537" s="83">
        <v>19</v>
      </c>
      <c r="C537" s="84">
        <v>1007.7677872199999</v>
      </c>
      <c r="D537" s="84">
        <v>999.05713949999995</v>
      </c>
      <c r="E537" s="84">
        <v>161.31745083000001</v>
      </c>
      <c r="F537" s="84">
        <v>161.31745083000001</v>
      </c>
    </row>
    <row r="538" spans="1:6" ht="12.75" customHeight="1" x14ac:dyDescent="0.2">
      <c r="A538" s="83" t="s">
        <v>169</v>
      </c>
      <c r="B538" s="83">
        <v>20</v>
      </c>
      <c r="C538" s="84">
        <v>957.87680820000003</v>
      </c>
      <c r="D538" s="84">
        <v>949.40976236999995</v>
      </c>
      <c r="E538" s="84">
        <v>153.30090403</v>
      </c>
      <c r="F538" s="84">
        <v>153.30090403</v>
      </c>
    </row>
    <row r="539" spans="1:6" ht="12.75" customHeight="1" x14ac:dyDescent="0.2">
      <c r="A539" s="83" t="s">
        <v>169</v>
      </c>
      <c r="B539" s="83">
        <v>21</v>
      </c>
      <c r="C539" s="84">
        <v>970.46685720000005</v>
      </c>
      <c r="D539" s="84">
        <v>961.86544833000005</v>
      </c>
      <c r="E539" s="84">
        <v>155.31211983</v>
      </c>
      <c r="F539" s="84">
        <v>155.31211983</v>
      </c>
    </row>
    <row r="540" spans="1:6" ht="12.75" customHeight="1" x14ac:dyDescent="0.2">
      <c r="A540" s="83" t="s">
        <v>169</v>
      </c>
      <c r="B540" s="83">
        <v>22</v>
      </c>
      <c r="C540" s="84">
        <v>984.28009028999998</v>
      </c>
      <c r="D540" s="84">
        <v>975.48497112999996</v>
      </c>
      <c r="E540" s="84">
        <v>157.51126002000001</v>
      </c>
      <c r="F540" s="84">
        <v>157.51126002000001</v>
      </c>
    </row>
    <row r="541" spans="1:6" ht="12.75" customHeight="1" x14ac:dyDescent="0.2">
      <c r="A541" s="83" t="s">
        <v>169</v>
      </c>
      <c r="B541" s="83">
        <v>23</v>
      </c>
      <c r="C541" s="84">
        <v>1007.98007626</v>
      </c>
      <c r="D541" s="84">
        <v>999.09856819000004</v>
      </c>
      <c r="E541" s="84">
        <v>161.32414030999999</v>
      </c>
      <c r="F541" s="84">
        <v>161.32414030999999</v>
      </c>
    </row>
    <row r="542" spans="1:6" ht="12.75" customHeight="1" x14ac:dyDescent="0.2">
      <c r="A542" s="83" t="s">
        <v>169</v>
      </c>
      <c r="B542" s="83">
        <v>24</v>
      </c>
      <c r="C542" s="84">
        <v>1038.49227307</v>
      </c>
      <c r="D542" s="84">
        <v>1029.5314280600001</v>
      </c>
      <c r="E542" s="84">
        <v>166.23812488999999</v>
      </c>
      <c r="F542" s="84">
        <v>166.23812488999999</v>
      </c>
    </row>
    <row r="543" spans="1:6" ht="12.75" customHeight="1" x14ac:dyDescent="0.2">
      <c r="A543" s="83" t="s">
        <v>170</v>
      </c>
      <c r="B543" s="83">
        <v>1</v>
      </c>
      <c r="C543" s="84">
        <v>1039.74498724</v>
      </c>
      <c r="D543" s="84">
        <v>1030.4452523099999</v>
      </c>
      <c r="E543" s="84">
        <v>166.38567981</v>
      </c>
      <c r="F543" s="84">
        <v>166.38567981</v>
      </c>
    </row>
    <row r="544" spans="1:6" ht="12.75" customHeight="1" x14ac:dyDescent="0.2">
      <c r="A544" s="83" t="s">
        <v>170</v>
      </c>
      <c r="B544" s="83">
        <v>2</v>
      </c>
      <c r="C544" s="84">
        <v>1087.91250175</v>
      </c>
      <c r="D544" s="84">
        <v>1078.4861490400001</v>
      </c>
      <c r="E544" s="84">
        <v>174.14282872000001</v>
      </c>
      <c r="F544" s="84">
        <v>174.14282872000001</v>
      </c>
    </row>
    <row r="545" spans="1:6" ht="12.75" customHeight="1" x14ac:dyDescent="0.2">
      <c r="A545" s="83" t="s">
        <v>170</v>
      </c>
      <c r="B545" s="83">
        <v>3</v>
      </c>
      <c r="C545" s="84">
        <v>1148.21673676</v>
      </c>
      <c r="D545" s="84">
        <v>1138.3576811099999</v>
      </c>
      <c r="E545" s="84">
        <v>183.81026668999999</v>
      </c>
      <c r="F545" s="84">
        <v>183.81026668999999</v>
      </c>
    </row>
    <row r="546" spans="1:6" ht="12.75" customHeight="1" x14ac:dyDescent="0.2">
      <c r="A546" s="83" t="s">
        <v>170</v>
      </c>
      <c r="B546" s="83">
        <v>4</v>
      </c>
      <c r="C546" s="84">
        <v>1143.5496031299999</v>
      </c>
      <c r="D546" s="84">
        <v>1140.47880751</v>
      </c>
      <c r="E546" s="84">
        <v>184.15276433</v>
      </c>
      <c r="F546" s="84">
        <v>184.15276433</v>
      </c>
    </row>
    <row r="547" spans="1:6" ht="12.75" customHeight="1" x14ac:dyDescent="0.2">
      <c r="A547" s="83" t="s">
        <v>170</v>
      </c>
      <c r="B547" s="83">
        <v>5</v>
      </c>
      <c r="C547" s="84">
        <v>1141.6750546799999</v>
      </c>
      <c r="D547" s="84">
        <v>1138.01091804</v>
      </c>
      <c r="E547" s="84">
        <v>183.75427497000001</v>
      </c>
      <c r="F547" s="84">
        <v>183.75427497000001</v>
      </c>
    </row>
    <row r="548" spans="1:6" ht="12.75" customHeight="1" x14ac:dyDescent="0.2">
      <c r="A548" s="83" t="s">
        <v>170</v>
      </c>
      <c r="B548" s="83">
        <v>6</v>
      </c>
      <c r="C548" s="84">
        <v>1111.9089501000001</v>
      </c>
      <c r="D548" s="84">
        <v>1108.8648655500001</v>
      </c>
      <c r="E548" s="84">
        <v>179.04807077999999</v>
      </c>
      <c r="F548" s="84">
        <v>179.04807077999999</v>
      </c>
    </row>
    <row r="549" spans="1:6" ht="12.75" customHeight="1" x14ac:dyDescent="0.2">
      <c r="A549" s="83" t="s">
        <v>170</v>
      </c>
      <c r="B549" s="83">
        <v>7</v>
      </c>
      <c r="C549" s="84">
        <v>1087.88011173</v>
      </c>
      <c r="D549" s="84">
        <v>1087.07114166</v>
      </c>
      <c r="E549" s="84">
        <v>175.52904484999999</v>
      </c>
      <c r="F549" s="84">
        <v>175.52904484999999</v>
      </c>
    </row>
    <row r="550" spans="1:6" ht="12.75" customHeight="1" x14ac:dyDescent="0.2">
      <c r="A550" s="83" t="s">
        <v>170</v>
      </c>
      <c r="B550" s="83">
        <v>8</v>
      </c>
      <c r="C550" s="84">
        <v>1031.2233418999999</v>
      </c>
      <c r="D550" s="84">
        <v>1028.1975795200001</v>
      </c>
      <c r="E550" s="84">
        <v>166.02274876999999</v>
      </c>
      <c r="F550" s="84">
        <v>166.02274876999999</v>
      </c>
    </row>
    <row r="551" spans="1:6" ht="12.75" customHeight="1" x14ac:dyDescent="0.2">
      <c r="A551" s="83" t="s">
        <v>170</v>
      </c>
      <c r="B551" s="83">
        <v>9</v>
      </c>
      <c r="C551" s="84">
        <v>998.95269757999995</v>
      </c>
      <c r="D551" s="84">
        <v>990.44451667999999</v>
      </c>
      <c r="E551" s="84">
        <v>159.92677326</v>
      </c>
      <c r="F551" s="84">
        <v>159.92677326</v>
      </c>
    </row>
    <row r="552" spans="1:6" ht="12.75" customHeight="1" x14ac:dyDescent="0.2">
      <c r="A552" s="83" t="s">
        <v>170</v>
      </c>
      <c r="B552" s="83">
        <v>10</v>
      </c>
      <c r="C552" s="84">
        <v>998.71403353999995</v>
      </c>
      <c r="D552" s="84">
        <v>990.90063808000002</v>
      </c>
      <c r="E552" s="84">
        <v>160.00042303999999</v>
      </c>
      <c r="F552" s="84">
        <v>160.00042303999999</v>
      </c>
    </row>
    <row r="553" spans="1:6" ht="12.75" customHeight="1" x14ac:dyDescent="0.2">
      <c r="A553" s="83" t="s">
        <v>170</v>
      </c>
      <c r="B553" s="83">
        <v>11</v>
      </c>
      <c r="C553" s="84">
        <v>1010.7924530499999</v>
      </c>
      <c r="D553" s="84">
        <v>1002.7742944399999</v>
      </c>
      <c r="E553" s="84">
        <v>161.91765871000001</v>
      </c>
      <c r="F553" s="84">
        <v>161.91765871000001</v>
      </c>
    </row>
    <row r="554" spans="1:6" ht="12.75" customHeight="1" x14ac:dyDescent="0.2">
      <c r="A554" s="83" t="s">
        <v>170</v>
      </c>
      <c r="B554" s="83">
        <v>12</v>
      </c>
      <c r="C554" s="84">
        <v>1004.43491743</v>
      </c>
      <c r="D554" s="84">
        <v>995.86244374</v>
      </c>
      <c r="E554" s="84">
        <v>160.80160429</v>
      </c>
      <c r="F554" s="84">
        <v>160.80160429</v>
      </c>
    </row>
    <row r="555" spans="1:6" ht="12.75" customHeight="1" x14ac:dyDescent="0.2">
      <c r="A555" s="83" t="s">
        <v>170</v>
      </c>
      <c r="B555" s="83">
        <v>13</v>
      </c>
      <c r="C555" s="84">
        <v>1012.27117148</v>
      </c>
      <c r="D555" s="84">
        <v>1008.21833928</v>
      </c>
      <c r="E555" s="84">
        <v>162.79670695999999</v>
      </c>
      <c r="F555" s="84">
        <v>162.79670695999999</v>
      </c>
    </row>
    <row r="556" spans="1:6" ht="12.75" customHeight="1" x14ac:dyDescent="0.2">
      <c r="A556" s="83" t="s">
        <v>170</v>
      </c>
      <c r="B556" s="83">
        <v>14</v>
      </c>
      <c r="C556" s="84">
        <v>1064.0662746200001</v>
      </c>
      <c r="D556" s="84">
        <v>1061.83762157</v>
      </c>
      <c r="E556" s="84">
        <v>171.45459607999999</v>
      </c>
      <c r="F556" s="84">
        <v>171.45459607999999</v>
      </c>
    </row>
    <row r="557" spans="1:6" ht="12.75" customHeight="1" x14ac:dyDescent="0.2">
      <c r="A557" s="83" t="s">
        <v>170</v>
      </c>
      <c r="B557" s="83">
        <v>15</v>
      </c>
      <c r="C557" s="84">
        <v>1133.46321485</v>
      </c>
      <c r="D557" s="84">
        <v>1125.25657123</v>
      </c>
      <c r="E557" s="84">
        <v>181.69483449000001</v>
      </c>
      <c r="F557" s="84">
        <v>181.69483449000001</v>
      </c>
    </row>
    <row r="558" spans="1:6" ht="12.75" customHeight="1" x14ac:dyDescent="0.2">
      <c r="A558" s="83" t="s">
        <v>170</v>
      </c>
      <c r="B558" s="83">
        <v>16</v>
      </c>
      <c r="C558" s="84">
        <v>1141.39657577</v>
      </c>
      <c r="D558" s="84">
        <v>1140.4491126</v>
      </c>
      <c r="E558" s="84">
        <v>184.14796949999999</v>
      </c>
      <c r="F558" s="84">
        <v>184.14796949999999</v>
      </c>
    </row>
    <row r="559" spans="1:6" ht="12.75" customHeight="1" x14ac:dyDescent="0.2">
      <c r="A559" s="83" t="s">
        <v>170</v>
      </c>
      <c r="B559" s="83">
        <v>17</v>
      </c>
      <c r="C559" s="84">
        <v>1137.50131781</v>
      </c>
      <c r="D559" s="84">
        <v>1135.63208882</v>
      </c>
      <c r="E559" s="84">
        <v>183.37016614000001</v>
      </c>
      <c r="F559" s="84">
        <v>183.37016614000001</v>
      </c>
    </row>
    <row r="560" spans="1:6" ht="12.75" customHeight="1" x14ac:dyDescent="0.2">
      <c r="A560" s="83" t="s">
        <v>170</v>
      </c>
      <c r="B560" s="83">
        <v>18</v>
      </c>
      <c r="C560" s="84">
        <v>1106.5283467199999</v>
      </c>
      <c r="D560" s="84">
        <v>1104.6378830900001</v>
      </c>
      <c r="E560" s="84">
        <v>178.36554122000001</v>
      </c>
      <c r="F560" s="84">
        <v>178.36554122000001</v>
      </c>
    </row>
    <row r="561" spans="1:6" ht="12.75" customHeight="1" x14ac:dyDescent="0.2">
      <c r="A561" s="83" t="s">
        <v>170</v>
      </c>
      <c r="B561" s="83">
        <v>19</v>
      </c>
      <c r="C561" s="84">
        <v>1034.53544984</v>
      </c>
      <c r="D561" s="84">
        <v>1025.6746633099999</v>
      </c>
      <c r="E561" s="84">
        <v>165.61537426999999</v>
      </c>
      <c r="F561" s="84">
        <v>165.61537426999999</v>
      </c>
    </row>
    <row r="562" spans="1:6" ht="12.75" customHeight="1" x14ac:dyDescent="0.2">
      <c r="A562" s="83" t="s">
        <v>170</v>
      </c>
      <c r="B562" s="83">
        <v>20</v>
      </c>
      <c r="C562" s="84">
        <v>991.75925955000002</v>
      </c>
      <c r="D562" s="84">
        <v>984.05791325999996</v>
      </c>
      <c r="E562" s="84">
        <v>158.89553036000001</v>
      </c>
      <c r="F562" s="84">
        <v>158.89553036000001</v>
      </c>
    </row>
    <row r="563" spans="1:6" ht="12.75" customHeight="1" x14ac:dyDescent="0.2">
      <c r="A563" s="83" t="s">
        <v>170</v>
      </c>
      <c r="B563" s="83">
        <v>21</v>
      </c>
      <c r="C563" s="84">
        <v>964.94710492000002</v>
      </c>
      <c r="D563" s="84">
        <v>959.22736451000003</v>
      </c>
      <c r="E563" s="84">
        <v>154.88614924999999</v>
      </c>
      <c r="F563" s="84">
        <v>154.88614924999999</v>
      </c>
    </row>
    <row r="564" spans="1:6" ht="12.75" customHeight="1" x14ac:dyDescent="0.2">
      <c r="A564" s="83" t="s">
        <v>170</v>
      </c>
      <c r="B564" s="83">
        <v>22</v>
      </c>
      <c r="C564" s="84">
        <v>966.42129323999995</v>
      </c>
      <c r="D564" s="84">
        <v>960.45996204999994</v>
      </c>
      <c r="E564" s="84">
        <v>155.08517638999999</v>
      </c>
      <c r="F564" s="84">
        <v>155.08517638999999</v>
      </c>
    </row>
    <row r="565" spans="1:6" ht="12.75" customHeight="1" x14ac:dyDescent="0.2">
      <c r="A565" s="83" t="s">
        <v>170</v>
      </c>
      <c r="B565" s="83">
        <v>23</v>
      </c>
      <c r="C565" s="84">
        <v>988.54211401999999</v>
      </c>
      <c r="D565" s="84">
        <v>979.79950289999999</v>
      </c>
      <c r="E565" s="84">
        <v>158.20792614000001</v>
      </c>
      <c r="F565" s="84">
        <v>158.20792614000001</v>
      </c>
    </row>
    <row r="566" spans="1:6" ht="12.75" customHeight="1" x14ac:dyDescent="0.2">
      <c r="A566" s="83" t="s">
        <v>170</v>
      </c>
      <c r="B566" s="83">
        <v>24</v>
      </c>
      <c r="C566" s="84">
        <v>1006.57139219</v>
      </c>
      <c r="D566" s="84">
        <v>998.06632898999999</v>
      </c>
      <c r="E566" s="84">
        <v>161.15746496</v>
      </c>
      <c r="F566" s="84">
        <v>161.15746496</v>
      </c>
    </row>
    <row r="567" spans="1:6" ht="12.75" customHeight="1" x14ac:dyDescent="0.2">
      <c r="A567" s="83" t="s">
        <v>171</v>
      </c>
      <c r="B567" s="83">
        <v>1</v>
      </c>
      <c r="C567" s="84">
        <v>1012.65134518</v>
      </c>
      <c r="D567" s="84">
        <v>1003.66525877</v>
      </c>
      <c r="E567" s="84">
        <v>162.06152244</v>
      </c>
      <c r="F567" s="84">
        <v>162.06152244</v>
      </c>
    </row>
    <row r="568" spans="1:6" ht="12.75" customHeight="1" x14ac:dyDescent="0.2">
      <c r="A568" s="83" t="s">
        <v>171</v>
      </c>
      <c r="B568" s="83">
        <v>2</v>
      </c>
      <c r="C568" s="84">
        <v>1077.3170690699999</v>
      </c>
      <c r="D568" s="84">
        <v>1067.79034069</v>
      </c>
      <c r="E568" s="84">
        <v>172.41577981</v>
      </c>
      <c r="F568" s="84">
        <v>172.41577981</v>
      </c>
    </row>
    <row r="569" spans="1:6" ht="12.75" customHeight="1" x14ac:dyDescent="0.2">
      <c r="A569" s="83" t="s">
        <v>171</v>
      </c>
      <c r="B569" s="83">
        <v>3</v>
      </c>
      <c r="C569" s="84">
        <v>1131.2692199099999</v>
      </c>
      <c r="D569" s="84">
        <v>1121.6808701299999</v>
      </c>
      <c r="E569" s="84">
        <v>181.11746712999999</v>
      </c>
      <c r="F569" s="84">
        <v>181.11746712999999</v>
      </c>
    </row>
    <row r="570" spans="1:6" ht="12.75" customHeight="1" x14ac:dyDescent="0.2">
      <c r="A570" s="83" t="s">
        <v>171</v>
      </c>
      <c r="B570" s="83">
        <v>4</v>
      </c>
      <c r="C570" s="84">
        <v>1133.9935884399999</v>
      </c>
      <c r="D570" s="84">
        <v>1129.0120242600001</v>
      </c>
      <c r="E570" s="84">
        <v>182.30122634</v>
      </c>
      <c r="F570" s="84">
        <v>182.30122634</v>
      </c>
    </row>
    <row r="571" spans="1:6" ht="12.75" customHeight="1" x14ac:dyDescent="0.2">
      <c r="A571" s="83" t="s">
        <v>171</v>
      </c>
      <c r="B571" s="83">
        <v>5</v>
      </c>
      <c r="C571" s="84">
        <v>1130.7901481700001</v>
      </c>
      <c r="D571" s="84">
        <v>1121.6662946199999</v>
      </c>
      <c r="E571" s="84">
        <v>181.11511361999999</v>
      </c>
      <c r="F571" s="84">
        <v>181.11511361999999</v>
      </c>
    </row>
    <row r="572" spans="1:6" ht="12.75" customHeight="1" x14ac:dyDescent="0.2">
      <c r="A572" s="83" t="s">
        <v>171</v>
      </c>
      <c r="B572" s="83">
        <v>6</v>
      </c>
      <c r="C572" s="84">
        <v>1109.8424970900001</v>
      </c>
      <c r="D572" s="84">
        <v>1100.4657921400001</v>
      </c>
      <c r="E572" s="84">
        <v>177.69187496999999</v>
      </c>
      <c r="F572" s="84">
        <v>177.69187496999999</v>
      </c>
    </row>
    <row r="573" spans="1:6" ht="12.75" customHeight="1" x14ac:dyDescent="0.2">
      <c r="A573" s="83" t="s">
        <v>171</v>
      </c>
      <c r="B573" s="83">
        <v>7</v>
      </c>
      <c r="C573" s="84">
        <v>1083.4493474599999</v>
      </c>
      <c r="D573" s="84">
        <v>1079.5400001</v>
      </c>
      <c r="E573" s="84">
        <v>174.31299372999999</v>
      </c>
      <c r="F573" s="84">
        <v>174.31299372999999</v>
      </c>
    </row>
    <row r="574" spans="1:6" ht="12.75" customHeight="1" x14ac:dyDescent="0.2">
      <c r="A574" s="83" t="s">
        <v>171</v>
      </c>
      <c r="B574" s="83">
        <v>8</v>
      </c>
      <c r="C574" s="84">
        <v>1023.05298336</v>
      </c>
      <c r="D574" s="84">
        <v>1016.0656838899999</v>
      </c>
      <c r="E574" s="84">
        <v>164.06381529999999</v>
      </c>
      <c r="F574" s="84">
        <v>164.06381529999999</v>
      </c>
    </row>
    <row r="575" spans="1:6" ht="12.75" customHeight="1" x14ac:dyDescent="0.2">
      <c r="A575" s="83" t="s">
        <v>171</v>
      </c>
      <c r="B575" s="83">
        <v>9</v>
      </c>
      <c r="C575" s="84">
        <v>970.33503986000005</v>
      </c>
      <c r="D575" s="84">
        <v>967.03067527999997</v>
      </c>
      <c r="E575" s="84">
        <v>156.14614745</v>
      </c>
      <c r="F575" s="84">
        <v>156.14614745</v>
      </c>
    </row>
    <row r="576" spans="1:6" ht="12.75" customHeight="1" x14ac:dyDescent="0.2">
      <c r="A576" s="83" t="s">
        <v>171</v>
      </c>
      <c r="B576" s="83">
        <v>10</v>
      </c>
      <c r="C576" s="84">
        <v>950.60546335000004</v>
      </c>
      <c r="D576" s="84">
        <v>942.39863286000002</v>
      </c>
      <c r="E576" s="84">
        <v>152.16881909</v>
      </c>
      <c r="F576" s="84">
        <v>152.16881909</v>
      </c>
    </row>
    <row r="577" spans="1:6" ht="12.75" customHeight="1" x14ac:dyDescent="0.2">
      <c r="A577" s="83" t="s">
        <v>171</v>
      </c>
      <c r="B577" s="83">
        <v>11</v>
      </c>
      <c r="C577" s="84">
        <v>992.41871357000002</v>
      </c>
      <c r="D577" s="84">
        <v>983.37958727</v>
      </c>
      <c r="E577" s="84">
        <v>158.78600127000001</v>
      </c>
      <c r="F577" s="84">
        <v>158.78600127000001</v>
      </c>
    </row>
    <row r="578" spans="1:6" ht="12.75" customHeight="1" x14ac:dyDescent="0.2">
      <c r="A578" s="83" t="s">
        <v>171</v>
      </c>
      <c r="B578" s="83">
        <v>12</v>
      </c>
      <c r="C578" s="84">
        <v>1006.3771768300001</v>
      </c>
      <c r="D578" s="84">
        <v>997.03185872999995</v>
      </c>
      <c r="E578" s="84">
        <v>160.99042936999999</v>
      </c>
      <c r="F578" s="84">
        <v>160.99042936999999</v>
      </c>
    </row>
    <row r="579" spans="1:6" ht="12.75" customHeight="1" x14ac:dyDescent="0.2">
      <c r="A579" s="83" t="s">
        <v>171</v>
      </c>
      <c r="B579" s="83">
        <v>13</v>
      </c>
      <c r="C579" s="84">
        <v>1050.45724926</v>
      </c>
      <c r="D579" s="84">
        <v>1040.5774246799999</v>
      </c>
      <c r="E579" s="84">
        <v>168.02171859000001</v>
      </c>
      <c r="F579" s="84">
        <v>168.02171859000001</v>
      </c>
    </row>
    <row r="580" spans="1:6" ht="12.75" customHeight="1" x14ac:dyDescent="0.2">
      <c r="A580" s="83" t="s">
        <v>171</v>
      </c>
      <c r="B580" s="83">
        <v>14</v>
      </c>
      <c r="C580" s="84">
        <v>1083.9968641600001</v>
      </c>
      <c r="D580" s="84">
        <v>1074.3123666399999</v>
      </c>
      <c r="E580" s="84">
        <v>173.46888935000001</v>
      </c>
      <c r="F580" s="84">
        <v>173.46888935000001</v>
      </c>
    </row>
    <row r="581" spans="1:6" ht="12.75" customHeight="1" x14ac:dyDescent="0.2">
      <c r="A581" s="83" t="s">
        <v>171</v>
      </c>
      <c r="B581" s="83">
        <v>15</v>
      </c>
      <c r="C581" s="84">
        <v>1110.76386514</v>
      </c>
      <c r="D581" s="84">
        <v>1100.4922664400001</v>
      </c>
      <c r="E581" s="84">
        <v>177.69614977000001</v>
      </c>
      <c r="F581" s="84">
        <v>177.69614977000001</v>
      </c>
    </row>
    <row r="582" spans="1:6" ht="12.75" customHeight="1" x14ac:dyDescent="0.2">
      <c r="A582" s="83" t="s">
        <v>171</v>
      </c>
      <c r="B582" s="83">
        <v>16</v>
      </c>
      <c r="C582" s="84">
        <v>1129.4013100899999</v>
      </c>
      <c r="D582" s="84">
        <v>1118.7595303099999</v>
      </c>
      <c r="E582" s="84">
        <v>180.64575927999999</v>
      </c>
      <c r="F582" s="84">
        <v>180.64575927999999</v>
      </c>
    </row>
    <row r="583" spans="1:6" ht="12.75" customHeight="1" x14ac:dyDescent="0.2">
      <c r="A583" s="83" t="s">
        <v>171</v>
      </c>
      <c r="B583" s="83">
        <v>17</v>
      </c>
      <c r="C583" s="84">
        <v>1119.02216686</v>
      </c>
      <c r="D583" s="84">
        <v>1108.66115866</v>
      </c>
      <c r="E583" s="84">
        <v>179.0151783</v>
      </c>
      <c r="F583" s="84">
        <v>179.0151783</v>
      </c>
    </row>
    <row r="584" spans="1:6" ht="12.75" customHeight="1" x14ac:dyDescent="0.2">
      <c r="A584" s="83" t="s">
        <v>171</v>
      </c>
      <c r="B584" s="83">
        <v>18</v>
      </c>
      <c r="C584" s="84">
        <v>1081.4429688600001</v>
      </c>
      <c r="D584" s="84">
        <v>1071.57949775</v>
      </c>
      <c r="E584" s="84">
        <v>173.02761384999999</v>
      </c>
      <c r="F584" s="84">
        <v>173.02761384999999</v>
      </c>
    </row>
    <row r="585" spans="1:6" ht="12.75" customHeight="1" x14ac:dyDescent="0.2">
      <c r="A585" s="83" t="s">
        <v>171</v>
      </c>
      <c r="B585" s="83">
        <v>19</v>
      </c>
      <c r="C585" s="84">
        <v>998.82173652999995</v>
      </c>
      <c r="D585" s="84">
        <v>989.95885750000002</v>
      </c>
      <c r="E585" s="84">
        <v>159.84835401999999</v>
      </c>
      <c r="F585" s="84">
        <v>159.84835401999999</v>
      </c>
    </row>
    <row r="586" spans="1:6" ht="12.75" customHeight="1" x14ac:dyDescent="0.2">
      <c r="A586" s="83" t="s">
        <v>171</v>
      </c>
      <c r="B586" s="83">
        <v>20</v>
      </c>
      <c r="C586" s="84">
        <v>949.86475429999996</v>
      </c>
      <c r="D586" s="84">
        <v>941.47451751999995</v>
      </c>
      <c r="E586" s="84">
        <v>152.01960247</v>
      </c>
      <c r="F586" s="84">
        <v>152.01960247</v>
      </c>
    </row>
    <row r="587" spans="1:6" ht="12.75" customHeight="1" x14ac:dyDescent="0.2">
      <c r="A587" s="83" t="s">
        <v>171</v>
      </c>
      <c r="B587" s="83">
        <v>21</v>
      </c>
      <c r="C587" s="84">
        <v>963.70335394000006</v>
      </c>
      <c r="D587" s="84">
        <v>956.01168453000003</v>
      </c>
      <c r="E587" s="84">
        <v>154.36691438</v>
      </c>
      <c r="F587" s="84">
        <v>154.36691438</v>
      </c>
    </row>
    <row r="588" spans="1:6" ht="12.75" customHeight="1" x14ac:dyDescent="0.2">
      <c r="A588" s="83" t="s">
        <v>171</v>
      </c>
      <c r="B588" s="83">
        <v>22</v>
      </c>
      <c r="C588" s="84">
        <v>946.18768974</v>
      </c>
      <c r="D588" s="84">
        <v>939.39953247000005</v>
      </c>
      <c r="E588" s="84">
        <v>151.68455527</v>
      </c>
      <c r="F588" s="84">
        <v>151.68455527</v>
      </c>
    </row>
    <row r="589" spans="1:6" ht="12.75" customHeight="1" x14ac:dyDescent="0.2">
      <c r="A589" s="83" t="s">
        <v>171</v>
      </c>
      <c r="B589" s="83">
        <v>23</v>
      </c>
      <c r="C589" s="84">
        <v>957.2368007</v>
      </c>
      <c r="D589" s="84">
        <v>954.45457395999995</v>
      </c>
      <c r="E589" s="84">
        <v>154.11548822</v>
      </c>
      <c r="F589" s="84">
        <v>154.11548822</v>
      </c>
    </row>
    <row r="590" spans="1:6" ht="12.75" customHeight="1" x14ac:dyDescent="0.2">
      <c r="A590" s="83" t="s">
        <v>171</v>
      </c>
      <c r="B590" s="83">
        <v>24</v>
      </c>
      <c r="C590" s="84">
        <v>978.46077219999995</v>
      </c>
      <c r="D590" s="84">
        <v>974.67147798999997</v>
      </c>
      <c r="E590" s="84">
        <v>157.37990553</v>
      </c>
      <c r="F590" s="84">
        <v>157.37990553</v>
      </c>
    </row>
    <row r="591" spans="1:6" ht="12.75" customHeight="1" x14ac:dyDescent="0.2">
      <c r="A591" s="83" t="s">
        <v>172</v>
      </c>
      <c r="B591" s="83">
        <v>1</v>
      </c>
      <c r="C591" s="84">
        <v>1025.35286032</v>
      </c>
      <c r="D591" s="84">
        <v>1016.67195751</v>
      </c>
      <c r="E591" s="84">
        <v>164.16171011</v>
      </c>
      <c r="F591" s="84">
        <v>164.16171011</v>
      </c>
    </row>
    <row r="592" spans="1:6" ht="12.75" customHeight="1" x14ac:dyDescent="0.2">
      <c r="A592" s="83" t="s">
        <v>172</v>
      </c>
      <c r="B592" s="83">
        <v>2</v>
      </c>
      <c r="C592" s="84">
        <v>1072.8520949799999</v>
      </c>
      <c r="D592" s="84">
        <v>1069.17430182</v>
      </c>
      <c r="E592" s="84">
        <v>172.63924759</v>
      </c>
      <c r="F592" s="84">
        <v>172.63924759</v>
      </c>
    </row>
    <row r="593" spans="1:6" ht="12.75" customHeight="1" x14ac:dyDescent="0.2">
      <c r="A593" s="83" t="s">
        <v>172</v>
      </c>
      <c r="B593" s="83">
        <v>3</v>
      </c>
      <c r="C593" s="84">
        <v>1135.92440136</v>
      </c>
      <c r="D593" s="84">
        <v>1126.3255641000001</v>
      </c>
      <c r="E593" s="84">
        <v>181.86744444000001</v>
      </c>
      <c r="F593" s="84">
        <v>181.86744444000001</v>
      </c>
    </row>
    <row r="594" spans="1:6" ht="12.75" customHeight="1" x14ac:dyDescent="0.2">
      <c r="A594" s="83" t="s">
        <v>172</v>
      </c>
      <c r="B594" s="83">
        <v>4</v>
      </c>
      <c r="C594" s="84">
        <v>1140.26706152</v>
      </c>
      <c r="D594" s="84">
        <v>1136.4344802000001</v>
      </c>
      <c r="E594" s="84">
        <v>183.49972803</v>
      </c>
      <c r="F594" s="84">
        <v>183.49972803</v>
      </c>
    </row>
    <row r="595" spans="1:6" ht="12.75" customHeight="1" x14ac:dyDescent="0.2">
      <c r="A595" s="83" t="s">
        <v>172</v>
      </c>
      <c r="B595" s="83">
        <v>5</v>
      </c>
      <c r="C595" s="84">
        <v>1142.77757372</v>
      </c>
      <c r="D595" s="84">
        <v>1132.9797208099999</v>
      </c>
      <c r="E595" s="84">
        <v>182.94188908999999</v>
      </c>
      <c r="F595" s="84">
        <v>182.94188908999999</v>
      </c>
    </row>
    <row r="596" spans="1:6" ht="12.75" customHeight="1" x14ac:dyDescent="0.2">
      <c r="A596" s="83" t="s">
        <v>172</v>
      </c>
      <c r="B596" s="83">
        <v>6</v>
      </c>
      <c r="C596" s="84">
        <v>1118.9613326199999</v>
      </c>
      <c r="D596" s="84">
        <v>1108.5731789399999</v>
      </c>
      <c r="E596" s="84">
        <v>179.00097224000001</v>
      </c>
      <c r="F596" s="84">
        <v>179.00097224000001</v>
      </c>
    </row>
    <row r="597" spans="1:6" ht="12.75" customHeight="1" x14ac:dyDescent="0.2">
      <c r="A597" s="83" t="s">
        <v>172</v>
      </c>
      <c r="B597" s="83">
        <v>7</v>
      </c>
      <c r="C597" s="84">
        <v>1092.8659385399999</v>
      </c>
      <c r="D597" s="84">
        <v>1082.87789572</v>
      </c>
      <c r="E597" s="84">
        <v>174.85196271000001</v>
      </c>
      <c r="F597" s="84">
        <v>174.85196271000001</v>
      </c>
    </row>
    <row r="598" spans="1:6" ht="12.75" customHeight="1" x14ac:dyDescent="0.2">
      <c r="A598" s="83" t="s">
        <v>172</v>
      </c>
      <c r="B598" s="83">
        <v>8</v>
      </c>
      <c r="C598" s="84">
        <v>1039.7736810500001</v>
      </c>
      <c r="D598" s="84">
        <v>1030.4238885699999</v>
      </c>
      <c r="E598" s="84">
        <v>166.38223022</v>
      </c>
      <c r="F598" s="84">
        <v>166.38223022</v>
      </c>
    </row>
    <row r="599" spans="1:6" ht="12.75" customHeight="1" x14ac:dyDescent="0.2">
      <c r="A599" s="83" t="s">
        <v>172</v>
      </c>
      <c r="B599" s="83">
        <v>9</v>
      </c>
      <c r="C599" s="84">
        <v>980.78250708999997</v>
      </c>
      <c r="D599" s="84">
        <v>977.59040215000005</v>
      </c>
      <c r="E599" s="84">
        <v>157.85122332</v>
      </c>
      <c r="F599" s="84">
        <v>157.85122332</v>
      </c>
    </row>
    <row r="600" spans="1:6" ht="12.75" customHeight="1" x14ac:dyDescent="0.2">
      <c r="A600" s="83" t="s">
        <v>172</v>
      </c>
      <c r="B600" s="83">
        <v>10</v>
      </c>
      <c r="C600" s="84">
        <v>957.35632152000005</v>
      </c>
      <c r="D600" s="84">
        <v>949.50932714999999</v>
      </c>
      <c r="E600" s="84">
        <v>153.31698072</v>
      </c>
      <c r="F600" s="84">
        <v>153.31698072</v>
      </c>
    </row>
    <row r="601" spans="1:6" ht="12.75" customHeight="1" x14ac:dyDescent="0.2">
      <c r="A601" s="83" t="s">
        <v>172</v>
      </c>
      <c r="B601" s="83">
        <v>11</v>
      </c>
      <c r="C601" s="84">
        <v>985.00615295</v>
      </c>
      <c r="D601" s="84">
        <v>975.99314910999999</v>
      </c>
      <c r="E601" s="84">
        <v>157.59331535999999</v>
      </c>
      <c r="F601" s="84">
        <v>157.59331535999999</v>
      </c>
    </row>
    <row r="602" spans="1:6" ht="12.75" customHeight="1" x14ac:dyDescent="0.2">
      <c r="A602" s="83" t="s">
        <v>172</v>
      </c>
      <c r="B602" s="83">
        <v>12</v>
      </c>
      <c r="C602" s="84">
        <v>975.19478226000001</v>
      </c>
      <c r="D602" s="84">
        <v>966.26064975999998</v>
      </c>
      <c r="E602" s="84">
        <v>156.02181166</v>
      </c>
      <c r="F602" s="84">
        <v>156.02181166</v>
      </c>
    </row>
    <row r="603" spans="1:6" ht="12.75" customHeight="1" x14ac:dyDescent="0.2">
      <c r="A603" s="83" t="s">
        <v>172</v>
      </c>
      <c r="B603" s="83">
        <v>13</v>
      </c>
      <c r="C603" s="84">
        <v>995.92112039000006</v>
      </c>
      <c r="D603" s="84">
        <v>986.34147623000001</v>
      </c>
      <c r="E603" s="84">
        <v>159.26425656999999</v>
      </c>
      <c r="F603" s="84">
        <v>159.26425656999999</v>
      </c>
    </row>
    <row r="604" spans="1:6" ht="12.75" customHeight="1" x14ac:dyDescent="0.2">
      <c r="A604" s="83" t="s">
        <v>172</v>
      </c>
      <c r="B604" s="83">
        <v>14</v>
      </c>
      <c r="C604" s="84">
        <v>1038.4475942900001</v>
      </c>
      <c r="D604" s="84">
        <v>1028.7798427600001</v>
      </c>
      <c r="E604" s="84">
        <v>166.11676664000001</v>
      </c>
      <c r="F604" s="84">
        <v>166.11676664000001</v>
      </c>
    </row>
    <row r="605" spans="1:6" ht="12.75" customHeight="1" x14ac:dyDescent="0.2">
      <c r="A605" s="83" t="s">
        <v>172</v>
      </c>
      <c r="B605" s="83">
        <v>15</v>
      </c>
      <c r="C605" s="84">
        <v>1079.0831349800001</v>
      </c>
      <c r="D605" s="84">
        <v>1069.3557120600001</v>
      </c>
      <c r="E605" s="84">
        <v>172.66853985</v>
      </c>
      <c r="F605" s="84">
        <v>172.66853985</v>
      </c>
    </row>
    <row r="606" spans="1:6" ht="12.75" customHeight="1" x14ac:dyDescent="0.2">
      <c r="A606" s="83" t="s">
        <v>172</v>
      </c>
      <c r="B606" s="83">
        <v>16</v>
      </c>
      <c r="C606" s="84">
        <v>1103.176451</v>
      </c>
      <c r="D606" s="84">
        <v>1093.06160092</v>
      </c>
      <c r="E606" s="84">
        <v>176.49632248</v>
      </c>
      <c r="F606" s="84">
        <v>176.49632248</v>
      </c>
    </row>
    <row r="607" spans="1:6" ht="12.75" customHeight="1" x14ac:dyDescent="0.2">
      <c r="A607" s="83" t="s">
        <v>172</v>
      </c>
      <c r="B607" s="83">
        <v>17</v>
      </c>
      <c r="C607" s="84">
        <v>1091.31883672</v>
      </c>
      <c r="D607" s="84">
        <v>1081.52054886</v>
      </c>
      <c r="E607" s="84">
        <v>174.63279233</v>
      </c>
      <c r="F607" s="84">
        <v>174.63279233</v>
      </c>
    </row>
    <row r="608" spans="1:6" ht="12.75" customHeight="1" x14ac:dyDescent="0.2">
      <c r="A608" s="83" t="s">
        <v>172</v>
      </c>
      <c r="B608" s="83">
        <v>18</v>
      </c>
      <c r="C608" s="84">
        <v>1044.471712</v>
      </c>
      <c r="D608" s="84">
        <v>1035.5499174199999</v>
      </c>
      <c r="E608" s="84">
        <v>167.20992853000001</v>
      </c>
      <c r="F608" s="84">
        <v>167.20992853000001</v>
      </c>
    </row>
    <row r="609" spans="1:6" ht="12.75" customHeight="1" x14ac:dyDescent="0.2">
      <c r="A609" s="83" t="s">
        <v>172</v>
      </c>
      <c r="B609" s="83">
        <v>19</v>
      </c>
      <c r="C609" s="84">
        <v>952.92796113999998</v>
      </c>
      <c r="D609" s="84">
        <v>952.28258483000002</v>
      </c>
      <c r="E609" s="84">
        <v>153.76477779000001</v>
      </c>
      <c r="F609" s="84">
        <v>153.76477779000001</v>
      </c>
    </row>
    <row r="610" spans="1:6" ht="12.75" customHeight="1" x14ac:dyDescent="0.2">
      <c r="A610" s="83" t="s">
        <v>172</v>
      </c>
      <c r="B610" s="83">
        <v>20</v>
      </c>
      <c r="C610" s="84">
        <v>917.17342627000005</v>
      </c>
      <c r="D610" s="84">
        <v>909.16748316999997</v>
      </c>
      <c r="E610" s="84">
        <v>146.80299550999999</v>
      </c>
      <c r="F610" s="84">
        <v>146.80299550999999</v>
      </c>
    </row>
    <row r="611" spans="1:6" ht="12.75" customHeight="1" x14ac:dyDescent="0.2">
      <c r="A611" s="83" t="s">
        <v>172</v>
      </c>
      <c r="B611" s="83">
        <v>21</v>
      </c>
      <c r="C611" s="84">
        <v>927.72032320999995</v>
      </c>
      <c r="D611" s="84">
        <v>919.49189847000002</v>
      </c>
      <c r="E611" s="84">
        <v>148.47007568999999</v>
      </c>
      <c r="F611" s="84">
        <v>148.47007568999999</v>
      </c>
    </row>
    <row r="612" spans="1:6" ht="12.75" customHeight="1" x14ac:dyDescent="0.2">
      <c r="A612" s="83" t="s">
        <v>172</v>
      </c>
      <c r="B612" s="83">
        <v>22</v>
      </c>
      <c r="C612" s="84">
        <v>916.98668538000004</v>
      </c>
      <c r="D612" s="84">
        <v>908.60357980000003</v>
      </c>
      <c r="E612" s="84">
        <v>146.71194220999999</v>
      </c>
      <c r="F612" s="84">
        <v>146.71194220999999</v>
      </c>
    </row>
    <row r="613" spans="1:6" ht="12.75" customHeight="1" x14ac:dyDescent="0.2">
      <c r="A613" s="83" t="s">
        <v>172</v>
      </c>
      <c r="B613" s="83">
        <v>23</v>
      </c>
      <c r="C613" s="84">
        <v>924.53957622999997</v>
      </c>
      <c r="D613" s="84">
        <v>916.28604974999996</v>
      </c>
      <c r="E613" s="84">
        <v>147.95242827999999</v>
      </c>
      <c r="F613" s="84">
        <v>147.95242827999999</v>
      </c>
    </row>
    <row r="614" spans="1:6" ht="12.75" customHeight="1" x14ac:dyDescent="0.2">
      <c r="A614" s="83" t="s">
        <v>172</v>
      </c>
      <c r="B614" s="83">
        <v>24</v>
      </c>
      <c r="C614" s="84">
        <v>939.70306414000004</v>
      </c>
      <c r="D614" s="84">
        <v>931.61865396999997</v>
      </c>
      <c r="E614" s="84">
        <v>150.42817919999999</v>
      </c>
      <c r="F614" s="84">
        <v>150.42817919999999</v>
      </c>
    </row>
    <row r="615" spans="1:6" ht="12.75" customHeight="1" x14ac:dyDescent="0.2">
      <c r="A615" s="83" t="s">
        <v>173</v>
      </c>
      <c r="B615" s="83">
        <v>1</v>
      </c>
      <c r="C615" s="84">
        <v>999.11599748000003</v>
      </c>
      <c r="D615" s="84">
        <v>990.27910768000004</v>
      </c>
      <c r="E615" s="84">
        <v>159.90006471999999</v>
      </c>
      <c r="F615" s="84">
        <v>159.90006471999999</v>
      </c>
    </row>
    <row r="616" spans="1:6" ht="12.75" customHeight="1" x14ac:dyDescent="0.2">
      <c r="A616" s="83" t="s">
        <v>173</v>
      </c>
      <c r="B616" s="83">
        <v>2</v>
      </c>
      <c r="C616" s="84">
        <v>1046.0041865400001</v>
      </c>
      <c r="D616" s="84">
        <v>1037.04555009</v>
      </c>
      <c r="E616" s="84">
        <v>167.45142788000001</v>
      </c>
      <c r="F616" s="84">
        <v>167.45142788000001</v>
      </c>
    </row>
    <row r="617" spans="1:6" ht="12.75" customHeight="1" x14ac:dyDescent="0.2">
      <c r="A617" s="83" t="s">
        <v>173</v>
      </c>
      <c r="B617" s="83">
        <v>3</v>
      </c>
      <c r="C617" s="84">
        <v>1112.49630011</v>
      </c>
      <c r="D617" s="84">
        <v>1102.75966197</v>
      </c>
      <c r="E617" s="84">
        <v>178.06226543</v>
      </c>
      <c r="F617" s="84">
        <v>178.06226543</v>
      </c>
    </row>
    <row r="618" spans="1:6" ht="12.75" customHeight="1" x14ac:dyDescent="0.2">
      <c r="A618" s="83" t="s">
        <v>173</v>
      </c>
      <c r="B618" s="83">
        <v>4</v>
      </c>
      <c r="C618" s="84">
        <v>1123.8592022600001</v>
      </c>
      <c r="D618" s="84">
        <v>1114.3440848</v>
      </c>
      <c r="E618" s="84">
        <v>179.93279863999999</v>
      </c>
      <c r="F618" s="84">
        <v>179.93279863999999</v>
      </c>
    </row>
    <row r="619" spans="1:6" ht="12.75" customHeight="1" x14ac:dyDescent="0.2">
      <c r="A619" s="83" t="s">
        <v>173</v>
      </c>
      <c r="B619" s="83">
        <v>5</v>
      </c>
      <c r="C619" s="84">
        <v>1120.3530193900001</v>
      </c>
      <c r="D619" s="84">
        <v>1117.0078031600001</v>
      </c>
      <c r="E619" s="84">
        <v>180.36290843</v>
      </c>
      <c r="F619" s="84">
        <v>180.36290843</v>
      </c>
    </row>
    <row r="620" spans="1:6" ht="12.75" customHeight="1" x14ac:dyDescent="0.2">
      <c r="A620" s="83" t="s">
        <v>173</v>
      </c>
      <c r="B620" s="83">
        <v>6</v>
      </c>
      <c r="C620" s="84">
        <v>1097.6099745700001</v>
      </c>
      <c r="D620" s="84">
        <v>1096.2002873399999</v>
      </c>
      <c r="E620" s="84">
        <v>177.00312521000001</v>
      </c>
      <c r="F620" s="84">
        <v>177.00312521000001</v>
      </c>
    </row>
    <row r="621" spans="1:6" ht="12.75" customHeight="1" x14ac:dyDescent="0.2">
      <c r="A621" s="83" t="s">
        <v>173</v>
      </c>
      <c r="B621" s="83">
        <v>7</v>
      </c>
      <c r="C621" s="84">
        <v>1059.1157149000001</v>
      </c>
      <c r="D621" s="84">
        <v>1053.93676248</v>
      </c>
      <c r="E621" s="84">
        <v>170.17884677999999</v>
      </c>
      <c r="F621" s="84">
        <v>170.17884677999999</v>
      </c>
    </row>
    <row r="622" spans="1:6" ht="12.75" customHeight="1" x14ac:dyDescent="0.2">
      <c r="A622" s="83" t="s">
        <v>173</v>
      </c>
      <c r="B622" s="83">
        <v>8</v>
      </c>
      <c r="C622" s="84">
        <v>997.78337453999995</v>
      </c>
      <c r="D622" s="84">
        <v>988.67367504000003</v>
      </c>
      <c r="E622" s="84">
        <v>159.64083600000001</v>
      </c>
      <c r="F622" s="84">
        <v>159.64083600000001</v>
      </c>
    </row>
    <row r="623" spans="1:6" ht="12.75" customHeight="1" x14ac:dyDescent="0.2">
      <c r="A623" s="83" t="s">
        <v>173</v>
      </c>
      <c r="B623" s="83">
        <v>9</v>
      </c>
      <c r="C623" s="84">
        <v>953.65974899000003</v>
      </c>
      <c r="D623" s="84">
        <v>944.42532739000001</v>
      </c>
      <c r="E623" s="84">
        <v>152.49606883999999</v>
      </c>
      <c r="F623" s="84">
        <v>152.49606883999999</v>
      </c>
    </row>
    <row r="624" spans="1:6" ht="12.75" customHeight="1" x14ac:dyDescent="0.2">
      <c r="A624" s="83" t="s">
        <v>173</v>
      </c>
      <c r="B624" s="83">
        <v>10</v>
      </c>
      <c r="C624" s="84">
        <v>945.59189220999997</v>
      </c>
      <c r="D624" s="84">
        <v>936.30133445000001</v>
      </c>
      <c r="E624" s="84">
        <v>151.18429018</v>
      </c>
      <c r="F624" s="84">
        <v>151.18429018</v>
      </c>
    </row>
    <row r="625" spans="1:6" ht="12.75" customHeight="1" x14ac:dyDescent="0.2">
      <c r="A625" s="83" t="s">
        <v>173</v>
      </c>
      <c r="B625" s="83">
        <v>11</v>
      </c>
      <c r="C625" s="84">
        <v>970.74822945000005</v>
      </c>
      <c r="D625" s="84">
        <v>957.05872907000003</v>
      </c>
      <c r="E625" s="84">
        <v>154.53598034000001</v>
      </c>
      <c r="F625" s="84">
        <v>154.53598034000001</v>
      </c>
    </row>
    <row r="626" spans="1:6" ht="12.75" customHeight="1" x14ac:dyDescent="0.2">
      <c r="A626" s="83" t="s">
        <v>173</v>
      </c>
      <c r="B626" s="83">
        <v>12</v>
      </c>
      <c r="C626" s="84">
        <v>973.68405024000003</v>
      </c>
      <c r="D626" s="84">
        <v>956.42325104999998</v>
      </c>
      <c r="E626" s="84">
        <v>154.4333699</v>
      </c>
      <c r="F626" s="84">
        <v>154.4333699</v>
      </c>
    </row>
    <row r="627" spans="1:6" ht="12.75" customHeight="1" x14ac:dyDescent="0.2">
      <c r="A627" s="83" t="s">
        <v>173</v>
      </c>
      <c r="B627" s="83">
        <v>13</v>
      </c>
      <c r="C627" s="84">
        <v>994.38588363999997</v>
      </c>
      <c r="D627" s="84">
        <v>977.55027360999998</v>
      </c>
      <c r="E627" s="84">
        <v>157.84474377999999</v>
      </c>
      <c r="F627" s="84">
        <v>157.84474377999999</v>
      </c>
    </row>
    <row r="628" spans="1:6" ht="12.75" customHeight="1" x14ac:dyDescent="0.2">
      <c r="A628" s="83" t="s">
        <v>173</v>
      </c>
      <c r="B628" s="83">
        <v>14</v>
      </c>
      <c r="C628" s="84">
        <v>1031.4030071</v>
      </c>
      <c r="D628" s="84">
        <v>1013.75257886</v>
      </c>
      <c r="E628" s="84">
        <v>163.69031892999999</v>
      </c>
      <c r="F628" s="84">
        <v>163.69031892999999</v>
      </c>
    </row>
    <row r="629" spans="1:6" ht="12.75" customHeight="1" x14ac:dyDescent="0.2">
      <c r="A629" s="83" t="s">
        <v>173</v>
      </c>
      <c r="B629" s="83">
        <v>15</v>
      </c>
      <c r="C629" s="84">
        <v>1082.5759528999999</v>
      </c>
      <c r="D629" s="84">
        <v>1063.58668786</v>
      </c>
      <c r="E629" s="84">
        <v>171.73701728</v>
      </c>
      <c r="F629" s="84">
        <v>171.73701728</v>
      </c>
    </row>
    <row r="630" spans="1:6" ht="12.75" customHeight="1" x14ac:dyDescent="0.2">
      <c r="A630" s="83" t="s">
        <v>173</v>
      </c>
      <c r="B630" s="83">
        <v>16</v>
      </c>
      <c r="C630" s="84">
        <v>1109.48344802</v>
      </c>
      <c r="D630" s="84">
        <v>1092.9639526200001</v>
      </c>
      <c r="E630" s="84">
        <v>176.48055524</v>
      </c>
      <c r="F630" s="84">
        <v>176.48055524</v>
      </c>
    </row>
    <row r="631" spans="1:6" ht="12.75" customHeight="1" x14ac:dyDescent="0.2">
      <c r="A631" s="83" t="s">
        <v>173</v>
      </c>
      <c r="B631" s="83">
        <v>17</v>
      </c>
      <c r="C631" s="84">
        <v>1101.37038269</v>
      </c>
      <c r="D631" s="84">
        <v>1083.2657995100001</v>
      </c>
      <c r="E631" s="84">
        <v>174.91459742000001</v>
      </c>
      <c r="F631" s="84">
        <v>174.91459742000001</v>
      </c>
    </row>
    <row r="632" spans="1:6" ht="12.75" customHeight="1" x14ac:dyDescent="0.2">
      <c r="A632" s="83" t="s">
        <v>173</v>
      </c>
      <c r="B632" s="83">
        <v>18</v>
      </c>
      <c r="C632" s="84">
        <v>1056.55123239</v>
      </c>
      <c r="D632" s="84">
        <v>1039.0411922999999</v>
      </c>
      <c r="E632" s="84">
        <v>167.77366361</v>
      </c>
      <c r="F632" s="84">
        <v>167.77366361</v>
      </c>
    </row>
    <row r="633" spans="1:6" ht="12.75" customHeight="1" x14ac:dyDescent="0.2">
      <c r="A633" s="83" t="s">
        <v>173</v>
      </c>
      <c r="B633" s="83">
        <v>19</v>
      </c>
      <c r="C633" s="84">
        <v>973.53498638999997</v>
      </c>
      <c r="D633" s="84">
        <v>956.75768701000004</v>
      </c>
      <c r="E633" s="84">
        <v>154.48737118</v>
      </c>
      <c r="F633" s="84">
        <v>154.48737118</v>
      </c>
    </row>
    <row r="634" spans="1:6" ht="12.75" customHeight="1" x14ac:dyDescent="0.2">
      <c r="A634" s="83" t="s">
        <v>173</v>
      </c>
      <c r="B634" s="83">
        <v>20</v>
      </c>
      <c r="C634" s="84">
        <v>930.11693052999999</v>
      </c>
      <c r="D634" s="84">
        <v>913.21573126999999</v>
      </c>
      <c r="E634" s="84">
        <v>147.45666489999999</v>
      </c>
      <c r="F634" s="84">
        <v>147.45666489999999</v>
      </c>
    </row>
    <row r="635" spans="1:6" ht="12.75" customHeight="1" x14ac:dyDescent="0.2">
      <c r="A635" s="83" t="s">
        <v>173</v>
      </c>
      <c r="B635" s="83">
        <v>21</v>
      </c>
      <c r="C635" s="84">
        <v>932.36346361999995</v>
      </c>
      <c r="D635" s="84">
        <v>915.14194793000001</v>
      </c>
      <c r="E635" s="84">
        <v>147.76769050999999</v>
      </c>
      <c r="F635" s="84">
        <v>147.76769050999999</v>
      </c>
    </row>
    <row r="636" spans="1:6" ht="12.75" customHeight="1" x14ac:dyDescent="0.2">
      <c r="A636" s="83" t="s">
        <v>173</v>
      </c>
      <c r="B636" s="83">
        <v>22</v>
      </c>
      <c r="C636" s="84">
        <v>915.45736577000002</v>
      </c>
      <c r="D636" s="84">
        <v>903.85657402000004</v>
      </c>
      <c r="E636" s="84">
        <v>145.94544464000001</v>
      </c>
      <c r="F636" s="84">
        <v>145.94544464000001</v>
      </c>
    </row>
    <row r="637" spans="1:6" ht="12.75" customHeight="1" x14ac:dyDescent="0.2">
      <c r="A637" s="83" t="s">
        <v>173</v>
      </c>
      <c r="B637" s="83">
        <v>23</v>
      </c>
      <c r="C637" s="84">
        <v>938.51218430999995</v>
      </c>
      <c r="D637" s="84">
        <v>928.15684527999997</v>
      </c>
      <c r="E637" s="84">
        <v>149.86920201000001</v>
      </c>
      <c r="F637" s="84">
        <v>149.86920201000001</v>
      </c>
    </row>
    <row r="638" spans="1:6" ht="12.75" customHeight="1" x14ac:dyDescent="0.2">
      <c r="A638" s="83" t="s">
        <v>173</v>
      </c>
      <c r="B638" s="83">
        <v>24</v>
      </c>
      <c r="C638" s="84">
        <v>967.61621438999998</v>
      </c>
      <c r="D638" s="84">
        <v>959.00741427000003</v>
      </c>
      <c r="E638" s="84">
        <v>154.85063395</v>
      </c>
      <c r="F638" s="84">
        <v>154.85063395</v>
      </c>
    </row>
    <row r="639" spans="1:6" ht="12.75" customHeight="1" x14ac:dyDescent="0.2">
      <c r="A639" s="83" t="s">
        <v>174</v>
      </c>
      <c r="B639" s="83">
        <v>1</v>
      </c>
      <c r="C639" s="84">
        <v>1052.2702953</v>
      </c>
      <c r="D639" s="84">
        <v>1042.51859846</v>
      </c>
      <c r="E639" s="84">
        <v>168.33515932</v>
      </c>
      <c r="F639" s="84">
        <v>168.33515932</v>
      </c>
    </row>
    <row r="640" spans="1:6" ht="12.75" customHeight="1" x14ac:dyDescent="0.2">
      <c r="A640" s="83" t="s">
        <v>174</v>
      </c>
      <c r="B640" s="83">
        <v>2</v>
      </c>
      <c r="C640" s="84">
        <v>1117.2854989099999</v>
      </c>
      <c r="D640" s="84">
        <v>1107.21919146</v>
      </c>
      <c r="E640" s="84">
        <v>178.78234429</v>
      </c>
      <c r="F640" s="84">
        <v>178.78234429</v>
      </c>
    </row>
    <row r="641" spans="1:6" ht="12.75" customHeight="1" x14ac:dyDescent="0.2">
      <c r="A641" s="83" t="s">
        <v>174</v>
      </c>
      <c r="B641" s="83">
        <v>3</v>
      </c>
      <c r="C641" s="84">
        <v>1188.0727797699999</v>
      </c>
      <c r="D641" s="84">
        <v>1177.5238889699999</v>
      </c>
      <c r="E641" s="84">
        <v>190.13442230000001</v>
      </c>
      <c r="F641" s="84">
        <v>190.13442230000001</v>
      </c>
    </row>
    <row r="642" spans="1:6" ht="12.75" customHeight="1" x14ac:dyDescent="0.2">
      <c r="A642" s="83" t="s">
        <v>174</v>
      </c>
      <c r="B642" s="83">
        <v>4</v>
      </c>
      <c r="C642" s="84">
        <v>1203.6593299599999</v>
      </c>
      <c r="D642" s="84">
        <v>1192.84956528</v>
      </c>
      <c r="E642" s="84">
        <v>192.60905457000001</v>
      </c>
      <c r="F642" s="84">
        <v>192.60905457000001</v>
      </c>
    </row>
    <row r="643" spans="1:6" ht="12.75" customHeight="1" x14ac:dyDescent="0.2">
      <c r="A643" s="83" t="s">
        <v>174</v>
      </c>
      <c r="B643" s="83">
        <v>5</v>
      </c>
      <c r="C643" s="84">
        <v>1200.54238717</v>
      </c>
      <c r="D643" s="84">
        <v>1189.6922179600001</v>
      </c>
      <c r="E643" s="84">
        <v>192.09923866</v>
      </c>
      <c r="F643" s="84">
        <v>192.09923866</v>
      </c>
    </row>
    <row r="644" spans="1:6" ht="12.75" customHeight="1" x14ac:dyDescent="0.2">
      <c r="A644" s="83" t="s">
        <v>174</v>
      </c>
      <c r="B644" s="83">
        <v>6</v>
      </c>
      <c r="C644" s="84">
        <v>1184.8671156800001</v>
      </c>
      <c r="D644" s="84">
        <v>1174.13603988</v>
      </c>
      <c r="E644" s="84">
        <v>189.58738735</v>
      </c>
      <c r="F644" s="84">
        <v>189.58738735</v>
      </c>
    </row>
    <row r="645" spans="1:6" ht="12.75" customHeight="1" x14ac:dyDescent="0.2">
      <c r="A645" s="83" t="s">
        <v>174</v>
      </c>
      <c r="B645" s="83">
        <v>7</v>
      </c>
      <c r="C645" s="84">
        <v>1142.4635988099999</v>
      </c>
      <c r="D645" s="84">
        <v>1131.0724567</v>
      </c>
      <c r="E645" s="84">
        <v>182.63392374</v>
      </c>
      <c r="F645" s="84">
        <v>182.63392374</v>
      </c>
    </row>
    <row r="646" spans="1:6" ht="12.75" customHeight="1" x14ac:dyDescent="0.2">
      <c r="A646" s="83" t="s">
        <v>174</v>
      </c>
      <c r="B646" s="83">
        <v>8</v>
      </c>
      <c r="C646" s="84">
        <v>1063.77083793</v>
      </c>
      <c r="D646" s="84">
        <v>1053.08009677</v>
      </c>
      <c r="E646" s="84">
        <v>170.04052123</v>
      </c>
      <c r="F646" s="84">
        <v>170.04052123</v>
      </c>
    </row>
    <row r="647" spans="1:6" ht="12.75" customHeight="1" x14ac:dyDescent="0.2">
      <c r="A647" s="83" t="s">
        <v>174</v>
      </c>
      <c r="B647" s="83">
        <v>9</v>
      </c>
      <c r="C647" s="84">
        <v>1018.58404009</v>
      </c>
      <c r="D647" s="84">
        <v>1008.71452502</v>
      </c>
      <c r="E647" s="84">
        <v>162.87682591999999</v>
      </c>
      <c r="F647" s="84">
        <v>162.87682591999999</v>
      </c>
    </row>
    <row r="648" spans="1:6" ht="12.75" customHeight="1" x14ac:dyDescent="0.2">
      <c r="A648" s="83" t="s">
        <v>174</v>
      </c>
      <c r="B648" s="83">
        <v>10</v>
      </c>
      <c r="C648" s="84">
        <v>999.54826043000003</v>
      </c>
      <c r="D648" s="84">
        <v>989.37422376999996</v>
      </c>
      <c r="E648" s="84">
        <v>159.75395338999999</v>
      </c>
      <c r="F648" s="84">
        <v>159.75395338999999</v>
      </c>
    </row>
    <row r="649" spans="1:6" ht="12.75" customHeight="1" x14ac:dyDescent="0.2">
      <c r="A649" s="83" t="s">
        <v>174</v>
      </c>
      <c r="B649" s="83">
        <v>11</v>
      </c>
      <c r="C649" s="84">
        <v>990.72442186000001</v>
      </c>
      <c r="D649" s="84">
        <v>981.02134941999998</v>
      </c>
      <c r="E649" s="84">
        <v>158.40521733</v>
      </c>
      <c r="F649" s="84">
        <v>158.40521733</v>
      </c>
    </row>
    <row r="650" spans="1:6" ht="12.75" customHeight="1" x14ac:dyDescent="0.2">
      <c r="A650" s="83" t="s">
        <v>174</v>
      </c>
      <c r="B650" s="83">
        <v>12</v>
      </c>
      <c r="C650" s="84">
        <v>989.12361602999999</v>
      </c>
      <c r="D650" s="84">
        <v>980.44793759000004</v>
      </c>
      <c r="E650" s="84">
        <v>158.31262869</v>
      </c>
      <c r="F650" s="84">
        <v>158.31262869</v>
      </c>
    </row>
    <row r="651" spans="1:6" ht="12.75" customHeight="1" x14ac:dyDescent="0.2">
      <c r="A651" s="83" t="s">
        <v>174</v>
      </c>
      <c r="B651" s="83">
        <v>13</v>
      </c>
      <c r="C651" s="84">
        <v>986.66360003</v>
      </c>
      <c r="D651" s="84">
        <v>977.87051155999995</v>
      </c>
      <c r="E651" s="84">
        <v>157.89645250000001</v>
      </c>
      <c r="F651" s="84">
        <v>157.89645250000001</v>
      </c>
    </row>
    <row r="652" spans="1:6" ht="12.75" customHeight="1" x14ac:dyDescent="0.2">
      <c r="A652" s="83" t="s">
        <v>174</v>
      </c>
      <c r="B652" s="83">
        <v>14</v>
      </c>
      <c r="C652" s="84">
        <v>1014.98303915</v>
      </c>
      <c r="D652" s="84">
        <v>1006.18360671</v>
      </c>
      <c r="E652" s="84">
        <v>162.46815932000001</v>
      </c>
      <c r="F652" s="84">
        <v>162.46815932000001</v>
      </c>
    </row>
    <row r="653" spans="1:6" ht="12.75" customHeight="1" x14ac:dyDescent="0.2">
      <c r="A653" s="83" t="s">
        <v>174</v>
      </c>
      <c r="B653" s="83">
        <v>15</v>
      </c>
      <c r="C653" s="84">
        <v>1042.7584306900001</v>
      </c>
      <c r="D653" s="84">
        <v>1033.7454822499999</v>
      </c>
      <c r="E653" s="84">
        <v>166.91856693</v>
      </c>
      <c r="F653" s="84">
        <v>166.91856693</v>
      </c>
    </row>
    <row r="654" spans="1:6" ht="12.75" customHeight="1" x14ac:dyDescent="0.2">
      <c r="A654" s="83" t="s">
        <v>174</v>
      </c>
      <c r="B654" s="83">
        <v>16</v>
      </c>
      <c r="C654" s="84">
        <v>1070.5985288500001</v>
      </c>
      <c r="D654" s="84">
        <v>1060.25734272</v>
      </c>
      <c r="E654" s="84">
        <v>171.19942893999999</v>
      </c>
      <c r="F654" s="84">
        <v>171.19942893999999</v>
      </c>
    </row>
    <row r="655" spans="1:6" ht="12.75" customHeight="1" x14ac:dyDescent="0.2">
      <c r="A655" s="83" t="s">
        <v>174</v>
      </c>
      <c r="B655" s="83">
        <v>17</v>
      </c>
      <c r="C655" s="84">
        <v>1059.39574595</v>
      </c>
      <c r="D655" s="84">
        <v>1048.32558378</v>
      </c>
      <c r="E655" s="84">
        <v>169.27281146999999</v>
      </c>
      <c r="F655" s="84">
        <v>169.27281146999999</v>
      </c>
    </row>
    <row r="656" spans="1:6" ht="12.75" customHeight="1" x14ac:dyDescent="0.2">
      <c r="A656" s="83" t="s">
        <v>174</v>
      </c>
      <c r="B656" s="83">
        <v>18</v>
      </c>
      <c r="C656" s="84">
        <v>1024.7529168399999</v>
      </c>
      <c r="D656" s="84">
        <v>1014.72909645</v>
      </c>
      <c r="E656" s="84">
        <v>163.84799692999999</v>
      </c>
      <c r="F656" s="84">
        <v>163.84799692999999</v>
      </c>
    </row>
    <row r="657" spans="1:6" ht="12.75" customHeight="1" x14ac:dyDescent="0.2">
      <c r="A657" s="83" t="s">
        <v>174</v>
      </c>
      <c r="B657" s="83">
        <v>19</v>
      </c>
      <c r="C657" s="84">
        <v>957.51960371999996</v>
      </c>
      <c r="D657" s="84">
        <v>948.73654584999997</v>
      </c>
      <c r="E657" s="84">
        <v>153.19219996000001</v>
      </c>
      <c r="F657" s="84">
        <v>153.19219996000001</v>
      </c>
    </row>
    <row r="658" spans="1:6" ht="12.75" customHeight="1" x14ac:dyDescent="0.2">
      <c r="A658" s="83" t="s">
        <v>174</v>
      </c>
      <c r="B658" s="83">
        <v>20</v>
      </c>
      <c r="C658" s="84">
        <v>921.41950287999998</v>
      </c>
      <c r="D658" s="84">
        <v>912.88545339999996</v>
      </c>
      <c r="E658" s="84">
        <v>147.40333502999999</v>
      </c>
      <c r="F658" s="84">
        <v>147.40333502999999</v>
      </c>
    </row>
    <row r="659" spans="1:6" ht="12.75" customHeight="1" x14ac:dyDescent="0.2">
      <c r="A659" s="83" t="s">
        <v>174</v>
      </c>
      <c r="B659" s="83">
        <v>21</v>
      </c>
      <c r="C659" s="84">
        <v>914.89107324999998</v>
      </c>
      <c r="D659" s="84">
        <v>906.88849266</v>
      </c>
      <c r="E659" s="84">
        <v>146.43500761000001</v>
      </c>
      <c r="F659" s="84">
        <v>146.43500761000001</v>
      </c>
    </row>
    <row r="660" spans="1:6" ht="12.75" customHeight="1" x14ac:dyDescent="0.2">
      <c r="A660" s="83" t="s">
        <v>174</v>
      </c>
      <c r="B660" s="83">
        <v>22</v>
      </c>
      <c r="C660" s="84">
        <v>904.27668152000001</v>
      </c>
      <c r="D660" s="84">
        <v>896.39587741000003</v>
      </c>
      <c r="E660" s="84">
        <v>144.74076823999999</v>
      </c>
      <c r="F660" s="84">
        <v>144.74076823999999</v>
      </c>
    </row>
    <row r="661" spans="1:6" ht="12.75" customHeight="1" x14ac:dyDescent="0.2">
      <c r="A661" s="83" t="s">
        <v>174</v>
      </c>
      <c r="B661" s="83">
        <v>23</v>
      </c>
      <c r="C661" s="84">
        <v>928.08738880999999</v>
      </c>
      <c r="D661" s="84">
        <v>921.28333075</v>
      </c>
      <c r="E661" s="84">
        <v>148.75933771999999</v>
      </c>
      <c r="F661" s="84">
        <v>148.75933771999999</v>
      </c>
    </row>
    <row r="662" spans="1:6" ht="12.75" customHeight="1" x14ac:dyDescent="0.2">
      <c r="A662" s="83" t="s">
        <v>174</v>
      </c>
      <c r="B662" s="83">
        <v>24</v>
      </c>
      <c r="C662" s="84">
        <v>960.03539186</v>
      </c>
      <c r="D662" s="84">
        <v>951.87263902999996</v>
      </c>
      <c r="E662" s="84">
        <v>153.69858396999999</v>
      </c>
      <c r="F662" s="84">
        <v>153.69858396999999</v>
      </c>
    </row>
    <row r="663" spans="1:6" ht="12.75" customHeight="1" x14ac:dyDescent="0.2">
      <c r="A663" s="83" t="s">
        <v>175</v>
      </c>
      <c r="B663" s="83">
        <v>1</v>
      </c>
      <c r="C663" s="84">
        <v>922.98241518999998</v>
      </c>
      <c r="D663" s="84">
        <v>914.95613734000005</v>
      </c>
      <c r="E663" s="84">
        <v>147.73768773</v>
      </c>
      <c r="F663" s="84">
        <v>147.73768773</v>
      </c>
    </row>
    <row r="664" spans="1:6" ht="12.75" customHeight="1" x14ac:dyDescent="0.2">
      <c r="A664" s="83" t="s">
        <v>175</v>
      </c>
      <c r="B664" s="83">
        <v>2</v>
      </c>
      <c r="C664" s="84">
        <v>992.07958775999998</v>
      </c>
      <c r="D664" s="84">
        <v>983.60571531000005</v>
      </c>
      <c r="E664" s="84">
        <v>158.82251410000001</v>
      </c>
      <c r="F664" s="84">
        <v>158.82251410000001</v>
      </c>
    </row>
    <row r="665" spans="1:6" ht="12.75" customHeight="1" x14ac:dyDescent="0.2">
      <c r="A665" s="83" t="s">
        <v>175</v>
      </c>
      <c r="B665" s="83">
        <v>3</v>
      </c>
      <c r="C665" s="84">
        <v>1053.8478955999999</v>
      </c>
      <c r="D665" s="84">
        <v>1044.88232498</v>
      </c>
      <c r="E665" s="84">
        <v>168.71682952</v>
      </c>
      <c r="F665" s="84">
        <v>168.71682952</v>
      </c>
    </row>
    <row r="666" spans="1:6" ht="12.75" customHeight="1" x14ac:dyDescent="0.2">
      <c r="A666" s="83" t="s">
        <v>175</v>
      </c>
      <c r="B666" s="83">
        <v>4</v>
      </c>
      <c r="C666" s="84">
        <v>1070.2709922900001</v>
      </c>
      <c r="D666" s="84">
        <v>1063.1713888199999</v>
      </c>
      <c r="E666" s="84">
        <v>171.66995907</v>
      </c>
      <c r="F666" s="84">
        <v>171.66995907</v>
      </c>
    </row>
    <row r="667" spans="1:6" ht="12.75" customHeight="1" x14ac:dyDescent="0.2">
      <c r="A667" s="83" t="s">
        <v>175</v>
      </c>
      <c r="B667" s="83">
        <v>5</v>
      </c>
      <c r="C667" s="84">
        <v>1084.33443966</v>
      </c>
      <c r="D667" s="84">
        <v>1080.70889272</v>
      </c>
      <c r="E667" s="84">
        <v>174.50173445999999</v>
      </c>
      <c r="F667" s="84">
        <v>174.50173445999999</v>
      </c>
    </row>
    <row r="668" spans="1:6" ht="12.75" customHeight="1" x14ac:dyDescent="0.2">
      <c r="A668" s="83" t="s">
        <v>175</v>
      </c>
      <c r="B668" s="83">
        <v>6</v>
      </c>
      <c r="C668" s="84">
        <v>1064.45737203</v>
      </c>
      <c r="D668" s="84">
        <v>1056.46242831</v>
      </c>
      <c r="E668" s="84">
        <v>170.58666527</v>
      </c>
      <c r="F668" s="84">
        <v>170.58666527</v>
      </c>
    </row>
    <row r="669" spans="1:6" ht="12.75" customHeight="1" x14ac:dyDescent="0.2">
      <c r="A669" s="83" t="s">
        <v>175</v>
      </c>
      <c r="B669" s="83">
        <v>7</v>
      </c>
      <c r="C669" s="84">
        <v>1043.57184639</v>
      </c>
      <c r="D669" s="84">
        <v>1035.83129897</v>
      </c>
      <c r="E669" s="84">
        <v>167.25536312</v>
      </c>
      <c r="F669" s="84">
        <v>167.25536312</v>
      </c>
    </row>
    <row r="670" spans="1:6" ht="12.75" customHeight="1" x14ac:dyDescent="0.2">
      <c r="A670" s="83" t="s">
        <v>175</v>
      </c>
      <c r="B670" s="83">
        <v>8</v>
      </c>
      <c r="C670" s="84">
        <v>997.44837987999995</v>
      </c>
      <c r="D670" s="84">
        <v>990.05038448000005</v>
      </c>
      <c r="E670" s="84">
        <v>159.86313286000001</v>
      </c>
      <c r="F670" s="84">
        <v>159.86313286000001</v>
      </c>
    </row>
    <row r="671" spans="1:6" ht="12.75" customHeight="1" x14ac:dyDescent="0.2">
      <c r="A671" s="83" t="s">
        <v>175</v>
      </c>
      <c r="B671" s="83">
        <v>9</v>
      </c>
      <c r="C671" s="84">
        <v>945.24242479999998</v>
      </c>
      <c r="D671" s="84">
        <v>938.09864916000004</v>
      </c>
      <c r="E671" s="84">
        <v>151.47450204</v>
      </c>
      <c r="F671" s="84">
        <v>151.47450204</v>
      </c>
    </row>
    <row r="672" spans="1:6" ht="12.75" customHeight="1" x14ac:dyDescent="0.2">
      <c r="A672" s="83" t="s">
        <v>175</v>
      </c>
      <c r="B672" s="83">
        <v>10</v>
      </c>
      <c r="C672" s="84">
        <v>908.34604114000001</v>
      </c>
      <c r="D672" s="84">
        <v>905.97850893999998</v>
      </c>
      <c r="E672" s="84">
        <v>146.28807282</v>
      </c>
      <c r="F672" s="84">
        <v>146.28807282</v>
      </c>
    </row>
    <row r="673" spans="1:6" ht="12.75" customHeight="1" x14ac:dyDescent="0.2">
      <c r="A673" s="83" t="s">
        <v>175</v>
      </c>
      <c r="B673" s="83">
        <v>11</v>
      </c>
      <c r="C673" s="84">
        <v>924.70450171000005</v>
      </c>
      <c r="D673" s="84">
        <v>922.68017414999997</v>
      </c>
      <c r="E673" s="84">
        <v>148.98488559</v>
      </c>
      <c r="F673" s="84">
        <v>148.98488559</v>
      </c>
    </row>
    <row r="674" spans="1:6" ht="12.75" customHeight="1" x14ac:dyDescent="0.2">
      <c r="A674" s="83" t="s">
        <v>175</v>
      </c>
      <c r="B674" s="83">
        <v>12</v>
      </c>
      <c r="C674" s="84">
        <v>926.08933934000004</v>
      </c>
      <c r="D674" s="84">
        <v>922.04191231000004</v>
      </c>
      <c r="E674" s="84">
        <v>148.88182565</v>
      </c>
      <c r="F674" s="84">
        <v>148.88182565</v>
      </c>
    </row>
    <row r="675" spans="1:6" ht="12.75" customHeight="1" x14ac:dyDescent="0.2">
      <c r="A675" s="83" t="s">
        <v>175</v>
      </c>
      <c r="B675" s="83">
        <v>13</v>
      </c>
      <c r="C675" s="84">
        <v>939.64061184000002</v>
      </c>
      <c r="D675" s="84">
        <v>931.09573980000005</v>
      </c>
      <c r="E675" s="84">
        <v>150.34374441</v>
      </c>
      <c r="F675" s="84">
        <v>150.34374441</v>
      </c>
    </row>
    <row r="676" spans="1:6" ht="12.75" customHeight="1" x14ac:dyDescent="0.2">
      <c r="A676" s="83" t="s">
        <v>175</v>
      </c>
      <c r="B676" s="83">
        <v>14</v>
      </c>
      <c r="C676" s="84">
        <v>957.73362724000003</v>
      </c>
      <c r="D676" s="84">
        <v>949.27937706</v>
      </c>
      <c r="E676" s="84">
        <v>153.27985075000001</v>
      </c>
      <c r="F676" s="84">
        <v>153.27985075000001</v>
      </c>
    </row>
    <row r="677" spans="1:6" ht="12.75" customHeight="1" x14ac:dyDescent="0.2">
      <c r="A677" s="83" t="s">
        <v>175</v>
      </c>
      <c r="B677" s="83">
        <v>15</v>
      </c>
      <c r="C677" s="84">
        <v>1001.61594398</v>
      </c>
      <c r="D677" s="84">
        <v>998.46907317</v>
      </c>
      <c r="E677" s="84">
        <v>161.22249593999999</v>
      </c>
      <c r="F677" s="84">
        <v>161.22249593999999</v>
      </c>
    </row>
    <row r="678" spans="1:6" ht="12.75" customHeight="1" x14ac:dyDescent="0.2">
      <c r="A678" s="83" t="s">
        <v>175</v>
      </c>
      <c r="B678" s="83">
        <v>16</v>
      </c>
      <c r="C678" s="84">
        <v>1037.54593697</v>
      </c>
      <c r="D678" s="84">
        <v>1028.46770818</v>
      </c>
      <c r="E678" s="84">
        <v>166.06636637</v>
      </c>
      <c r="F678" s="84">
        <v>166.06636637</v>
      </c>
    </row>
    <row r="679" spans="1:6" ht="12.75" customHeight="1" x14ac:dyDescent="0.2">
      <c r="A679" s="83" t="s">
        <v>175</v>
      </c>
      <c r="B679" s="83">
        <v>17</v>
      </c>
      <c r="C679" s="84">
        <v>1027.3186470000001</v>
      </c>
      <c r="D679" s="84">
        <v>1016.90746096</v>
      </c>
      <c r="E679" s="84">
        <v>164.19973677999999</v>
      </c>
      <c r="F679" s="84">
        <v>164.19973677999999</v>
      </c>
    </row>
    <row r="680" spans="1:6" ht="12.75" customHeight="1" x14ac:dyDescent="0.2">
      <c r="A680" s="83" t="s">
        <v>175</v>
      </c>
      <c r="B680" s="83">
        <v>18</v>
      </c>
      <c r="C680" s="84">
        <v>994.41608746999998</v>
      </c>
      <c r="D680" s="84">
        <v>984.13123257999996</v>
      </c>
      <c r="E680" s="84">
        <v>158.90736921000001</v>
      </c>
      <c r="F680" s="84">
        <v>158.90736921000001</v>
      </c>
    </row>
    <row r="681" spans="1:6" ht="12.75" customHeight="1" x14ac:dyDescent="0.2">
      <c r="A681" s="83" t="s">
        <v>175</v>
      </c>
      <c r="B681" s="83">
        <v>19</v>
      </c>
      <c r="C681" s="84">
        <v>921.07463601999996</v>
      </c>
      <c r="D681" s="84">
        <v>913.16700423999998</v>
      </c>
      <c r="E681" s="84">
        <v>147.44879696000001</v>
      </c>
      <c r="F681" s="84">
        <v>147.44879696000001</v>
      </c>
    </row>
    <row r="682" spans="1:6" ht="12.75" customHeight="1" x14ac:dyDescent="0.2">
      <c r="A682" s="83" t="s">
        <v>175</v>
      </c>
      <c r="B682" s="83">
        <v>20</v>
      </c>
      <c r="C682" s="84">
        <v>888.22859430000005</v>
      </c>
      <c r="D682" s="84">
        <v>880.43475776000002</v>
      </c>
      <c r="E682" s="84">
        <v>142.16353113</v>
      </c>
      <c r="F682" s="84">
        <v>142.16353113</v>
      </c>
    </row>
    <row r="683" spans="1:6" ht="12.75" customHeight="1" x14ac:dyDescent="0.2">
      <c r="A683" s="83" t="s">
        <v>175</v>
      </c>
      <c r="B683" s="83">
        <v>21</v>
      </c>
      <c r="C683" s="84">
        <v>887.31246400999999</v>
      </c>
      <c r="D683" s="84">
        <v>879.71705078000002</v>
      </c>
      <c r="E683" s="84">
        <v>142.04764320000001</v>
      </c>
      <c r="F683" s="84">
        <v>142.04764320000001</v>
      </c>
    </row>
    <row r="684" spans="1:6" ht="12.75" customHeight="1" x14ac:dyDescent="0.2">
      <c r="A684" s="83" t="s">
        <v>175</v>
      </c>
      <c r="B684" s="83">
        <v>22</v>
      </c>
      <c r="C684" s="84">
        <v>865.71202714000003</v>
      </c>
      <c r="D684" s="84">
        <v>861.14608258999999</v>
      </c>
      <c r="E684" s="84">
        <v>139.04899463999999</v>
      </c>
      <c r="F684" s="84">
        <v>139.04899463999999</v>
      </c>
    </row>
    <row r="685" spans="1:6" ht="12.75" customHeight="1" x14ac:dyDescent="0.2">
      <c r="A685" s="83" t="s">
        <v>175</v>
      </c>
      <c r="B685" s="83">
        <v>23</v>
      </c>
      <c r="C685" s="84">
        <v>883.02129402000003</v>
      </c>
      <c r="D685" s="84">
        <v>880.72121035999999</v>
      </c>
      <c r="E685" s="84">
        <v>142.20978453999999</v>
      </c>
      <c r="F685" s="84">
        <v>142.20978453999999</v>
      </c>
    </row>
    <row r="686" spans="1:6" ht="12.75" customHeight="1" x14ac:dyDescent="0.2">
      <c r="A686" s="83" t="s">
        <v>175</v>
      </c>
      <c r="B686" s="83">
        <v>24</v>
      </c>
      <c r="C686" s="84">
        <v>907.66637868999999</v>
      </c>
      <c r="D686" s="84">
        <v>899.89100756000005</v>
      </c>
      <c r="E686" s="84">
        <v>145.30512583000001</v>
      </c>
      <c r="F686" s="84">
        <v>145.30512583000001</v>
      </c>
    </row>
    <row r="687" spans="1:6" ht="12.75" customHeight="1" x14ac:dyDescent="0.2">
      <c r="A687" s="83" t="s">
        <v>176</v>
      </c>
      <c r="B687" s="83">
        <v>1</v>
      </c>
      <c r="C687" s="84">
        <v>943.82894538999994</v>
      </c>
      <c r="D687" s="84">
        <v>939.61423903000002</v>
      </c>
      <c r="E687" s="84">
        <v>151.71922387000001</v>
      </c>
      <c r="F687" s="84">
        <v>151.71922387000001</v>
      </c>
    </row>
    <row r="688" spans="1:6" ht="12.75" customHeight="1" x14ac:dyDescent="0.2">
      <c r="A688" s="83" t="s">
        <v>176</v>
      </c>
      <c r="B688" s="83">
        <v>2</v>
      </c>
      <c r="C688" s="84">
        <v>1029.11166458</v>
      </c>
      <c r="D688" s="84">
        <v>1022.44134259</v>
      </c>
      <c r="E688" s="84">
        <v>165.09329095999999</v>
      </c>
      <c r="F688" s="84">
        <v>165.09329095999999</v>
      </c>
    </row>
    <row r="689" spans="1:6" ht="12.75" customHeight="1" x14ac:dyDescent="0.2">
      <c r="A689" s="83" t="s">
        <v>176</v>
      </c>
      <c r="B689" s="83">
        <v>3</v>
      </c>
      <c r="C689" s="84">
        <v>1064.15463411</v>
      </c>
      <c r="D689" s="84">
        <v>1058.0337878</v>
      </c>
      <c r="E689" s="84">
        <v>170.8403922</v>
      </c>
      <c r="F689" s="84">
        <v>170.8403922</v>
      </c>
    </row>
    <row r="690" spans="1:6" ht="12.75" customHeight="1" x14ac:dyDescent="0.2">
      <c r="A690" s="83" t="s">
        <v>176</v>
      </c>
      <c r="B690" s="83">
        <v>4</v>
      </c>
      <c r="C690" s="84">
        <v>1070.19782216</v>
      </c>
      <c r="D690" s="84">
        <v>1061.09530473</v>
      </c>
      <c r="E690" s="84">
        <v>171.33473441000001</v>
      </c>
      <c r="F690" s="84">
        <v>171.33473441000001</v>
      </c>
    </row>
    <row r="691" spans="1:6" ht="12.75" customHeight="1" x14ac:dyDescent="0.2">
      <c r="A691" s="83" t="s">
        <v>176</v>
      </c>
      <c r="B691" s="83">
        <v>5</v>
      </c>
      <c r="C691" s="84">
        <v>1059.1459760499999</v>
      </c>
      <c r="D691" s="84">
        <v>1050.21743354</v>
      </c>
      <c r="E691" s="84">
        <v>169.57828787</v>
      </c>
      <c r="F691" s="84">
        <v>169.57828787</v>
      </c>
    </row>
    <row r="692" spans="1:6" ht="12.75" customHeight="1" x14ac:dyDescent="0.2">
      <c r="A692" s="83" t="s">
        <v>176</v>
      </c>
      <c r="B692" s="83">
        <v>6</v>
      </c>
      <c r="C692" s="84">
        <v>1029.1304283699999</v>
      </c>
      <c r="D692" s="84">
        <v>1020.51232464</v>
      </c>
      <c r="E692" s="84">
        <v>164.78181301999999</v>
      </c>
      <c r="F692" s="84">
        <v>164.78181301999999</v>
      </c>
    </row>
    <row r="693" spans="1:6" ht="12.75" customHeight="1" x14ac:dyDescent="0.2">
      <c r="A693" s="83" t="s">
        <v>176</v>
      </c>
      <c r="B693" s="83">
        <v>7</v>
      </c>
      <c r="C693" s="84">
        <v>1005.87013782</v>
      </c>
      <c r="D693" s="84">
        <v>1000.69875601</v>
      </c>
      <c r="E693" s="84">
        <v>161.58252214999999</v>
      </c>
      <c r="F693" s="84">
        <v>161.58252214999999</v>
      </c>
    </row>
    <row r="694" spans="1:6" ht="12.75" customHeight="1" x14ac:dyDescent="0.2">
      <c r="A694" s="83" t="s">
        <v>176</v>
      </c>
      <c r="B694" s="83">
        <v>8</v>
      </c>
      <c r="C694" s="84">
        <v>976.86336818999996</v>
      </c>
      <c r="D694" s="84">
        <v>968.61484923</v>
      </c>
      <c r="E694" s="84">
        <v>156.40194353000001</v>
      </c>
      <c r="F694" s="84">
        <v>156.40194353000001</v>
      </c>
    </row>
    <row r="695" spans="1:6" ht="12.75" customHeight="1" x14ac:dyDescent="0.2">
      <c r="A695" s="83" t="s">
        <v>176</v>
      </c>
      <c r="B695" s="83">
        <v>9</v>
      </c>
      <c r="C695" s="84">
        <v>891.25550494000004</v>
      </c>
      <c r="D695" s="84">
        <v>883.74401321000005</v>
      </c>
      <c r="E695" s="84">
        <v>142.69787559</v>
      </c>
      <c r="F695" s="84">
        <v>142.69787559</v>
      </c>
    </row>
    <row r="696" spans="1:6" ht="12.75" customHeight="1" x14ac:dyDescent="0.2">
      <c r="A696" s="83" t="s">
        <v>176</v>
      </c>
      <c r="B696" s="83">
        <v>10</v>
      </c>
      <c r="C696" s="84">
        <v>874.17430296999999</v>
      </c>
      <c r="D696" s="84">
        <v>867.51538755000001</v>
      </c>
      <c r="E696" s="84">
        <v>140.07744436999999</v>
      </c>
      <c r="F696" s="84">
        <v>140.07744436999999</v>
      </c>
    </row>
    <row r="697" spans="1:6" ht="12.75" customHeight="1" x14ac:dyDescent="0.2">
      <c r="A697" s="83" t="s">
        <v>176</v>
      </c>
      <c r="B697" s="83">
        <v>11</v>
      </c>
      <c r="C697" s="84">
        <v>914.27014961999998</v>
      </c>
      <c r="D697" s="84">
        <v>906.51763247999997</v>
      </c>
      <c r="E697" s="84">
        <v>146.37512493</v>
      </c>
      <c r="F697" s="84">
        <v>146.37512493</v>
      </c>
    </row>
    <row r="698" spans="1:6" ht="12.75" customHeight="1" x14ac:dyDescent="0.2">
      <c r="A698" s="83" t="s">
        <v>176</v>
      </c>
      <c r="B698" s="83">
        <v>12</v>
      </c>
      <c r="C698" s="84">
        <v>950.37128509000001</v>
      </c>
      <c r="D698" s="84">
        <v>941.38342089000002</v>
      </c>
      <c r="E698" s="84">
        <v>152.00489313</v>
      </c>
      <c r="F698" s="84">
        <v>152.00489313</v>
      </c>
    </row>
    <row r="699" spans="1:6" ht="12.75" customHeight="1" x14ac:dyDescent="0.2">
      <c r="A699" s="83" t="s">
        <v>176</v>
      </c>
      <c r="B699" s="83">
        <v>13</v>
      </c>
      <c r="C699" s="84">
        <v>989.09447727999998</v>
      </c>
      <c r="D699" s="84">
        <v>978.03399230000002</v>
      </c>
      <c r="E699" s="84">
        <v>157.92284968000001</v>
      </c>
      <c r="F699" s="84">
        <v>157.92284968000001</v>
      </c>
    </row>
    <row r="700" spans="1:6" ht="12.75" customHeight="1" x14ac:dyDescent="0.2">
      <c r="A700" s="83" t="s">
        <v>176</v>
      </c>
      <c r="B700" s="83">
        <v>14</v>
      </c>
      <c r="C700" s="84">
        <v>1015.11432385</v>
      </c>
      <c r="D700" s="84">
        <v>1005.21432101</v>
      </c>
      <c r="E700" s="84">
        <v>162.31164905</v>
      </c>
      <c r="F700" s="84">
        <v>162.31164905</v>
      </c>
    </row>
    <row r="701" spans="1:6" ht="12.75" customHeight="1" x14ac:dyDescent="0.2">
      <c r="A701" s="83" t="s">
        <v>176</v>
      </c>
      <c r="B701" s="83">
        <v>15</v>
      </c>
      <c r="C701" s="84">
        <v>1056.81201824</v>
      </c>
      <c r="D701" s="84">
        <v>1046.4803105399999</v>
      </c>
      <c r="E701" s="84">
        <v>168.97485576</v>
      </c>
      <c r="F701" s="84">
        <v>168.97485576</v>
      </c>
    </row>
    <row r="702" spans="1:6" ht="12.75" customHeight="1" x14ac:dyDescent="0.2">
      <c r="A702" s="83" t="s">
        <v>176</v>
      </c>
      <c r="B702" s="83">
        <v>16</v>
      </c>
      <c r="C702" s="84">
        <v>1083.4465469199999</v>
      </c>
      <c r="D702" s="84">
        <v>1073.4868541799999</v>
      </c>
      <c r="E702" s="84">
        <v>173.33559410999999</v>
      </c>
      <c r="F702" s="84">
        <v>173.33559410999999</v>
      </c>
    </row>
    <row r="703" spans="1:6" ht="12.75" customHeight="1" x14ac:dyDescent="0.2">
      <c r="A703" s="83" t="s">
        <v>176</v>
      </c>
      <c r="B703" s="83">
        <v>17</v>
      </c>
      <c r="C703" s="84">
        <v>1071.62929844</v>
      </c>
      <c r="D703" s="84">
        <v>1062.19390036</v>
      </c>
      <c r="E703" s="84">
        <v>171.51212430999999</v>
      </c>
      <c r="F703" s="84">
        <v>171.51212430999999</v>
      </c>
    </row>
    <row r="704" spans="1:6" ht="12.75" customHeight="1" x14ac:dyDescent="0.2">
      <c r="A704" s="83" t="s">
        <v>176</v>
      </c>
      <c r="B704" s="83">
        <v>18</v>
      </c>
      <c r="C704" s="84">
        <v>1035.84939042</v>
      </c>
      <c r="D704" s="84">
        <v>1026.8494370200001</v>
      </c>
      <c r="E704" s="84">
        <v>165.80506462</v>
      </c>
      <c r="F704" s="84">
        <v>165.80506462</v>
      </c>
    </row>
    <row r="705" spans="1:6" ht="12.75" customHeight="1" x14ac:dyDescent="0.2">
      <c r="A705" s="83" t="s">
        <v>176</v>
      </c>
      <c r="B705" s="83">
        <v>19</v>
      </c>
      <c r="C705" s="84">
        <v>966.11946515</v>
      </c>
      <c r="D705" s="84">
        <v>960.55815886000005</v>
      </c>
      <c r="E705" s="84">
        <v>155.10103219999999</v>
      </c>
      <c r="F705" s="84">
        <v>155.10103219999999</v>
      </c>
    </row>
    <row r="706" spans="1:6" ht="12.75" customHeight="1" x14ac:dyDescent="0.2">
      <c r="A706" s="83" t="s">
        <v>176</v>
      </c>
      <c r="B706" s="83">
        <v>20</v>
      </c>
      <c r="C706" s="84">
        <v>938.63466109000001</v>
      </c>
      <c r="D706" s="84">
        <v>931.63350242000001</v>
      </c>
      <c r="E706" s="84">
        <v>150.43057676999999</v>
      </c>
      <c r="F706" s="84">
        <v>150.43057676999999</v>
      </c>
    </row>
    <row r="707" spans="1:6" ht="12.75" customHeight="1" x14ac:dyDescent="0.2">
      <c r="A707" s="83" t="s">
        <v>176</v>
      </c>
      <c r="B707" s="83">
        <v>21</v>
      </c>
      <c r="C707" s="84">
        <v>942.47931748999997</v>
      </c>
      <c r="D707" s="84">
        <v>937.03756268999996</v>
      </c>
      <c r="E707" s="84">
        <v>151.30316873000001</v>
      </c>
      <c r="F707" s="84">
        <v>151.30316873000001</v>
      </c>
    </row>
    <row r="708" spans="1:6" ht="12.75" customHeight="1" x14ac:dyDescent="0.2">
      <c r="A708" s="83" t="s">
        <v>176</v>
      </c>
      <c r="B708" s="83">
        <v>22</v>
      </c>
      <c r="C708" s="84">
        <v>916.80153009000003</v>
      </c>
      <c r="D708" s="84">
        <v>911.69870427000001</v>
      </c>
      <c r="E708" s="84">
        <v>147.21171100999999</v>
      </c>
      <c r="F708" s="84">
        <v>147.21171100999999</v>
      </c>
    </row>
    <row r="709" spans="1:6" ht="12.75" customHeight="1" x14ac:dyDescent="0.2">
      <c r="A709" s="83" t="s">
        <v>176</v>
      </c>
      <c r="B709" s="83">
        <v>23</v>
      </c>
      <c r="C709" s="84">
        <v>907.67770762999999</v>
      </c>
      <c r="D709" s="84">
        <v>900.46791771000005</v>
      </c>
      <c r="E709" s="84">
        <v>145.39827933999999</v>
      </c>
      <c r="F709" s="84">
        <v>145.39827933999999</v>
      </c>
    </row>
    <row r="710" spans="1:6" ht="12.75" customHeight="1" x14ac:dyDescent="0.2">
      <c r="A710" s="83" t="s">
        <v>176</v>
      </c>
      <c r="B710" s="83">
        <v>24</v>
      </c>
      <c r="C710" s="84">
        <v>901.32778802999997</v>
      </c>
      <c r="D710" s="84">
        <v>895.89653726999995</v>
      </c>
      <c r="E710" s="84">
        <v>144.66013993999999</v>
      </c>
      <c r="F710" s="84">
        <v>144.66013993999999</v>
      </c>
    </row>
    <row r="711" spans="1:6" ht="12.75" customHeight="1" x14ac:dyDescent="0.2">
      <c r="A711" s="83" t="s">
        <v>177</v>
      </c>
      <c r="B711" s="83">
        <v>1</v>
      </c>
      <c r="C711" s="84">
        <v>989.58774259999996</v>
      </c>
      <c r="D711" s="84">
        <v>985.57406123999999</v>
      </c>
      <c r="E711" s="84">
        <v>159.14034230999999</v>
      </c>
      <c r="F711" s="84">
        <v>159.14034230999999</v>
      </c>
    </row>
    <row r="712" spans="1:6" ht="12.75" customHeight="1" x14ac:dyDescent="0.2">
      <c r="A712" s="83" t="s">
        <v>177</v>
      </c>
      <c r="B712" s="83">
        <v>2</v>
      </c>
      <c r="C712" s="84">
        <v>1077.2831562399999</v>
      </c>
      <c r="D712" s="84">
        <v>1068.31859863</v>
      </c>
      <c r="E712" s="84">
        <v>172.50107746</v>
      </c>
      <c r="F712" s="84">
        <v>172.50107746</v>
      </c>
    </row>
    <row r="713" spans="1:6" ht="12.75" customHeight="1" x14ac:dyDescent="0.2">
      <c r="A713" s="83" t="s">
        <v>177</v>
      </c>
      <c r="B713" s="83">
        <v>3</v>
      </c>
      <c r="C713" s="84">
        <v>1127.5327585499999</v>
      </c>
      <c r="D713" s="84">
        <v>1117.9533895</v>
      </c>
      <c r="E713" s="84">
        <v>180.51559197</v>
      </c>
      <c r="F713" s="84">
        <v>180.51559197</v>
      </c>
    </row>
    <row r="714" spans="1:6" ht="12.75" customHeight="1" x14ac:dyDescent="0.2">
      <c r="A714" s="83" t="s">
        <v>177</v>
      </c>
      <c r="B714" s="83">
        <v>4</v>
      </c>
      <c r="C714" s="84">
        <v>1147.2721691700001</v>
      </c>
      <c r="D714" s="84">
        <v>1137.3970451800001</v>
      </c>
      <c r="E714" s="84">
        <v>183.65515310000001</v>
      </c>
      <c r="F714" s="84">
        <v>183.65515310000001</v>
      </c>
    </row>
    <row r="715" spans="1:6" ht="12.75" customHeight="1" x14ac:dyDescent="0.2">
      <c r="A715" s="83" t="s">
        <v>177</v>
      </c>
      <c r="B715" s="83">
        <v>5</v>
      </c>
      <c r="C715" s="84">
        <v>1136.2458178500001</v>
      </c>
      <c r="D715" s="84">
        <v>1131.0750407</v>
      </c>
      <c r="E715" s="84">
        <v>182.63434097000001</v>
      </c>
      <c r="F715" s="84">
        <v>182.63434097000001</v>
      </c>
    </row>
    <row r="716" spans="1:6" ht="12.75" customHeight="1" x14ac:dyDescent="0.2">
      <c r="A716" s="83" t="s">
        <v>177</v>
      </c>
      <c r="B716" s="83">
        <v>6</v>
      </c>
      <c r="C716" s="84">
        <v>1093.5029156400001</v>
      </c>
      <c r="D716" s="84">
        <v>1088.2156027599999</v>
      </c>
      <c r="E716" s="84">
        <v>175.71384064</v>
      </c>
      <c r="F716" s="84">
        <v>175.71384064</v>
      </c>
    </row>
    <row r="717" spans="1:6" ht="12.75" customHeight="1" x14ac:dyDescent="0.2">
      <c r="A717" s="83" t="s">
        <v>177</v>
      </c>
      <c r="B717" s="83">
        <v>7</v>
      </c>
      <c r="C717" s="84">
        <v>1054.6823975299999</v>
      </c>
      <c r="D717" s="84">
        <v>1045.7616584</v>
      </c>
      <c r="E717" s="84">
        <v>168.85881522</v>
      </c>
      <c r="F717" s="84">
        <v>168.85881522</v>
      </c>
    </row>
    <row r="718" spans="1:6" ht="12.75" customHeight="1" x14ac:dyDescent="0.2">
      <c r="A718" s="83" t="s">
        <v>177</v>
      </c>
      <c r="B718" s="83">
        <v>8</v>
      </c>
      <c r="C718" s="84">
        <v>1000.27657359</v>
      </c>
      <c r="D718" s="84">
        <v>991.81498673999999</v>
      </c>
      <c r="E718" s="84">
        <v>160.14806264000001</v>
      </c>
      <c r="F718" s="84">
        <v>160.14806264000001</v>
      </c>
    </row>
    <row r="719" spans="1:6" ht="12.75" customHeight="1" x14ac:dyDescent="0.2">
      <c r="A719" s="83" t="s">
        <v>177</v>
      </c>
      <c r="B719" s="83">
        <v>9</v>
      </c>
      <c r="C719" s="84">
        <v>945.35432316000004</v>
      </c>
      <c r="D719" s="84">
        <v>937.29171972999995</v>
      </c>
      <c r="E719" s="84">
        <v>151.34420739000001</v>
      </c>
      <c r="F719" s="84">
        <v>151.34420739000001</v>
      </c>
    </row>
    <row r="720" spans="1:6" ht="12.75" customHeight="1" x14ac:dyDescent="0.2">
      <c r="A720" s="83" t="s">
        <v>177</v>
      </c>
      <c r="B720" s="83">
        <v>10</v>
      </c>
      <c r="C720" s="84">
        <v>929.20186340999999</v>
      </c>
      <c r="D720" s="84">
        <v>920.23022807999996</v>
      </c>
      <c r="E720" s="84">
        <v>148.58929355000001</v>
      </c>
      <c r="F720" s="84">
        <v>148.58929355000001</v>
      </c>
    </row>
    <row r="721" spans="1:6" ht="12.75" customHeight="1" x14ac:dyDescent="0.2">
      <c r="A721" s="83" t="s">
        <v>177</v>
      </c>
      <c r="B721" s="83">
        <v>11</v>
      </c>
      <c r="C721" s="84">
        <v>929.12372244000005</v>
      </c>
      <c r="D721" s="84">
        <v>920.97636323999996</v>
      </c>
      <c r="E721" s="84">
        <v>148.70977177</v>
      </c>
      <c r="F721" s="84">
        <v>148.70977177</v>
      </c>
    </row>
    <row r="722" spans="1:6" ht="12.75" customHeight="1" x14ac:dyDescent="0.2">
      <c r="A722" s="83" t="s">
        <v>177</v>
      </c>
      <c r="B722" s="83">
        <v>12</v>
      </c>
      <c r="C722" s="84">
        <v>928.47709678000001</v>
      </c>
      <c r="D722" s="84">
        <v>920.23877642000002</v>
      </c>
      <c r="E722" s="84">
        <v>148.59067385</v>
      </c>
      <c r="F722" s="84">
        <v>148.59067385</v>
      </c>
    </row>
    <row r="723" spans="1:6" ht="12.75" customHeight="1" x14ac:dyDescent="0.2">
      <c r="A723" s="83" t="s">
        <v>177</v>
      </c>
      <c r="B723" s="83">
        <v>13</v>
      </c>
      <c r="C723" s="84">
        <v>936.1092013</v>
      </c>
      <c r="D723" s="84">
        <v>927.49205683000002</v>
      </c>
      <c r="E723" s="84">
        <v>149.76185881999999</v>
      </c>
      <c r="F723" s="84">
        <v>149.76185881999999</v>
      </c>
    </row>
    <row r="724" spans="1:6" ht="12.75" customHeight="1" x14ac:dyDescent="0.2">
      <c r="A724" s="83" t="s">
        <v>177</v>
      </c>
      <c r="B724" s="83">
        <v>14</v>
      </c>
      <c r="C724" s="84">
        <v>968.49797652999996</v>
      </c>
      <c r="D724" s="84">
        <v>959.84310971000002</v>
      </c>
      <c r="E724" s="84">
        <v>154.98557342999999</v>
      </c>
      <c r="F724" s="84">
        <v>154.98557342999999</v>
      </c>
    </row>
    <row r="725" spans="1:6" ht="12.75" customHeight="1" x14ac:dyDescent="0.2">
      <c r="A725" s="83" t="s">
        <v>177</v>
      </c>
      <c r="B725" s="83">
        <v>15</v>
      </c>
      <c r="C725" s="84">
        <v>1017.80136265</v>
      </c>
      <c r="D725" s="84">
        <v>1008.27443785</v>
      </c>
      <c r="E725" s="84">
        <v>162.80576518000001</v>
      </c>
      <c r="F725" s="84">
        <v>162.80576518000001</v>
      </c>
    </row>
    <row r="726" spans="1:6" ht="12.75" customHeight="1" x14ac:dyDescent="0.2">
      <c r="A726" s="83" t="s">
        <v>177</v>
      </c>
      <c r="B726" s="83">
        <v>16</v>
      </c>
      <c r="C726" s="84">
        <v>1042.01986111</v>
      </c>
      <c r="D726" s="84">
        <v>1032.29158912</v>
      </c>
      <c r="E726" s="84">
        <v>166.68380725</v>
      </c>
      <c r="F726" s="84">
        <v>166.68380725</v>
      </c>
    </row>
    <row r="727" spans="1:6" ht="12.75" customHeight="1" x14ac:dyDescent="0.2">
      <c r="A727" s="83" t="s">
        <v>177</v>
      </c>
      <c r="B727" s="83">
        <v>17</v>
      </c>
      <c r="C727" s="84">
        <v>1031.58820545</v>
      </c>
      <c r="D727" s="84">
        <v>1022.18026681</v>
      </c>
      <c r="E727" s="84">
        <v>165.05113513000001</v>
      </c>
      <c r="F727" s="84">
        <v>165.05113513000001</v>
      </c>
    </row>
    <row r="728" spans="1:6" ht="12.75" customHeight="1" x14ac:dyDescent="0.2">
      <c r="A728" s="83" t="s">
        <v>177</v>
      </c>
      <c r="B728" s="83">
        <v>18</v>
      </c>
      <c r="C728" s="84">
        <v>1000.94320698</v>
      </c>
      <c r="D728" s="84">
        <v>991.98702948000005</v>
      </c>
      <c r="E728" s="84">
        <v>160.17584232999999</v>
      </c>
      <c r="F728" s="84">
        <v>160.17584232999999</v>
      </c>
    </row>
    <row r="729" spans="1:6" ht="12.75" customHeight="1" x14ac:dyDescent="0.2">
      <c r="A729" s="83" t="s">
        <v>177</v>
      </c>
      <c r="B729" s="83">
        <v>19</v>
      </c>
      <c r="C729" s="84">
        <v>932.42335510999999</v>
      </c>
      <c r="D729" s="84">
        <v>924.00988989999996</v>
      </c>
      <c r="E729" s="84">
        <v>149.19959438999999</v>
      </c>
      <c r="F729" s="84">
        <v>149.19959438999999</v>
      </c>
    </row>
    <row r="730" spans="1:6" ht="12.75" customHeight="1" x14ac:dyDescent="0.2">
      <c r="A730" s="83" t="s">
        <v>177</v>
      </c>
      <c r="B730" s="83">
        <v>20</v>
      </c>
      <c r="C730" s="84">
        <v>904.21568612999999</v>
      </c>
      <c r="D730" s="84">
        <v>895.08753730000001</v>
      </c>
      <c r="E730" s="84">
        <v>144.52951096000001</v>
      </c>
      <c r="F730" s="84">
        <v>144.52951096000001</v>
      </c>
    </row>
    <row r="731" spans="1:6" ht="12.75" customHeight="1" x14ac:dyDescent="0.2">
      <c r="A731" s="83" t="s">
        <v>177</v>
      </c>
      <c r="B731" s="83">
        <v>21</v>
      </c>
      <c r="C731" s="84">
        <v>904.72805620999998</v>
      </c>
      <c r="D731" s="84">
        <v>896.32432376999998</v>
      </c>
      <c r="E731" s="84">
        <v>144.72921449</v>
      </c>
      <c r="F731" s="84">
        <v>144.72921449</v>
      </c>
    </row>
    <row r="732" spans="1:6" ht="12.75" customHeight="1" x14ac:dyDescent="0.2">
      <c r="A732" s="83" t="s">
        <v>177</v>
      </c>
      <c r="B732" s="83">
        <v>22</v>
      </c>
      <c r="C732" s="84">
        <v>904.12607979999996</v>
      </c>
      <c r="D732" s="84">
        <v>896.42133999999999</v>
      </c>
      <c r="E732" s="84">
        <v>144.74487966999999</v>
      </c>
      <c r="F732" s="84">
        <v>144.74487966999999</v>
      </c>
    </row>
    <row r="733" spans="1:6" ht="12.75" customHeight="1" x14ac:dyDescent="0.2">
      <c r="A733" s="83" t="s">
        <v>177</v>
      </c>
      <c r="B733" s="83">
        <v>23</v>
      </c>
      <c r="C733" s="84">
        <v>922.69785522999996</v>
      </c>
      <c r="D733" s="84">
        <v>917.29279597000004</v>
      </c>
      <c r="E733" s="84">
        <v>148.11498728999999</v>
      </c>
      <c r="F733" s="84">
        <v>148.11498728999999</v>
      </c>
    </row>
    <row r="734" spans="1:6" ht="12.75" customHeight="1" x14ac:dyDescent="0.2">
      <c r="A734" s="83" t="s">
        <v>177</v>
      </c>
      <c r="B734" s="83">
        <v>24</v>
      </c>
      <c r="C734" s="84">
        <v>918.79317107999998</v>
      </c>
      <c r="D734" s="84">
        <v>911.46375892000003</v>
      </c>
      <c r="E734" s="84">
        <v>147.17377446</v>
      </c>
      <c r="F734" s="84">
        <v>147.17377446</v>
      </c>
    </row>
    <row r="735" spans="1:6" ht="12.75" customHeight="1" x14ac:dyDescent="0.2">
      <c r="A735" s="83" t="s">
        <v>178</v>
      </c>
      <c r="B735" s="83">
        <v>1</v>
      </c>
      <c r="C735" s="84">
        <v>982.65728453999998</v>
      </c>
      <c r="D735" s="84">
        <v>973.70715544999996</v>
      </c>
      <c r="E735" s="84">
        <v>157.22419665999999</v>
      </c>
      <c r="F735" s="84">
        <v>157.22419665999999</v>
      </c>
    </row>
    <row r="736" spans="1:6" ht="12.75" customHeight="1" x14ac:dyDescent="0.2">
      <c r="A736" s="83" t="s">
        <v>178</v>
      </c>
      <c r="B736" s="83">
        <v>2</v>
      </c>
      <c r="C736" s="84">
        <v>1051.55697803</v>
      </c>
      <c r="D736" s="84">
        <v>1042.52753057</v>
      </c>
      <c r="E736" s="84">
        <v>168.33660158999999</v>
      </c>
      <c r="F736" s="84">
        <v>168.33660158999999</v>
      </c>
    </row>
    <row r="737" spans="1:6" ht="12.75" customHeight="1" x14ac:dyDescent="0.2">
      <c r="A737" s="83" t="s">
        <v>178</v>
      </c>
      <c r="B737" s="83">
        <v>3</v>
      </c>
      <c r="C737" s="84">
        <v>1049.9558977900001</v>
      </c>
      <c r="D737" s="84">
        <v>1040.9299966999999</v>
      </c>
      <c r="E737" s="84">
        <v>168.07864828000001</v>
      </c>
      <c r="F737" s="84">
        <v>168.07864828000001</v>
      </c>
    </row>
    <row r="738" spans="1:6" ht="12.75" customHeight="1" x14ac:dyDescent="0.2">
      <c r="A738" s="83" t="s">
        <v>178</v>
      </c>
      <c r="B738" s="83">
        <v>4</v>
      </c>
      <c r="C738" s="84">
        <v>1049.0155653700001</v>
      </c>
      <c r="D738" s="84">
        <v>1039.98134196</v>
      </c>
      <c r="E738" s="84">
        <v>167.92546929</v>
      </c>
      <c r="F738" s="84">
        <v>167.92546929</v>
      </c>
    </row>
    <row r="739" spans="1:6" ht="12.75" customHeight="1" x14ac:dyDescent="0.2">
      <c r="A739" s="83" t="s">
        <v>178</v>
      </c>
      <c r="B739" s="83">
        <v>5</v>
      </c>
      <c r="C739" s="84">
        <v>1047.6924387199999</v>
      </c>
      <c r="D739" s="84">
        <v>1038.66757573</v>
      </c>
      <c r="E739" s="84">
        <v>167.71333586</v>
      </c>
      <c r="F739" s="84">
        <v>167.71333586</v>
      </c>
    </row>
    <row r="740" spans="1:6" ht="12.75" customHeight="1" x14ac:dyDescent="0.2">
      <c r="A740" s="83" t="s">
        <v>178</v>
      </c>
      <c r="B740" s="83">
        <v>6</v>
      </c>
      <c r="C740" s="84">
        <v>1049.5324117600001</v>
      </c>
      <c r="D740" s="84">
        <v>1040.3403795500001</v>
      </c>
      <c r="E740" s="84">
        <v>167.98344298000001</v>
      </c>
      <c r="F740" s="84">
        <v>167.98344298000001</v>
      </c>
    </row>
    <row r="741" spans="1:6" ht="12.75" customHeight="1" x14ac:dyDescent="0.2">
      <c r="A741" s="83" t="s">
        <v>178</v>
      </c>
      <c r="B741" s="83">
        <v>7</v>
      </c>
      <c r="C741" s="84">
        <v>1040.5690249199999</v>
      </c>
      <c r="D741" s="84">
        <v>1031.58114542</v>
      </c>
      <c r="E741" s="84">
        <v>166.56909213</v>
      </c>
      <c r="F741" s="84">
        <v>166.56909213</v>
      </c>
    </row>
    <row r="742" spans="1:6" ht="12.75" customHeight="1" x14ac:dyDescent="0.2">
      <c r="A742" s="83" t="s">
        <v>178</v>
      </c>
      <c r="B742" s="83">
        <v>8</v>
      </c>
      <c r="C742" s="84">
        <v>996.87258594000002</v>
      </c>
      <c r="D742" s="84">
        <v>988.46190736999995</v>
      </c>
      <c r="E742" s="84">
        <v>159.60664194</v>
      </c>
      <c r="F742" s="84">
        <v>159.60664194</v>
      </c>
    </row>
    <row r="743" spans="1:6" ht="12.75" customHeight="1" x14ac:dyDescent="0.2">
      <c r="A743" s="83" t="s">
        <v>178</v>
      </c>
      <c r="B743" s="83">
        <v>9</v>
      </c>
      <c r="C743" s="84">
        <v>958.31361000000004</v>
      </c>
      <c r="D743" s="84">
        <v>951.50869679000004</v>
      </c>
      <c r="E743" s="84">
        <v>153.63981833</v>
      </c>
      <c r="F743" s="84">
        <v>153.63981833</v>
      </c>
    </row>
    <row r="744" spans="1:6" ht="12.75" customHeight="1" x14ac:dyDescent="0.2">
      <c r="A744" s="83" t="s">
        <v>178</v>
      </c>
      <c r="B744" s="83">
        <v>10</v>
      </c>
      <c r="C744" s="84">
        <v>944.77360285999998</v>
      </c>
      <c r="D744" s="84">
        <v>936.18784798000002</v>
      </c>
      <c r="E744" s="84">
        <v>151.16596555999999</v>
      </c>
      <c r="F744" s="84">
        <v>151.16596555999999</v>
      </c>
    </row>
    <row r="745" spans="1:6" ht="12.75" customHeight="1" x14ac:dyDescent="0.2">
      <c r="A745" s="83" t="s">
        <v>178</v>
      </c>
      <c r="B745" s="83">
        <v>11</v>
      </c>
      <c r="C745" s="84">
        <v>974.12929756000005</v>
      </c>
      <c r="D745" s="84">
        <v>964.61522542</v>
      </c>
      <c r="E745" s="84">
        <v>155.7561255</v>
      </c>
      <c r="F745" s="84">
        <v>155.7561255</v>
      </c>
    </row>
    <row r="746" spans="1:6" ht="12.75" customHeight="1" x14ac:dyDescent="0.2">
      <c r="A746" s="83" t="s">
        <v>178</v>
      </c>
      <c r="B746" s="83">
        <v>12</v>
      </c>
      <c r="C746" s="84">
        <v>1001.97779572</v>
      </c>
      <c r="D746" s="84">
        <v>992.11742960000004</v>
      </c>
      <c r="E746" s="84">
        <v>160.196898</v>
      </c>
      <c r="F746" s="84">
        <v>160.196898</v>
      </c>
    </row>
    <row r="747" spans="1:6" ht="12.75" customHeight="1" x14ac:dyDescent="0.2">
      <c r="A747" s="83" t="s">
        <v>178</v>
      </c>
      <c r="B747" s="83">
        <v>13</v>
      </c>
      <c r="C747" s="84">
        <v>1017.30319046</v>
      </c>
      <c r="D747" s="84">
        <v>1006.4604034499999</v>
      </c>
      <c r="E747" s="84">
        <v>162.5128536</v>
      </c>
      <c r="F747" s="84">
        <v>162.5128536</v>
      </c>
    </row>
    <row r="748" spans="1:6" ht="12.75" customHeight="1" x14ac:dyDescent="0.2">
      <c r="A748" s="83" t="s">
        <v>178</v>
      </c>
      <c r="B748" s="83">
        <v>14</v>
      </c>
      <c r="C748" s="84">
        <v>1059.7075808899999</v>
      </c>
      <c r="D748" s="84">
        <v>1048.3358166200001</v>
      </c>
      <c r="E748" s="84">
        <v>169.27446376</v>
      </c>
      <c r="F748" s="84">
        <v>169.27446376</v>
      </c>
    </row>
    <row r="749" spans="1:6" ht="12.75" customHeight="1" x14ac:dyDescent="0.2">
      <c r="A749" s="83" t="s">
        <v>178</v>
      </c>
      <c r="B749" s="83">
        <v>15</v>
      </c>
      <c r="C749" s="84">
        <v>1110.6689344500001</v>
      </c>
      <c r="D749" s="84">
        <v>1098.1102883799999</v>
      </c>
      <c r="E749" s="84">
        <v>177.3115325</v>
      </c>
      <c r="F749" s="84">
        <v>177.3115325</v>
      </c>
    </row>
    <row r="750" spans="1:6" ht="12.75" customHeight="1" x14ac:dyDescent="0.2">
      <c r="A750" s="83" t="s">
        <v>178</v>
      </c>
      <c r="B750" s="83">
        <v>16</v>
      </c>
      <c r="C750" s="84">
        <v>1122.69001675</v>
      </c>
      <c r="D750" s="84">
        <v>1110.59106344</v>
      </c>
      <c r="E750" s="84">
        <v>179.32679942999999</v>
      </c>
      <c r="F750" s="84">
        <v>179.32679942999999</v>
      </c>
    </row>
    <row r="751" spans="1:6" ht="12.75" customHeight="1" x14ac:dyDescent="0.2">
      <c r="A751" s="83" t="s">
        <v>178</v>
      </c>
      <c r="B751" s="83">
        <v>17</v>
      </c>
      <c r="C751" s="84">
        <v>1096.92873702</v>
      </c>
      <c r="D751" s="84">
        <v>1085.57588465</v>
      </c>
      <c r="E751" s="84">
        <v>175.28760616</v>
      </c>
      <c r="F751" s="84">
        <v>175.28760616</v>
      </c>
    </row>
    <row r="752" spans="1:6" ht="12.75" customHeight="1" x14ac:dyDescent="0.2">
      <c r="A752" s="83" t="s">
        <v>178</v>
      </c>
      <c r="B752" s="83">
        <v>18</v>
      </c>
      <c r="C752" s="84">
        <v>1069.2605690099999</v>
      </c>
      <c r="D752" s="84">
        <v>1057.8634465499999</v>
      </c>
      <c r="E752" s="84">
        <v>170.81288724999999</v>
      </c>
      <c r="F752" s="84">
        <v>170.81288724999999</v>
      </c>
    </row>
    <row r="753" spans="1:6" ht="12.75" customHeight="1" x14ac:dyDescent="0.2">
      <c r="A753" s="83" t="s">
        <v>178</v>
      </c>
      <c r="B753" s="83">
        <v>19</v>
      </c>
      <c r="C753" s="84">
        <v>1007.9965336499999</v>
      </c>
      <c r="D753" s="84">
        <v>997.62290726000003</v>
      </c>
      <c r="E753" s="84">
        <v>161.08586579000001</v>
      </c>
      <c r="F753" s="84">
        <v>161.08586579000001</v>
      </c>
    </row>
    <row r="754" spans="1:6" ht="12.75" customHeight="1" x14ac:dyDescent="0.2">
      <c r="A754" s="83" t="s">
        <v>178</v>
      </c>
      <c r="B754" s="83">
        <v>20</v>
      </c>
      <c r="C754" s="84">
        <v>968.60590892000005</v>
      </c>
      <c r="D754" s="84">
        <v>959.77920529999994</v>
      </c>
      <c r="E754" s="84">
        <v>154.97525481</v>
      </c>
      <c r="F754" s="84">
        <v>154.97525481</v>
      </c>
    </row>
    <row r="755" spans="1:6" ht="12.75" customHeight="1" x14ac:dyDescent="0.2">
      <c r="A755" s="83" t="s">
        <v>178</v>
      </c>
      <c r="B755" s="83">
        <v>21</v>
      </c>
      <c r="C755" s="84">
        <v>959.60766138999998</v>
      </c>
      <c r="D755" s="84">
        <v>951.34465666999995</v>
      </c>
      <c r="E755" s="84">
        <v>153.61333081999999</v>
      </c>
      <c r="F755" s="84">
        <v>153.61333081999999</v>
      </c>
    </row>
    <row r="756" spans="1:6" ht="12.75" customHeight="1" x14ac:dyDescent="0.2">
      <c r="A756" s="83" t="s">
        <v>178</v>
      </c>
      <c r="B756" s="83">
        <v>22</v>
      </c>
      <c r="C756" s="84">
        <v>968.76231471000006</v>
      </c>
      <c r="D756" s="84">
        <v>960.48360348999995</v>
      </c>
      <c r="E756" s="84">
        <v>155.08899377</v>
      </c>
      <c r="F756" s="84">
        <v>155.08899377</v>
      </c>
    </row>
    <row r="757" spans="1:6" ht="12.75" customHeight="1" x14ac:dyDescent="0.2">
      <c r="A757" s="83" t="s">
        <v>178</v>
      </c>
      <c r="B757" s="83">
        <v>23</v>
      </c>
      <c r="C757" s="84">
        <v>984.55233568000006</v>
      </c>
      <c r="D757" s="84">
        <v>979.50794871999994</v>
      </c>
      <c r="E757" s="84">
        <v>158.16084898</v>
      </c>
      <c r="F757" s="84">
        <v>158.16084898</v>
      </c>
    </row>
    <row r="758" spans="1:6" ht="12.75" customHeight="1" x14ac:dyDescent="0.2">
      <c r="A758" s="83" t="s">
        <v>178</v>
      </c>
      <c r="B758" s="83">
        <v>24</v>
      </c>
      <c r="C758" s="84">
        <v>979.75643295999998</v>
      </c>
      <c r="D758" s="84">
        <v>972.50026753999998</v>
      </c>
      <c r="E758" s="84">
        <v>157.02932084</v>
      </c>
      <c r="F758" s="84">
        <v>157.02932084</v>
      </c>
    </row>
    <row r="759" spans="1:6" ht="12.75" customHeight="1" x14ac:dyDescent="0.2">
      <c r="A759" s="83" t="s">
        <v>179</v>
      </c>
      <c r="B759" s="83">
        <v>1</v>
      </c>
      <c r="C759" s="84">
        <v>1064.31319171</v>
      </c>
      <c r="D759" s="84">
        <v>1055.24052278</v>
      </c>
      <c r="E759" s="84">
        <v>170.38936455000001</v>
      </c>
      <c r="F759" s="84">
        <v>170.38936455000001</v>
      </c>
    </row>
    <row r="760" spans="1:6" ht="12.75" customHeight="1" x14ac:dyDescent="0.2">
      <c r="A760" s="83" t="s">
        <v>179</v>
      </c>
      <c r="B760" s="83">
        <v>2</v>
      </c>
      <c r="C760" s="84">
        <v>1089.23613712</v>
      </c>
      <c r="D760" s="84">
        <v>1079.9249755400001</v>
      </c>
      <c r="E760" s="84">
        <v>174.37515558999999</v>
      </c>
      <c r="F760" s="84">
        <v>174.37515558999999</v>
      </c>
    </row>
    <row r="761" spans="1:6" ht="12.75" customHeight="1" x14ac:dyDescent="0.2">
      <c r="A761" s="83" t="s">
        <v>179</v>
      </c>
      <c r="B761" s="83">
        <v>3</v>
      </c>
      <c r="C761" s="84">
        <v>1059.5754830200001</v>
      </c>
      <c r="D761" s="84">
        <v>1053.47371176</v>
      </c>
      <c r="E761" s="84">
        <v>170.10407812</v>
      </c>
      <c r="F761" s="84">
        <v>170.10407812</v>
      </c>
    </row>
    <row r="762" spans="1:6" ht="12.75" customHeight="1" x14ac:dyDescent="0.2">
      <c r="A762" s="83" t="s">
        <v>179</v>
      </c>
      <c r="B762" s="83">
        <v>4</v>
      </c>
      <c r="C762" s="84">
        <v>1061.28881813</v>
      </c>
      <c r="D762" s="84">
        <v>1052.31448495</v>
      </c>
      <c r="E762" s="84">
        <v>169.91689812000001</v>
      </c>
      <c r="F762" s="84">
        <v>169.91689812000001</v>
      </c>
    </row>
    <row r="763" spans="1:6" ht="12.75" customHeight="1" x14ac:dyDescent="0.2">
      <c r="A763" s="83" t="s">
        <v>179</v>
      </c>
      <c r="B763" s="83">
        <v>5</v>
      </c>
      <c r="C763" s="84">
        <v>1061.20592908</v>
      </c>
      <c r="D763" s="84">
        <v>1052.21218974</v>
      </c>
      <c r="E763" s="84">
        <v>169.90038053999999</v>
      </c>
      <c r="F763" s="84">
        <v>169.90038053999999</v>
      </c>
    </row>
    <row r="764" spans="1:6" ht="12.75" customHeight="1" x14ac:dyDescent="0.2">
      <c r="A764" s="83" t="s">
        <v>179</v>
      </c>
      <c r="B764" s="83">
        <v>6</v>
      </c>
      <c r="C764" s="84">
        <v>1062.4786185800001</v>
      </c>
      <c r="D764" s="84">
        <v>1053.14535821</v>
      </c>
      <c r="E764" s="84">
        <v>170.05105897000001</v>
      </c>
      <c r="F764" s="84">
        <v>170.05105897000001</v>
      </c>
    </row>
    <row r="765" spans="1:6" ht="12.75" customHeight="1" x14ac:dyDescent="0.2">
      <c r="A765" s="83" t="s">
        <v>179</v>
      </c>
      <c r="B765" s="83">
        <v>7</v>
      </c>
      <c r="C765" s="84">
        <v>1075.73215248</v>
      </c>
      <c r="D765" s="84">
        <v>1068.9427590099999</v>
      </c>
      <c r="E765" s="84">
        <v>172.60186045</v>
      </c>
      <c r="F765" s="84">
        <v>172.60186045</v>
      </c>
    </row>
    <row r="766" spans="1:6" ht="12.75" customHeight="1" x14ac:dyDescent="0.2">
      <c r="A766" s="83" t="s">
        <v>179</v>
      </c>
      <c r="B766" s="83">
        <v>8</v>
      </c>
      <c r="C766" s="84">
        <v>1027.8688387699999</v>
      </c>
      <c r="D766" s="84">
        <v>1025.1140757000001</v>
      </c>
      <c r="E766" s="84">
        <v>165.52485636</v>
      </c>
      <c r="F766" s="84">
        <v>165.52485636</v>
      </c>
    </row>
    <row r="767" spans="1:6" ht="12.75" customHeight="1" x14ac:dyDescent="0.2">
      <c r="A767" s="83" t="s">
        <v>179</v>
      </c>
      <c r="B767" s="83">
        <v>9</v>
      </c>
      <c r="C767" s="84">
        <v>967.84909553</v>
      </c>
      <c r="D767" s="84">
        <v>964.73241643999995</v>
      </c>
      <c r="E767" s="84">
        <v>155.77504830000001</v>
      </c>
      <c r="F767" s="84">
        <v>155.77504830000001</v>
      </c>
    </row>
    <row r="768" spans="1:6" ht="12.75" customHeight="1" x14ac:dyDescent="0.2">
      <c r="A768" s="83" t="s">
        <v>179</v>
      </c>
      <c r="B768" s="83">
        <v>10</v>
      </c>
      <c r="C768" s="84">
        <v>943.78941291000001</v>
      </c>
      <c r="D768" s="84">
        <v>934.73636834000001</v>
      </c>
      <c r="E768" s="84">
        <v>150.93159557999999</v>
      </c>
      <c r="F768" s="84">
        <v>150.93159557999999</v>
      </c>
    </row>
    <row r="769" spans="1:6" ht="12.75" customHeight="1" x14ac:dyDescent="0.2">
      <c r="A769" s="83" t="s">
        <v>179</v>
      </c>
      <c r="B769" s="83">
        <v>11</v>
      </c>
      <c r="C769" s="84">
        <v>949.20983678000005</v>
      </c>
      <c r="D769" s="84">
        <v>939.12814079999998</v>
      </c>
      <c r="E769" s="84">
        <v>151.64073374</v>
      </c>
      <c r="F769" s="84">
        <v>151.64073374</v>
      </c>
    </row>
    <row r="770" spans="1:6" ht="12.75" customHeight="1" x14ac:dyDescent="0.2">
      <c r="A770" s="83" t="s">
        <v>179</v>
      </c>
      <c r="B770" s="83">
        <v>12</v>
      </c>
      <c r="C770" s="84">
        <v>961.98505508999995</v>
      </c>
      <c r="D770" s="84">
        <v>952.57986812000001</v>
      </c>
      <c r="E770" s="84">
        <v>153.81278004000001</v>
      </c>
      <c r="F770" s="84">
        <v>153.81278004000001</v>
      </c>
    </row>
    <row r="771" spans="1:6" ht="12.75" customHeight="1" x14ac:dyDescent="0.2">
      <c r="A771" s="83" t="s">
        <v>179</v>
      </c>
      <c r="B771" s="83">
        <v>13</v>
      </c>
      <c r="C771" s="84">
        <v>994.53078218999997</v>
      </c>
      <c r="D771" s="84">
        <v>985.28170195999996</v>
      </c>
      <c r="E771" s="84">
        <v>159.09313514999999</v>
      </c>
      <c r="F771" s="84">
        <v>159.09313514999999</v>
      </c>
    </row>
    <row r="772" spans="1:6" ht="12.75" customHeight="1" x14ac:dyDescent="0.2">
      <c r="A772" s="83" t="s">
        <v>179</v>
      </c>
      <c r="B772" s="83">
        <v>14</v>
      </c>
      <c r="C772" s="84">
        <v>1029.64450812</v>
      </c>
      <c r="D772" s="84">
        <v>1020.41969235</v>
      </c>
      <c r="E772" s="84">
        <v>164.76685570999999</v>
      </c>
      <c r="F772" s="84">
        <v>164.76685570999999</v>
      </c>
    </row>
    <row r="773" spans="1:6" ht="12.75" customHeight="1" x14ac:dyDescent="0.2">
      <c r="A773" s="83" t="s">
        <v>179</v>
      </c>
      <c r="B773" s="83">
        <v>15</v>
      </c>
      <c r="C773" s="84">
        <v>1081.23057348</v>
      </c>
      <c r="D773" s="84">
        <v>1071.5253623599999</v>
      </c>
      <c r="E773" s="84">
        <v>173.01887262</v>
      </c>
      <c r="F773" s="84">
        <v>173.01887262</v>
      </c>
    </row>
    <row r="774" spans="1:6" ht="12.75" customHeight="1" x14ac:dyDescent="0.2">
      <c r="A774" s="83" t="s">
        <v>179</v>
      </c>
      <c r="B774" s="83">
        <v>16</v>
      </c>
      <c r="C774" s="84">
        <v>1109.30143662</v>
      </c>
      <c r="D774" s="84">
        <v>1098.4099827</v>
      </c>
      <c r="E774" s="84">
        <v>177.35992404999999</v>
      </c>
      <c r="F774" s="84">
        <v>177.35992404999999</v>
      </c>
    </row>
    <row r="775" spans="1:6" ht="12.75" customHeight="1" x14ac:dyDescent="0.2">
      <c r="A775" s="83" t="s">
        <v>179</v>
      </c>
      <c r="B775" s="83">
        <v>17</v>
      </c>
      <c r="C775" s="84">
        <v>1099.7452335099999</v>
      </c>
      <c r="D775" s="84">
        <v>1088.96944715</v>
      </c>
      <c r="E775" s="84">
        <v>175.83556365999999</v>
      </c>
      <c r="F775" s="84">
        <v>175.83556365999999</v>
      </c>
    </row>
    <row r="776" spans="1:6" ht="12.75" customHeight="1" x14ac:dyDescent="0.2">
      <c r="A776" s="83" t="s">
        <v>179</v>
      </c>
      <c r="B776" s="83">
        <v>18</v>
      </c>
      <c r="C776" s="84">
        <v>1069.2461674599999</v>
      </c>
      <c r="D776" s="84">
        <v>1059.8137911199999</v>
      </c>
      <c r="E776" s="84">
        <v>171.12780878999999</v>
      </c>
      <c r="F776" s="84">
        <v>171.12780878999999</v>
      </c>
    </row>
    <row r="777" spans="1:6" ht="12.75" customHeight="1" x14ac:dyDescent="0.2">
      <c r="A777" s="83" t="s">
        <v>179</v>
      </c>
      <c r="B777" s="83">
        <v>19</v>
      </c>
      <c r="C777" s="84">
        <v>994.99950548000004</v>
      </c>
      <c r="D777" s="84">
        <v>986.52108364000003</v>
      </c>
      <c r="E777" s="84">
        <v>159.29325772999999</v>
      </c>
      <c r="F777" s="84">
        <v>159.29325772999999</v>
      </c>
    </row>
    <row r="778" spans="1:6" ht="12.75" customHeight="1" x14ac:dyDescent="0.2">
      <c r="A778" s="83" t="s">
        <v>179</v>
      </c>
      <c r="B778" s="83">
        <v>20</v>
      </c>
      <c r="C778" s="84">
        <v>954.05556364999995</v>
      </c>
      <c r="D778" s="84">
        <v>945.89017524999997</v>
      </c>
      <c r="E778" s="84">
        <v>152.73259737000001</v>
      </c>
      <c r="F778" s="84">
        <v>152.73259737000001</v>
      </c>
    </row>
    <row r="779" spans="1:6" ht="12.75" customHeight="1" x14ac:dyDescent="0.2">
      <c r="A779" s="83" t="s">
        <v>179</v>
      </c>
      <c r="B779" s="83">
        <v>21</v>
      </c>
      <c r="C779" s="84">
        <v>972.89732561999995</v>
      </c>
      <c r="D779" s="84">
        <v>965.99972065999998</v>
      </c>
      <c r="E779" s="84">
        <v>155.97967951999999</v>
      </c>
      <c r="F779" s="84">
        <v>155.97967951999999</v>
      </c>
    </row>
    <row r="780" spans="1:6" ht="12.75" customHeight="1" x14ac:dyDescent="0.2">
      <c r="A780" s="83" t="s">
        <v>179</v>
      </c>
      <c r="B780" s="83">
        <v>22</v>
      </c>
      <c r="C780" s="84">
        <v>969.46621712000001</v>
      </c>
      <c r="D780" s="84">
        <v>964.12696932999995</v>
      </c>
      <c r="E780" s="84">
        <v>155.67728693999999</v>
      </c>
      <c r="F780" s="84">
        <v>155.67728693999999</v>
      </c>
    </row>
    <row r="781" spans="1:6" ht="12.75" customHeight="1" x14ac:dyDescent="0.2">
      <c r="A781" s="83" t="s">
        <v>179</v>
      </c>
      <c r="B781" s="83">
        <v>23</v>
      </c>
      <c r="C781" s="84">
        <v>999.59226632000002</v>
      </c>
      <c r="D781" s="84">
        <v>998.02165300000001</v>
      </c>
      <c r="E781" s="84">
        <v>161.15025115</v>
      </c>
      <c r="F781" s="84">
        <v>161.15025115</v>
      </c>
    </row>
    <row r="782" spans="1:6" ht="12.75" customHeight="1" x14ac:dyDescent="0.2">
      <c r="A782" s="83" t="s">
        <v>179</v>
      </c>
      <c r="B782" s="83">
        <v>24</v>
      </c>
      <c r="C782" s="84">
        <v>1009.95953138</v>
      </c>
      <c r="D782" s="84">
        <v>1004.29417772</v>
      </c>
      <c r="E782" s="84">
        <v>162.16307379</v>
      </c>
      <c r="F782" s="84">
        <v>162.16307379</v>
      </c>
    </row>
  </sheetData>
  <sheetProtection algorithmName="SHA-512" hashValue="UX+XqOmkTeVGOZx76xYLZHCXRqwTqzMPEdGigMrMG8HtcTRZk+Lb5nfg/jppFrAEWfWpsBiDDDKZajocvUXRHw==" saltValue="jknNdZiB738i6kVYVpFCRQ==" spinCount="100000"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5" r:id="rId4"/>
      </mc:Fallback>
    </mc:AlternateContent>
    <mc:AlternateContent xmlns:mc="http://schemas.openxmlformats.org/markup-compatibility/2006">
      <mc:Choice Requires="x14">
        <oleObject progId="Equation.3" shapeId="116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6" r:id="rId6"/>
      </mc:Fallback>
    </mc:AlternateContent>
    <mc:AlternateContent xmlns:mc="http://schemas.openxmlformats.org/markup-compatibility/2006">
      <mc:Choice Requires="x14">
        <oleObject progId="Equation.3" shapeId="116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7" r:id="rId8"/>
      </mc:Fallback>
    </mc:AlternateContent>
    <mc:AlternateContent xmlns:mc="http://schemas.openxmlformats.org/markup-compatibility/2006">
      <mc:Choice Requires="x14">
        <oleObject progId="Equation.3" shapeId="116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8" r:id="rId10"/>
      </mc:Fallback>
    </mc:AlternateContent>
    <mc:AlternateContent xmlns:mc="http://schemas.openxmlformats.org/markup-compatibility/2006">
      <mc:Choice Requires="x14">
        <oleObject progId="Equation.3" shapeId="1169" r:id="rId12">
          <objectPr defaultSize="0" autoPict="0" r:id="rId13">
            <anchor moveWithCells="1" sizeWithCells="1">
              <from>
                <xdr:col>2</xdr:col>
                <xdr:colOff>57150</xdr:colOff>
                <xdr:row>25</xdr:row>
                <xdr:rowOff>190500</xdr:rowOff>
              </from>
              <to>
                <xdr:col>2</xdr:col>
                <xdr:colOff>666750</xdr:colOff>
                <xdr:row>25</xdr:row>
                <xdr:rowOff>447675</xdr:rowOff>
              </to>
            </anchor>
          </objectPr>
        </oleObject>
      </mc:Choice>
      <mc:Fallback>
        <oleObject progId="Equation.3" shapeId="1169" r:id="rId12"/>
      </mc:Fallback>
    </mc:AlternateContent>
    <mc:AlternateContent xmlns:mc="http://schemas.openxmlformats.org/markup-compatibility/2006">
      <mc:Choice Requires="x14">
        <oleObject progId="Equation.3" shapeId="117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70" r:id="rId14"/>
      </mc:Fallback>
    </mc:AlternateContent>
    <mc:AlternateContent xmlns:mc="http://schemas.openxmlformats.org/markup-compatibility/2006">
      <mc:Choice Requires="x14">
        <oleObject progId="Equation.3" shapeId="117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71" r:id="rId16"/>
      </mc:Fallback>
    </mc:AlternateContent>
    <mc:AlternateContent xmlns:mc="http://schemas.openxmlformats.org/markup-compatibility/2006">
      <mc:Choice Requires="x14">
        <oleObject progId="Equation.3" shapeId="1172" r:id="rId18">
          <objectPr defaultSize="0" autoPict="0" r:id="rId19">
            <anchor moveWithCells="1" sizeWithCells="1">
              <from>
                <xdr:col>2</xdr:col>
                <xdr:colOff>38100</xdr:colOff>
                <xdr:row>28</xdr:row>
                <xdr:rowOff>19050</xdr:rowOff>
              </from>
              <to>
                <xdr:col>2</xdr:col>
                <xdr:colOff>314325</xdr:colOff>
                <xdr:row>28</xdr:row>
                <xdr:rowOff>238125</xdr:rowOff>
              </to>
            </anchor>
          </objectPr>
        </oleObject>
      </mc:Choice>
      <mc:Fallback>
        <oleObject progId="Equation.3" shapeId="1172" r:id="rId18"/>
      </mc:Fallback>
    </mc:AlternateContent>
    <mc:AlternateContent xmlns:mc="http://schemas.openxmlformats.org/markup-compatibility/2006">
      <mc:Choice Requires="x14">
        <oleObject progId="Equation.3" shapeId="1173" r:id="rId20">
          <objectPr defaultSize="0" autoPict="0" r:id="rId21">
            <anchor moveWithCells="1" sizeWithCells="1">
              <from>
                <xdr:col>2</xdr:col>
                <xdr:colOff>28575</xdr:colOff>
                <xdr:row>28</xdr:row>
                <xdr:rowOff>219075</xdr:rowOff>
              </from>
              <to>
                <xdr:col>2</xdr:col>
                <xdr:colOff>533400</xdr:colOff>
                <xdr:row>30</xdr:row>
                <xdr:rowOff>19050</xdr:rowOff>
              </to>
            </anchor>
          </objectPr>
        </oleObject>
      </mc:Choice>
      <mc:Fallback>
        <oleObject progId="Equation.3" shapeId="1173" r:id="rId20"/>
      </mc:Fallback>
    </mc:AlternateContent>
    <mc:AlternateContent xmlns:mc="http://schemas.openxmlformats.org/markup-compatibility/2006">
      <mc:Choice Requires="x14">
        <oleObject progId="Equation.3" shapeId="117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74" r:id="rId22"/>
      </mc:Fallback>
    </mc:AlternateContent>
    <mc:AlternateContent xmlns:mc="http://schemas.openxmlformats.org/markup-compatibility/2006">
      <mc:Choice Requires="x14">
        <oleObject progId="Equation.3" shapeId="117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75" r:id="rId24"/>
      </mc:Fallback>
    </mc:AlternateContent>
    <mc:AlternateContent xmlns:mc="http://schemas.openxmlformats.org/markup-compatibility/2006">
      <mc:Choice Requires="x14">
        <oleObject progId="Equation.3" shapeId="117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76" r:id="rId26"/>
      </mc:Fallback>
    </mc:AlternateContent>
    <mc:AlternateContent xmlns:mc="http://schemas.openxmlformats.org/markup-compatibility/2006">
      <mc:Choice Requires="x14">
        <oleObject progId="Equation.3" shapeId="117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77" r:id="rId28"/>
      </mc:Fallback>
    </mc:AlternateContent>
    <mc:AlternateContent xmlns:mc="http://schemas.openxmlformats.org/markup-compatibility/2006">
      <mc:Choice Requires="x14">
        <oleObject progId="Equation.3" shapeId="117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78" r:id="rId30"/>
      </mc:Fallback>
    </mc:AlternateContent>
    <mc:AlternateContent xmlns:mc="http://schemas.openxmlformats.org/markup-compatibility/2006">
      <mc:Choice Requires="x14">
        <oleObject progId="Equation.3" shapeId="117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79" r:id="rId32"/>
      </mc:Fallback>
    </mc:AlternateContent>
    <mc:AlternateContent xmlns:mc="http://schemas.openxmlformats.org/markup-compatibility/2006">
      <mc:Choice Requires="x14">
        <oleObject progId="Equation.3" shapeId="118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180" r:id="rId34"/>
      </mc:Fallback>
    </mc:AlternateContent>
    <mc:AlternateContent xmlns:mc="http://schemas.openxmlformats.org/markup-compatibility/2006">
      <mc:Choice Requires="x14">
        <oleObject progId="Equation.3" shapeId="1181" r:id="rId36">
          <objectPr defaultSize="0" autoPict="0" r:id="rId37">
            <anchor moveWithCells="1" sizeWithCells="1">
              <from>
                <xdr:col>2</xdr:col>
                <xdr:colOff>9525</xdr:colOff>
                <xdr:row>20</xdr:row>
                <xdr:rowOff>19050</xdr:rowOff>
              </from>
              <to>
                <xdr:col>2</xdr:col>
                <xdr:colOff>1047750</xdr:colOff>
                <xdr:row>21</xdr:row>
                <xdr:rowOff>0</xdr:rowOff>
              </to>
            </anchor>
          </objectPr>
        </oleObject>
      </mc:Choice>
      <mc:Fallback>
        <oleObject progId="Equation.3" shapeId="1181" r:id="rId36"/>
      </mc:Fallback>
    </mc:AlternateContent>
    <mc:AlternateContent xmlns:mc="http://schemas.openxmlformats.org/markup-compatibility/2006">
      <mc:Choice Requires="x14">
        <oleObject progId="Equation.3" shapeId="1182" r:id="rId38">
          <objectPr defaultSize="0" autoPict="0" r:id="rId39">
            <anchor moveWithCells="1" sizeWithCells="1">
              <from>
                <xdr:col>2</xdr:col>
                <xdr:colOff>19050</xdr:colOff>
                <xdr:row>21</xdr:row>
                <xdr:rowOff>19050</xdr:rowOff>
              </from>
              <to>
                <xdr:col>2</xdr:col>
                <xdr:colOff>1066800</xdr:colOff>
                <xdr:row>22</xdr:row>
                <xdr:rowOff>0</xdr:rowOff>
              </to>
            </anchor>
          </objectPr>
        </oleObject>
      </mc:Choice>
      <mc:Fallback>
        <oleObject progId="Equation.3" shapeId="1182" r:id="rId38"/>
      </mc:Fallback>
    </mc:AlternateContent>
    <mc:AlternateContent xmlns:mc="http://schemas.openxmlformats.org/markup-compatibility/2006">
      <mc:Choice Requires="x14">
        <oleObject progId="Equation.3" shapeId="1183" r:id="rId40">
          <objectPr defaultSize="0" autoPict="0" r:id="rId41">
            <anchor moveWithCells="1" sizeWithCells="1">
              <from>
                <xdr:col>2</xdr:col>
                <xdr:colOff>19050</xdr:colOff>
                <xdr:row>22</xdr:row>
                <xdr:rowOff>0</xdr:rowOff>
              </from>
              <to>
                <xdr:col>2</xdr:col>
                <xdr:colOff>904875</xdr:colOff>
                <xdr:row>23</xdr:row>
                <xdr:rowOff>0</xdr:rowOff>
              </to>
            </anchor>
          </objectPr>
        </oleObject>
      </mc:Choice>
      <mc:Fallback>
        <oleObject progId="Equation.3" shapeId="1183" r:id="rId40"/>
      </mc:Fallback>
    </mc:AlternateContent>
    <mc:AlternateContent xmlns:mc="http://schemas.openxmlformats.org/markup-compatibility/2006">
      <mc:Choice Requires="x14">
        <oleObject progId="Equation.3" shapeId="1184" r:id="rId42">
          <objectPr defaultSize="0" autoPict="0" r:id="rId43">
            <anchor moveWithCells="1" sizeWithCells="1">
              <from>
                <xdr:col>2</xdr:col>
                <xdr:colOff>19050</xdr:colOff>
                <xdr:row>23</xdr:row>
                <xdr:rowOff>0</xdr:rowOff>
              </from>
              <to>
                <xdr:col>2</xdr:col>
                <xdr:colOff>876300</xdr:colOff>
                <xdr:row>24</xdr:row>
                <xdr:rowOff>0</xdr:rowOff>
              </to>
            </anchor>
          </objectPr>
        </oleObject>
      </mc:Choice>
      <mc:Fallback>
        <oleObject progId="Equation.3" shapeId="1184"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2021-04-20T12:30:25Z</dcterms:modified>
</cp:coreProperties>
</file>