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mk-sfls95\folders\Департамент ОРЭ\ОСР\1.Ежедневное сопровождение рынка\10.1 Ежемесячные данные по НЦЗ\На сайт МЭ_до 17 числа\03.Март\"/>
    </mc:Choice>
  </mc:AlternateContent>
  <bookViews>
    <workbookView xWindow="0" yWindow="0" windowWidth="28800" windowHeight="11700" tabRatio="646" activeTab="7"/>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<sst xmlns="http://schemas.openxmlformats.org/spreadsheetml/2006/main" count="1058" uniqueCount="180">
  <si>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</si>
  <si>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</si>
  <si>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</si>
  <si>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</si>
  <si>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</si>
  <si>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</si>
  <si>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</si>
  <si>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</si>
  <si>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</si>
  <si>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</si>
  <si>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</si>
  <si>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</si>
  <si>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</si>
  <si>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</si>
  <si>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</si>
  <si>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</si>
  <si>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</si>
  <si>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</si>
  <si>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</si>
  <si>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</si>
  <si>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</si>
  <si>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</si>
  <si>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</si>
  <si>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</si>
  <si>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</si>
  <si>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</si>
  <si>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</si>
  <si>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</si>
  <si>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</si>
  <si>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</si>
  <si>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</si>
  <si>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</si>
  <si>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</si>
  <si>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</si>
  <si>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</si>
  <si>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</si>
  <si>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</si>
  <si>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</si>
  <si>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</si>
  <si>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</si>
  <si>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</si>
  <si>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</si>
  <si>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</si>
  <si>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</si>
  <si>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</si>
  <si>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</si>
  <si>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</si>
  <si>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</si>
  <si>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</si>
  <si>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</si>
  <si>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</si>
  <si>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</si>
  <si>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</si>
  <si>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</si>
  <si>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</si>
  <si>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</si>
  <si>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</si>
  <si>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</si>
  <si>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</si>
  <si>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</si>
  <si>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</si>
  <si>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</si>
  <si>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</si>
  <si>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</si>
  <si>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</si>
  <si>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</si>
  <si>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</si>
  <si>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</si>
  <si>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</si>
  <si>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</si>
  <si>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</si>
  <si>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</si>
  <si>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</si>
  <si>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</si>
  <si>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</si>
  <si>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</si>
  <si>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</si>
  <si>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</si>
  <si>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</si>
  <si>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</si>
  <si>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</si>
  <si>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</si>
  <si>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</si>
  <si>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</si>
  <si>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</si>
  <si>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</si>
  <si>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</si>
  <si>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</si>
  <si>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</si>
  <si>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</si>
  <si>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</si>
  <si>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</si>
  <si>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</si>
  <si>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</si>
  <si>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</si>
  <si>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</si>
  <si>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</si>
  <si>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</si>
  <si>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</si>
  <si>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</si>
  <si>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</si>
  <si>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</si>
  <si>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</si>
  <si>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</si>
  <si>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</si>
  <si>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</si>
  <si>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</si>
  <si>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</si>
  <si>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</si>
  <si>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</si>
  <si>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</si>
  <si>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</si>
  <si>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</si>
  <si>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</si>
  <si>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</si>
  <si>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</si>
  <si>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</si>
  <si>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</si>
  <si>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</si>
  <si>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</si>
  <si>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</si>
  <si>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</si>
  <si>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</si>
  <si>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</si>
  <si>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</si>
  <si>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</si>
  <si>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</si>
  <si>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</si>
  <si>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</si>
  <si>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</si>
  <si>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</si>
  <si>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</si>
  <si>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</si>
  <si>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</si>
  <si>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</si>
  <si>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</si>
  <si>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</si>
  <si>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</si>
  <si>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</si>
  <si>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</si>
  <si>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</si>
  <si>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</si>
  <si>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</si>
  <si>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</si>
  <si>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</si>
  <si>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</si>
  <si>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</si>
  <si>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2022г.</t>
  </si>
  <si>
    <t>март 2022 года</t>
  </si>
  <si>
    <t>01.03.2022</t>
  </si>
  <si>
    <t>02.03.2022</t>
  </si>
  <si>
    <t>03.03.2022</t>
  </si>
  <si>
    <t>04.03.2022</t>
  </si>
  <si>
    <t>05.03.2022</t>
  </si>
  <si>
    <t>06.03.2022</t>
  </si>
  <si>
    <t>07.03.2022</t>
  </si>
  <si>
    <t>08.03.2022</t>
  </si>
  <si>
    <t>09.03.2022</t>
  </si>
  <si>
    <t>10.03.2022</t>
  </si>
  <si>
    <t>11.03.2022</t>
  </si>
  <si>
    <t>12.03.2022</t>
  </si>
  <si>
    <t>13.03.2022</t>
  </si>
  <si>
    <t>14.03.2022</t>
  </si>
  <si>
    <t>15.03.2022</t>
  </si>
  <si>
    <t>16.03.2022</t>
  </si>
  <si>
    <t>17.03.2022</t>
  </si>
  <si>
    <t>18.03.2022</t>
  </si>
  <si>
    <t>19.03.2022</t>
  </si>
  <si>
    <t>20.03.2022</t>
  </si>
  <si>
    <t>21.03.2022</t>
  </si>
  <si>
    <t>22.03.2022</t>
  </si>
  <si>
    <t>23.03.2022</t>
  </si>
  <si>
    <t>24.03.2022</t>
  </si>
  <si>
    <t>25.03.2022</t>
  </si>
  <si>
    <t>26.03.2022</t>
  </si>
  <si>
    <t>27.03.2022</t>
  </si>
  <si>
    <t>28.03.2022</t>
  </si>
  <si>
    <t>29.03.2022</t>
  </si>
  <si>
    <t>30.03.2022</t>
  </si>
  <si>
    <t>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</si>
</sst>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171" fontId="31" fillId="0" borderId="10" xfId="25" applyNumberFormat="1" applyFont="1" applyFill="1" applyBorder="1" applyAlignment="1" applyProtection="1">
      <alignment horizontal="center" vertical="center" wrapText="1"/>
      <protection hidden="1"/>
    </xf>
    <xf numFmtId="171" fontId="22" fillId="0" borderId="10" xfId="25" applyNumberFormat="1" applyFont="1" applyFill="1" applyBorder="1" applyAlignment="1" applyProtection="1">
      <alignment horizontal="center" vertical="center" wrapText="1"/>
      <protection hidden="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zoomScale="70" zoomScaleNormal="70" zoomScaleSheetLayoutView="80" workbookViewId="0">
      <selection activeCell="H28" sqref="H28"/>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14" s="1" customFormat="1" ht="54.75" customHeight="1" x14ac:dyDescent="0.25">
      <c r="A1" s="98" t="s">
        <v>147</v>
      </c>
      <c r="B1" s="98"/>
      <c r="C1" s="98"/>
      <c r="D1" s="98"/>
      <c r="E1" s="98"/>
      <c r="F1" s="98"/>
    </row>
    <row r="2" spans="1:14" s="1" customFormat="1" ht="21.75" customHeight="1" x14ac:dyDescent="0.25">
      <c r="A2" s="99" t="s">
        <v>30</v>
      </c>
      <c r="B2" s="99"/>
      <c r="C2" s="99"/>
      <c r="D2" s="99"/>
      <c r="E2" s="99"/>
      <c r="F2" s="99"/>
      <c r="G2" s="1" t="s">
        <v>41</v>
      </c>
    </row>
    <row r="3" spans="1:14" ht="18" customHeight="1" x14ac:dyDescent="0.25">
      <c r="A3" s="100" t="s">
        <v>31</v>
      </c>
      <c r="B3" s="100"/>
      <c r="C3" s="100"/>
      <c r="D3" s="100"/>
      <c r="E3" s="100"/>
      <c r="F3" s="100"/>
    </row>
    <row r="4" spans="1:14" ht="34.5" customHeight="1" x14ac:dyDescent="0.25">
      <c r="A4" s="105" t="s">
        <v>48</v>
      </c>
      <c r="B4" s="105"/>
      <c r="C4" s="105"/>
      <c r="D4" s="105"/>
      <c r="E4" s="105"/>
      <c r="F4" s="105"/>
    </row>
    <row r="5" spans="1:14" x14ac:dyDescent="0.25">
      <c r="A5" s="109"/>
      <c r="B5" s="109"/>
      <c r="C5" s="110" t="s">
        <v>29</v>
      </c>
      <c r="D5" s="111"/>
      <c r="E5" s="111"/>
      <c r="F5" s="112"/>
    </row>
    <row r="6" spans="1:14" x14ac:dyDescent="0.25">
      <c r="A6" s="109"/>
      <c r="B6" s="109"/>
      <c r="C6" s="3" t="s">
        <v>0</v>
      </c>
      <c r="D6" s="3" t="s">
        <v>1</v>
      </c>
      <c r="E6" s="3" t="s">
        <v>2</v>
      </c>
      <c r="F6" s="3" t="s">
        <v>3</v>
      </c>
    </row>
    <row r="7" spans="1:14" s="6" customFormat="1" x14ac:dyDescent="0.25">
      <c r="A7" s="106" t="s">
        <v>47</v>
      </c>
      <c r="B7" s="107"/>
      <c r="C7" s="4">
        <f>$F$12+'СЕТ СН'!F5+СВЦЭМ!$D$10+'СЕТ СН'!F8-'СЕТ СН'!F$15</f>
        <v>4484.05707188</v>
      </c>
      <c r="D7" s="4">
        <f>$F$12+'СЕТ СН'!G5+СВЦЭМ!$D$10+'СЕТ СН'!G8-'СЕТ СН'!G$15</f>
        <v>4695.9470718800003</v>
      </c>
      <c r="E7" s="4">
        <f>$F$12+'СЕТ СН'!H5+СВЦЭМ!$D$10+'СЕТ СН'!H8-'СЕТ СН'!H$15</f>
        <v>4769.4470718800003</v>
      </c>
      <c r="F7" s="4">
        <f>$F$12+'СЕТ СН'!I5+СВЦЭМ!$D$10+'СЕТ СН'!I8-'СЕТ СН'!I$15</f>
        <v>4769.4470718800003</v>
      </c>
      <c r="G7" s="5"/>
    </row>
    <row r="8" spans="1:14" x14ac:dyDescent="0.25">
      <c r="F8" s="8"/>
    </row>
    <row r="9" spans="1:14" ht="45.75" customHeight="1" x14ac:dyDescent="0.25">
      <c r="A9" s="113" t="s">
        <v>49</v>
      </c>
      <c r="B9" s="113"/>
      <c r="C9" s="113"/>
      <c r="D9" s="113"/>
      <c r="E9" s="113"/>
      <c r="F9" s="113"/>
    </row>
    <row r="10" spans="1:14" x14ac:dyDescent="0.25">
      <c r="B10" s="2"/>
      <c r="H10" s="2" t="s">
        <v>41</v>
      </c>
      <c r="N10" s="2">
        <v>1</v>
      </c>
    </row>
    <row r="11" spans="1:14" ht="31.5" x14ac:dyDescent="0.25">
      <c r="A11" s="9"/>
      <c r="B11" s="108" t="s">
        <v>5</v>
      </c>
      <c r="C11" s="108"/>
      <c r="D11" s="108"/>
      <c r="E11" s="10" t="s">
        <v>4</v>
      </c>
      <c r="F11" s="11" t="s">
        <v>12</v>
      </c>
      <c r="G11" s="2" t="s">
        <v>41</v>
      </c>
    </row>
    <row r="12" spans="1:14" ht="31.5" x14ac:dyDescent="0.25">
      <c r="A12" s="12">
        <v>1</v>
      </c>
      <c r="B12" s="101" t="s">
        <v>50</v>
      </c>
      <c r="C12" s="101"/>
      <c r="D12" s="101"/>
      <c r="E12" s="13" t="s">
        <v>22</v>
      </c>
      <c r="F12" s="11">
        <f>ROUND(F13+F14*F15,8)+F34</f>
        <v>1848.60553471</v>
      </c>
      <c r="H12" s="2" t="s">
        <v>41</v>
      </c>
    </row>
    <row r="13" spans="1:14" ht="31.5" x14ac:dyDescent="0.25">
      <c r="A13" s="12">
        <v>2</v>
      </c>
      <c r="B13" s="101" t="s">
        <v>51</v>
      </c>
      <c r="C13" s="101"/>
      <c r="D13" s="101"/>
      <c r="E13" s="13" t="s">
        <v>22</v>
      </c>
      <c r="F13" s="11">
        <f>СВЦЭМ!$D$11</f>
        <v>1126.5651856699999</v>
      </c>
    </row>
    <row r="14" spans="1:14" ht="36" customHeight="1" x14ac:dyDescent="0.25">
      <c r="A14" s="12">
        <v>3</v>
      </c>
      <c r="B14" s="101" t="s">
        <v>52</v>
      </c>
      <c r="C14" s="101"/>
      <c r="D14" s="101"/>
      <c r="E14" s="13" t="s">
        <v>23</v>
      </c>
      <c r="F14" s="11">
        <f>СВЦЭМ!$D$12</f>
        <v>536745.75307542889</v>
      </c>
    </row>
    <row r="15" spans="1:14" ht="30.75" customHeight="1" x14ac:dyDescent="0.25">
      <c r="A15" s="12">
        <v>4</v>
      </c>
      <c r="B15" s="101" t="s">
        <v>53</v>
      </c>
      <c r="C15" s="101" t="s">
        <v>24</v>
      </c>
      <c r="D15" s="101" t="s">
        <v>24</v>
      </c>
      <c r="E15" s="14" t="s">
        <v>54</v>
      </c>
      <c r="F15" s="15">
        <f>ROUND(IF(F25-(F26+F33)&lt;=0,0,MAX(0,(F16-(F17+F24))/(F25-(F26+F33)))),11)</f>
        <v>1.34521856E-3</v>
      </c>
    </row>
    <row r="16" spans="1:14" ht="36" customHeight="1" x14ac:dyDescent="0.25">
      <c r="A16" s="12">
        <v>5</v>
      </c>
      <c r="B16" s="101" t="s">
        <v>55</v>
      </c>
      <c r="C16" s="101" t="s">
        <v>25</v>
      </c>
      <c r="D16" s="101" t="s">
        <v>6</v>
      </c>
      <c r="E16" s="13" t="s">
        <v>6</v>
      </c>
      <c r="F16" s="16">
        <f>СВЦЭМ!$D$27</f>
        <v>24.712</v>
      </c>
    </row>
    <row r="17" spans="1:6" ht="33" customHeight="1" x14ac:dyDescent="0.25">
      <c r="A17" s="12">
        <v>6</v>
      </c>
      <c r="B17" s="101" t="s">
        <v>56</v>
      </c>
      <c r="C17" s="101" t="s">
        <v>25</v>
      </c>
      <c r="D17" s="101" t="s">
        <v>6</v>
      </c>
      <c r="E17" s="13" t="s">
        <v>6</v>
      </c>
      <c r="F17" s="16">
        <f>SUM(F19:F23)</f>
        <v>24.620999999999999</v>
      </c>
    </row>
    <row r="18" spans="1:6" ht="13.5" customHeight="1" x14ac:dyDescent="0.25">
      <c r="A18" s="12"/>
      <c r="B18" s="102" t="s">
        <v>57</v>
      </c>
      <c r="C18" s="103"/>
      <c r="D18" s="103"/>
      <c r="E18" s="103"/>
      <c r="F18" s="104"/>
    </row>
    <row r="19" spans="1:6" x14ac:dyDescent="0.25">
      <c r="A19" s="12">
        <v>6.1</v>
      </c>
      <c r="B19" s="101" t="s">
        <v>58</v>
      </c>
      <c r="C19" s="101"/>
      <c r="D19" s="101"/>
      <c r="E19" s="13" t="s">
        <v>6</v>
      </c>
      <c r="F19" s="16">
        <v>0</v>
      </c>
    </row>
    <row r="20" spans="1:6" x14ac:dyDescent="0.25">
      <c r="A20" s="12">
        <v>6.2</v>
      </c>
      <c r="B20" s="101" t="s">
        <v>59</v>
      </c>
      <c r="C20" s="101"/>
      <c r="D20" s="101"/>
      <c r="E20" s="13" t="s">
        <v>6</v>
      </c>
      <c r="F20" s="16">
        <v>0</v>
      </c>
    </row>
    <row r="21" spans="1:6" x14ac:dyDescent="0.25">
      <c r="A21" s="12">
        <v>6.3</v>
      </c>
      <c r="B21" s="101" t="s">
        <v>60</v>
      </c>
      <c r="C21" s="101"/>
      <c r="D21" s="101"/>
      <c r="E21" s="13" t="s">
        <v>6</v>
      </c>
      <c r="F21" s="16">
        <v>0</v>
      </c>
    </row>
    <row r="22" spans="1:6" x14ac:dyDescent="0.25">
      <c r="A22" s="12">
        <v>6.4</v>
      </c>
      <c r="B22" s="101" t="s">
        <v>61</v>
      </c>
      <c r="C22" s="101"/>
      <c r="D22" s="101"/>
      <c r="E22" s="13" t="s">
        <v>6</v>
      </c>
      <c r="F22" s="16">
        <v>0</v>
      </c>
    </row>
    <row r="23" spans="1:6" x14ac:dyDescent="0.25">
      <c r="A23" s="12">
        <v>6.5</v>
      </c>
      <c r="B23" s="101" t="s">
        <v>62</v>
      </c>
      <c r="C23" s="101"/>
      <c r="D23" s="101"/>
      <c r="E23" s="13" t="s">
        <v>6</v>
      </c>
      <c r="F23" s="168">
        <v>24.620999999999999</v>
      </c>
    </row>
    <row r="24" spans="1:6" ht="31.5" customHeight="1" x14ac:dyDescent="0.25">
      <c r="A24" s="12">
        <v>7</v>
      </c>
      <c r="B24" s="101" t="s">
        <v>26</v>
      </c>
      <c r="C24" s="101" t="s">
        <v>25</v>
      </c>
      <c r="D24" s="101" t="s">
        <v>6</v>
      </c>
      <c r="E24" s="13" t="s">
        <v>6</v>
      </c>
      <c r="F24" s="16">
        <v>0</v>
      </c>
    </row>
    <row r="25" spans="1:6" ht="30" customHeight="1" x14ac:dyDescent="0.25">
      <c r="A25" s="12">
        <v>8</v>
      </c>
      <c r="B25" s="101" t="s">
        <v>63</v>
      </c>
      <c r="C25" s="101" t="s">
        <v>27</v>
      </c>
      <c r="D25" s="101" t="s">
        <v>28</v>
      </c>
      <c r="E25" s="13" t="s">
        <v>64</v>
      </c>
      <c r="F25" s="16">
        <f>СВЦЭМ!$D$26</f>
        <v>19294.732</v>
      </c>
    </row>
    <row r="26" spans="1:6" ht="30.75" customHeight="1" x14ac:dyDescent="0.25">
      <c r="A26" s="12">
        <v>9</v>
      </c>
      <c r="B26" s="101" t="s">
        <v>65</v>
      </c>
      <c r="C26" s="101" t="s">
        <v>27</v>
      </c>
      <c r="D26" s="101" t="s">
        <v>28</v>
      </c>
      <c r="E26" s="13" t="s">
        <v>64</v>
      </c>
      <c r="F26" s="16">
        <f>SUM(F28:F32)</f>
        <v>19227.084999999966</v>
      </c>
    </row>
    <row r="27" spans="1:6" x14ac:dyDescent="0.25">
      <c r="A27" s="12"/>
      <c r="B27" s="102" t="s">
        <v>57</v>
      </c>
      <c r="C27" s="103"/>
      <c r="D27" s="103"/>
      <c r="E27" s="103"/>
      <c r="F27" s="104"/>
    </row>
    <row r="28" spans="1:6" x14ac:dyDescent="0.25">
      <c r="A28" s="12">
        <v>9.1</v>
      </c>
      <c r="B28" s="101" t="s">
        <v>58</v>
      </c>
      <c r="C28" s="101"/>
      <c r="D28" s="101"/>
      <c r="E28" s="13" t="s">
        <v>64</v>
      </c>
      <c r="F28" s="16">
        <v>0</v>
      </c>
    </row>
    <row r="29" spans="1:6" x14ac:dyDescent="0.25">
      <c r="A29" s="12">
        <v>9.1999999999999993</v>
      </c>
      <c r="B29" s="101" t="s">
        <v>59</v>
      </c>
      <c r="C29" s="101"/>
      <c r="D29" s="101"/>
      <c r="E29" s="13" t="s">
        <v>64</v>
      </c>
      <c r="F29" s="86">
        <v>0</v>
      </c>
    </row>
    <row r="30" spans="1:6" x14ac:dyDescent="0.25">
      <c r="A30" s="12">
        <v>9.3000000000000007</v>
      </c>
      <c r="B30" s="101" t="s">
        <v>60</v>
      </c>
      <c r="C30" s="101"/>
      <c r="D30" s="101"/>
      <c r="E30" s="13" t="s">
        <v>64</v>
      </c>
      <c r="F30" s="16">
        <v>0</v>
      </c>
    </row>
    <row r="31" spans="1:6" x14ac:dyDescent="0.25">
      <c r="A31" s="12">
        <v>9.4</v>
      </c>
      <c r="B31" s="101" t="s">
        <v>61</v>
      </c>
      <c r="C31" s="101"/>
      <c r="D31" s="101"/>
      <c r="E31" s="13" t="s">
        <v>64</v>
      </c>
      <c r="F31" s="16">
        <v>0</v>
      </c>
    </row>
    <row r="32" spans="1:6" x14ac:dyDescent="0.25">
      <c r="A32" s="12">
        <v>9.5</v>
      </c>
      <c r="B32" s="101" t="s">
        <v>62</v>
      </c>
      <c r="C32" s="101"/>
      <c r="D32" s="101"/>
      <c r="E32" s="13" t="s">
        <v>64</v>
      </c>
      <c r="F32" s="169">
        <v>19227.084999999966</v>
      </c>
    </row>
    <row r="33" spans="1:6" ht="34.5" customHeight="1" x14ac:dyDescent="0.25">
      <c r="A33" s="12">
        <v>10</v>
      </c>
      <c r="B33" s="101" t="s">
        <v>66</v>
      </c>
      <c r="C33" s="101" t="s">
        <v>27</v>
      </c>
      <c r="D33" s="101" t="s">
        <v>28</v>
      </c>
      <c r="E33" s="13" t="s">
        <v>64</v>
      </c>
      <c r="F33" s="16">
        <v>0</v>
      </c>
    </row>
    <row r="34" spans="1:6" ht="42" customHeight="1" x14ac:dyDescent="0.25">
      <c r="A34" s="12">
        <v>11</v>
      </c>
      <c r="B34" s="101" t="s">
        <v>67</v>
      </c>
      <c r="C34" s="101"/>
      <c r="D34" s="101" t="s">
        <v>22</v>
      </c>
      <c r="E34" s="17" t="s">
        <v>22</v>
      </c>
      <c r="F34" s="11">
        <v>0</v>
      </c>
    </row>
    <row r="36" spans="1:6" ht="15.75" customHeight="1" x14ac:dyDescent="0.25">
      <c r="A36" s="114" t="s">
        <v>68</v>
      </c>
      <c r="B36" s="114"/>
      <c r="C36" s="114"/>
      <c r="D36" s="114"/>
      <c r="E36" s="114"/>
      <c r="F36" s="114"/>
    </row>
    <row r="37" spans="1:6" x14ac:dyDescent="0.25">
      <c r="A37" s="114"/>
      <c r="B37" s="114"/>
      <c r="C37" s="114"/>
      <c r="D37" s="114"/>
      <c r="E37" s="114"/>
      <c r="F37" s="114"/>
    </row>
    <row r="38" spans="1:6" x14ac:dyDescent="0.25">
      <c r="A38" s="114"/>
      <c r="B38" s="114"/>
      <c r="C38" s="114"/>
      <c r="D38" s="114"/>
      <c r="E38" s="114"/>
      <c r="F38" s="114"/>
    </row>
    <row r="39" spans="1:6" x14ac:dyDescent="0.25">
      <c r="A39" s="114"/>
      <c r="B39" s="114"/>
      <c r="C39" s="114"/>
      <c r="D39" s="114"/>
      <c r="E39" s="114"/>
      <c r="F39" s="114"/>
    </row>
    <row r="40" spans="1:6" x14ac:dyDescent="0.25">
      <c r="A40" s="114"/>
      <c r="B40" s="114"/>
      <c r="C40" s="114"/>
      <c r="D40" s="114"/>
      <c r="E40" s="114"/>
      <c r="F40" s="114"/>
    </row>
    <row r="41" spans="1:6" x14ac:dyDescent="0.25">
      <c r="A41" s="114"/>
      <c r="B41" s="114"/>
      <c r="C41" s="114"/>
      <c r="D41" s="114"/>
      <c r="E41" s="114"/>
      <c r="F41" s="114"/>
    </row>
  </sheetData>
  <sheetProtection algorithmName="SHA-512" hashValue="CKRoVYsB43J0X7P/FpaQXB9WSbsxOs92aiG3ADVs4gNpTvYIFiRtcOI5ph1Pk97VxvMwvHLpWuX+hslpYa++Hg==" saltValue="516efj7B6NMt1CzSyxljEg==" spinCount="100000"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2022г.</v>
      </c>
      <c r="B1" s="115"/>
      <c r="C1" s="115"/>
      <c r="D1" s="115"/>
      <c r="E1" s="115"/>
      <c r="F1" s="18"/>
    </row>
    <row r="2" spans="1:6" x14ac:dyDescent="0.25">
      <c r="A2" s="19"/>
      <c r="B2" s="19"/>
      <c r="C2" s="19"/>
      <c r="D2" s="19"/>
      <c r="E2" s="19"/>
      <c r="F2" s="19"/>
    </row>
    <row r="3" spans="1:6" x14ac:dyDescent="0.25">
      <c r="A3" s="99" t="s">
        <v>13</v>
      </c>
      <c r="B3" s="99"/>
      <c r="C3" s="99"/>
      <c r="D3" s="99"/>
      <c r="E3" s="99"/>
      <c r="F3" s="20"/>
    </row>
    <row r="4" spans="1:6" x14ac:dyDescent="0.25">
      <c r="A4" s="100" t="s">
        <v>14</v>
      </c>
      <c r="B4" s="100"/>
      <c r="C4" s="100"/>
      <c r="D4" s="100"/>
      <c r="E4" s="100"/>
      <c r="F4" s="21"/>
    </row>
    <row r="5" spans="1:6" x14ac:dyDescent="0.25">
      <c r="A5" s="19"/>
      <c r="B5" s="19"/>
      <c r="C5" s="19"/>
      <c r="D5" s="19"/>
      <c r="E5" s="19"/>
      <c r="F5" s="19"/>
    </row>
    <row r="6" spans="1:6" x14ac:dyDescent="0.25">
      <c r="A6" s="22" t="s">
        <v>69</v>
      </c>
      <c r="B6" s="23"/>
    </row>
    <row r="7" spans="1:6" x14ac:dyDescent="0.25">
      <c r="A7" s="118" t="s">
        <v>70</v>
      </c>
      <c r="B7" s="116" t="s">
        <v>29</v>
      </c>
      <c r="C7" s="116"/>
      <c r="D7" s="116"/>
      <c r="E7" s="116"/>
      <c r="F7" s="24"/>
    </row>
    <row r="8" spans="1:6" x14ac:dyDescent="0.25">
      <c r="A8" s="119"/>
      <c r="B8" s="25" t="s">
        <v>0</v>
      </c>
      <c r="C8" s="25" t="s">
        <v>32</v>
      </c>
      <c r="D8" s="25" t="s">
        <v>33</v>
      </c>
      <c r="E8" s="25" t="s">
        <v>3</v>
      </c>
    </row>
    <row r="9" spans="1:6" x14ac:dyDescent="0.25">
      <c r="A9" s="26" t="s">
        <v>34</v>
      </c>
      <c r="B9" s="4">
        <f>СВЦЭМ!$D$14+'СЕТ СН'!F5+СВЦЭМ!$D$10+'СЕТ СН'!F8-'СЕТ СН'!F$16</f>
        <v>3823.0578743299998</v>
      </c>
      <c r="C9" s="4">
        <f>СВЦЭМ!$D$14+'СЕТ СН'!G5+СВЦЭМ!$D$10+'СЕТ СН'!G8-'СЕТ СН'!G$16</f>
        <v>4034.9478743300001</v>
      </c>
      <c r="D9" s="4">
        <f>СВЦЭМ!$D$14+'СЕТ СН'!H5+СВЦЭМ!$D$10+'СЕТ СН'!H8-'СЕТ СН'!H$16</f>
        <v>4108.4478743300006</v>
      </c>
      <c r="E9" s="4">
        <f>СВЦЭМ!$D$14+'СЕТ СН'!I5+СВЦЭМ!$D$10+'СЕТ СН'!I8-'СЕТ СН'!I$16</f>
        <v>4108.4478743300006</v>
      </c>
    </row>
    <row r="10" spans="1:6" x14ac:dyDescent="0.25">
      <c r="A10" s="26" t="s">
        <v>35</v>
      </c>
      <c r="B10" s="4">
        <f>СВЦЭМ!$D$15+'СЕТ СН'!F5+СВЦЭМ!$D$10+'СЕТ СН'!F8-'СЕТ СН'!F$16</f>
        <v>4501.4526203700007</v>
      </c>
      <c r="C10" s="4">
        <f>СВЦЭМ!$D$15+'СЕТ СН'!G5+СВЦЭМ!$D$10+'СЕТ СН'!G8-'СЕТ СН'!G$16</f>
        <v>4713.3426203700001</v>
      </c>
      <c r="D10" s="4">
        <f>СВЦЭМ!$D$15+'СЕТ СН'!H5+СВЦЭМ!$D$10+'СЕТ СН'!H8-'СЕТ СН'!H$16</f>
        <v>4786.8426203700001</v>
      </c>
      <c r="E10" s="4">
        <f>СВЦЭМ!$D$15+'СЕТ СН'!I5+СВЦЭМ!$D$10+'СЕТ СН'!I8-'СЕТ СН'!I$16</f>
        <v>4786.8426203700001</v>
      </c>
    </row>
    <row r="11" spans="1:6" x14ac:dyDescent="0.25">
      <c r="A11" s="26" t="s">
        <v>36</v>
      </c>
      <c r="B11" s="4">
        <f>СВЦЭМ!$D$16+'СЕТ СН'!F5+СВЦЭМ!$D$10+'СЕТ СН'!F8-'СЕТ СН'!F$16</f>
        <v>5478.5541515499999</v>
      </c>
      <c r="C11" s="4">
        <f>СВЦЭМ!$D$16+'СЕТ СН'!G5+СВЦЭМ!$D$10+'СЕТ СН'!G8-'СЕТ СН'!G$16</f>
        <v>5690.4441515500002</v>
      </c>
      <c r="D11" s="4">
        <f>СВЦЭМ!$D$16+'СЕТ СН'!H5+СВЦЭМ!$D$10+'СЕТ СН'!H8-'СЕТ СН'!H$16</f>
        <v>5763.9441515500002</v>
      </c>
      <c r="E11" s="4">
        <f>СВЦЭМ!$D$16+'СЕТ СН'!I5+СВЦЭМ!$D$10+'СЕТ СН'!I8-'СЕТ СН'!I$16</f>
        <v>5763.9441515500002</v>
      </c>
    </row>
    <row r="12" spans="1:6" x14ac:dyDescent="0.25">
      <c r="A12" s="117"/>
      <c r="B12" s="117"/>
      <c r="C12" s="117"/>
      <c r="D12" s="117"/>
      <c r="E12" s="117"/>
    </row>
    <row r="13" spans="1:6" x14ac:dyDescent="0.25">
      <c r="A13" s="27" t="s">
        <v>71</v>
      </c>
      <c r="B13" s="23"/>
    </row>
    <row r="14" spans="1:6" x14ac:dyDescent="0.25">
      <c r="A14" s="118" t="s">
        <v>70</v>
      </c>
      <c r="B14" s="116" t="s">
        <v>29</v>
      </c>
      <c r="C14" s="116"/>
      <c r="D14" s="116"/>
      <c r="E14" s="116"/>
    </row>
    <row r="15" spans="1:6" x14ac:dyDescent="0.25">
      <c r="A15" s="119"/>
      <c r="B15" s="25" t="s">
        <v>0</v>
      </c>
      <c r="C15" s="25" t="s">
        <v>32</v>
      </c>
      <c r="D15" s="25" t="s">
        <v>33</v>
      </c>
      <c r="E15" s="25" t="s">
        <v>3</v>
      </c>
    </row>
    <row r="16" spans="1:6" x14ac:dyDescent="0.25">
      <c r="A16" s="26" t="s">
        <v>34</v>
      </c>
      <c r="B16" s="28">
        <f>СВЦЭМ!$D$14+'СЕТ СН'!F5+СВЦЭМ!$D$10+'СЕТ СН'!F8-'СЕТ СН'!F$16</f>
        <v>3823.0578743299998</v>
      </c>
      <c r="C16" s="28">
        <f>СВЦЭМ!$D$14+'СЕТ СН'!G5+СВЦЭМ!$D$10+'СЕТ СН'!G8-'СЕТ СН'!G$16</f>
        <v>4034.9478743300001</v>
      </c>
      <c r="D16" s="28">
        <f>СВЦЭМ!$D$14+'СЕТ СН'!H5+СВЦЭМ!$D$10+'СЕТ СН'!H8-'СЕТ СН'!H$16</f>
        <v>4108.4478743300006</v>
      </c>
      <c r="E16" s="28">
        <f>СВЦЭМ!$D$14+'СЕТ СН'!I5+СВЦЭМ!$D$10+'СЕТ СН'!I8-'СЕТ СН'!I$16</f>
        <v>4108.4478743300006</v>
      </c>
    </row>
    <row r="17" spans="1:5" x14ac:dyDescent="0.25">
      <c r="A17" s="26" t="s">
        <v>37</v>
      </c>
      <c r="B17" s="28">
        <f>СВЦЭМ!$D$17+'СЕТ СН'!F5+СВЦЭМ!$D$10+'СЕТ СН'!F8-'СЕТ СН'!F$16</f>
        <v>4821.5078136700004</v>
      </c>
      <c r="C17" s="28">
        <f>СВЦЭМ!$D$17+'СЕТ СН'!G5+СВЦЭМ!$D$10+'СЕТ СН'!G8-'СЕТ СН'!G$16</f>
        <v>5033.3978136699998</v>
      </c>
      <c r="D17" s="28">
        <f>СВЦЭМ!$D$17+'СЕТ СН'!H5+СВЦЭМ!$D$10+'СЕТ СН'!H8-'СЕТ СН'!H$16</f>
        <v>5106.8978136699998</v>
      </c>
      <c r="E17" s="28">
        <f>СВЦЭМ!$D$17+'СЕТ СН'!I5+СВЦЭМ!$D$10+'СЕТ СН'!I8-'СЕТ СН'!I$16</f>
        <v>5106.8978136699998</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2022г.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1" t="s">
        <v>38</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15.75" x14ac:dyDescent="0.2">
      <c r="A4" s="121" t="s">
        <v>8</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01.03.2022</v>
      </c>
      <c r="B12" s="36">
        <f>SUMIFS(СВЦЭМ!$C$39:$C$782,СВЦЭМ!$A$39:$A$782,$A12,СВЦЭМ!$B$39:$B$782,B$11)+'СЕТ СН'!$F$9+СВЦЭМ!$D$10+'СЕТ СН'!$F$5-'СЕТ СН'!$F$17</f>
        <v>3771.3404908600005</v>
      </c>
      <c r="C12" s="36">
        <f>SUMIFS(СВЦЭМ!$C$39:$C$782,СВЦЭМ!$A$39:$A$782,$A12,СВЦЭМ!$B$39:$B$782,C$11)+'СЕТ СН'!$F$9+СВЦЭМ!$D$10+'СЕТ СН'!$F$5-'СЕТ СН'!$F$17</f>
        <v>3806.3055912</v>
      </c>
      <c r="D12" s="36">
        <f>SUMIFS(СВЦЭМ!$C$39:$C$782,СВЦЭМ!$A$39:$A$782,$A12,СВЦЭМ!$B$39:$B$782,D$11)+'СЕТ СН'!$F$9+СВЦЭМ!$D$10+'СЕТ СН'!$F$5-'СЕТ СН'!$F$17</f>
        <v>3830.8951148700003</v>
      </c>
      <c r="E12" s="36">
        <f>SUMIFS(СВЦЭМ!$C$39:$C$782,СВЦЭМ!$A$39:$A$782,$A12,СВЦЭМ!$B$39:$B$782,E$11)+'СЕТ СН'!$F$9+СВЦЭМ!$D$10+'СЕТ СН'!$F$5-'СЕТ СН'!$F$17</f>
        <v>3822.7785560700004</v>
      </c>
      <c r="F12" s="36">
        <f>SUMIFS(СВЦЭМ!$C$39:$C$782,СВЦЭМ!$A$39:$A$782,$A12,СВЦЭМ!$B$39:$B$782,F$11)+'СЕТ СН'!$F$9+СВЦЭМ!$D$10+'СЕТ СН'!$F$5-'СЕТ СН'!$F$17</f>
        <v>3817.6200688700001</v>
      </c>
      <c r="G12" s="36">
        <f>SUMIFS(СВЦЭМ!$C$39:$C$782,СВЦЭМ!$A$39:$A$782,$A12,СВЦЭМ!$B$39:$B$782,G$11)+'СЕТ СН'!$F$9+СВЦЭМ!$D$10+'СЕТ СН'!$F$5-'СЕТ СН'!$F$17</f>
        <v>3813.3085338400001</v>
      </c>
      <c r="H12" s="36">
        <f>SUMIFS(СВЦЭМ!$C$39:$C$782,СВЦЭМ!$A$39:$A$782,$A12,СВЦЭМ!$B$39:$B$782,H$11)+'СЕТ СН'!$F$9+СВЦЭМ!$D$10+'СЕТ СН'!$F$5-'СЕТ СН'!$F$17</f>
        <v>3754.2799166800005</v>
      </c>
      <c r="I12" s="36">
        <f>SUMIFS(СВЦЭМ!$C$39:$C$782,СВЦЭМ!$A$39:$A$782,$A12,СВЦЭМ!$B$39:$B$782,I$11)+'СЕТ СН'!$F$9+СВЦЭМ!$D$10+'СЕТ СН'!$F$5-'СЕТ СН'!$F$17</f>
        <v>3728.2221833399999</v>
      </c>
      <c r="J12" s="36">
        <f>SUMIFS(СВЦЭМ!$C$39:$C$782,СВЦЭМ!$A$39:$A$782,$A12,СВЦЭМ!$B$39:$B$782,J$11)+'СЕТ СН'!$F$9+СВЦЭМ!$D$10+'СЕТ СН'!$F$5-'СЕТ СН'!$F$17</f>
        <v>3686.8040139900004</v>
      </c>
      <c r="K12" s="36">
        <f>SUMIFS(СВЦЭМ!$C$39:$C$782,СВЦЭМ!$A$39:$A$782,$A12,СВЦЭМ!$B$39:$B$782,K$11)+'СЕТ СН'!$F$9+СВЦЭМ!$D$10+'СЕТ СН'!$F$5-'СЕТ СН'!$F$17</f>
        <v>3695.7109895100002</v>
      </c>
      <c r="L12" s="36">
        <f>SUMIFS(СВЦЭМ!$C$39:$C$782,СВЦЭМ!$A$39:$A$782,$A12,СВЦЭМ!$B$39:$B$782,L$11)+'СЕТ СН'!$F$9+СВЦЭМ!$D$10+'СЕТ СН'!$F$5-'СЕТ СН'!$F$17</f>
        <v>3682.5003963300001</v>
      </c>
      <c r="M12" s="36">
        <f>SUMIFS(СВЦЭМ!$C$39:$C$782,СВЦЭМ!$A$39:$A$782,$A12,СВЦЭМ!$B$39:$B$782,M$11)+'СЕТ СН'!$F$9+СВЦЭМ!$D$10+'СЕТ СН'!$F$5-'СЕТ СН'!$F$17</f>
        <v>3720.3970792999999</v>
      </c>
      <c r="N12" s="36">
        <f>SUMIFS(СВЦЭМ!$C$39:$C$782,СВЦЭМ!$A$39:$A$782,$A12,СВЦЭМ!$B$39:$B$782,N$11)+'СЕТ СН'!$F$9+СВЦЭМ!$D$10+'СЕТ СН'!$F$5-'СЕТ СН'!$F$17</f>
        <v>3754.6869177899998</v>
      </c>
      <c r="O12" s="36">
        <f>SUMIFS(СВЦЭМ!$C$39:$C$782,СВЦЭМ!$A$39:$A$782,$A12,СВЦЭМ!$B$39:$B$782,O$11)+'СЕТ СН'!$F$9+СВЦЭМ!$D$10+'СЕТ СН'!$F$5-'СЕТ СН'!$F$17</f>
        <v>3781.9460333900001</v>
      </c>
      <c r="P12" s="36">
        <f>SUMIFS(СВЦЭМ!$C$39:$C$782,СВЦЭМ!$A$39:$A$782,$A12,СВЦЭМ!$B$39:$B$782,P$11)+'СЕТ СН'!$F$9+СВЦЭМ!$D$10+'СЕТ СН'!$F$5-'СЕТ СН'!$F$17</f>
        <v>3793.4925209200001</v>
      </c>
      <c r="Q12" s="36">
        <f>SUMIFS(СВЦЭМ!$C$39:$C$782,СВЦЭМ!$A$39:$A$782,$A12,СВЦЭМ!$B$39:$B$782,Q$11)+'СЕТ СН'!$F$9+СВЦЭМ!$D$10+'СЕТ СН'!$F$5-'СЕТ СН'!$F$17</f>
        <v>3775.22513497</v>
      </c>
      <c r="R12" s="36">
        <f>SUMIFS(СВЦЭМ!$C$39:$C$782,СВЦЭМ!$A$39:$A$782,$A12,СВЦЭМ!$B$39:$B$782,R$11)+'СЕТ СН'!$F$9+СВЦЭМ!$D$10+'СЕТ СН'!$F$5-'СЕТ СН'!$F$17</f>
        <v>3750.5687575100001</v>
      </c>
      <c r="S12" s="36">
        <f>SUMIFS(СВЦЭМ!$C$39:$C$782,СВЦЭМ!$A$39:$A$782,$A12,СВЦЭМ!$B$39:$B$782,S$11)+'СЕТ СН'!$F$9+СВЦЭМ!$D$10+'СЕТ СН'!$F$5-'СЕТ СН'!$F$17</f>
        <v>3722.2963671200005</v>
      </c>
      <c r="T12" s="36">
        <f>SUMIFS(СВЦЭМ!$C$39:$C$782,СВЦЭМ!$A$39:$A$782,$A12,СВЦЭМ!$B$39:$B$782,T$11)+'СЕТ СН'!$F$9+СВЦЭМ!$D$10+'СЕТ СН'!$F$5-'СЕТ СН'!$F$17</f>
        <v>3676.4976090800001</v>
      </c>
      <c r="U12" s="36">
        <f>SUMIFS(СВЦЭМ!$C$39:$C$782,СВЦЭМ!$A$39:$A$782,$A12,СВЦЭМ!$B$39:$B$782,U$11)+'СЕТ СН'!$F$9+СВЦЭМ!$D$10+'СЕТ СН'!$F$5-'СЕТ СН'!$F$17</f>
        <v>3659.3130736700004</v>
      </c>
      <c r="V12" s="36">
        <f>SUMIFS(СВЦЭМ!$C$39:$C$782,СВЦЭМ!$A$39:$A$782,$A12,СВЦЭМ!$B$39:$B$782,V$11)+'СЕТ СН'!$F$9+СВЦЭМ!$D$10+'СЕТ СН'!$F$5-'СЕТ СН'!$F$17</f>
        <v>3672.0557630600001</v>
      </c>
      <c r="W12" s="36">
        <f>SUMIFS(СВЦЭМ!$C$39:$C$782,СВЦЭМ!$A$39:$A$782,$A12,СВЦЭМ!$B$39:$B$782,W$11)+'СЕТ СН'!$F$9+СВЦЭМ!$D$10+'СЕТ СН'!$F$5-'СЕТ СН'!$F$17</f>
        <v>3681.3874368300003</v>
      </c>
      <c r="X12" s="36">
        <f>SUMIFS(СВЦЭМ!$C$39:$C$782,СВЦЭМ!$A$39:$A$782,$A12,СВЦЭМ!$B$39:$B$782,X$11)+'СЕТ СН'!$F$9+СВЦЭМ!$D$10+'СЕТ СН'!$F$5-'СЕТ СН'!$F$17</f>
        <v>3716.6679292899998</v>
      </c>
      <c r="Y12" s="36">
        <f>SUMIFS(СВЦЭМ!$C$39:$C$782,СВЦЭМ!$A$39:$A$782,$A12,СВЦЭМ!$B$39:$B$782,Y$11)+'СЕТ СН'!$F$9+СВЦЭМ!$D$10+'СЕТ СН'!$F$5-'СЕТ СН'!$F$17</f>
        <v>3752.2324023199999</v>
      </c>
      <c r="AA12" s="37"/>
    </row>
    <row r="13" spans="1:27" ht="15.75" x14ac:dyDescent="0.2">
      <c r="A13" s="35">
        <f>A12+1</f>
        <v>44622</v>
      </c>
      <c r="B13" s="36">
        <f>SUMIFS(СВЦЭМ!$C$39:$C$782,СВЦЭМ!$A$39:$A$782,$A13,СВЦЭМ!$B$39:$B$782,B$11)+'СЕТ СН'!$F$9+СВЦЭМ!$D$10+'СЕТ СН'!$F$5-'СЕТ СН'!$F$17</f>
        <v>3785.4922056900004</v>
      </c>
      <c r="C13" s="36">
        <f>SUMIFS(СВЦЭМ!$C$39:$C$782,СВЦЭМ!$A$39:$A$782,$A13,СВЦЭМ!$B$39:$B$782,C$11)+'СЕТ СН'!$F$9+СВЦЭМ!$D$10+'СЕТ СН'!$F$5-'СЕТ СН'!$F$17</f>
        <v>3829.4002176600002</v>
      </c>
      <c r="D13" s="36">
        <f>SUMIFS(СВЦЭМ!$C$39:$C$782,СВЦЭМ!$A$39:$A$782,$A13,СВЦЭМ!$B$39:$B$782,D$11)+'СЕТ СН'!$F$9+СВЦЭМ!$D$10+'СЕТ СН'!$F$5-'СЕТ СН'!$F$17</f>
        <v>3873.4758795000002</v>
      </c>
      <c r="E13" s="36">
        <f>SUMIFS(СВЦЭМ!$C$39:$C$782,СВЦЭМ!$A$39:$A$782,$A13,СВЦЭМ!$B$39:$B$782,E$11)+'СЕТ СН'!$F$9+СВЦЭМ!$D$10+'СЕТ СН'!$F$5-'СЕТ СН'!$F$17</f>
        <v>3898.5778466700003</v>
      </c>
      <c r="F13" s="36">
        <f>SUMIFS(СВЦЭМ!$C$39:$C$782,СВЦЭМ!$A$39:$A$782,$A13,СВЦЭМ!$B$39:$B$782,F$11)+'СЕТ СН'!$F$9+СВЦЭМ!$D$10+'СЕТ СН'!$F$5-'СЕТ СН'!$F$17</f>
        <v>3924.1510093400002</v>
      </c>
      <c r="G13" s="36">
        <f>SUMIFS(СВЦЭМ!$C$39:$C$782,СВЦЭМ!$A$39:$A$782,$A13,СВЦЭМ!$B$39:$B$782,G$11)+'СЕТ СН'!$F$9+СВЦЭМ!$D$10+'СЕТ СН'!$F$5-'СЕТ СН'!$F$17</f>
        <v>3879.1890781500001</v>
      </c>
      <c r="H13" s="36">
        <f>SUMIFS(СВЦЭМ!$C$39:$C$782,СВЦЭМ!$A$39:$A$782,$A13,СВЦЭМ!$B$39:$B$782,H$11)+'СЕТ СН'!$F$9+СВЦЭМ!$D$10+'СЕТ СН'!$F$5-'СЕТ СН'!$F$17</f>
        <v>3803.7036670300004</v>
      </c>
      <c r="I13" s="36">
        <f>SUMIFS(СВЦЭМ!$C$39:$C$782,СВЦЭМ!$A$39:$A$782,$A13,СВЦЭМ!$B$39:$B$782,I$11)+'СЕТ СН'!$F$9+СВЦЭМ!$D$10+'СЕТ СН'!$F$5-'СЕТ СН'!$F$17</f>
        <v>3757.3757387000001</v>
      </c>
      <c r="J13" s="36">
        <f>SUMIFS(СВЦЭМ!$C$39:$C$782,СВЦЭМ!$A$39:$A$782,$A13,СВЦЭМ!$B$39:$B$782,J$11)+'СЕТ СН'!$F$9+СВЦЭМ!$D$10+'СЕТ СН'!$F$5-'СЕТ СН'!$F$17</f>
        <v>3703.24594841</v>
      </c>
      <c r="K13" s="36">
        <f>SUMIFS(СВЦЭМ!$C$39:$C$782,СВЦЭМ!$A$39:$A$782,$A13,СВЦЭМ!$B$39:$B$782,K$11)+'СЕТ СН'!$F$9+СВЦЭМ!$D$10+'СЕТ СН'!$F$5-'СЕТ СН'!$F$17</f>
        <v>3691.3612124800002</v>
      </c>
      <c r="L13" s="36">
        <f>SUMIFS(СВЦЭМ!$C$39:$C$782,СВЦЭМ!$A$39:$A$782,$A13,СВЦЭМ!$B$39:$B$782,L$11)+'СЕТ СН'!$F$9+СВЦЭМ!$D$10+'СЕТ СН'!$F$5-'СЕТ СН'!$F$17</f>
        <v>3699.0596158300004</v>
      </c>
      <c r="M13" s="36">
        <f>SUMIFS(СВЦЭМ!$C$39:$C$782,СВЦЭМ!$A$39:$A$782,$A13,СВЦЭМ!$B$39:$B$782,M$11)+'СЕТ СН'!$F$9+СВЦЭМ!$D$10+'СЕТ СН'!$F$5-'СЕТ СН'!$F$17</f>
        <v>3736.9527940500002</v>
      </c>
      <c r="N13" s="36">
        <f>SUMIFS(СВЦЭМ!$C$39:$C$782,СВЦЭМ!$A$39:$A$782,$A13,СВЦЭМ!$B$39:$B$782,N$11)+'СЕТ СН'!$F$9+СВЦЭМ!$D$10+'СЕТ СН'!$F$5-'СЕТ СН'!$F$17</f>
        <v>3780.1371440100002</v>
      </c>
      <c r="O13" s="36">
        <f>SUMIFS(СВЦЭМ!$C$39:$C$782,СВЦЭМ!$A$39:$A$782,$A13,СВЦЭМ!$B$39:$B$782,O$11)+'СЕТ СН'!$F$9+СВЦЭМ!$D$10+'СЕТ СН'!$F$5-'СЕТ СН'!$F$17</f>
        <v>3821.0513758699999</v>
      </c>
      <c r="P13" s="36">
        <f>SUMIFS(СВЦЭМ!$C$39:$C$782,СВЦЭМ!$A$39:$A$782,$A13,СВЦЭМ!$B$39:$B$782,P$11)+'СЕТ СН'!$F$9+СВЦЭМ!$D$10+'СЕТ СН'!$F$5-'СЕТ СН'!$F$17</f>
        <v>3841.1629220600003</v>
      </c>
      <c r="Q13" s="36">
        <f>SUMIFS(СВЦЭМ!$C$39:$C$782,СВЦЭМ!$A$39:$A$782,$A13,СВЦЭМ!$B$39:$B$782,Q$11)+'СЕТ СН'!$F$9+СВЦЭМ!$D$10+'СЕТ СН'!$F$5-'СЕТ СН'!$F$17</f>
        <v>3821.7279333500001</v>
      </c>
      <c r="R13" s="36">
        <f>SUMIFS(СВЦЭМ!$C$39:$C$782,СВЦЭМ!$A$39:$A$782,$A13,СВЦЭМ!$B$39:$B$782,R$11)+'СЕТ СН'!$F$9+СВЦЭМ!$D$10+'СЕТ СН'!$F$5-'СЕТ СН'!$F$17</f>
        <v>3796.4521428900002</v>
      </c>
      <c r="S13" s="36">
        <f>SUMIFS(СВЦЭМ!$C$39:$C$782,СВЦЭМ!$A$39:$A$782,$A13,СВЦЭМ!$B$39:$B$782,S$11)+'СЕТ СН'!$F$9+СВЦЭМ!$D$10+'СЕТ СН'!$F$5-'СЕТ СН'!$F$17</f>
        <v>3754.9873653900004</v>
      </c>
      <c r="T13" s="36">
        <f>SUMIFS(СВЦЭМ!$C$39:$C$782,СВЦЭМ!$A$39:$A$782,$A13,СВЦЭМ!$B$39:$B$782,T$11)+'СЕТ СН'!$F$9+СВЦЭМ!$D$10+'СЕТ СН'!$F$5-'СЕТ СН'!$F$17</f>
        <v>3706.71310765</v>
      </c>
      <c r="U13" s="36">
        <f>SUMIFS(СВЦЭМ!$C$39:$C$782,СВЦЭМ!$A$39:$A$782,$A13,СВЦЭМ!$B$39:$B$782,U$11)+'СЕТ СН'!$F$9+СВЦЭМ!$D$10+'СЕТ СН'!$F$5-'СЕТ СН'!$F$17</f>
        <v>3678.1673630900004</v>
      </c>
      <c r="V13" s="36">
        <f>SUMIFS(СВЦЭМ!$C$39:$C$782,СВЦЭМ!$A$39:$A$782,$A13,СВЦЭМ!$B$39:$B$782,V$11)+'СЕТ СН'!$F$9+СВЦЭМ!$D$10+'СЕТ СН'!$F$5-'СЕТ СН'!$F$17</f>
        <v>3689.8335944600003</v>
      </c>
      <c r="W13" s="36">
        <f>SUMIFS(СВЦЭМ!$C$39:$C$782,СВЦЭМ!$A$39:$A$782,$A13,СВЦЭМ!$B$39:$B$782,W$11)+'СЕТ СН'!$F$9+СВЦЭМ!$D$10+'СЕТ СН'!$F$5-'СЕТ СН'!$F$17</f>
        <v>3718.9225394499999</v>
      </c>
      <c r="X13" s="36">
        <f>SUMIFS(СВЦЭМ!$C$39:$C$782,СВЦЭМ!$A$39:$A$782,$A13,СВЦЭМ!$B$39:$B$782,X$11)+'СЕТ СН'!$F$9+СВЦЭМ!$D$10+'СЕТ СН'!$F$5-'СЕТ СН'!$F$17</f>
        <v>3757.7125571800002</v>
      </c>
      <c r="Y13" s="36">
        <f>SUMIFS(СВЦЭМ!$C$39:$C$782,СВЦЭМ!$A$39:$A$782,$A13,СВЦЭМ!$B$39:$B$782,Y$11)+'СЕТ СН'!$F$9+СВЦЭМ!$D$10+'СЕТ СН'!$F$5-'СЕТ СН'!$F$17</f>
        <v>3795.2589658300003</v>
      </c>
    </row>
    <row r="14" spans="1:27" ht="15.75" x14ac:dyDescent="0.2">
      <c r="A14" s="35">
        <f t="shared" ref="A14:A42" si="0">A13+1</f>
        <v>44623</v>
      </c>
      <c r="B14" s="36">
        <f>SUMIFS(СВЦЭМ!$C$39:$C$782,СВЦЭМ!$A$39:$A$782,$A14,СВЦЭМ!$B$39:$B$782,B$11)+'СЕТ СН'!$F$9+СВЦЭМ!$D$10+'СЕТ СН'!$F$5-'СЕТ СН'!$F$17</f>
        <v>3789.4996646200002</v>
      </c>
      <c r="C14" s="36">
        <f>SUMIFS(СВЦЭМ!$C$39:$C$782,СВЦЭМ!$A$39:$A$782,$A14,СВЦЭМ!$B$39:$B$782,C$11)+'СЕТ СН'!$F$9+СВЦЭМ!$D$10+'СЕТ СН'!$F$5-'СЕТ СН'!$F$17</f>
        <v>3821.5445764200003</v>
      </c>
      <c r="D14" s="36">
        <f>SUMIFS(СВЦЭМ!$C$39:$C$782,СВЦЭМ!$A$39:$A$782,$A14,СВЦЭМ!$B$39:$B$782,D$11)+'СЕТ СН'!$F$9+СВЦЭМ!$D$10+'СЕТ СН'!$F$5-'СЕТ СН'!$F$17</f>
        <v>3868.2126247300002</v>
      </c>
      <c r="E14" s="36">
        <f>SUMIFS(СВЦЭМ!$C$39:$C$782,СВЦЭМ!$A$39:$A$782,$A14,СВЦЭМ!$B$39:$B$782,E$11)+'СЕТ СН'!$F$9+СВЦЭМ!$D$10+'СЕТ СН'!$F$5-'СЕТ СН'!$F$17</f>
        <v>3883.2355304500002</v>
      </c>
      <c r="F14" s="36">
        <f>SUMIFS(СВЦЭМ!$C$39:$C$782,СВЦЭМ!$A$39:$A$782,$A14,СВЦЭМ!$B$39:$B$782,F$11)+'СЕТ СН'!$F$9+СВЦЭМ!$D$10+'СЕТ СН'!$F$5-'СЕТ СН'!$F$17</f>
        <v>3886.9411807100005</v>
      </c>
      <c r="G14" s="36">
        <f>SUMIFS(СВЦЭМ!$C$39:$C$782,СВЦЭМ!$A$39:$A$782,$A14,СВЦЭМ!$B$39:$B$782,G$11)+'СЕТ СН'!$F$9+СВЦЭМ!$D$10+'СЕТ СН'!$F$5-'СЕТ СН'!$F$17</f>
        <v>3872.1060333599999</v>
      </c>
      <c r="H14" s="36">
        <f>SUMIFS(СВЦЭМ!$C$39:$C$782,СВЦЭМ!$A$39:$A$782,$A14,СВЦЭМ!$B$39:$B$782,H$11)+'СЕТ СН'!$F$9+СВЦЭМ!$D$10+'СЕТ СН'!$F$5-'СЕТ СН'!$F$17</f>
        <v>3789.6669179400001</v>
      </c>
      <c r="I14" s="36">
        <f>SUMIFS(СВЦЭМ!$C$39:$C$782,СВЦЭМ!$A$39:$A$782,$A14,СВЦЭМ!$B$39:$B$782,I$11)+'СЕТ СН'!$F$9+СВЦЭМ!$D$10+'СЕТ СН'!$F$5-'СЕТ СН'!$F$17</f>
        <v>3751.7078584199999</v>
      </c>
      <c r="J14" s="36">
        <f>SUMIFS(СВЦЭМ!$C$39:$C$782,СВЦЭМ!$A$39:$A$782,$A14,СВЦЭМ!$B$39:$B$782,J$11)+'СЕТ СН'!$F$9+СВЦЭМ!$D$10+'СЕТ СН'!$F$5-'СЕТ СН'!$F$17</f>
        <v>3729.6025641599999</v>
      </c>
      <c r="K14" s="36">
        <f>SUMIFS(СВЦЭМ!$C$39:$C$782,СВЦЭМ!$A$39:$A$782,$A14,СВЦЭМ!$B$39:$B$782,K$11)+'СЕТ СН'!$F$9+СВЦЭМ!$D$10+'СЕТ СН'!$F$5-'СЕТ СН'!$F$17</f>
        <v>3709.4455023199998</v>
      </c>
      <c r="L14" s="36">
        <f>SUMIFS(СВЦЭМ!$C$39:$C$782,СВЦЭМ!$A$39:$A$782,$A14,СВЦЭМ!$B$39:$B$782,L$11)+'СЕТ СН'!$F$9+СВЦЭМ!$D$10+'СЕТ СН'!$F$5-'СЕТ СН'!$F$17</f>
        <v>3714.5683425200004</v>
      </c>
      <c r="M14" s="36">
        <f>SUMIFS(СВЦЭМ!$C$39:$C$782,СВЦЭМ!$A$39:$A$782,$A14,СВЦЭМ!$B$39:$B$782,M$11)+'СЕТ СН'!$F$9+СВЦЭМ!$D$10+'СЕТ СН'!$F$5-'СЕТ СН'!$F$17</f>
        <v>3764.3407906600005</v>
      </c>
      <c r="N14" s="36">
        <f>SUMIFS(СВЦЭМ!$C$39:$C$782,СВЦЭМ!$A$39:$A$782,$A14,СВЦЭМ!$B$39:$B$782,N$11)+'СЕТ СН'!$F$9+СВЦЭМ!$D$10+'СЕТ СН'!$F$5-'СЕТ СН'!$F$17</f>
        <v>3806.7771087600004</v>
      </c>
      <c r="O14" s="36">
        <f>SUMIFS(СВЦЭМ!$C$39:$C$782,СВЦЭМ!$A$39:$A$782,$A14,СВЦЭМ!$B$39:$B$782,O$11)+'СЕТ СН'!$F$9+СВЦЭМ!$D$10+'СЕТ СН'!$F$5-'СЕТ СН'!$F$17</f>
        <v>3848.5217900799998</v>
      </c>
      <c r="P14" s="36">
        <f>SUMIFS(СВЦЭМ!$C$39:$C$782,СВЦЭМ!$A$39:$A$782,$A14,СВЦЭМ!$B$39:$B$782,P$11)+'СЕТ СН'!$F$9+СВЦЭМ!$D$10+'СЕТ СН'!$F$5-'СЕТ СН'!$F$17</f>
        <v>3848.5331814199999</v>
      </c>
      <c r="Q14" s="36">
        <f>SUMIFS(СВЦЭМ!$C$39:$C$782,СВЦЭМ!$A$39:$A$782,$A14,СВЦЭМ!$B$39:$B$782,Q$11)+'СЕТ СН'!$F$9+СВЦЭМ!$D$10+'СЕТ СН'!$F$5-'СЕТ СН'!$F$17</f>
        <v>3825.4345150500003</v>
      </c>
      <c r="R14" s="36">
        <f>SUMIFS(СВЦЭМ!$C$39:$C$782,СВЦЭМ!$A$39:$A$782,$A14,СВЦЭМ!$B$39:$B$782,R$11)+'СЕТ СН'!$F$9+СВЦЭМ!$D$10+'СЕТ СН'!$F$5-'СЕТ СН'!$F$17</f>
        <v>3790.7645684400004</v>
      </c>
      <c r="S14" s="36">
        <f>SUMIFS(СВЦЭМ!$C$39:$C$782,СВЦЭМ!$A$39:$A$782,$A14,СВЦЭМ!$B$39:$B$782,S$11)+'СЕТ СН'!$F$9+СВЦЭМ!$D$10+'СЕТ СН'!$F$5-'СЕТ СН'!$F$17</f>
        <v>3738.8795788100001</v>
      </c>
      <c r="T14" s="36">
        <f>SUMIFS(СВЦЭМ!$C$39:$C$782,СВЦЭМ!$A$39:$A$782,$A14,СВЦЭМ!$B$39:$B$782,T$11)+'СЕТ СН'!$F$9+СВЦЭМ!$D$10+'СЕТ СН'!$F$5-'СЕТ СН'!$F$17</f>
        <v>3685.9837538299998</v>
      </c>
      <c r="U14" s="36">
        <f>SUMIFS(СВЦЭМ!$C$39:$C$782,СВЦЭМ!$A$39:$A$782,$A14,СВЦЭМ!$B$39:$B$782,U$11)+'СЕТ СН'!$F$9+СВЦЭМ!$D$10+'СЕТ СН'!$F$5-'СЕТ СН'!$F$17</f>
        <v>3685.5452821600002</v>
      </c>
      <c r="V14" s="36">
        <f>SUMIFS(СВЦЭМ!$C$39:$C$782,СВЦЭМ!$A$39:$A$782,$A14,СВЦЭМ!$B$39:$B$782,V$11)+'СЕТ СН'!$F$9+СВЦЭМ!$D$10+'СЕТ СН'!$F$5-'СЕТ СН'!$F$17</f>
        <v>3690.8402219300001</v>
      </c>
      <c r="W14" s="36">
        <f>SUMIFS(СВЦЭМ!$C$39:$C$782,СВЦЭМ!$A$39:$A$782,$A14,СВЦЭМ!$B$39:$B$782,W$11)+'СЕТ СН'!$F$9+СВЦЭМ!$D$10+'СЕТ СН'!$F$5-'СЕТ СН'!$F$17</f>
        <v>3717.0671000900002</v>
      </c>
      <c r="X14" s="36">
        <f>SUMIFS(СВЦЭМ!$C$39:$C$782,СВЦЭМ!$A$39:$A$782,$A14,СВЦЭМ!$B$39:$B$782,X$11)+'СЕТ СН'!$F$9+СВЦЭМ!$D$10+'СЕТ СН'!$F$5-'СЕТ СН'!$F$17</f>
        <v>3728.8633322900005</v>
      </c>
      <c r="Y14" s="36">
        <f>SUMIFS(СВЦЭМ!$C$39:$C$782,СВЦЭМ!$A$39:$A$782,$A14,СВЦЭМ!$B$39:$B$782,Y$11)+'СЕТ СН'!$F$9+СВЦЭМ!$D$10+'СЕТ СН'!$F$5-'СЕТ СН'!$F$17</f>
        <v>3758.2271922700002</v>
      </c>
    </row>
    <row r="15" spans="1:27" ht="15.75" x14ac:dyDescent="0.2">
      <c r="A15" s="35">
        <f t="shared" si="0"/>
        <v>44624</v>
      </c>
      <c r="B15" s="36">
        <f>SUMIFS(СВЦЭМ!$C$39:$C$782,СВЦЭМ!$A$39:$A$782,$A15,СВЦЭМ!$B$39:$B$782,B$11)+'СЕТ СН'!$F$9+СВЦЭМ!$D$10+'СЕТ СН'!$F$5-'СЕТ СН'!$F$17</f>
        <v>3776.4207825399999</v>
      </c>
      <c r="C15" s="36">
        <f>SUMIFS(СВЦЭМ!$C$39:$C$782,СВЦЭМ!$A$39:$A$782,$A15,СВЦЭМ!$B$40:$B$783,C$11)+'СЕТ СН'!$F$9+СВЦЭМ!$D$10+'СЕТ СН'!$F$5-'СЕТ СН'!$F$17</f>
        <v>3776.4207825399999</v>
      </c>
      <c r="D15" s="36">
        <f>SUMIFS(СВЦЭМ!$C$39:$C$782,СВЦЭМ!$A$39:$A$782,$A15,СВЦЭМ!$B$39:$B$782,D$11)+'СЕТ СН'!$F$9+СВЦЭМ!$D$10+'СЕТ СН'!$F$5-'СЕТ СН'!$F$17</f>
        <v>3862.8943092700001</v>
      </c>
      <c r="E15" s="36">
        <f>SUMIFS(СВЦЭМ!$C$39:$C$782,СВЦЭМ!$A$39:$A$782,$A15,СВЦЭМ!$B$39:$B$782,E$11)+'СЕТ СН'!$F$9+СВЦЭМ!$D$10+'СЕТ СН'!$F$5-'СЕТ СН'!$F$17</f>
        <v>3877.4996228700002</v>
      </c>
      <c r="F15" s="36">
        <f>SUMIFS(СВЦЭМ!$C$39:$C$782,СВЦЭМ!$A$39:$A$782,$A15,СВЦЭМ!$B$39:$B$782,F$11)+'СЕТ СН'!$F$9+СВЦЭМ!$D$10+'СЕТ СН'!$F$5-'СЕТ СН'!$F$17</f>
        <v>3881.9832549600001</v>
      </c>
      <c r="G15" s="36">
        <f>SUMIFS(СВЦЭМ!$C$39:$C$782,СВЦЭМ!$A$39:$A$782,$A15,СВЦЭМ!$B$39:$B$782,G$11)+'СЕТ СН'!$F$9+СВЦЭМ!$D$10+'СЕТ СН'!$F$5-'СЕТ СН'!$F$17</f>
        <v>3850.3138953000002</v>
      </c>
      <c r="H15" s="36">
        <f>SUMIFS(СВЦЭМ!$C$39:$C$782,СВЦЭМ!$A$39:$A$782,$A15,СВЦЭМ!$B$39:$B$782,H$11)+'СЕТ СН'!$F$9+СВЦЭМ!$D$10+'СЕТ СН'!$F$5-'СЕТ СН'!$F$17</f>
        <v>3779.2613130200002</v>
      </c>
      <c r="I15" s="36">
        <f>SUMIFS(СВЦЭМ!$C$39:$C$782,СВЦЭМ!$A$39:$A$782,$A15,СВЦЭМ!$B$39:$B$782,I$11)+'СЕТ СН'!$F$9+СВЦЭМ!$D$10+'СЕТ СН'!$F$5-'СЕТ СН'!$F$17</f>
        <v>3728.0581358300001</v>
      </c>
      <c r="J15" s="36">
        <f>SUMIFS(СВЦЭМ!$C$39:$C$782,СВЦЭМ!$A$39:$A$782,$A15,СВЦЭМ!$B$39:$B$782,J$11)+'СЕТ СН'!$F$9+СВЦЭМ!$D$10+'СЕТ СН'!$F$5-'СЕТ СН'!$F$17</f>
        <v>3715.5155936700003</v>
      </c>
      <c r="K15" s="36">
        <f>SUMIFS(СВЦЭМ!$C$39:$C$782,СВЦЭМ!$A$39:$A$782,$A15,СВЦЭМ!$B$39:$B$782,K$11)+'СЕТ СН'!$F$9+СВЦЭМ!$D$10+'СЕТ СН'!$F$5-'СЕТ СН'!$F$17</f>
        <v>3707.7707636499999</v>
      </c>
      <c r="L15" s="36">
        <f>SUMIFS(СВЦЭМ!$C$39:$C$782,СВЦЭМ!$A$39:$A$782,$A15,СВЦЭМ!$B$39:$B$782,L$11)+'СЕТ СН'!$F$9+СВЦЭМ!$D$10+'СЕТ СН'!$F$5-'СЕТ СН'!$F$17</f>
        <v>3717.1011231100001</v>
      </c>
      <c r="M15" s="36">
        <f>SUMIFS(СВЦЭМ!$C$39:$C$782,СВЦЭМ!$A$39:$A$782,$A15,СВЦЭМ!$B$39:$B$782,M$11)+'СЕТ СН'!$F$9+СВЦЭМ!$D$10+'СЕТ СН'!$F$5-'СЕТ СН'!$F$17</f>
        <v>3755.8335595100002</v>
      </c>
      <c r="N15" s="36">
        <f>SUMIFS(СВЦЭМ!$C$39:$C$782,СВЦЭМ!$A$39:$A$782,$A15,СВЦЭМ!$B$39:$B$782,N$11)+'СЕТ СН'!$F$9+СВЦЭМ!$D$10+'СЕТ СН'!$F$5-'СЕТ СН'!$F$17</f>
        <v>3799.2026741300001</v>
      </c>
      <c r="O15" s="36">
        <f>SUMIFS(СВЦЭМ!$C$39:$C$782,СВЦЭМ!$A$39:$A$782,$A15,СВЦЭМ!$B$39:$B$782,O$11)+'СЕТ СН'!$F$9+СВЦЭМ!$D$10+'СЕТ СН'!$F$5-'СЕТ СН'!$F$17</f>
        <v>3832.8189220600002</v>
      </c>
      <c r="P15" s="36">
        <f>SUMIFS(СВЦЭМ!$C$39:$C$782,СВЦЭМ!$A$39:$A$782,$A15,СВЦЭМ!$B$39:$B$782,P$11)+'СЕТ СН'!$F$9+СВЦЭМ!$D$10+'СЕТ СН'!$F$5-'СЕТ СН'!$F$17</f>
        <v>3833.3526854000002</v>
      </c>
      <c r="Q15" s="36">
        <f>SUMIFS(СВЦЭМ!$C$39:$C$782,СВЦЭМ!$A$39:$A$782,$A15,СВЦЭМ!$B$39:$B$782,Q$11)+'СЕТ СН'!$F$9+СВЦЭМ!$D$10+'СЕТ СН'!$F$5-'СЕТ СН'!$F$17</f>
        <v>3816.5064913900001</v>
      </c>
      <c r="R15" s="36">
        <f>SUMIFS(СВЦЭМ!$C$39:$C$782,СВЦЭМ!$A$39:$A$782,$A15,СВЦЭМ!$B$39:$B$782,R$11)+'СЕТ СН'!$F$9+СВЦЭМ!$D$10+'СЕТ СН'!$F$5-'СЕТ СН'!$F$17</f>
        <v>3779.1093841900001</v>
      </c>
      <c r="S15" s="36">
        <f>SUMIFS(СВЦЭМ!$C$39:$C$782,СВЦЭМ!$A$39:$A$782,$A15,СВЦЭМ!$B$39:$B$782,S$11)+'СЕТ СН'!$F$9+СВЦЭМ!$D$10+'СЕТ СН'!$F$5-'СЕТ СН'!$F$17</f>
        <v>3722.83775324</v>
      </c>
      <c r="T15" s="36">
        <f>SUMIFS(СВЦЭМ!$C$39:$C$782,СВЦЭМ!$A$39:$A$782,$A15,СВЦЭМ!$B$39:$B$782,T$11)+'СЕТ СН'!$F$9+СВЦЭМ!$D$10+'СЕТ СН'!$F$5-'СЕТ СН'!$F$17</f>
        <v>3676.2128415500001</v>
      </c>
      <c r="U15" s="36">
        <f>SUMIFS(СВЦЭМ!$C$39:$C$782,СВЦЭМ!$A$39:$A$782,$A15,СВЦЭМ!$B$39:$B$782,U$11)+'СЕТ СН'!$F$9+СВЦЭМ!$D$10+'СЕТ СН'!$F$5-'СЕТ СН'!$F$17</f>
        <v>3668.7679847700001</v>
      </c>
      <c r="V15" s="36">
        <f>SUMIFS(СВЦЭМ!$C$39:$C$782,СВЦЭМ!$A$39:$A$782,$A15,СВЦЭМ!$B$39:$B$782,V$11)+'СЕТ СН'!$F$9+СВЦЭМ!$D$10+'СЕТ СН'!$F$5-'СЕТ СН'!$F$17</f>
        <v>3693.96030539</v>
      </c>
      <c r="W15" s="36">
        <f>SUMIFS(СВЦЭМ!$C$39:$C$782,СВЦЭМ!$A$39:$A$782,$A15,СВЦЭМ!$B$39:$B$782,W$11)+'СЕТ СН'!$F$9+СВЦЭМ!$D$10+'СЕТ СН'!$F$5-'СЕТ СН'!$F$17</f>
        <v>3720.6657847699998</v>
      </c>
      <c r="X15" s="36">
        <f>SUMIFS(СВЦЭМ!$C$39:$C$782,СВЦЭМ!$A$39:$A$782,$A15,СВЦЭМ!$B$39:$B$782,X$11)+'СЕТ СН'!$F$9+СВЦЭМ!$D$10+'СЕТ СН'!$F$5-'СЕТ СН'!$F$17</f>
        <v>3747.9756880700002</v>
      </c>
      <c r="Y15" s="36">
        <f>SUMIFS(СВЦЭМ!$C$39:$C$782,СВЦЭМ!$A$39:$A$782,$A15,СВЦЭМ!$B$39:$B$782,Y$11)+'СЕТ СН'!$F$9+СВЦЭМ!$D$10+'СЕТ СН'!$F$5-'СЕТ СН'!$F$17</f>
        <v>3756.9417201800002</v>
      </c>
    </row>
    <row r="16" spans="1:27" ht="15.75" x14ac:dyDescent="0.2">
      <c r="A16" s="35">
        <f t="shared" si="0"/>
        <v>44625</v>
      </c>
      <c r="B16" s="36">
        <f>SUMIFS(СВЦЭМ!$C$39:$C$782,СВЦЭМ!$A$39:$A$782,$A16,СВЦЭМ!$B$39:$B$782,B$11)+'СЕТ СН'!$F$9+СВЦЭМ!$D$10+'СЕТ СН'!$F$5-'СЕТ СН'!$F$17</f>
        <v>3764.3743674699999</v>
      </c>
      <c r="C16" s="36">
        <f>SUMIFS(СВЦЭМ!$C$39:$C$782,СВЦЭМ!$A$39:$A$782,$A16,СВЦЭМ!$B$39:$B$782,C$11)+'СЕТ СН'!$F$9+СВЦЭМ!$D$10+'СЕТ СН'!$F$5-'СЕТ СН'!$F$17</f>
        <v>3795.3509185800003</v>
      </c>
      <c r="D16" s="36">
        <f>SUMIFS(СВЦЭМ!$C$39:$C$782,СВЦЭМ!$A$39:$A$782,$A16,СВЦЭМ!$B$39:$B$782,D$11)+'СЕТ СН'!$F$9+СВЦЭМ!$D$10+'СЕТ СН'!$F$5-'СЕТ СН'!$F$17</f>
        <v>3832.1519447700002</v>
      </c>
      <c r="E16" s="36">
        <f>SUMIFS(СВЦЭМ!$C$39:$C$782,СВЦЭМ!$A$39:$A$782,$A16,СВЦЭМ!$B$39:$B$782,E$11)+'СЕТ СН'!$F$9+СВЦЭМ!$D$10+'СЕТ СН'!$F$5-'СЕТ СН'!$F$17</f>
        <v>3850.3302551300003</v>
      </c>
      <c r="F16" s="36">
        <f>SUMIFS(СВЦЭМ!$C$39:$C$782,СВЦЭМ!$A$39:$A$782,$A16,СВЦЭМ!$B$39:$B$782,F$11)+'СЕТ СН'!$F$9+СВЦЭМ!$D$10+'СЕТ СН'!$F$5-'СЕТ СН'!$F$17</f>
        <v>3862.4169343500002</v>
      </c>
      <c r="G16" s="36">
        <f>SUMIFS(СВЦЭМ!$C$39:$C$782,СВЦЭМ!$A$39:$A$782,$A16,СВЦЭМ!$B$39:$B$782,G$11)+'СЕТ СН'!$F$9+СВЦЭМ!$D$10+'СЕТ СН'!$F$5-'СЕТ СН'!$F$17</f>
        <v>3831.8911677100004</v>
      </c>
      <c r="H16" s="36">
        <f>SUMIFS(СВЦЭМ!$C$39:$C$782,СВЦЭМ!$A$39:$A$782,$A16,СВЦЭМ!$B$39:$B$782,H$11)+'СЕТ СН'!$F$9+СВЦЭМ!$D$10+'СЕТ СН'!$F$5-'СЕТ СН'!$F$17</f>
        <v>3770.9451185900002</v>
      </c>
      <c r="I16" s="36">
        <f>SUMIFS(СВЦЭМ!$C$39:$C$782,СВЦЭМ!$A$39:$A$782,$A16,СВЦЭМ!$B$39:$B$782,I$11)+'СЕТ СН'!$F$9+СВЦЭМ!$D$10+'СЕТ СН'!$F$5-'СЕТ СН'!$F$17</f>
        <v>3703.8531237100001</v>
      </c>
      <c r="J16" s="36">
        <f>SUMIFS(СВЦЭМ!$C$39:$C$782,СВЦЭМ!$A$39:$A$782,$A16,СВЦЭМ!$B$39:$B$782,J$11)+'СЕТ СН'!$F$9+СВЦЭМ!$D$10+'СЕТ СН'!$F$5-'СЕТ СН'!$F$17</f>
        <v>3693.5361722200005</v>
      </c>
      <c r="K16" s="36">
        <f>SUMIFS(СВЦЭМ!$C$39:$C$782,СВЦЭМ!$A$39:$A$782,$A16,СВЦЭМ!$B$39:$B$782,K$11)+'СЕТ СН'!$F$9+СВЦЭМ!$D$10+'СЕТ СН'!$F$5-'СЕТ СН'!$F$17</f>
        <v>3702.97489649</v>
      </c>
      <c r="L16" s="36">
        <f>SUMIFS(СВЦЭМ!$C$39:$C$782,СВЦЭМ!$A$39:$A$782,$A16,СВЦЭМ!$B$39:$B$782,L$11)+'СЕТ СН'!$F$9+СВЦЭМ!$D$10+'СЕТ СН'!$F$5-'СЕТ СН'!$F$17</f>
        <v>3712.4995988300002</v>
      </c>
      <c r="M16" s="36">
        <f>SUMIFS(СВЦЭМ!$C$39:$C$782,СВЦЭМ!$A$39:$A$782,$A16,СВЦЭМ!$B$39:$B$782,M$11)+'СЕТ СН'!$F$9+СВЦЭМ!$D$10+'СЕТ СН'!$F$5-'СЕТ СН'!$F$17</f>
        <v>3733.6587057699999</v>
      </c>
      <c r="N16" s="36">
        <f>SUMIFS(СВЦЭМ!$C$39:$C$782,СВЦЭМ!$A$39:$A$782,$A16,СВЦЭМ!$B$39:$B$782,N$11)+'СЕТ СН'!$F$9+СВЦЭМ!$D$10+'СЕТ СН'!$F$5-'СЕТ СН'!$F$17</f>
        <v>3765.4671804700001</v>
      </c>
      <c r="O16" s="36">
        <f>SUMIFS(СВЦЭМ!$C$39:$C$782,СВЦЭМ!$A$39:$A$782,$A16,СВЦЭМ!$B$39:$B$782,O$11)+'СЕТ СН'!$F$9+СВЦЭМ!$D$10+'СЕТ СН'!$F$5-'СЕТ СН'!$F$17</f>
        <v>3814.6079819300003</v>
      </c>
      <c r="P16" s="36">
        <f>SUMIFS(СВЦЭМ!$C$39:$C$782,СВЦЭМ!$A$39:$A$782,$A16,СВЦЭМ!$B$39:$B$782,P$11)+'СЕТ СН'!$F$9+СВЦЭМ!$D$10+'СЕТ СН'!$F$5-'СЕТ СН'!$F$17</f>
        <v>3826.4089043499998</v>
      </c>
      <c r="Q16" s="36">
        <f>SUMIFS(СВЦЭМ!$C$39:$C$782,СВЦЭМ!$A$39:$A$782,$A16,СВЦЭМ!$B$39:$B$782,Q$11)+'СЕТ СН'!$F$9+СВЦЭМ!$D$10+'СЕТ СН'!$F$5-'СЕТ СН'!$F$17</f>
        <v>3809.3346096900004</v>
      </c>
      <c r="R16" s="36">
        <f>SUMIFS(СВЦЭМ!$C$39:$C$782,СВЦЭМ!$A$39:$A$782,$A16,СВЦЭМ!$B$39:$B$782,R$11)+'СЕТ СН'!$F$9+СВЦЭМ!$D$10+'СЕТ СН'!$F$5-'СЕТ СН'!$F$17</f>
        <v>3764.50568183</v>
      </c>
      <c r="S16" s="36">
        <f>SUMIFS(СВЦЭМ!$C$39:$C$782,СВЦЭМ!$A$39:$A$782,$A16,СВЦЭМ!$B$39:$B$782,S$11)+'СЕТ СН'!$F$9+СВЦЭМ!$D$10+'СЕТ СН'!$F$5-'СЕТ СН'!$F$17</f>
        <v>3717.1150831800001</v>
      </c>
      <c r="T16" s="36">
        <f>SUMIFS(СВЦЭМ!$C$39:$C$782,СВЦЭМ!$A$39:$A$782,$A16,СВЦЭМ!$B$39:$B$782,T$11)+'СЕТ СН'!$F$9+СВЦЭМ!$D$10+'СЕТ СН'!$F$5-'СЕТ СН'!$F$17</f>
        <v>3678.8639872600002</v>
      </c>
      <c r="U16" s="36">
        <f>SUMIFS(СВЦЭМ!$C$39:$C$782,СВЦЭМ!$A$39:$A$782,$A16,СВЦЭМ!$B$39:$B$782,U$11)+'СЕТ СН'!$F$9+СВЦЭМ!$D$10+'СЕТ СН'!$F$5-'СЕТ СН'!$F$17</f>
        <v>3671.0799450300001</v>
      </c>
      <c r="V16" s="36">
        <f>SUMIFS(СВЦЭМ!$C$39:$C$782,СВЦЭМ!$A$39:$A$782,$A16,СВЦЭМ!$B$39:$B$782,V$11)+'СЕТ СН'!$F$9+СВЦЭМ!$D$10+'СЕТ СН'!$F$5-'СЕТ СН'!$F$17</f>
        <v>3680.1484249700002</v>
      </c>
      <c r="W16" s="36">
        <f>SUMIFS(СВЦЭМ!$C$39:$C$782,СВЦЭМ!$A$39:$A$782,$A16,СВЦЭМ!$B$39:$B$782,W$11)+'СЕТ СН'!$F$9+СВЦЭМ!$D$10+'СЕТ СН'!$F$5-'СЕТ СН'!$F$17</f>
        <v>3697.96512712</v>
      </c>
      <c r="X16" s="36">
        <f>SUMIFS(СВЦЭМ!$C$39:$C$782,СВЦЭМ!$A$39:$A$782,$A16,СВЦЭМ!$B$39:$B$782,X$11)+'СЕТ СН'!$F$9+СВЦЭМ!$D$10+'СЕТ СН'!$F$5-'СЕТ СН'!$F$17</f>
        <v>3708.8249433600004</v>
      </c>
      <c r="Y16" s="36">
        <f>SUMIFS(СВЦЭМ!$C$39:$C$782,СВЦЭМ!$A$39:$A$782,$A16,СВЦЭМ!$B$39:$B$782,Y$11)+'СЕТ СН'!$F$9+СВЦЭМ!$D$10+'СЕТ СН'!$F$5-'СЕТ СН'!$F$17</f>
        <v>3686.4845618600002</v>
      </c>
    </row>
    <row r="17" spans="1:25" ht="15.75" x14ac:dyDescent="0.2">
      <c r="A17" s="35">
        <f t="shared" si="0"/>
        <v>44626</v>
      </c>
      <c r="B17" s="36">
        <f>SUMIFS(СВЦЭМ!$C$39:$C$782,СВЦЭМ!$A$39:$A$782,$A17,СВЦЭМ!$B$39:$B$782,B$11)+'СЕТ СН'!$F$9+СВЦЭМ!$D$10+'СЕТ СН'!$F$5-'СЕТ СН'!$F$17</f>
        <v>3695.6050549600004</v>
      </c>
      <c r="C17" s="36">
        <f>SUMIFS(СВЦЭМ!$C$39:$C$782,СВЦЭМ!$A$39:$A$782,$A17,СВЦЭМ!$B$39:$B$782,C$11)+'СЕТ СН'!$F$9+СВЦЭМ!$D$10+'СЕТ СН'!$F$5-'СЕТ СН'!$F$17</f>
        <v>3709.78907703</v>
      </c>
      <c r="D17" s="36">
        <f>SUMIFS(СВЦЭМ!$C$39:$C$782,СВЦЭМ!$A$39:$A$782,$A17,СВЦЭМ!$B$39:$B$782,D$11)+'СЕТ СН'!$F$9+СВЦЭМ!$D$10+'СЕТ СН'!$F$5-'СЕТ СН'!$F$17</f>
        <v>3777.2260720800004</v>
      </c>
      <c r="E17" s="36">
        <f>SUMIFS(СВЦЭМ!$C$39:$C$782,СВЦЭМ!$A$39:$A$782,$A17,СВЦЭМ!$B$39:$B$782,E$11)+'СЕТ СН'!$F$9+СВЦЭМ!$D$10+'СЕТ СН'!$F$5-'СЕТ СН'!$F$17</f>
        <v>3819.1394255499999</v>
      </c>
      <c r="F17" s="36">
        <f>SUMIFS(СВЦЭМ!$C$39:$C$782,СВЦЭМ!$A$39:$A$782,$A17,СВЦЭМ!$B$39:$B$782,F$11)+'СЕТ СН'!$F$9+СВЦЭМ!$D$10+'СЕТ СН'!$F$5-'СЕТ СН'!$F$17</f>
        <v>3824.2901589399999</v>
      </c>
      <c r="G17" s="36">
        <f>SUMIFS(СВЦЭМ!$C$39:$C$782,СВЦЭМ!$A$39:$A$782,$A17,СВЦЭМ!$B$39:$B$782,G$11)+'СЕТ СН'!$F$9+СВЦЭМ!$D$10+'СЕТ СН'!$F$5-'СЕТ СН'!$F$17</f>
        <v>3820.6166354100001</v>
      </c>
      <c r="H17" s="36">
        <f>SUMIFS(СВЦЭМ!$C$39:$C$782,СВЦЭМ!$A$39:$A$782,$A17,СВЦЭМ!$B$39:$B$782,H$11)+'СЕТ СН'!$F$9+СВЦЭМ!$D$10+'СЕТ СН'!$F$5-'СЕТ СН'!$F$17</f>
        <v>3796.6055083900001</v>
      </c>
      <c r="I17" s="36">
        <f>SUMIFS(СВЦЭМ!$C$39:$C$782,СВЦЭМ!$A$39:$A$782,$A17,СВЦЭМ!$B$39:$B$782,I$11)+'СЕТ СН'!$F$9+СВЦЭМ!$D$10+'СЕТ СН'!$F$5-'СЕТ СН'!$F$17</f>
        <v>3694.0475382700001</v>
      </c>
      <c r="J17" s="36">
        <f>SUMIFS(СВЦЭМ!$C$39:$C$782,СВЦЭМ!$A$39:$A$782,$A17,СВЦЭМ!$B$39:$B$782,J$11)+'СЕТ СН'!$F$9+СВЦЭМ!$D$10+'СЕТ СН'!$F$5-'СЕТ СН'!$F$17</f>
        <v>3635.3539166</v>
      </c>
      <c r="K17" s="36">
        <f>SUMIFS(СВЦЭМ!$C$39:$C$782,СВЦЭМ!$A$39:$A$782,$A17,СВЦЭМ!$B$39:$B$782,K$11)+'СЕТ СН'!$F$9+СВЦЭМ!$D$10+'СЕТ СН'!$F$5-'СЕТ СН'!$F$17</f>
        <v>3613.6128925700004</v>
      </c>
      <c r="L17" s="36">
        <f>SUMIFS(СВЦЭМ!$C$39:$C$782,СВЦЭМ!$A$39:$A$782,$A17,СВЦЭМ!$B$39:$B$782,L$11)+'СЕТ СН'!$F$9+СВЦЭМ!$D$10+'СЕТ СН'!$F$5-'СЕТ СН'!$F$17</f>
        <v>3625.4025142300002</v>
      </c>
      <c r="M17" s="36">
        <f>SUMIFS(СВЦЭМ!$C$39:$C$782,СВЦЭМ!$A$39:$A$782,$A17,СВЦЭМ!$B$39:$B$782,M$11)+'СЕТ СН'!$F$9+СВЦЭМ!$D$10+'СЕТ СН'!$F$5-'СЕТ СН'!$F$17</f>
        <v>3641.63850086</v>
      </c>
      <c r="N17" s="36">
        <f>SUMIFS(СВЦЭМ!$C$39:$C$782,СВЦЭМ!$A$39:$A$782,$A17,СВЦЭМ!$B$39:$B$782,N$11)+'СЕТ СН'!$F$9+СВЦЭМ!$D$10+'СЕТ СН'!$F$5-'СЕТ СН'!$F$17</f>
        <v>3703.6951576800002</v>
      </c>
      <c r="O17" s="36">
        <f>SUMIFS(СВЦЭМ!$C$39:$C$782,СВЦЭМ!$A$39:$A$782,$A17,СВЦЭМ!$B$39:$B$782,O$11)+'СЕТ СН'!$F$9+СВЦЭМ!$D$10+'СЕТ СН'!$F$5-'СЕТ СН'!$F$17</f>
        <v>3753.2242501500004</v>
      </c>
      <c r="P17" s="36">
        <f>SUMIFS(СВЦЭМ!$C$39:$C$782,СВЦЭМ!$A$39:$A$782,$A17,СВЦЭМ!$B$39:$B$782,P$11)+'СЕТ СН'!$F$9+СВЦЭМ!$D$10+'СЕТ СН'!$F$5-'СЕТ СН'!$F$17</f>
        <v>3768.9855129500002</v>
      </c>
      <c r="Q17" s="36">
        <f>SUMIFS(СВЦЭМ!$C$39:$C$782,СВЦЭМ!$A$39:$A$782,$A17,СВЦЭМ!$B$39:$B$782,Q$11)+'СЕТ СН'!$F$9+СВЦЭМ!$D$10+'СЕТ СН'!$F$5-'СЕТ СН'!$F$17</f>
        <v>3755.7595894300002</v>
      </c>
      <c r="R17" s="36">
        <f>SUMIFS(СВЦЭМ!$C$39:$C$782,СВЦЭМ!$A$39:$A$782,$A17,СВЦЭМ!$B$39:$B$782,R$11)+'СЕТ СН'!$F$9+СВЦЭМ!$D$10+'СЕТ СН'!$F$5-'СЕТ СН'!$F$17</f>
        <v>3716.2314062300002</v>
      </c>
      <c r="S17" s="36">
        <f>SUMIFS(СВЦЭМ!$C$39:$C$782,СВЦЭМ!$A$39:$A$782,$A17,СВЦЭМ!$B$39:$B$782,S$11)+'СЕТ СН'!$F$9+СВЦЭМ!$D$10+'СЕТ СН'!$F$5-'СЕТ СН'!$F$17</f>
        <v>3662.7500473500004</v>
      </c>
      <c r="T17" s="36">
        <f>SUMIFS(СВЦЭМ!$C$39:$C$782,СВЦЭМ!$A$39:$A$782,$A17,СВЦЭМ!$B$39:$B$782,T$11)+'СЕТ СН'!$F$9+СВЦЭМ!$D$10+'СЕТ СН'!$F$5-'СЕТ СН'!$F$17</f>
        <v>3627.1162494099999</v>
      </c>
      <c r="U17" s="36">
        <f>SUMIFS(СВЦЭМ!$C$39:$C$782,СВЦЭМ!$A$39:$A$782,$A17,СВЦЭМ!$B$39:$B$782,U$11)+'СЕТ СН'!$F$9+СВЦЭМ!$D$10+'СЕТ СН'!$F$5-'СЕТ СН'!$F$17</f>
        <v>3596.9192336200003</v>
      </c>
      <c r="V17" s="36">
        <f>SUMIFS(СВЦЭМ!$C$39:$C$782,СВЦЭМ!$A$39:$A$782,$A17,СВЦЭМ!$B$39:$B$782,V$11)+'СЕТ СН'!$F$9+СВЦЭМ!$D$10+'СЕТ СН'!$F$5-'СЕТ СН'!$F$17</f>
        <v>3595.3377189900002</v>
      </c>
      <c r="W17" s="36">
        <f>SUMIFS(СВЦЭМ!$C$39:$C$782,СВЦЭМ!$A$39:$A$782,$A17,СВЦЭМ!$B$39:$B$782,W$11)+'СЕТ СН'!$F$9+СВЦЭМ!$D$10+'СЕТ СН'!$F$5-'СЕТ СН'!$F$17</f>
        <v>3607.9390923999999</v>
      </c>
      <c r="X17" s="36">
        <f>SUMIFS(СВЦЭМ!$C$39:$C$782,СВЦЭМ!$A$39:$A$782,$A17,СВЦЭМ!$B$39:$B$782,X$11)+'СЕТ СН'!$F$9+СВЦЭМ!$D$10+'СЕТ СН'!$F$5-'СЕТ СН'!$F$17</f>
        <v>3638.9704884299999</v>
      </c>
      <c r="Y17" s="36">
        <f>SUMIFS(СВЦЭМ!$C$39:$C$782,СВЦЭМ!$A$39:$A$782,$A17,СВЦЭМ!$B$39:$B$782,Y$11)+'СЕТ СН'!$F$9+СВЦЭМ!$D$10+'СЕТ СН'!$F$5-'СЕТ СН'!$F$17</f>
        <v>3658.5363987800001</v>
      </c>
    </row>
    <row r="18" spans="1:25" ht="15.75" x14ac:dyDescent="0.2">
      <c r="A18" s="35">
        <f t="shared" si="0"/>
        <v>44627</v>
      </c>
      <c r="B18" s="36">
        <f>SUMIFS(СВЦЭМ!$C$39:$C$782,СВЦЭМ!$A$39:$A$782,$A18,СВЦЭМ!$B$39:$B$782,B$11)+'СЕТ СН'!$F$9+СВЦЭМ!$D$10+'СЕТ СН'!$F$5-'СЕТ СН'!$F$17</f>
        <v>3669.5575222300004</v>
      </c>
      <c r="C18" s="36">
        <f>SUMIFS(СВЦЭМ!$C$39:$C$782,СВЦЭМ!$A$39:$A$782,$A18,СВЦЭМ!$B$39:$B$782,C$11)+'СЕТ СН'!$F$9+СВЦЭМ!$D$10+'СЕТ СН'!$F$5-'СЕТ СН'!$F$17</f>
        <v>3715.2649979900002</v>
      </c>
      <c r="D18" s="36">
        <f>SUMIFS(СВЦЭМ!$C$39:$C$782,СВЦЭМ!$A$39:$A$782,$A18,СВЦЭМ!$B$39:$B$782,D$11)+'СЕТ СН'!$F$9+СВЦЭМ!$D$10+'СЕТ СН'!$F$5-'СЕТ СН'!$F$17</f>
        <v>3775.2431726900004</v>
      </c>
      <c r="E18" s="36">
        <f>SUMIFS(СВЦЭМ!$C$39:$C$782,СВЦЭМ!$A$39:$A$782,$A18,СВЦЭМ!$B$39:$B$782,E$11)+'СЕТ СН'!$F$9+СВЦЭМ!$D$10+'СЕТ СН'!$F$5-'СЕТ СН'!$F$17</f>
        <v>3811.8114245000002</v>
      </c>
      <c r="F18" s="36">
        <f>SUMIFS(СВЦЭМ!$C$39:$C$782,СВЦЭМ!$A$39:$A$782,$A18,СВЦЭМ!$B$39:$B$782,F$11)+'СЕТ СН'!$F$9+СВЦЭМ!$D$10+'СЕТ СН'!$F$5-'СЕТ СН'!$F$17</f>
        <v>3824.4071246000003</v>
      </c>
      <c r="G18" s="36">
        <f>SUMIFS(СВЦЭМ!$C$39:$C$782,СВЦЭМ!$A$39:$A$782,$A18,СВЦЭМ!$B$39:$B$782,G$11)+'СЕТ СН'!$F$9+СВЦЭМ!$D$10+'СЕТ СН'!$F$5-'СЕТ СН'!$F$17</f>
        <v>3814.2028270300002</v>
      </c>
      <c r="H18" s="36">
        <f>SUMIFS(СВЦЭМ!$C$39:$C$782,СВЦЭМ!$A$39:$A$782,$A18,СВЦЭМ!$B$39:$B$782,H$11)+'СЕТ СН'!$F$9+СВЦЭМ!$D$10+'СЕТ СН'!$F$5-'СЕТ СН'!$F$17</f>
        <v>3778.6573799300004</v>
      </c>
      <c r="I18" s="36">
        <f>SUMIFS(СВЦЭМ!$C$39:$C$782,СВЦЭМ!$A$39:$A$782,$A18,СВЦЭМ!$B$39:$B$782,I$11)+'СЕТ СН'!$F$9+СВЦЭМ!$D$10+'СЕТ СН'!$F$5-'СЕТ СН'!$F$17</f>
        <v>3699.3332362600004</v>
      </c>
      <c r="J18" s="36">
        <f>SUMIFS(СВЦЭМ!$C$39:$C$782,СВЦЭМ!$A$39:$A$782,$A18,СВЦЭМ!$B$39:$B$782,J$11)+'СЕТ СН'!$F$9+СВЦЭМ!$D$10+'СЕТ СН'!$F$5-'СЕТ СН'!$F$17</f>
        <v>3626.8284334300001</v>
      </c>
      <c r="K18" s="36">
        <f>SUMIFS(СВЦЭМ!$C$39:$C$782,СВЦЭМ!$A$39:$A$782,$A18,СВЦЭМ!$B$39:$B$782,K$11)+'СЕТ СН'!$F$9+СВЦЭМ!$D$10+'СЕТ СН'!$F$5-'СЕТ СН'!$F$17</f>
        <v>3618.3352649100002</v>
      </c>
      <c r="L18" s="36">
        <f>SUMIFS(СВЦЭМ!$C$39:$C$782,СВЦЭМ!$A$39:$A$782,$A18,СВЦЭМ!$B$39:$B$782,L$11)+'СЕТ СН'!$F$9+СВЦЭМ!$D$10+'СЕТ СН'!$F$5-'СЕТ СН'!$F$17</f>
        <v>3619.1396742400002</v>
      </c>
      <c r="M18" s="36">
        <f>SUMIFS(СВЦЭМ!$C$39:$C$782,СВЦЭМ!$A$39:$A$782,$A18,СВЦЭМ!$B$39:$B$782,M$11)+'СЕТ СН'!$F$9+СВЦЭМ!$D$10+'СЕТ СН'!$F$5-'СЕТ СН'!$F$17</f>
        <v>3668.5786282100003</v>
      </c>
      <c r="N18" s="36">
        <f>SUMIFS(СВЦЭМ!$C$39:$C$782,СВЦЭМ!$A$39:$A$782,$A18,СВЦЭМ!$B$39:$B$782,N$11)+'СЕТ СН'!$F$9+СВЦЭМ!$D$10+'СЕТ СН'!$F$5-'СЕТ СН'!$F$17</f>
        <v>3737.1943400600003</v>
      </c>
      <c r="O18" s="36">
        <f>SUMIFS(СВЦЭМ!$C$39:$C$782,СВЦЭМ!$A$39:$A$782,$A18,СВЦЭМ!$B$39:$B$782,O$11)+'СЕТ СН'!$F$9+СВЦЭМ!$D$10+'СЕТ СН'!$F$5-'СЕТ СН'!$F$17</f>
        <v>3790.6562936500004</v>
      </c>
      <c r="P18" s="36">
        <f>SUMIFS(СВЦЭМ!$C$39:$C$782,СВЦЭМ!$A$39:$A$782,$A18,СВЦЭМ!$B$39:$B$782,P$11)+'СЕТ СН'!$F$9+СВЦЭМ!$D$10+'СЕТ СН'!$F$5-'СЕТ СН'!$F$17</f>
        <v>3790.8488694900002</v>
      </c>
      <c r="Q18" s="36">
        <f>SUMIFS(СВЦЭМ!$C$39:$C$782,СВЦЭМ!$A$39:$A$782,$A18,СВЦЭМ!$B$39:$B$782,Q$11)+'СЕТ СН'!$F$9+СВЦЭМ!$D$10+'СЕТ СН'!$F$5-'СЕТ СН'!$F$17</f>
        <v>3766.6404792900003</v>
      </c>
      <c r="R18" s="36">
        <f>SUMIFS(СВЦЭМ!$C$39:$C$782,СВЦЭМ!$A$39:$A$782,$A18,СВЦЭМ!$B$39:$B$782,R$11)+'СЕТ СН'!$F$9+СВЦЭМ!$D$10+'СЕТ СН'!$F$5-'СЕТ СН'!$F$17</f>
        <v>3722.6846453799999</v>
      </c>
      <c r="S18" s="36">
        <f>SUMIFS(СВЦЭМ!$C$39:$C$782,СВЦЭМ!$A$39:$A$782,$A18,СВЦЭМ!$B$39:$B$782,S$11)+'СЕТ СН'!$F$9+СВЦЭМ!$D$10+'СЕТ СН'!$F$5-'СЕТ СН'!$F$17</f>
        <v>3677.8533005400004</v>
      </c>
      <c r="T18" s="36">
        <f>SUMIFS(СВЦЭМ!$C$39:$C$782,СВЦЭМ!$A$39:$A$782,$A18,СВЦЭМ!$B$39:$B$782,T$11)+'СЕТ СН'!$F$9+СВЦЭМ!$D$10+'СЕТ СН'!$F$5-'СЕТ СН'!$F$17</f>
        <v>3643.5613703899999</v>
      </c>
      <c r="U18" s="36">
        <f>SUMIFS(СВЦЭМ!$C$39:$C$782,СВЦЭМ!$A$39:$A$782,$A18,СВЦЭМ!$B$39:$B$782,U$11)+'СЕТ СН'!$F$9+СВЦЭМ!$D$10+'СЕТ СН'!$F$5-'СЕТ СН'!$F$17</f>
        <v>3608.2720149800002</v>
      </c>
      <c r="V18" s="36">
        <f>SUMIFS(СВЦЭМ!$C$39:$C$782,СВЦЭМ!$A$39:$A$782,$A18,СВЦЭМ!$B$39:$B$782,V$11)+'СЕТ СН'!$F$9+СВЦЭМ!$D$10+'СЕТ СН'!$F$5-'СЕТ СН'!$F$17</f>
        <v>3606.02092223</v>
      </c>
      <c r="W18" s="36">
        <f>SUMIFS(СВЦЭМ!$C$39:$C$782,СВЦЭМ!$A$39:$A$782,$A18,СВЦЭМ!$B$39:$B$782,W$11)+'СЕТ СН'!$F$9+СВЦЭМ!$D$10+'СЕТ СН'!$F$5-'СЕТ СН'!$F$17</f>
        <v>3626.8740069300002</v>
      </c>
      <c r="X18" s="36">
        <f>SUMIFS(СВЦЭМ!$C$39:$C$782,СВЦЭМ!$A$39:$A$782,$A18,СВЦЭМ!$B$39:$B$782,X$11)+'СЕТ СН'!$F$9+СВЦЭМ!$D$10+'СЕТ СН'!$F$5-'СЕТ СН'!$F$17</f>
        <v>3659.8137332699998</v>
      </c>
      <c r="Y18" s="36">
        <f>SUMIFS(СВЦЭМ!$C$39:$C$782,СВЦЭМ!$A$39:$A$782,$A18,СВЦЭМ!$B$39:$B$782,Y$11)+'СЕТ СН'!$F$9+СВЦЭМ!$D$10+'СЕТ СН'!$F$5-'СЕТ СН'!$F$17</f>
        <v>3691.5048819399999</v>
      </c>
    </row>
    <row r="19" spans="1:25" ht="15.75" x14ac:dyDescent="0.2">
      <c r="A19" s="35">
        <f t="shared" si="0"/>
        <v>44628</v>
      </c>
      <c r="B19" s="36">
        <f>SUMIFS(СВЦЭМ!$C$39:$C$782,СВЦЭМ!$A$39:$A$782,$A19,СВЦЭМ!$B$39:$B$782,B$11)+'СЕТ СН'!$F$9+СВЦЭМ!$D$10+'СЕТ СН'!$F$5-'СЕТ СН'!$F$17</f>
        <v>3674.3644238500001</v>
      </c>
      <c r="C19" s="36">
        <f>SUMIFS(СВЦЭМ!$C$39:$C$782,СВЦЭМ!$A$39:$A$782,$A19,СВЦЭМ!$B$39:$B$782,C$11)+'СЕТ СН'!$F$9+СВЦЭМ!$D$10+'СЕТ СН'!$F$5-'СЕТ СН'!$F$17</f>
        <v>3710.3701357500004</v>
      </c>
      <c r="D19" s="36">
        <f>SUMIFS(СВЦЭМ!$C$39:$C$782,СВЦЭМ!$A$39:$A$782,$A19,СВЦЭМ!$B$39:$B$782,D$11)+'СЕТ СН'!$F$9+СВЦЭМ!$D$10+'СЕТ СН'!$F$5-'СЕТ СН'!$F$17</f>
        <v>3758.6377318900004</v>
      </c>
      <c r="E19" s="36">
        <f>SUMIFS(СВЦЭМ!$C$39:$C$782,СВЦЭМ!$A$39:$A$782,$A19,СВЦЭМ!$B$39:$B$782,E$11)+'СЕТ СН'!$F$9+СВЦЭМ!$D$10+'СЕТ СН'!$F$5-'СЕТ СН'!$F$17</f>
        <v>3791.6093518799998</v>
      </c>
      <c r="F19" s="36">
        <f>SUMIFS(СВЦЭМ!$C$39:$C$782,СВЦЭМ!$A$39:$A$782,$A19,СВЦЭМ!$B$39:$B$782,F$11)+'СЕТ СН'!$F$9+СВЦЭМ!$D$10+'СЕТ СН'!$F$5-'СЕТ СН'!$F$17</f>
        <v>3807.4477973800003</v>
      </c>
      <c r="G19" s="36">
        <f>SUMIFS(СВЦЭМ!$C$39:$C$782,СВЦЭМ!$A$39:$A$782,$A19,СВЦЭМ!$B$39:$B$782,G$11)+'СЕТ СН'!$F$9+СВЦЭМ!$D$10+'СЕТ СН'!$F$5-'СЕТ СН'!$F$17</f>
        <v>3803.3208974500003</v>
      </c>
      <c r="H19" s="36">
        <f>SUMIFS(СВЦЭМ!$C$39:$C$782,СВЦЭМ!$A$39:$A$782,$A19,СВЦЭМ!$B$39:$B$782,H$11)+'СЕТ СН'!$F$9+СВЦЭМ!$D$10+'СЕТ СН'!$F$5-'СЕТ СН'!$F$17</f>
        <v>3780.7386464199999</v>
      </c>
      <c r="I19" s="36">
        <f>SUMIFS(СВЦЭМ!$C$39:$C$782,СВЦЭМ!$A$39:$A$782,$A19,СВЦЭМ!$B$39:$B$782,I$11)+'СЕТ СН'!$F$9+СВЦЭМ!$D$10+'СЕТ СН'!$F$5-'СЕТ СН'!$F$17</f>
        <v>3699.8954699599999</v>
      </c>
      <c r="J19" s="36">
        <f>SUMIFS(СВЦЭМ!$C$39:$C$782,СВЦЭМ!$A$39:$A$782,$A19,СВЦЭМ!$B$39:$B$782,J$11)+'СЕТ СН'!$F$9+СВЦЭМ!$D$10+'СЕТ СН'!$F$5-'СЕТ СН'!$F$17</f>
        <v>3621.4135431700001</v>
      </c>
      <c r="K19" s="36">
        <f>SUMIFS(СВЦЭМ!$C$39:$C$782,СВЦЭМ!$A$39:$A$782,$A19,СВЦЭМ!$B$39:$B$782,K$11)+'СЕТ СН'!$F$9+СВЦЭМ!$D$10+'СЕТ СН'!$F$5-'СЕТ СН'!$F$17</f>
        <v>3615.3031873</v>
      </c>
      <c r="L19" s="36">
        <f>SUMIFS(СВЦЭМ!$C$39:$C$782,СВЦЭМ!$A$39:$A$782,$A19,СВЦЭМ!$B$39:$B$782,L$11)+'СЕТ СН'!$F$9+СВЦЭМ!$D$10+'СЕТ СН'!$F$5-'СЕТ СН'!$F$17</f>
        <v>3617.24983858</v>
      </c>
      <c r="M19" s="36">
        <f>SUMIFS(СВЦЭМ!$C$39:$C$782,СВЦЭМ!$A$39:$A$782,$A19,СВЦЭМ!$B$39:$B$782,M$11)+'СЕТ СН'!$F$9+СВЦЭМ!$D$10+'СЕТ СН'!$F$5-'СЕТ СН'!$F$17</f>
        <v>3680.7814710000002</v>
      </c>
      <c r="N19" s="36">
        <f>SUMIFS(СВЦЭМ!$C$39:$C$782,СВЦЭМ!$A$39:$A$782,$A19,СВЦЭМ!$B$39:$B$782,N$11)+'СЕТ СН'!$F$9+СВЦЭМ!$D$10+'СЕТ СН'!$F$5-'СЕТ СН'!$F$17</f>
        <v>3757.5567989800002</v>
      </c>
      <c r="O19" s="36">
        <f>SUMIFS(СВЦЭМ!$C$39:$C$782,СВЦЭМ!$A$39:$A$782,$A19,СВЦЭМ!$B$39:$B$782,O$11)+'СЕТ СН'!$F$9+СВЦЭМ!$D$10+'СЕТ СН'!$F$5-'СЕТ СН'!$F$17</f>
        <v>3795.7544449100001</v>
      </c>
      <c r="P19" s="36">
        <f>SUMIFS(СВЦЭМ!$C$39:$C$782,СВЦЭМ!$A$39:$A$782,$A19,СВЦЭМ!$B$39:$B$782,P$11)+'СЕТ СН'!$F$9+СВЦЭМ!$D$10+'СЕТ СН'!$F$5-'СЕТ СН'!$F$17</f>
        <v>3797.7774202999999</v>
      </c>
      <c r="Q19" s="36">
        <f>SUMIFS(СВЦЭМ!$C$39:$C$782,СВЦЭМ!$A$39:$A$782,$A19,СВЦЭМ!$B$39:$B$782,Q$11)+'СЕТ СН'!$F$9+СВЦЭМ!$D$10+'СЕТ СН'!$F$5-'СЕТ СН'!$F$17</f>
        <v>3778.8612278300002</v>
      </c>
      <c r="R19" s="36">
        <f>SUMIFS(СВЦЭМ!$C$39:$C$782,СВЦЭМ!$A$39:$A$782,$A19,СВЦЭМ!$B$39:$B$782,R$11)+'СЕТ СН'!$F$9+СВЦЭМ!$D$10+'СЕТ СН'!$F$5-'СЕТ СН'!$F$17</f>
        <v>3726.24469959</v>
      </c>
      <c r="S19" s="36">
        <f>SUMIFS(СВЦЭМ!$C$39:$C$782,СВЦЭМ!$A$39:$A$782,$A19,СВЦЭМ!$B$39:$B$782,S$11)+'СЕТ СН'!$F$9+СВЦЭМ!$D$10+'СЕТ СН'!$F$5-'СЕТ СН'!$F$17</f>
        <v>3674.55308444</v>
      </c>
      <c r="T19" s="36">
        <f>SUMIFS(СВЦЭМ!$C$39:$C$782,СВЦЭМ!$A$39:$A$782,$A19,СВЦЭМ!$B$39:$B$782,T$11)+'СЕТ СН'!$F$9+СВЦЭМ!$D$10+'СЕТ СН'!$F$5-'СЕТ СН'!$F$17</f>
        <v>3628.0555700900004</v>
      </c>
      <c r="U19" s="36">
        <f>SUMIFS(СВЦЭМ!$C$39:$C$782,СВЦЭМ!$A$39:$A$782,$A19,СВЦЭМ!$B$39:$B$782,U$11)+'СЕТ СН'!$F$9+СВЦЭМ!$D$10+'СЕТ СН'!$F$5-'СЕТ СН'!$F$17</f>
        <v>3605.6112151100001</v>
      </c>
      <c r="V19" s="36">
        <f>SUMIFS(СВЦЭМ!$C$39:$C$782,СВЦЭМ!$A$39:$A$782,$A19,СВЦЭМ!$B$39:$B$782,V$11)+'СЕТ СН'!$F$9+СВЦЭМ!$D$10+'СЕТ СН'!$F$5-'СЕТ СН'!$F$17</f>
        <v>3610.8874330899998</v>
      </c>
      <c r="W19" s="36">
        <f>SUMIFS(СВЦЭМ!$C$39:$C$782,СВЦЭМ!$A$39:$A$782,$A19,СВЦЭМ!$B$39:$B$782,W$11)+'СЕТ СН'!$F$9+СВЦЭМ!$D$10+'СЕТ СН'!$F$5-'СЕТ СН'!$F$17</f>
        <v>3625.6322876600002</v>
      </c>
      <c r="X19" s="36">
        <f>SUMIFS(СВЦЭМ!$C$39:$C$782,СВЦЭМ!$A$39:$A$782,$A19,СВЦЭМ!$B$39:$B$782,X$11)+'СЕТ СН'!$F$9+СВЦЭМ!$D$10+'СЕТ СН'!$F$5-'СЕТ СН'!$F$17</f>
        <v>3653.6475441100001</v>
      </c>
      <c r="Y19" s="36">
        <f>SUMIFS(СВЦЭМ!$C$39:$C$782,СВЦЭМ!$A$39:$A$782,$A19,СВЦЭМ!$B$39:$B$782,Y$11)+'СЕТ СН'!$F$9+СВЦЭМ!$D$10+'СЕТ СН'!$F$5-'СЕТ СН'!$F$17</f>
        <v>3690.0447397400003</v>
      </c>
    </row>
    <row r="20" spans="1:25" ht="15.75" x14ac:dyDescent="0.2">
      <c r="A20" s="35">
        <f t="shared" si="0"/>
        <v>44629</v>
      </c>
      <c r="B20" s="36">
        <f>SUMIFS(СВЦЭМ!$C$39:$C$782,СВЦЭМ!$A$39:$A$782,$A20,СВЦЭМ!$B$39:$B$782,B$11)+'СЕТ СН'!$F$9+СВЦЭМ!$D$10+'СЕТ СН'!$F$5-'СЕТ СН'!$F$17</f>
        <v>3681.9503890599999</v>
      </c>
      <c r="C20" s="36">
        <f>SUMIFS(СВЦЭМ!$C$39:$C$782,СВЦЭМ!$A$39:$A$782,$A20,СВЦЭМ!$B$39:$B$782,C$11)+'СЕТ СН'!$F$9+СВЦЭМ!$D$10+'СЕТ СН'!$F$5-'СЕТ СН'!$F$17</f>
        <v>3735.3217842900003</v>
      </c>
      <c r="D20" s="36">
        <f>SUMIFS(СВЦЭМ!$C$39:$C$782,СВЦЭМ!$A$39:$A$782,$A20,СВЦЭМ!$B$39:$B$782,D$11)+'СЕТ СН'!$F$9+СВЦЭМ!$D$10+'СЕТ СН'!$F$5-'СЕТ СН'!$F$17</f>
        <v>3776.2627803800001</v>
      </c>
      <c r="E20" s="36">
        <f>SUMIFS(СВЦЭМ!$C$39:$C$782,СВЦЭМ!$A$39:$A$782,$A20,СВЦЭМ!$B$39:$B$782,E$11)+'СЕТ СН'!$F$9+СВЦЭМ!$D$10+'СЕТ СН'!$F$5-'СЕТ СН'!$F$17</f>
        <v>3803.0299330300004</v>
      </c>
      <c r="F20" s="36">
        <f>SUMIFS(СВЦЭМ!$C$39:$C$782,СВЦЭМ!$A$39:$A$782,$A20,СВЦЭМ!$B$39:$B$782,F$11)+'СЕТ СН'!$F$9+СВЦЭМ!$D$10+'СЕТ СН'!$F$5-'СЕТ СН'!$F$17</f>
        <v>3835.42501361</v>
      </c>
      <c r="G20" s="36">
        <f>SUMIFS(СВЦЭМ!$C$39:$C$782,СВЦЭМ!$A$39:$A$782,$A20,СВЦЭМ!$B$39:$B$782,G$11)+'СЕТ СН'!$F$9+СВЦЭМ!$D$10+'СЕТ СН'!$F$5-'СЕТ СН'!$F$17</f>
        <v>3826.6955558500003</v>
      </c>
      <c r="H20" s="36">
        <f>SUMIFS(СВЦЭМ!$C$39:$C$782,СВЦЭМ!$A$39:$A$782,$A20,СВЦЭМ!$B$39:$B$782,H$11)+'СЕТ СН'!$F$9+СВЦЭМ!$D$10+'СЕТ СН'!$F$5-'СЕТ СН'!$F$17</f>
        <v>3767.5813508400001</v>
      </c>
      <c r="I20" s="36">
        <f>SUMIFS(СВЦЭМ!$C$39:$C$782,СВЦЭМ!$A$39:$A$782,$A20,СВЦЭМ!$B$39:$B$782,I$11)+'СЕТ СН'!$F$9+СВЦЭМ!$D$10+'СЕТ СН'!$F$5-'СЕТ СН'!$F$17</f>
        <v>3730.75538486</v>
      </c>
      <c r="J20" s="36">
        <f>SUMIFS(СВЦЭМ!$C$39:$C$782,СВЦЭМ!$A$39:$A$782,$A20,СВЦЭМ!$B$39:$B$782,J$11)+'СЕТ СН'!$F$9+СВЦЭМ!$D$10+'СЕТ СН'!$F$5-'СЕТ СН'!$F$17</f>
        <v>3708.0818078100001</v>
      </c>
      <c r="K20" s="36">
        <f>SUMIFS(СВЦЭМ!$C$39:$C$782,СВЦЭМ!$A$39:$A$782,$A20,СВЦЭМ!$B$39:$B$782,K$11)+'СЕТ СН'!$F$9+СВЦЭМ!$D$10+'СЕТ СН'!$F$5-'СЕТ СН'!$F$17</f>
        <v>3698.1354614700003</v>
      </c>
      <c r="L20" s="36">
        <f>SUMIFS(СВЦЭМ!$C$39:$C$782,СВЦЭМ!$A$39:$A$782,$A20,СВЦЭМ!$B$39:$B$782,L$11)+'СЕТ СН'!$F$9+СВЦЭМ!$D$10+'СЕТ СН'!$F$5-'СЕТ СН'!$F$17</f>
        <v>3708.3394047800002</v>
      </c>
      <c r="M20" s="36">
        <f>SUMIFS(СВЦЭМ!$C$39:$C$782,СВЦЭМ!$A$39:$A$782,$A20,СВЦЭМ!$B$39:$B$782,M$11)+'СЕТ СН'!$F$9+СВЦЭМ!$D$10+'СЕТ СН'!$F$5-'СЕТ СН'!$F$17</f>
        <v>3753.75863725</v>
      </c>
      <c r="N20" s="36">
        <f>SUMIFS(СВЦЭМ!$C$39:$C$782,СВЦЭМ!$A$39:$A$782,$A20,СВЦЭМ!$B$39:$B$782,N$11)+'СЕТ СН'!$F$9+СВЦЭМ!$D$10+'СЕТ СН'!$F$5-'СЕТ СН'!$F$17</f>
        <v>3785.2957169500005</v>
      </c>
      <c r="O20" s="36">
        <f>SUMIFS(СВЦЭМ!$C$39:$C$782,СВЦЭМ!$A$39:$A$782,$A20,СВЦЭМ!$B$39:$B$782,O$11)+'СЕТ СН'!$F$9+СВЦЭМ!$D$10+'СЕТ СН'!$F$5-'СЕТ СН'!$F$17</f>
        <v>3827.7560182699999</v>
      </c>
      <c r="P20" s="36">
        <f>SUMIFS(СВЦЭМ!$C$39:$C$782,СВЦЭМ!$A$39:$A$782,$A20,СВЦЭМ!$B$39:$B$782,P$11)+'СЕТ СН'!$F$9+СВЦЭМ!$D$10+'СЕТ СН'!$F$5-'СЕТ СН'!$F$17</f>
        <v>3834.4771272900002</v>
      </c>
      <c r="Q20" s="36">
        <f>SUMIFS(СВЦЭМ!$C$39:$C$782,СВЦЭМ!$A$39:$A$782,$A20,СВЦЭМ!$B$39:$B$782,Q$11)+'СЕТ СН'!$F$9+СВЦЭМ!$D$10+'СЕТ СН'!$F$5-'СЕТ СН'!$F$17</f>
        <v>3822.8456972000004</v>
      </c>
      <c r="R20" s="36">
        <f>SUMIFS(СВЦЭМ!$C$39:$C$782,СВЦЭМ!$A$39:$A$782,$A20,СВЦЭМ!$B$39:$B$782,R$11)+'СЕТ СН'!$F$9+СВЦЭМ!$D$10+'СЕТ СН'!$F$5-'СЕТ СН'!$F$17</f>
        <v>3785.4595031400004</v>
      </c>
      <c r="S20" s="36">
        <f>SUMIFS(СВЦЭМ!$C$39:$C$782,СВЦЭМ!$A$39:$A$782,$A20,СВЦЭМ!$B$39:$B$782,S$11)+'СЕТ СН'!$F$9+СВЦЭМ!$D$10+'СЕТ СН'!$F$5-'СЕТ СН'!$F$17</f>
        <v>3736.65013249</v>
      </c>
      <c r="T20" s="36">
        <f>SUMIFS(СВЦЭМ!$C$39:$C$782,СВЦЭМ!$A$39:$A$782,$A20,СВЦЭМ!$B$39:$B$782,T$11)+'СЕТ СН'!$F$9+СВЦЭМ!$D$10+'СЕТ СН'!$F$5-'СЕТ СН'!$F$17</f>
        <v>3697.8937297500001</v>
      </c>
      <c r="U20" s="36">
        <f>SUMIFS(СВЦЭМ!$C$39:$C$782,СВЦЭМ!$A$39:$A$782,$A20,СВЦЭМ!$B$39:$B$782,U$11)+'СЕТ СН'!$F$9+СВЦЭМ!$D$10+'СЕТ СН'!$F$5-'СЕТ СН'!$F$17</f>
        <v>3671.3235156600003</v>
      </c>
      <c r="V20" s="36">
        <f>SUMIFS(СВЦЭМ!$C$39:$C$782,СВЦЭМ!$A$39:$A$782,$A20,СВЦЭМ!$B$39:$B$782,V$11)+'СЕТ СН'!$F$9+СВЦЭМ!$D$10+'СЕТ СН'!$F$5-'СЕТ СН'!$F$17</f>
        <v>3682.7913376300003</v>
      </c>
      <c r="W20" s="36">
        <f>SUMIFS(СВЦЭМ!$C$39:$C$782,СВЦЭМ!$A$39:$A$782,$A20,СВЦЭМ!$B$39:$B$782,W$11)+'СЕТ СН'!$F$9+СВЦЭМ!$D$10+'СЕТ СН'!$F$5-'СЕТ СН'!$F$17</f>
        <v>3696.8540164000001</v>
      </c>
      <c r="X20" s="36">
        <f>SUMIFS(СВЦЭМ!$C$39:$C$782,СВЦЭМ!$A$39:$A$782,$A20,СВЦЭМ!$B$39:$B$782,X$11)+'СЕТ СН'!$F$9+СВЦЭМ!$D$10+'СЕТ СН'!$F$5-'СЕТ СН'!$F$17</f>
        <v>3721.03870611</v>
      </c>
      <c r="Y20" s="36">
        <f>SUMIFS(СВЦЭМ!$C$39:$C$782,СВЦЭМ!$A$39:$A$782,$A20,СВЦЭМ!$B$39:$B$782,Y$11)+'СЕТ СН'!$F$9+СВЦЭМ!$D$10+'СЕТ СН'!$F$5-'СЕТ СН'!$F$17</f>
        <v>3735.7677078300003</v>
      </c>
    </row>
    <row r="21" spans="1:25" ht="15.75" x14ac:dyDescent="0.2">
      <c r="A21" s="35">
        <f t="shared" si="0"/>
        <v>44630</v>
      </c>
      <c r="B21" s="36">
        <f>SUMIFS(СВЦЭМ!$C$39:$C$782,СВЦЭМ!$A$39:$A$782,$A21,СВЦЭМ!$B$39:$B$782,B$11)+'СЕТ СН'!$F$9+СВЦЭМ!$D$10+'СЕТ СН'!$F$5-'СЕТ СН'!$F$17</f>
        <v>3736.9904897100005</v>
      </c>
      <c r="C21" s="36">
        <f>SUMIFS(СВЦЭМ!$C$39:$C$782,СВЦЭМ!$A$39:$A$782,$A21,СВЦЭМ!$B$39:$B$782,C$11)+'СЕТ СН'!$F$9+СВЦЭМ!$D$10+'СЕТ СН'!$F$5-'СЕТ СН'!$F$17</f>
        <v>3793.0867661600005</v>
      </c>
      <c r="D21" s="36">
        <f>SUMIFS(СВЦЭМ!$C$39:$C$782,СВЦЭМ!$A$39:$A$782,$A21,СВЦЭМ!$B$39:$B$782,D$11)+'СЕТ СН'!$F$9+СВЦЭМ!$D$10+'СЕТ СН'!$F$5-'СЕТ СН'!$F$17</f>
        <v>3825.1611951100003</v>
      </c>
      <c r="E21" s="36">
        <f>SUMIFS(СВЦЭМ!$C$39:$C$782,СВЦЭМ!$A$39:$A$782,$A21,СВЦЭМ!$B$39:$B$782,E$11)+'СЕТ СН'!$F$9+СВЦЭМ!$D$10+'СЕТ СН'!$F$5-'СЕТ СН'!$F$17</f>
        <v>3857.5181556100001</v>
      </c>
      <c r="F21" s="36">
        <f>SUMIFS(СВЦЭМ!$C$39:$C$782,СВЦЭМ!$A$39:$A$782,$A21,СВЦЭМ!$B$39:$B$782,F$11)+'СЕТ СН'!$F$9+СВЦЭМ!$D$10+'СЕТ СН'!$F$5-'СЕТ СН'!$F$17</f>
        <v>3868.6814741500002</v>
      </c>
      <c r="G21" s="36">
        <f>SUMIFS(СВЦЭМ!$C$39:$C$782,СВЦЭМ!$A$39:$A$782,$A21,СВЦЭМ!$B$39:$B$782,G$11)+'СЕТ СН'!$F$9+СВЦЭМ!$D$10+'СЕТ СН'!$F$5-'СЕТ СН'!$F$17</f>
        <v>3846.5828175200004</v>
      </c>
      <c r="H21" s="36">
        <f>SUMIFS(СВЦЭМ!$C$39:$C$782,СВЦЭМ!$A$39:$A$782,$A21,СВЦЭМ!$B$39:$B$782,H$11)+'СЕТ СН'!$F$9+СВЦЭМ!$D$10+'СЕТ СН'!$F$5-'СЕТ СН'!$F$17</f>
        <v>3787.5790775300002</v>
      </c>
      <c r="I21" s="36">
        <f>SUMIFS(СВЦЭМ!$C$39:$C$782,СВЦЭМ!$A$39:$A$782,$A21,СВЦЭМ!$B$39:$B$782,I$11)+'СЕТ СН'!$F$9+СВЦЭМ!$D$10+'СЕТ СН'!$F$5-'СЕТ СН'!$F$17</f>
        <v>3712.8152413799999</v>
      </c>
      <c r="J21" s="36">
        <f>SUMIFS(СВЦЭМ!$C$39:$C$782,СВЦЭМ!$A$39:$A$782,$A21,СВЦЭМ!$B$39:$B$782,J$11)+'СЕТ СН'!$F$9+СВЦЭМ!$D$10+'СЕТ СН'!$F$5-'СЕТ СН'!$F$17</f>
        <v>3677.6735931800004</v>
      </c>
      <c r="K21" s="36">
        <f>SUMIFS(СВЦЭМ!$C$39:$C$782,СВЦЭМ!$A$39:$A$782,$A21,СВЦЭМ!$B$39:$B$782,K$11)+'СЕТ СН'!$F$9+СВЦЭМ!$D$10+'СЕТ СН'!$F$5-'СЕТ СН'!$F$17</f>
        <v>3696.8548037099999</v>
      </c>
      <c r="L21" s="36">
        <f>SUMIFS(СВЦЭМ!$C$39:$C$782,СВЦЭМ!$A$39:$A$782,$A21,СВЦЭМ!$B$39:$B$782,L$11)+'СЕТ СН'!$F$9+СВЦЭМ!$D$10+'СЕТ СН'!$F$5-'СЕТ СН'!$F$17</f>
        <v>3702.6811489400002</v>
      </c>
      <c r="M21" s="36">
        <f>SUMIFS(СВЦЭМ!$C$39:$C$782,СВЦЭМ!$A$39:$A$782,$A21,СВЦЭМ!$B$39:$B$782,M$11)+'СЕТ СН'!$F$9+СВЦЭМ!$D$10+'СЕТ СН'!$F$5-'СЕТ СН'!$F$17</f>
        <v>3727.8241387300004</v>
      </c>
      <c r="N21" s="36">
        <f>SUMIFS(СВЦЭМ!$C$39:$C$782,СВЦЭМ!$A$39:$A$782,$A21,СВЦЭМ!$B$39:$B$782,N$11)+'СЕТ СН'!$F$9+СВЦЭМ!$D$10+'СЕТ СН'!$F$5-'СЕТ СН'!$F$17</f>
        <v>3773.86282175</v>
      </c>
      <c r="O21" s="36">
        <f>SUMIFS(СВЦЭМ!$C$39:$C$782,СВЦЭМ!$A$39:$A$782,$A21,СВЦЭМ!$B$39:$B$782,O$11)+'СЕТ СН'!$F$9+СВЦЭМ!$D$10+'СЕТ СН'!$F$5-'СЕТ СН'!$F$17</f>
        <v>3812.2421215900004</v>
      </c>
      <c r="P21" s="36">
        <f>SUMIFS(СВЦЭМ!$C$39:$C$782,СВЦЭМ!$A$39:$A$782,$A21,СВЦЭМ!$B$39:$B$782,P$11)+'СЕТ СН'!$F$9+СВЦЭМ!$D$10+'СЕТ СН'!$F$5-'СЕТ СН'!$F$17</f>
        <v>3826.9051421600002</v>
      </c>
      <c r="Q21" s="36">
        <f>SUMIFS(СВЦЭМ!$C$39:$C$782,СВЦЭМ!$A$39:$A$782,$A21,СВЦЭМ!$B$39:$B$782,Q$11)+'СЕТ СН'!$F$9+СВЦЭМ!$D$10+'СЕТ СН'!$F$5-'СЕТ СН'!$F$17</f>
        <v>3805.9929671600003</v>
      </c>
      <c r="R21" s="36">
        <f>SUMIFS(СВЦЭМ!$C$39:$C$782,СВЦЭМ!$A$39:$A$782,$A21,СВЦЭМ!$B$39:$B$782,R$11)+'СЕТ СН'!$F$9+СВЦЭМ!$D$10+'СЕТ СН'!$F$5-'СЕТ СН'!$F$17</f>
        <v>3765.7785896200003</v>
      </c>
      <c r="S21" s="36">
        <f>SUMIFS(СВЦЭМ!$C$39:$C$782,СВЦЭМ!$A$39:$A$782,$A21,СВЦЭМ!$B$39:$B$782,S$11)+'СЕТ СН'!$F$9+СВЦЭМ!$D$10+'СЕТ СН'!$F$5-'СЕТ СН'!$F$17</f>
        <v>3714.6155970600003</v>
      </c>
      <c r="T21" s="36">
        <f>SUMIFS(СВЦЭМ!$C$39:$C$782,СВЦЭМ!$A$39:$A$782,$A21,СВЦЭМ!$B$39:$B$782,T$11)+'СЕТ СН'!$F$9+СВЦЭМ!$D$10+'СЕТ СН'!$F$5-'СЕТ СН'!$F$17</f>
        <v>3682.6627937000003</v>
      </c>
      <c r="U21" s="36">
        <f>SUMIFS(СВЦЭМ!$C$39:$C$782,СВЦЭМ!$A$39:$A$782,$A21,СВЦЭМ!$B$39:$B$782,U$11)+'СЕТ СН'!$F$9+СВЦЭМ!$D$10+'СЕТ СН'!$F$5-'СЕТ СН'!$F$17</f>
        <v>3641.59018767</v>
      </c>
      <c r="V21" s="36">
        <f>SUMIFS(СВЦЭМ!$C$39:$C$782,СВЦЭМ!$A$39:$A$782,$A21,СВЦЭМ!$B$39:$B$782,V$11)+'СЕТ СН'!$F$9+СВЦЭМ!$D$10+'СЕТ СН'!$F$5-'СЕТ СН'!$F$17</f>
        <v>3654.8609497799998</v>
      </c>
      <c r="W21" s="36">
        <f>SUMIFS(СВЦЭМ!$C$39:$C$782,СВЦЭМ!$A$39:$A$782,$A21,СВЦЭМ!$B$39:$B$782,W$11)+'СЕТ СН'!$F$9+СВЦЭМ!$D$10+'СЕТ СН'!$F$5-'СЕТ СН'!$F$17</f>
        <v>3683.2945936400001</v>
      </c>
      <c r="X21" s="36">
        <f>SUMIFS(СВЦЭМ!$C$39:$C$782,СВЦЭМ!$A$39:$A$782,$A21,СВЦЭМ!$B$39:$B$782,X$11)+'СЕТ СН'!$F$9+СВЦЭМ!$D$10+'СЕТ СН'!$F$5-'СЕТ СН'!$F$17</f>
        <v>3704.6493873200002</v>
      </c>
      <c r="Y21" s="36">
        <f>SUMIFS(СВЦЭМ!$C$39:$C$782,СВЦЭМ!$A$39:$A$782,$A21,СВЦЭМ!$B$39:$B$782,Y$11)+'СЕТ СН'!$F$9+СВЦЭМ!$D$10+'СЕТ СН'!$F$5-'СЕТ СН'!$F$17</f>
        <v>3728.6930217200002</v>
      </c>
    </row>
    <row r="22" spans="1:25" ht="15.75" x14ac:dyDescent="0.2">
      <c r="A22" s="35">
        <f t="shared" si="0"/>
        <v>44631</v>
      </c>
      <c r="B22" s="36">
        <f>SUMIFS(СВЦЭМ!$C$39:$C$782,СВЦЭМ!$A$39:$A$782,$A22,СВЦЭМ!$B$39:$B$782,B$11)+'СЕТ СН'!$F$9+СВЦЭМ!$D$10+'СЕТ СН'!$F$5-'СЕТ СН'!$F$17</f>
        <v>3715.7671507600003</v>
      </c>
      <c r="C22" s="36">
        <f>SUMIFS(СВЦЭМ!$C$39:$C$782,СВЦЭМ!$A$39:$A$782,$A22,СВЦЭМ!$B$39:$B$782,C$11)+'СЕТ СН'!$F$9+СВЦЭМ!$D$10+'СЕТ СН'!$F$5-'СЕТ СН'!$F$17</f>
        <v>3763.1671271800001</v>
      </c>
      <c r="D22" s="36">
        <f>SUMIFS(СВЦЭМ!$C$39:$C$782,СВЦЭМ!$A$39:$A$782,$A22,СВЦЭМ!$B$39:$B$782,D$11)+'СЕТ СН'!$F$9+СВЦЭМ!$D$10+'СЕТ СН'!$F$5-'СЕТ СН'!$F$17</f>
        <v>3825.0913153500001</v>
      </c>
      <c r="E22" s="36">
        <f>SUMIFS(СВЦЭМ!$C$39:$C$782,СВЦЭМ!$A$39:$A$782,$A22,СВЦЭМ!$B$39:$B$782,E$11)+'СЕТ СН'!$F$9+СВЦЭМ!$D$10+'СЕТ СН'!$F$5-'СЕТ СН'!$F$17</f>
        <v>3860.5773724000001</v>
      </c>
      <c r="F22" s="36">
        <f>SUMIFS(СВЦЭМ!$C$39:$C$782,СВЦЭМ!$A$39:$A$782,$A22,СВЦЭМ!$B$39:$B$782,F$11)+'СЕТ СН'!$F$9+СВЦЭМ!$D$10+'СЕТ СН'!$F$5-'СЕТ СН'!$F$17</f>
        <v>3877.3024637300005</v>
      </c>
      <c r="G22" s="36">
        <f>SUMIFS(СВЦЭМ!$C$39:$C$782,СВЦЭМ!$A$39:$A$782,$A22,СВЦЭМ!$B$39:$B$782,G$11)+'СЕТ СН'!$F$9+СВЦЭМ!$D$10+'СЕТ СН'!$F$5-'СЕТ СН'!$F$17</f>
        <v>3847.93948998</v>
      </c>
      <c r="H22" s="36">
        <f>SUMIFS(СВЦЭМ!$C$39:$C$782,СВЦЭМ!$A$39:$A$782,$A22,СВЦЭМ!$B$39:$B$782,H$11)+'СЕТ СН'!$F$9+СВЦЭМ!$D$10+'СЕТ СН'!$F$5-'СЕТ СН'!$F$17</f>
        <v>3793.7067864800001</v>
      </c>
      <c r="I22" s="36">
        <f>SUMIFS(СВЦЭМ!$C$39:$C$782,СВЦЭМ!$A$39:$A$782,$A22,СВЦЭМ!$B$39:$B$782,I$11)+'СЕТ СН'!$F$9+СВЦЭМ!$D$10+'СЕТ СН'!$F$5-'СЕТ СН'!$F$17</f>
        <v>3717.9143271200001</v>
      </c>
      <c r="J22" s="36">
        <f>SUMIFS(СВЦЭМ!$C$39:$C$782,СВЦЭМ!$A$39:$A$782,$A22,СВЦЭМ!$B$39:$B$782,J$11)+'СЕТ СН'!$F$9+СВЦЭМ!$D$10+'СЕТ СН'!$F$5-'СЕТ СН'!$F$17</f>
        <v>3672.3232847700001</v>
      </c>
      <c r="K22" s="36">
        <f>SUMIFS(СВЦЭМ!$C$39:$C$782,СВЦЭМ!$A$39:$A$782,$A22,СВЦЭМ!$B$39:$B$782,K$11)+'СЕТ СН'!$F$9+СВЦЭМ!$D$10+'СЕТ СН'!$F$5-'СЕТ СН'!$F$17</f>
        <v>3664.7987567800001</v>
      </c>
      <c r="L22" s="36">
        <f>SUMIFS(СВЦЭМ!$C$39:$C$782,СВЦЭМ!$A$39:$A$782,$A22,СВЦЭМ!$B$39:$B$782,L$11)+'СЕТ СН'!$F$9+СВЦЭМ!$D$10+'СЕТ СН'!$F$5-'СЕТ СН'!$F$17</f>
        <v>3674.4224624400003</v>
      </c>
      <c r="M22" s="36">
        <f>SUMIFS(СВЦЭМ!$C$39:$C$782,СВЦЭМ!$A$39:$A$782,$A22,СВЦЭМ!$B$39:$B$782,M$11)+'СЕТ СН'!$F$9+СВЦЭМ!$D$10+'СЕТ СН'!$F$5-'СЕТ СН'!$F$17</f>
        <v>3740.7056176800002</v>
      </c>
      <c r="N22" s="36">
        <f>SUMIFS(СВЦЭМ!$C$39:$C$782,СВЦЭМ!$A$39:$A$782,$A22,СВЦЭМ!$B$39:$B$782,N$11)+'СЕТ СН'!$F$9+СВЦЭМ!$D$10+'СЕТ СН'!$F$5-'СЕТ СН'!$F$17</f>
        <v>3794.0633019100001</v>
      </c>
      <c r="O22" s="36">
        <f>SUMIFS(СВЦЭМ!$C$39:$C$782,СВЦЭМ!$A$39:$A$782,$A22,СВЦЭМ!$B$39:$B$782,O$11)+'СЕТ СН'!$F$9+СВЦЭМ!$D$10+'СЕТ СН'!$F$5-'СЕТ СН'!$F$17</f>
        <v>3817.7607143599998</v>
      </c>
      <c r="P22" s="36">
        <f>SUMIFS(СВЦЭМ!$C$39:$C$782,СВЦЭМ!$A$39:$A$782,$A22,СВЦЭМ!$B$39:$B$782,P$11)+'СЕТ СН'!$F$9+СВЦЭМ!$D$10+'СЕТ СН'!$F$5-'СЕТ СН'!$F$17</f>
        <v>3826.6506260700003</v>
      </c>
      <c r="Q22" s="36">
        <f>SUMIFS(СВЦЭМ!$C$39:$C$782,СВЦЭМ!$A$39:$A$782,$A22,СВЦЭМ!$B$39:$B$782,Q$11)+'СЕТ СН'!$F$9+СВЦЭМ!$D$10+'СЕТ СН'!$F$5-'СЕТ СН'!$F$17</f>
        <v>3814.88613971</v>
      </c>
      <c r="R22" s="36">
        <f>SUMIFS(СВЦЭМ!$C$39:$C$782,СВЦЭМ!$A$39:$A$782,$A22,СВЦЭМ!$B$39:$B$782,R$11)+'СЕТ СН'!$F$9+СВЦЭМ!$D$10+'СЕТ СН'!$F$5-'СЕТ СН'!$F$17</f>
        <v>3782.5863351200001</v>
      </c>
      <c r="S22" s="36">
        <f>SUMIFS(СВЦЭМ!$C$39:$C$782,СВЦЭМ!$A$39:$A$782,$A22,СВЦЭМ!$B$39:$B$782,S$11)+'СЕТ СН'!$F$9+СВЦЭМ!$D$10+'СЕТ СН'!$F$5-'СЕТ СН'!$F$17</f>
        <v>3737.3952249900003</v>
      </c>
      <c r="T22" s="36">
        <f>SUMIFS(СВЦЭМ!$C$39:$C$782,СВЦЭМ!$A$39:$A$782,$A22,СВЦЭМ!$B$39:$B$782,T$11)+'СЕТ СН'!$F$9+СВЦЭМ!$D$10+'СЕТ СН'!$F$5-'СЕТ СН'!$F$17</f>
        <v>3677.5080301100002</v>
      </c>
      <c r="U22" s="36">
        <f>SUMIFS(СВЦЭМ!$C$39:$C$782,СВЦЭМ!$A$39:$A$782,$A22,СВЦЭМ!$B$39:$B$782,U$11)+'СЕТ СН'!$F$9+СВЦЭМ!$D$10+'СЕТ СН'!$F$5-'СЕТ СН'!$F$17</f>
        <v>3672.0359038400002</v>
      </c>
      <c r="V22" s="36">
        <f>SUMIFS(СВЦЭМ!$C$39:$C$782,СВЦЭМ!$A$39:$A$782,$A22,СВЦЭМ!$B$39:$B$782,V$11)+'СЕТ СН'!$F$9+СВЦЭМ!$D$10+'СЕТ СН'!$F$5-'СЕТ СН'!$F$17</f>
        <v>3684.3368850400002</v>
      </c>
      <c r="W22" s="36">
        <f>SUMIFS(СВЦЭМ!$C$39:$C$782,СВЦЭМ!$A$39:$A$782,$A22,СВЦЭМ!$B$39:$B$782,W$11)+'СЕТ СН'!$F$9+СВЦЭМ!$D$10+'СЕТ СН'!$F$5-'СЕТ СН'!$F$17</f>
        <v>3714.6831315600002</v>
      </c>
      <c r="X22" s="36">
        <f>SUMIFS(СВЦЭМ!$C$39:$C$782,СВЦЭМ!$A$39:$A$782,$A22,СВЦЭМ!$B$39:$B$782,X$11)+'СЕТ СН'!$F$9+СВЦЭМ!$D$10+'СЕТ СН'!$F$5-'СЕТ СН'!$F$17</f>
        <v>3730.5579347299999</v>
      </c>
      <c r="Y22" s="36">
        <f>SUMIFS(СВЦЭМ!$C$39:$C$782,СВЦЭМ!$A$39:$A$782,$A22,СВЦЭМ!$B$39:$B$782,Y$11)+'СЕТ СН'!$F$9+СВЦЭМ!$D$10+'СЕТ СН'!$F$5-'СЕТ СН'!$F$17</f>
        <v>3756.0948781500001</v>
      </c>
    </row>
    <row r="23" spans="1:25" ht="15.75" x14ac:dyDescent="0.2">
      <c r="A23" s="35">
        <f t="shared" si="0"/>
        <v>44632</v>
      </c>
      <c r="B23" s="36">
        <f>SUMIFS(СВЦЭМ!$C$39:$C$782,СВЦЭМ!$A$39:$A$782,$A23,СВЦЭМ!$B$39:$B$782,B$11)+'СЕТ СН'!$F$9+СВЦЭМ!$D$10+'СЕТ СН'!$F$5-'СЕТ СН'!$F$17</f>
        <v>3743.4553665500002</v>
      </c>
      <c r="C23" s="36">
        <f>SUMIFS(СВЦЭМ!$C$39:$C$782,СВЦЭМ!$A$39:$A$782,$A23,СВЦЭМ!$B$39:$B$782,C$11)+'СЕТ СН'!$F$9+СВЦЭМ!$D$10+'СЕТ СН'!$F$5-'СЕТ СН'!$F$17</f>
        <v>3817.9201557300003</v>
      </c>
      <c r="D23" s="36">
        <f>SUMIFS(СВЦЭМ!$C$39:$C$782,СВЦЭМ!$A$39:$A$782,$A23,СВЦЭМ!$B$39:$B$782,D$11)+'СЕТ СН'!$F$9+СВЦЭМ!$D$10+'СЕТ СН'!$F$5-'СЕТ СН'!$F$17</f>
        <v>3873.42384262</v>
      </c>
      <c r="E23" s="36">
        <f>SUMIFS(СВЦЭМ!$C$39:$C$782,СВЦЭМ!$A$39:$A$782,$A23,СВЦЭМ!$B$39:$B$782,E$11)+'СЕТ СН'!$F$9+СВЦЭМ!$D$10+'СЕТ СН'!$F$5-'СЕТ СН'!$F$17</f>
        <v>3898.5741092100002</v>
      </c>
      <c r="F23" s="36">
        <f>SUMIFS(СВЦЭМ!$C$39:$C$782,СВЦЭМ!$A$39:$A$782,$A23,СВЦЭМ!$B$39:$B$782,F$11)+'СЕТ СН'!$F$9+СВЦЭМ!$D$10+'СЕТ СН'!$F$5-'СЕТ СН'!$F$17</f>
        <v>3903.3428751600004</v>
      </c>
      <c r="G23" s="36">
        <f>SUMIFS(СВЦЭМ!$C$39:$C$782,СВЦЭМ!$A$39:$A$782,$A23,СВЦЭМ!$B$39:$B$782,G$11)+'СЕТ СН'!$F$9+СВЦЭМ!$D$10+'СЕТ СН'!$F$5-'СЕТ СН'!$F$17</f>
        <v>3899.4401248800004</v>
      </c>
      <c r="H23" s="36">
        <f>SUMIFS(СВЦЭМ!$C$39:$C$782,СВЦЭМ!$A$39:$A$782,$A23,СВЦЭМ!$B$39:$B$782,H$11)+'СЕТ СН'!$F$9+СВЦЭМ!$D$10+'СЕТ СН'!$F$5-'СЕТ СН'!$F$17</f>
        <v>3861.5339608300001</v>
      </c>
      <c r="I23" s="36">
        <f>SUMIFS(СВЦЭМ!$C$39:$C$782,СВЦЭМ!$A$39:$A$782,$A23,СВЦЭМ!$B$39:$B$782,I$11)+'СЕТ СН'!$F$9+СВЦЭМ!$D$10+'СЕТ СН'!$F$5-'СЕТ СН'!$F$17</f>
        <v>3772.9154479300005</v>
      </c>
      <c r="J23" s="36">
        <f>SUMIFS(СВЦЭМ!$C$39:$C$782,СВЦЭМ!$A$39:$A$782,$A23,СВЦЭМ!$B$39:$B$782,J$11)+'СЕТ СН'!$F$9+СВЦЭМ!$D$10+'СЕТ СН'!$F$5-'СЕТ СН'!$F$17</f>
        <v>3691.0761040100001</v>
      </c>
      <c r="K23" s="36">
        <f>SUMIFS(СВЦЭМ!$C$39:$C$782,СВЦЭМ!$A$39:$A$782,$A23,СВЦЭМ!$B$39:$B$782,K$11)+'СЕТ СН'!$F$9+СВЦЭМ!$D$10+'СЕТ СН'!$F$5-'СЕТ СН'!$F$17</f>
        <v>3677.1573641900004</v>
      </c>
      <c r="L23" s="36">
        <f>SUMIFS(СВЦЭМ!$C$39:$C$782,СВЦЭМ!$A$39:$A$782,$A23,СВЦЭМ!$B$39:$B$782,L$11)+'СЕТ СН'!$F$9+СВЦЭМ!$D$10+'СЕТ СН'!$F$5-'СЕТ СН'!$F$17</f>
        <v>3673.8659297100003</v>
      </c>
      <c r="M23" s="36">
        <f>SUMIFS(СВЦЭМ!$C$39:$C$782,СВЦЭМ!$A$39:$A$782,$A23,СВЦЭМ!$B$39:$B$782,M$11)+'СЕТ СН'!$F$9+СВЦЭМ!$D$10+'СЕТ СН'!$F$5-'СЕТ СН'!$F$17</f>
        <v>3723.8711655900001</v>
      </c>
      <c r="N23" s="36">
        <f>SUMIFS(СВЦЭМ!$C$39:$C$782,СВЦЭМ!$A$39:$A$782,$A23,СВЦЭМ!$B$39:$B$782,N$11)+'СЕТ СН'!$F$9+СВЦЭМ!$D$10+'СЕТ СН'!$F$5-'СЕТ СН'!$F$17</f>
        <v>3773.8499426600001</v>
      </c>
      <c r="O23" s="36">
        <f>SUMIFS(СВЦЭМ!$C$39:$C$782,СВЦЭМ!$A$39:$A$782,$A23,СВЦЭМ!$B$39:$B$782,O$11)+'СЕТ СН'!$F$9+СВЦЭМ!$D$10+'СЕТ СН'!$F$5-'СЕТ СН'!$F$17</f>
        <v>3826.4313583200001</v>
      </c>
      <c r="P23" s="36">
        <f>SUMIFS(СВЦЭМ!$C$39:$C$782,СВЦЭМ!$A$39:$A$782,$A23,СВЦЭМ!$B$39:$B$782,P$11)+'СЕТ СН'!$F$9+СВЦЭМ!$D$10+'СЕТ СН'!$F$5-'СЕТ СН'!$F$17</f>
        <v>3841.0344251300003</v>
      </c>
      <c r="Q23" s="36">
        <f>SUMIFS(СВЦЭМ!$C$39:$C$782,СВЦЭМ!$A$39:$A$782,$A23,СВЦЭМ!$B$39:$B$782,Q$11)+'СЕТ СН'!$F$9+СВЦЭМ!$D$10+'СЕТ СН'!$F$5-'СЕТ СН'!$F$17</f>
        <v>3817.7232170000002</v>
      </c>
      <c r="R23" s="36">
        <f>SUMIFS(СВЦЭМ!$C$39:$C$782,СВЦЭМ!$A$39:$A$782,$A23,СВЦЭМ!$B$39:$B$782,R$11)+'СЕТ СН'!$F$9+СВЦЭМ!$D$10+'СЕТ СН'!$F$5-'СЕТ СН'!$F$17</f>
        <v>3782.0340024100001</v>
      </c>
      <c r="S23" s="36">
        <f>SUMIFS(СВЦЭМ!$C$39:$C$782,СВЦЭМ!$A$39:$A$782,$A23,СВЦЭМ!$B$39:$B$782,S$11)+'СЕТ СН'!$F$9+СВЦЭМ!$D$10+'СЕТ СН'!$F$5-'СЕТ СН'!$F$17</f>
        <v>3735.39566801</v>
      </c>
      <c r="T23" s="36">
        <f>SUMIFS(СВЦЭМ!$C$39:$C$782,СВЦЭМ!$A$39:$A$782,$A23,СВЦЭМ!$B$39:$B$782,T$11)+'СЕТ СН'!$F$9+СВЦЭМ!$D$10+'СЕТ СН'!$F$5-'СЕТ СН'!$F$17</f>
        <v>3692.5405539500002</v>
      </c>
      <c r="U23" s="36">
        <f>SUMIFS(СВЦЭМ!$C$39:$C$782,СВЦЭМ!$A$39:$A$782,$A23,СВЦЭМ!$B$39:$B$782,U$11)+'СЕТ СН'!$F$9+СВЦЭМ!$D$10+'СЕТ СН'!$F$5-'СЕТ СН'!$F$17</f>
        <v>3664.5903070600002</v>
      </c>
      <c r="V23" s="36">
        <f>SUMIFS(СВЦЭМ!$C$39:$C$782,СВЦЭМ!$A$39:$A$782,$A23,СВЦЭМ!$B$39:$B$782,V$11)+'СЕТ СН'!$F$9+СВЦЭМ!$D$10+'СЕТ СН'!$F$5-'СЕТ СН'!$F$17</f>
        <v>3675.7664320500003</v>
      </c>
      <c r="W23" s="36">
        <f>SUMIFS(СВЦЭМ!$C$39:$C$782,СВЦЭМ!$A$39:$A$782,$A23,СВЦЭМ!$B$39:$B$782,W$11)+'СЕТ СН'!$F$9+СВЦЭМ!$D$10+'СЕТ СН'!$F$5-'СЕТ СН'!$F$17</f>
        <v>3695.99725476</v>
      </c>
      <c r="X23" s="36">
        <f>SUMIFS(СВЦЭМ!$C$39:$C$782,СВЦЭМ!$A$39:$A$782,$A23,СВЦЭМ!$B$39:$B$782,X$11)+'СЕТ СН'!$F$9+СВЦЭМ!$D$10+'СЕТ СН'!$F$5-'СЕТ СН'!$F$17</f>
        <v>3716.6377634400001</v>
      </c>
      <c r="Y23" s="36">
        <f>SUMIFS(СВЦЭМ!$C$39:$C$782,СВЦЭМ!$A$39:$A$782,$A23,СВЦЭМ!$B$39:$B$782,Y$11)+'СЕТ СН'!$F$9+СВЦЭМ!$D$10+'СЕТ СН'!$F$5-'СЕТ СН'!$F$17</f>
        <v>3750.1197047800001</v>
      </c>
    </row>
    <row r="24" spans="1:25" ht="15.75" x14ac:dyDescent="0.2">
      <c r="A24" s="35">
        <f t="shared" si="0"/>
        <v>44633</v>
      </c>
      <c r="B24" s="36">
        <f>SUMIFS(СВЦЭМ!$C$39:$C$782,СВЦЭМ!$A$39:$A$782,$A24,СВЦЭМ!$B$39:$B$782,B$11)+'СЕТ СН'!$F$9+СВЦЭМ!$D$10+'СЕТ СН'!$F$5-'СЕТ СН'!$F$17</f>
        <v>3764.9662656400001</v>
      </c>
      <c r="C24" s="36">
        <f>SUMIFS(СВЦЭМ!$C$39:$C$782,СВЦЭМ!$A$39:$A$782,$A24,СВЦЭМ!$B$39:$B$782,C$11)+'СЕТ СН'!$F$9+СВЦЭМ!$D$10+'СЕТ СН'!$F$5-'СЕТ СН'!$F$17</f>
        <v>3820.5522766600002</v>
      </c>
      <c r="D24" s="36">
        <f>SUMIFS(СВЦЭМ!$C$39:$C$782,СВЦЭМ!$A$39:$A$782,$A24,СВЦЭМ!$B$39:$B$782,D$11)+'СЕТ СН'!$F$9+СВЦЭМ!$D$10+'СЕТ СН'!$F$5-'СЕТ СН'!$F$17</f>
        <v>3869.66463114</v>
      </c>
      <c r="E24" s="36">
        <f>SUMIFS(СВЦЭМ!$C$39:$C$782,СВЦЭМ!$A$39:$A$782,$A24,СВЦЭМ!$B$39:$B$782,E$11)+'СЕТ СН'!$F$9+СВЦЭМ!$D$10+'СЕТ СН'!$F$5-'СЕТ СН'!$F$17</f>
        <v>3897.2247408100002</v>
      </c>
      <c r="F24" s="36">
        <f>SUMIFS(СВЦЭМ!$C$39:$C$782,СВЦЭМ!$A$39:$A$782,$A24,СВЦЭМ!$B$39:$B$782,F$11)+'СЕТ СН'!$F$9+СВЦЭМ!$D$10+'СЕТ СН'!$F$5-'СЕТ СН'!$F$17</f>
        <v>3925.1812623700002</v>
      </c>
      <c r="G24" s="36">
        <f>SUMIFS(СВЦЭМ!$C$39:$C$782,СВЦЭМ!$A$39:$A$782,$A24,СВЦЭМ!$B$39:$B$782,G$11)+'СЕТ СН'!$F$9+СВЦЭМ!$D$10+'СЕТ СН'!$F$5-'СЕТ СН'!$F$17</f>
        <v>3920.5218306300003</v>
      </c>
      <c r="H24" s="36">
        <f>SUMIFS(СВЦЭМ!$C$39:$C$782,СВЦЭМ!$A$39:$A$782,$A24,СВЦЭМ!$B$39:$B$782,H$11)+'СЕТ СН'!$F$9+СВЦЭМ!$D$10+'СЕТ СН'!$F$5-'СЕТ СН'!$F$17</f>
        <v>3886.9530741100002</v>
      </c>
      <c r="I24" s="36">
        <f>SUMIFS(СВЦЭМ!$C$39:$C$782,СВЦЭМ!$A$39:$A$782,$A24,СВЦЭМ!$B$39:$B$782,I$11)+'СЕТ СН'!$F$9+СВЦЭМ!$D$10+'СЕТ СН'!$F$5-'СЕТ СН'!$F$17</f>
        <v>3802.10507994</v>
      </c>
      <c r="J24" s="36">
        <f>SUMIFS(СВЦЭМ!$C$39:$C$782,СВЦЭМ!$A$39:$A$782,$A24,СВЦЭМ!$B$39:$B$782,J$11)+'СЕТ СН'!$F$9+СВЦЭМ!$D$10+'СЕТ СН'!$F$5-'СЕТ СН'!$F$17</f>
        <v>3730.5865972500001</v>
      </c>
      <c r="K24" s="36">
        <f>SUMIFS(СВЦЭМ!$C$39:$C$782,СВЦЭМ!$A$39:$A$782,$A24,СВЦЭМ!$B$39:$B$782,K$11)+'СЕТ СН'!$F$9+СВЦЭМ!$D$10+'СЕТ СН'!$F$5-'СЕТ СН'!$F$17</f>
        <v>3693.8599671600005</v>
      </c>
      <c r="L24" s="36">
        <f>SUMIFS(СВЦЭМ!$C$39:$C$782,СВЦЭМ!$A$39:$A$782,$A24,СВЦЭМ!$B$39:$B$782,L$11)+'СЕТ СН'!$F$9+СВЦЭМ!$D$10+'СЕТ СН'!$F$5-'СЕТ СН'!$F$17</f>
        <v>3687.42256034</v>
      </c>
      <c r="M24" s="36">
        <f>SUMIFS(СВЦЭМ!$C$39:$C$782,СВЦЭМ!$A$39:$A$782,$A24,СВЦЭМ!$B$39:$B$782,M$11)+'СЕТ СН'!$F$9+СВЦЭМ!$D$10+'СЕТ СН'!$F$5-'СЕТ СН'!$F$17</f>
        <v>3738.7378757900001</v>
      </c>
      <c r="N24" s="36">
        <f>SUMIFS(СВЦЭМ!$C$39:$C$782,СВЦЭМ!$A$39:$A$782,$A24,СВЦЭМ!$B$39:$B$782,N$11)+'СЕТ СН'!$F$9+СВЦЭМ!$D$10+'СЕТ СН'!$F$5-'СЕТ СН'!$F$17</f>
        <v>3766.9657723700002</v>
      </c>
      <c r="O24" s="36">
        <f>SUMIFS(СВЦЭМ!$C$39:$C$782,СВЦЭМ!$A$39:$A$782,$A24,СВЦЭМ!$B$39:$B$782,O$11)+'СЕТ СН'!$F$9+СВЦЭМ!$D$10+'СЕТ СН'!$F$5-'СЕТ СН'!$F$17</f>
        <v>3804.70685607</v>
      </c>
      <c r="P24" s="36">
        <f>SUMIFS(СВЦЭМ!$C$39:$C$782,СВЦЭМ!$A$39:$A$782,$A24,СВЦЭМ!$B$39:$B$782,P$11)+'СЕТ СН'!$F$9+СВЦЭМ!$D$10+'СЕТ СН'!$F$5-'СЕТ СН'!$F$17</f>
        <v>3824.2852665300002</v>
      </c>
      <c r="Q24" s="36">
        <f>SUMIFS(СВЦЭМ!$C$39:$C$782,СВЦЭМ!$A$39:$A$782,$A24,СВЦЭМ!$B$39:$B$782,Q$11)+'СЕТ СН'!$F$9+СВЦЭМ!$D$10+'СЕТ СН'!$F$5-'СЕТ СН'!$F$17</f>
        <v>3796.1491053700001</v>
      </c>
      <c r="R24" s="36">
        <f>SUMIFS(СВЦЭМ!$C$39:$C$782,СВЦЭМ!$A$39:$A$782,$A24,СВЦЭМ!$B$39:$B$782,R$11)+'СЕТ СН'!$F$9+СВЦЭМ!$D$10+'СЕТ СН'!$F$5-'СЕТ СН'!$F$17</f>
        <v>3764.2992909900004</v>
      </c>
      <c r="S24" s="36">
        <f>SUMIFS(СВЦЭМ!$C$39:$C$782,СВЦЭМ!$A$39:$A$782,$A24,СВЦЭМ!$B$39:$B$782,S$11)+'СЕТ СН'!$F$9+СВЦЭМ!$D$10+'СЕТ СН'!$F$5-'СЕТ СН'!$F$17</f>
        <v>3722.7636762100001</v>
      </c>
      <c r="T24" s="36">
        <f>SUMIFS(СВЦЭМ!$C$39:$C$782,СВЦЭМ!$A$39:$A$782,$A24,СВЦЭМ!$B$39:$B$782,T$11)+'СЕТ СН'!$F$9+СВЦЭМ!$D$10+'СЕТ СН'!$F$5-'СЕТ СН'!$F$17</f>
        <v>3678.3377104199999</v>
      </c>
      <c r="U24" s="36">
        <f>SUMIFS(СВЦЭМ!$C$39:$C$782,СВЦЭМ!$A$39:$A$782,$A24,СВЦЭМ!$B$39:$B$782,U$11)+'СЕТ СН'!$F$9+СВЦЭМ!$D$10+'СЕТ СН'!$F$5-'СЕТ СН'!$F$17</f>
        <v>3661.1111859400003</v>
      </c>
      <c r="V24" s="36">
        <f>SUMIFS(СВЦЭМ!$C$39:$C$782,СВЦЭМ!$A$39:$A$782,$A24,СВЦЭМ!$B$39:$B$782,V$11)+'СЕТ СН'!$F$9+СВЦЭМ!$D$10+'СЕТ СН'!$F$5-'СЕТ СН'!$F$17</f>
        <v>3658.5186690800001</v>
      </c>
      <c r="W24" s="36">
        <f>SUMIFS(СВЦЭМ!$C$39:$C$782,СВЦЭМ!$A$39:$A$782,$A24,СВЦЭМ!$B$39:$B$782,W$11)+'СЕТ СН'!$F$9+СВЦЭМ!$D$10+'СЕТ СН'!$F$5-'СЕТ СН'!$F$17</f>
        <v>3671.0202601300002</v>
      </c>
      <c r="X24" s="36">
        <f>SUMIFS(СВЦЭМ!$C$39:$C$782,СВЦЭМ!$A$39:$A$782,$A24,СВЦЭМ!$B$39:$B$782,X$11)+'СЕТ СН'!$F$9+СВЦЭМ!$D$10+'СЕТ СН'!$F$5-'СЕТ СН'!$F$17</f>
        <v>3700.3988480900002</v>
      </c>
      <c r="Y24" s="36">
        <f>SUMIFS(СВЦЭМ!$C$39:$C$782,СВЦЭМ!$A$39:$A$782,$A24,СВЦЭМ!$B$39:$B$782,Y$11)+'СЕТ СН'!$F$9+СВЦЭМ!$D$10+'СЕТ СН'!$F$5-'СЕТ СН'!$F$17</f>
        <v>3717.9158630400002</v>
      </c>
    </row>
    <row r="25" spans="1:25" ht="15.75" x14ac:dyDescent="0.2">
      <c r="A25" s="35">
        <f t="shared" si="0"/>
        <v>44634</v>
      </c>
      <c r="B25" s="36">
        <f>SUMIFS(СВЦЭМ!$C$39:$C$782,СВЦЭМ!$A$39:$A$782,$A25,СВЦЭМ!$B$39:$B$782,B$11)+'СЕТ СН'!$F$9+СВЦЭМ!$D$10+'СЕТ СН'!$F$5-'СЕТ СН'!$F$17</f>
        <v>3763.3259687999998</v>
      </c>
      <c r="C25" s="36">
        <f>SUMIFS(СВЦЭМ!$C$39:$C$782,СВЦЭМ!$A$39:$A$782,$A25,СВЦЭМ!$B$39:$B$782,C$11)+'СЕТ СН'!$F$9+СВЦЭМ!$D$10+'СЕТ СН'!$F$5-'СЕТ СН'!$F$17</f>
        <v>3806.7957772600002</v>
      </c>
      <c r="D25" s="36">
        <f>SUMIFS(СВЦЭМ!$C$39:$C$782,СВЦЭМ!$A$39:$A$782,$A25,СВЦЭМ!$B$39:$B$782,D$11)+'СЕТ СН'!$F$9+СВЦЭМ!$D$10+'СЕТ СН'!$F$5-'СЕТ СН'!$F$17</f>
        <v>3863.3521128500001</v>
      </c>
      <c r="E25" s="36">
        <f>SUMIFS(СВЦЭМ!$C$39:$C$782,СВЦЭМ!$A$39:$A$782,$A25,СВЦЭМ!$B$39:$B$782,E$11)+'СЕТ СН'!$F$9+СВЦЭМ!$D$10+'СЕТ СН'!$F$5-'СЕТ СН'!$F$17</f>
        <v>3886.5593488499999</v>
      </c>
      <c r="F25" s="36">
        <f>SUMIFS(СВЦЭМ!$C$39:$C$782,СВЦЭМ!$A$39:$A$782,$A25,СВЦЭМ!$B$39:$B$782,F$11)+'СЕТ СН'!$F$9+СВЦЭМ!$D$10+'СЕТ СН'!$F$5-'СЕТ СН'!$F$17</f>
        <v>3891.7736701200001</v>
      </c>
      <c r="G25" s="36">
        <f>SUMIFS(СВЦЭМ!$C$39:$C$782,СВЦЭМ!$A$39:$A$782,$A25,СВЦЭМ!$B$39:$B$782,G$11)+'СЕТ СН'!$F$9+СВЦЭМ!$D$10+'СЕТ СН'!$F$5-'СЕТ СН'!$F$17</f>
        <v>3844.0647379500001</v>
      </c>
      <c r="H25" s="36">
        <f>SUMIFS(СВЦЭМ!$C$39:$C$782,СВЦЭМ!$A$39:$A$782,$A25,СВЦЭМ!$B$39:$B$782,H$11)+'СЕТ СН'!$F$9+СВЦЭМ!$D$10+'СЕТ СН'!$F$5-'СЕТ СН'!$F$17</f>
        <v>3800.7760472099999</v>
      </c>
      <c r="I25" s="36">
        <f>SUMIFS(СВЦЭМ!$C$39:$C$782,СВЦЭМ!$A$39:$A$782,$A25,СВЦЭМ!$B$39:$B$782,I$11)+'СЕТ СН'!$F$9+СВЦЭМ!$D$10+'СЕТ СН'!$F$5-'СЕТ СН'!$F$17</f>
        <v>3725.8979773999999</v>
      </c>
      <c r="J25" s="36">
        <f>SUMIFS(СВЦЭМ!$C$39:$C$782,СВЦЭМ!$A$39:$A$782,$A25,СВЦЭМ!$B$39:$B$782,J$11)+'СЕТ СН'!$F$9+СВЦЭМ!$D$10+'СЕТ СН'!$F$5-'СЕТ СН'!$F$17</f>
        <v>3706.7521010800001</v>
      </c>
      <c r="K25" s="36">
        <f>SUMIFS(СВЦЭМ!$C$39:$C$782,СВЦЭМ!$A$39:$A$782,$A25,СВЦЭМ!$B$39:$B$782,K$11)+'СЕТ СН'!$F$9+СВЦЭМ!$D$10+'СЕТ СН'!$F$5-'СЕТ СН'!$F$17</f>
        <v>3695.4794098000002</v>
      </c>
      <c r="L25" s="36">
        <f>SUMIFS(СВЦЭМ!$C$39:$C$782,СВЦЭМ!$A$39:$A$782,$A25,СВЦЭМ!$B$39:$B$782,L$11)+'СЕТ СН'!$F$9+СВЦЭМ!$D$10+'СЕТ СН'!$F$5-'СЕТ СН'!$F$17</f>
        <v>3699.4189969400004</v>
      </c>
      <c r="M25" s="36">
        <f>SUMIFS(СВЦЭМ!$C$39:$C$782,СВЦЭМ!$A$39:$A$782,$A25,СВЦЭМ!$B$39:$B$782,M$11)+'СЕТ СН'!$F$9+СВЦЭМ!$D$10+'СЕТ СН'!$F$5-'СЕТ СН'!$F$17</f>
        <v>3738.1320507</v>
      </c>
      <c r="N25" s="36">
        <f>SUMIFS(СВЦЭМ!$C$39:$C$782,СВЦЭМ!$A$39:$A$782,$A25,СВЦЭМ!$B$39:$B$782,N$11)+'СЕТ СН'!$F$9+СВЦЭМ!$D$10+'СЕТ СН'!$F$5-'СЕТ СН'!$F$17</f>
        <v>3775.1427563900002</v>
      </c>
      <c r="O25" s="36">
        <f>SUMIFS(СВЦЭМ!$C$39:$C$782,СВЦЭМ!$A$39:$A$782,$A25,СВЦЭМ!$B$39:$B$782,O$11)+'СЕТ СН'!$F$9+СВЦЭМ!$D$10+'СЕТ СН'!$F$5-'СЕТ СН'!$F$17</f>
        <v>3804.88056203</v>
      </c>
      <c r="P25" s="36">
        <f>SUMIFS(СВЦЭМ!$C$39:$C$782,СВЦЭМ!$A$39:$A$782,$A25,СВЦЭМ!$B$39:$B$782,P$11)+'СЕТ СН'!$F$9+СВЦЭМ!$D$10+'СЕТ СН'!$F$5-'СЕТ СН'!$F$17</f>
        <v>3808.1237528700003</v>
      </c>
      <c r="Q25" s="36">
        <f>SUMIFS(СВЦЭМ!$C$39:$C$782,СВЦЭМ!$A$39:$A$782,$A25,СВЦЭМ!$B$39:$B$782,Q$11)+'СЕТ СН'!$F$9+СВЦЭМ!$D$10+'СЕТ СН'!$F$5-'СЕТ СН'!$F$17</f>
        <v>3783.0283817099998</v>
      </c>
      <c r="R25" s="36">
        <f>SUMIFS(СВЦЭМ!$C$39:$C$782,СВЦЭМ!$A$39:$A$782,$A25,СВЦЭМ!$B$39:$B$782,R$11)+'СЕТ СН'!$F$9+СВЦЭМ!$D$10+'СЕТ СН'!$F$5-'СЕТ СН'!$F$17</f>
        <v>3752.2718738700005</v>
      </c>
      <c r="S25" s="36">
        <f>SUMIFS(СВЦЭМ!$C$39:$C$782,СВЦЭМ!$A$39:$A$782,$A25,СВЦЭМ!$B$39:$B$782,S$11)+'СЕТ СН'!$F$9+СВЦЭМ!$D$10+'СЕТ СН'!$F$5-'СЕТ СН'!$F$17</f>
        <v>3716.5785052300002</v>
      </c>
      <c r="T25" s="36">
        <f>SUMIFS(СВЦЭМ!$C$39:$C$782,СВЦЭМ!$A$39:$A$782,$A25,СВЦЭМ!$B$39:$B$782,T$11)+'СЕТ СН'!$F$9+СВЦЭМ!$D$10+'СЕТ СН'!$F$5-'СЕТ СН'!$F$17</f>
        <v>3681.1412156000001</v>
      </c>
      <c r="U25" s="36">
        <f>SUMIFS(СВЦЭМ!$C$39:$C$782,СВЦЭМ!$A$39:$A$782,$A25,СВЦЭМ!$B$39:$B$782,U$11)+'СЕТ СН'!$F$9+СВЦЭМ!$D$10+'СЕТ СН'!$F$5-'СЕТ СН'!$F$17</f>
        <v>3673.3467538600003</v>
      </c>
      <c r="V25" s="36">
        <f>SUMIFS(СВЦЭМ!$C$39:$C$782,СВЦЭМ!$A$39:$A$782,$A25,СВЦЭМ!$B$39:$B$782,V$11)+'СЕТ СН'!$F$9+СВЦЭМ!$D$10+'СЕТ СН'!$F$5-'СЕТ СН'!$F$17</f>
        <v>3678.4575795300002</v>
      </c>
      <c r="W25" s="36">
        <f>SUMIFS(СВЦЭМ!$C$39:$C$782,СВЦЭМ!$A$39:$A$782,$A25,СВЦЭМ!$B$39:$B$782,W$11)+'СЕТ СН'!$F$9+СВЦЭМ!$D$10+'СЕТ СН'!$F$5-'СЕТ СН'!$F$17</f>
        <v>3680.7415385499999</v>
      </c>
      <c r="X25" s="36">
        <f>SUMIFS(СВЦЭМ!$C$39:$C$782,СВЦЭМ!$A$39:$A$782,$A25,СВЦЭМ!$B$39:$B$782,X$11)+'СЕТ СН'!$F$9+СВЦЭМ!$D$10+'СЕТ СН'!$F$5-'СЕТ СН'!$F$17</f>
        <v>3719.6519586100003</v>
      </c>
      <c r="Y25" s="36">
        <f>SUMIFS(СВЦЭМ!$C$39:$C$782,СВЦЭМ!$A$39:$A$782,$A25,СВЦЭМ!$B$39:$B$782,Y$11)+'СЕТ СН'!$F$9+СВЦЭМ!$D$10+'СЕТ СН'!$F$5-'СЕТ СН'!$F$17</f>
        <v>3755.1179520100004</v>
      </c>
    </row>
    <row r="26" spans="1:25" ht="15.75" x14ac:dyDescent="0.2">
      <c r="A26" s="35">
        <f t="shared" si="0"/>
        <v>44635</v>
      </c>
      <c r="B26" s="36">
        <f>SUMIFS(СВЦЭМ!$C$39:$C$782,СВЦЭМ!$A$39:$A$782,$A26,СВЦЭМ!$B$39:$B$782,B$11)+'СЕТ СН'!$F$9+СВЦЭМ!$D$10+'СЕТ СН'!$F$5-'СЕТ СН'!$F$17</f>
        <v>3776.2676584300002</v>
      </c>
      <c r="C26" s="36">
        <f>SUMIFS(СВЦЭМ!$C$39:$C$782,СВЦЭМ!$A$39:$A$782,$A26,СВЦЭМ!$B$39:$B$782,C$11)+'СЕТ СН'!$F$9+СВЦЭМ!$D$10+'СЕТ СН'!$F$5-'СЕТ СН'!$F$17</f>
        <v>3821.4014034500001</v>
      </c>
      <c r="D26" s="36">
        <f>SUMIFS(СВЦЭМ!$C$39:$C$782,СВЦЭМ!$A$39:$A$782,$A26,СВЦЭМ!$B$39:$B$782,D$11)+'СЕТ СН'!$F$9+СВЦЭМ!$D$10+'СЕТ СН'!$F$5-'СЕТ СН'!$F$17</f>
        <v>3870.0582246399999</v>
      </c>
      <c r="E26" s="36">
        <f>SUMIFS(СВЦЭМ!$C$39:$C$782,СВЦЭМ!$A$39:$A$782,$A26,СВЦЭМ!$B$39:$B$782,E$11)+'СЕТ СН'!$F$9+СВЦЭМ!$D$10+'СЕТ СН'!$F$5-'СЕТ СН'!$F$17</f>
        <v>3891.8095664700004</v>
      </c>
      <c r="F26" s="36">
        <f>SUMIFS(СВЦЭМ!$C$39:$C$782,СВЦЭМ!$A$39:$A$782,$A26,СВЦЭМ!$B$39:$B$782,F$11)+'СЕТ СН'!$F$9+СВЦЭМ!$D$10+'СЕТ СН'!$F$5-'СЕТ СН'!$F$17</f>
        <v>3897.8723313700002</v>
      </c>
      <c r="G26" s="36">
        <f>SUMIFS(СВЦЭМ!$C$39:$C$782,СВЦЭМ!$A$39:$A$782,$A26,СВЦЭМ!$B$39:$B$782,G$11)+'СЕТ СН'!$F$9+СВЦЭМ!$D$10+'СЕТ СН'!$F$5-'СЕТ СН'!$F$17</f>
        <v>3870.3379144199998</v>
      </c>
      <c r="H26" s="36">
        <f>SUMIFS(СВЦЭМ!$C$39:$C$782,СВЦЭМ!$A$39:$A$782,$A26,СВЦЭМ!$B$39:$B$782,H$11)+'СЕТ СН'!$F$9+СВЦЭМ!$D$10+'СЕТ СН'!$F$5-'СЕТ СН'!$F$17</f>
        <v>3789.2702184500004</v>
      </c>
      <c r="I26" s="36">
        <f>SUMIFS(СВЦЭМ!$C$39:$C$782,СВЦЭМ!$A$39:$A$782,$A26,СВЦЭМ!$B$39:$B$782,I$11)+'СЕТ СН'!$F$9+СВЦЭМ!$D$10+'СЕТ СН'!$F$5-'СЕТ СН'!$F$17</f>
        <v>3724.6937810600002</v>
      </c>
      <c r="J26" s="36">
        <f>SUMIFS(СВЦЭМ!$C$39:$C$782,СВЦЭМ!$A$39:$A$782,$A26,СВЦЭМ!$B$39:$B$782,J$11)+'СЕТ СН'!$F$9+СВЦЭМ!$D$10+'СЕТ СН'!$F$5-'СЕТ СН'!$F$17</f>
        <v>3680.0938600300001</v>
      </c>
      <c r="K26" s="36">
        <f>SUMIFS(СВЦЭМ!$C$39:$C$782,СВЦЭМ!$A$39:$A$782,$A26,СВЦЭМ!$B$39:$B$782,K$11)+'СЕТ СН'!$F$9+СВЦЭМ!$D$10+'СЕТ СН'!$F$5-'СЕТ СН'!$F$17</f>
        <v>3670.6994309900001</v>
      </c>
      <c r="L26" s="36">
        <f>SUMIFS(СВЦЭМ!$C$39:$C$782,СВЦЭМ!$A$39:$A$782,$A26,СВЦЭМ!$B$39:$B$782,L$11)+'СЕТ СН'!$F$9+СВЦЭМ!$D$10+'СЕТ СН'!$F$5-'СЕТ СН'!$F$17</f>
        <v>3670.4786560800003</v>
      </c>
      <c r="M26" s="36">
        <f>SUMIFS(СВЦЭМ!$C$39:$C$782,СВЦЭМ!$A$39:$A$782,$A26,СВЦЭМ!$B$39:$B$782,M$11)+'СЕТ СН'!$F$9+СВЦЭМ!$D$10+'СЕТ СН'!$F$5-'СЕТ СН'!$F$17</f>
        <v>3706.7768111900004</v>
      </c>
      <c r="N26" s="36">
        <f>SUMIFS(СВЦЭМ!$C$39:$C$782,СВЦЭМ!$A$39:$A$782,$A26,СВЦЭМ!$B$39:$B$782,N$11)+'СЕТ СН'!$F$9+СВЦЭМ!$D$10+'СЕТ СН'!$F$5-'СЕТ СН'!$F$17</f>
        <v>3747.7229895</v>
      </c>
      <c r="O26" s="36">
        <f>SUMIFS(СВЦЭМ!$C$39:$C$782,СВЦЭМ!$A$39:$A$782,$A26,СВЦЭМ!$B$39:$B$782,O$11)+'СЕТ СН'!$F$9+СВЦЭМ!$D$10+'СЕТ СН'!$F$5-'СЕТ СН'!$F$17</f>
        <v>3792.2262838400002</v>
      </c>
      <c r="P26" s="36">
        <f>SUMIFS(СВЦЭМ!$C$39:$C$782,СВЦЭМ!$A$39:$A$782,$A26,СВЦЭМ!$B$39:$B$782,P$11)+'СЕТ СН'!$F$9+СВЦЭМ!$D$10+'СЕТ СН'!$F$5-'СЕТ СН'!$F$17</f>
        <v>3806.69075385</v>
      </c>
      <c r="Q26" s="36">
        <f>SUMIFS(СВЦЭМ!$C$39:$C$782,СВЦЭМ!$A$39:$A$782,$A26,СВЦЭМ!$B$39:$B$782,Q$11)+'СЕТ СН'!$F$9+СВЦЭМ!$D$10+'СЕТ СН'!$F$5-'СЕТ СН'!$F$17</f>
        <v>3792.4993643500002</v>
      </c>
      <c r="R26" s="36">
        <f>SUMIFS(СВЦЭМ!$C$39:$C$782,СВЦЭМ!$A$39:$A$782,$A26,СВЦЭМ!$B$39:$B$782,R$11)+'СЕТ СН'!$F$9+СВЦЭМ!$D$10+'СЕТ СН'!$F$5-'СЕТ СН'!$F$17</f>
        <v>3748.0447960700003</v>
      </c>
      <c r="S26" s="36">
        <f>SUMIFS(СВЦЭМ!$C$39:$C$782,СВЦЭМ!$A$39:$A$782,$A26,СВЦЭМ!$B$39:$B$782,S$11)+'СЕТ СН'!$F$9+СВЦЭМ!$D$10+'СЕТ СН'!$F$5-'СЕТ СН'!$F$17</f>
        <v>3710.5751294600004</v>
      </c>
      <c r="T26" s="36">
        <f>SUMIFS(СВЦЭМ!$C$39:$C$782,СВЦЭМ!$A$39:$A$782,$A26,СВЦЭМ!$B$39:$B$782,T$11)+'СЕТ СН'!$F$9+СВЦЭМ!$D$10+'СЕТ СН'!$F$5-'СЕТ СН'!$F$17</f>
        <v>3667.9828144700004</v>
      </c>
      <c r="U26" s="36">
        <f>SUMIFS(СВЦЭМ!$C$39:$C$782,СВЦЭМ!$A$39:$A$782,$A26,СВЦЭМ!$B$39:$B$782,U$11)+'СЕТ СН'!$F$9+СВЦЭМ!$D$10+'СЕТ СН'!$F$5-'СЕТ СН'!$F$17</f>
        <v>3659.4634633300002</v>
      </c>
      <c r="V26" s="36">
        <f>SUMIFS(СВЦЭМ!$C$39:$C$782,СВЦЭМ!$A$39:$A$782,$A26,СВЦЭМ!$B$39:$B$782,V$11)+'СЕТ СН'!$F$9+СВЦЭМ!$D$10+'СЕТ СН'!$F$5-'СЕТ СН'!$F$17</f>
        <v>3675.6457665200001</v>
      </c>
      <c r="W26" s="36">
        <f>SUMIFS(СВЦЭМ!$C$39:$C$782,СВЦЭМ!$A$39:$A$782,$A26,СВЦЭМ!$B$39:$B$782,W$11)+'СЕТ СН'!$F$9+СВЦЭМ!$D$10+'СЕТ СН'!$F$5-'СЕТ СН'!$F$17</f>
        <v>3693.75080488</v>
      </c>
      <c r="X26" s="36">
        <f>SUMIFS(СВЦЭМ!$C$39:$C$782,СВЦЭМ!$A$39:$A$782,$A26,СВЦЭМ!$B$39:$B$782,X$11)+'СЕТ СН'!$F$9+СВЦЭМ!$D$10+'СЕТ СН'!$F$5-'СЕТ СН'!$F$17</f>
        <v>3719.0146812600001</v>
      </c>
      <c r="Y26" s="36">
        <f>SUMIFS(СВЦЭМ!$C$39:$C$782,СВЦЭМ!$A$39:$A$782,$A26,СВЦЭМ!$B$39:$B$782,Y$11)+'СЕТ СН'!$F$9+СВЦЭМ!$D$10+'СЕТ СН'!$F$5-'СЕТ СН'!$F$17</f>
        <v>3746.8181764999999</v>
      </c>
    </row>
    <row r="27" spans="1:25" ht="15.75" x14ac:dyDescent="0.2">
      <c r="A27" s="35">
        <f t="shared" si="0"/>
        <v>44636</v>
      </c>
      <c r="B27" s="36">
        <f>SUMIFS(СВЦЭМ!$C$39:$C$782,СВЦЭМ!$A$39:$A$782,$A27,СВЦЭМ!$B$39:$B$782,B$11)+'СЕТ СН'!$F$9+СВЦЭМ!$D$10+'СЕТ СН'!$F$5-'СЕТ СН'!$F$17</f>
        <v>3751.30945643</v>
      </c>
      <c r="C27" s="36">
        <f>SUMIFS(СВЦЭМ!$C$39:$C$782,СВЦЭМ!$A$39:$A$782,$A27,СВЦЭМ!$B$39:$B$782,C$11)+'СЕТ СН'!$F$9+СВЦЭМ!$D$10+'СЕТ СН'!$F$5-'СЕТ СН'!$F$17</f>
        <v>3811.5480319100002</v>
      </c>
      <c r="D27" s="36">
        <f>SUMIFS(СВЦЭМ!$C$39:$C$782,СВЦЭМ!$A$39:$A$782,$A27,СВЦЭМ!$B$39:$B$782,D$11)+'СЕТ СН'!$F$9+СВЦЭМ!$D$10+'СЕТ СН'!$F$5-'СЕТ СН'!$F$17</f>
        <v>3881.9831243799999</v>
      </c>
      <c r="E27" s="36">
        <f>SUMIFS(СВЦЭМ!$C$39:$C$782,СВЦЭМ!$A$39:$A$782,$A27,СВЦЭМ!$B$39:$B$782,E$11)+'СЕТ СН'!$F$9+СВЦЭМ!$D$10+'СЕТ СН'!$F$5-'СЕТ СН'!$F$17</f>
        <v>3896.81410512</v>
      </c>
      <c r="F27" s="36">
        <f>SUMIFS(СВЦЭМ!$C$39:$C$782,СВЦЭМ!$A$39:$A$782,$A27,СВЦЭМ!$B$39:$B$782,F$11)+'СЕТ СН'!$F$9+СВЦЭМ!$D$10+'СЕТ СН'!$F$5-'СЕТ СН'!$F$17</f>
        <v>3900.1035272100003</v>
      </c>
      <c r="G27" s="36">
        <f>SUMIFS(СВЦЭМ!$C$39:$C$782,СВЦЭМ!$A$39:$A$782,$A27,СВЦЭМ!$B$39:$B$782,G$11)+'СЕТ СН'!$F$9+СВЦЭМ!$D$10+'СЕТ СН'!$F$5-'СЕТ СН'!$F$17</f>
        <v>3872.2618359000003</v>
      </c>
      <c r="H27" s="36">
        <f>SUMIFS(СВЦЭМ!$C$39:$C$782,СВЦЭМ!$A$39:$A$782,$A27,СВЦЭМ!$B$39:$B$782,H$11)+'СЕТ СН'!$F$9+СВЦЭМ!$D$10+'СЕТ СН'!$F$5-'СЕТ СН'!$F$17</f>
        <v>3799.7513168300002</v>
      </c>
      <c r="I27" s="36">
        <f>SUMIFS(СВЦЭМ!$C$39:$C$782,СВЦЭМ!$A$39:$A$782,$A27,СВЦЭМ!$B$39:$B$782,I$11)+'СЕТ СН'!$F$9+СВЦЭМ!$D$10+'СЕТ СН'!$F$5-'СЕТ СН'!$F$17</f>
        <v>3736.3479432100003</v>
      </c>
      <c r="J27" s="36">
        <f>SUMIFS(СВЦЭМ!$C$39:$C$782,СВЦЭМ!$A$39:$A$782,$A27,СВЦЭМ!$B$39:$B$782,J$11)+'СЕТ СН'!$F$9+СВЦЭМ!$D$10+'СЕТ СН'!$F$5-'СЕТ СН'!$F$17</f>
        <v>3704.9275180600002</v>
      </c>
      <c r="K27" s="36">
        <f>SUMIFS(СВЦЭМ!$C$39:$C$782,СВЦЭМ!$A$39:$A$782,$A27,СВЦЭМ!$B$39:$B$782,K$11)+'СЕТ СН'!$F$9+СВЦЭМ!$D$10+'СЕТ СН'!$F$5-'СЕТ СН'!$F$17</f>
        <v>3702.8147557600005</v>
      </c>
      <c r="L27" s="36">
        <f>SUMIFS(СВЦЭМ!$C$39:$C$782,СВЦЭМ!$A$39:$A$782,$A27,СВЦЭМ!$B$39:$B$782,L$11)+'СЕТ СН'!$F$9+СВЦЭМ!$D$10+'СЕТ СН'!$F$5-'СЕТ СН'!$F$17</f>
        <v>3708.0242059700004</v>
      </c>
      <c r="M27" s="36">
        <f>SUMIFS(СВЦЭМ!$C$39:$C$782,СВЦЭМ!$A$39:$A$782,$A27,СВЦЭМ!$B$39:$B$782,M$11)+'СЕТ СН'!$F$9+СВЦЭМ!$D$10+'СЕТ СН'!$F$5-'СЕТ СН'!$F$17</f>
        <v>3756.2635844100005</v>
      </c>
      <c r="N27" s="36">
        <f>SUMIFS(СВЦЭМ!$C$39:$C$782,СВЦЭМ!$A$39:$A$782,$A27,СВЦЭМ!$B$39:$B$782,N$11)+'СЕТ СН'!$F$9+СВЦЭМ!$D$10+'СЕТ СН'!$F$5-'СЕТ СН'!$F$17</f>
        <v>3779.62391114</v>
      </c>
      <c r="O27" s="36">
        <f>SUMIFS(СВЦЭМ!$C$39:$C$782,СВЦЭМ!$A$39:$A$782,$A27,СВЦЭМ!$B$39:$B$782,O$11)+'СЕТ СН'!$F$9+СВЦЭМ!$D$10+'СЕТ СН'!$F$5-'СЕТ СН'!$F$17</f>
        <v>3823.20910774</v>
      </c>
      <c r="P27" s="36">
        <f>SUMIFS(СВЦЭМ!$C$39:$C$782,СВЦЭМ!$A$39:$A$782,$A27,СВЦЭМ!$B$39:$B$782,P$11)+'СЕТ СН'!$F$9+СВЦЭМ!$D$10+'СЕТ СН'!$F$5-'СЕТ СН'!$F$17</f>
        <v>3832.7152807700004</v>
      </c>
      <c r="Q27" s="36">
        <f>SUMIFS(СВЦЭМ!$C$39:$C$782,СВЦЭМ!$A$39:$A$782,$A27,СВЦЭМ!$B$39:$B$782,Q$11)+'СЕТ СН'!$F$9+СВЦЭМ!$D$10+'СЕТ СН'!$F$5-'СЕТ СН'!$F$17</f>
        <v>3800.4723536900001</v>
      </c>
      <c r="R27" s="36">
        <f>SUMIFS(СВЦЭМ!$C$39:$C$782,СВЦЭМ!$A$39:$A$782,$A27,СВЦЭМ!$B$39:$B$782,R$11)+'СЕТ СН'!$F$9+СВЦЭМ!$D$10+'СЕТ СН'!$F$5-'СЕТ СН'!$F$17</f>
        <v>3777.5083166100003</v>
      </c>
      <c r="S27" s="36">
        <f>SUMIFS(СВЦЭМ!$C$39:$C$782,СВЦЭМ!$A$39:$A$782,$A27,СВЦЭМ!$B$39:$B$782,S$11)+'СЕТ СН'!$F$9+СВЦЭМ!$D$10+'СЕТ СН'!$F$5-'СЕТ СН'!$F$17</f>
        <v>3732.2074668400001</v>
      </c>
      <c r="T27" s="36">
        <f>SUMIFS(СВЦЭМ!$C$39:$C$782,СВЦЭМ!$A$39:$A$782,$A27,СВЦЭМ!$B$39:$B$782,T$11)+'СЕТ СН'!$F$9+СВЦЭМ!$D$10+'СЕТ СН'!$F$5-'СЕТ СН'!$F$17</f>
        <v>3702.6003831000003</v>
      </c>
      <c r="U27" s="36">
        <f>SUMIFS(СВЦЭМ!$C$39:$C$782,СВЦЭМ!$A$39:$A$782,$A27,СВЦЭМ!$B$39:$B$782,U$11)+'СЕТ СН'!$F$9+СВЦЭМ!$D$10+'СЕТ СН'!$F$5-'СЕТ СН'!$F$17</f>
        <v>3675.4249132700002</v>
      </c>
      <c r="V27" s="36">
        <f>SUMIFS(СВЦЭМ!$C$39:$C$782,СВЦЭМ!$A$39:$A$782,$A27,СВЦЭМ!$B$39:$B$782,V$11)+'СЕТ СН'!$F$9+СВЦЭМ!$D$10+'СЕТ СН'!$F$5-'СЕТ СН'!$F$17</f>
        <v>3692.1298571200005</v>
      </c>
      <c r="W27" s="36">
        <f>SUMIFS(СВЦЭМ!$C$39:$C$782,СВЦЭМ!$A$39:$A$782,$A27,СВЦЭМ!$B$39:$B$782,W$11)+'СЕТ СН'!$F$9+СВЦЭМ!$D$10+'СЕТ СН'!$F$5-'СЕТ СН'!$F$17</f>
        <v>3725.65321382</v>
      </c>
      <c r="X27" s="36">
        <f>SUMIFS(СВЦЭМ!$C$39:$C$782,СВЦЭМ!$A$39:$A$782,$A27,СВЦЭМ!$B$39:$B$782,X$11)+'СЕТ СН'!$F$9+СВЦЭМ!$D$10+'СЕТ СН'!$F$5-'СЕТ СН'!$F$17</f>
        <v>3750.2509744400004</v>
      </c>
      <c r="Y27" s="36">
        <f>SUMIFS(СВЦЭМ!$C$39:$C$782,СВЦЭМ!$A$39:$A$782,$A27,СВЦЭМ!$B$39:$B$782,Y$11)+'СЕТ СН'!$F$9+СВЦЭМ!$D$10+'СЕТ СН'!$F$5-'СЕТ СН'!$F$17</f>
        <v>3767.0108886900002</v>
      </c>
    </row>
    <row r="28" spans="1:25" ht="15.75" x14ac:dyDescent="0.2">
      <c r="A28" s="35">
        <f t="shared" si="0"/>
        <v>44637</v>
      </c>
      <c r="B28" s="36">
        <f>SUMIFS(СВЦЭМ!$C$39:$C$782,СВЦЭМ!$A$39:$A$782,$A28,СВЦЭМ!$B$39:$B$782,B$11)+'СЕТ СН'!$F$9+СВЦЭМ!$D$10+'СЕТ СН'!$F$5-'СЕТ СН'!$F$17</f>
        <v>3785.5653674200003</v>
      </c>
      <c r="C28" s="36">
        <f>SUMIFS(СВЦЭМ!$C$39:$C$782,СВЦЭМ!$A$39:$A$782,$A28,СВЦЭМ!$B$39:$B$782,C$11)+'СЕТ СН'!$F$9+СВЦЭМ!$D$10+'СЕТ СН'!$F$5-'СЕТ СН'!$F$17</f>
        <v>3847.0315011700004</v>
      </c>
      <c r="D28" s="36">
        <f>SUMIFS(СВЦЭМ!$C$39:$C$782,СВЦЭМ!$A$39:$A$782,$A28,СВЦЭМ!$B$39:$B$782,D$11)+'СЕТ СН'!$F$9+СВЦЭМ!$D$10+'СЕТ СН'!$F$5-'СЕТ СН'!$F$17</f>
        <v>3909.1243881200003</v>
      </c>
      <c r="E28" s="36">
        <f>SUMIFS(СВЦЭМ!$C$39:$C$782,СВЦЭМ!$A$39:$A$782,$A28,СВЦЭМ!$B$39:$B$782,E$11)+'СЕТ СН'!$F$9+СВЦЭМ!$D$10+'СЕТ СН'!$F$5-'СЕТ СН'!$F$17</f>
        <v>3932.0073207100004</v>
      </c>
      <c r="F28" s="36">
        <f>SUMIFS(СВЦЭМ!$C$39:$C$782,СВЦЭМ!$A$39:$A$782,$A28,СВЦЭМ!$B$39:$B$782,F$11)+'СЕТ СН'!$F$9+СВЦЭМ!$D$10+'СЕТ СН'!$F$5-'СЕТ СН'!$F$17</f>
        <v>3928.2041189500001</v>
      </c>
      <c r="G28" s="36">
        <f>SUMIFS(СВЦЭМ!$C$39:$C$782,СВЦЭМ!$A$39:$A$782,$A28,СВЦЭМ!$B$39:$B$782,G$11)+'СЕТ СН'!$F$9+СВЦЭМ!$D$10+'СЕТ СН'!$F$5-'СЕТ СН'!$F$17</f>
        <v>3908.4048152700002</v>
      </c>
      <c r="H28" s="36">
        <f>SUMIFS(СВЦЭМ!$C$39:$C$782,СВЦЭМ!$A$39:$A$782,$A28,СВЦЭМ!$B$39:$B$782,H$11)+'СЕТ СН'!$F$9+СВЦЭМ!$D$10+'СЕТ СН'!$F$5-'СЕТ СН'!$F$17</f>
        <v>3830.6131739000002</v>
      </c>
      <c r="I28" s="36">
        <f>SUMIFS(СВЦЭМ!$C$39:$C$782,СВЦЭМ!$A$39:$A$782,$A28,СВЦЭМ!$B$39:$B$782,I$11)+'СЕТ СН'!$F$9+СВЦЭМ!$D$10+'СЕТ СН'!$F$5-'СЕТ СН'!$F$17</f>
        <v>3737.5969023400003</v>
      </c>
      <c r="J28" s="36">
        <f>SUMIFS(СВЦЭМ!$C$39:$C$782,СВЦЭМ!$A$39:$A$782,$A28,СВЦЭМ!$B$39:$B$782,J$11)+'СЕТ СН'!$F$9+СВЦЭМ!$D$10+'СЕТ СН'!$F$5-'СЕТ СН'!$F$17</f>
        <v>3693.8354601800002</v>
      </c>
      <c r="K28" s="36">
        <f>SUMIFS(СВЦЭМ!$C$39:$C$782,СВЦЭМ!$A$39:$A$782,$A28,СВЦЭМ!$B$39:$B$782,K$11)+'СЕТ СН'!$F$9+СВЦЭМ!$D$10+'СЕТ СН'!$F$5-'СЕТ СН'!$F$17</f>
        <v>3693.1928846199999</v>
      </c>
      <c r="L28" s="36">
        <f>SUMIFS(СВЦЭМ!$C$39:$C$782,СВЦЭМ!$A$39:$A$782,$A28,СВЦЭМ!$B$39:$B$782,L$11)+'СЕТ СН'!$F$9+СВЦЭМ!$D$10+'СЕТ СН'!$F$5-'СЕТ СН'!$F$17</f>
        <v>3691.4798802599998</v>
      </c>
      <c r="M28" s="36">
        <f>SUMIFS(СВЦЭМ!$C$39:$C$782,СВЦЭМ!$A$39:$A$782,$A28,СВЦЭМ!$B$39:$B$782,M$11)+'СЕТ СН'!$F$9+СВЦЭМ!$D$10+'СЕТ СН'!$F$5-'СЕТ СН'!$F$17</f>
        <v>3750.8958693200002</v>
      </c>
      <c r="N28" s="36">
        <f>SUMIFS(СВЦЭМ!$C$39:$C$782,СВЦЭМ!$A$39:$A$782,$A28,СВЦЭМ!$B$39:$B$782,N$11)+'СЕТ СН'!$F$9+СВЦЭМ!$D$10+'СЕТ СН'!$F$5-'СЕТ СН'!$F$17</f>
        <v>3785.9556800700002</v>
      </c>
      <c r="O28" s="36">
        <f>SUMIFS(СВЦЭМ!$C$39:$C$782,СВЦЭМ!$A$39:$A$782,$A28,СВЦЭМ!$B$39:$B$782,O$11)+'СЕТ СН'!$F$9+СВЦЭМ!$D$10+'СЕТ СН'!$F$5-'СЕТ СН'!$F$17</f>
        <v>3815.7274283300003</v>
      </c>
      <c r="P28" s="36">
        <f>SUMIFS(СВЦЭМ!$C$39:$C$782,СВЦЭМ!$A$39:$A$782,$A28,СВЦЭМ!$B$39:$B$782,P$11)+'СЕТ СН'!$F$9+СВЦЭМ!$D$10+'СЕТ СН'!$F$5-'СЕТ СН'!$F$17</f>
        <v>3832.4917053200002</v>
      </c>
      <c r="Q28" s="36">
        <f>SUMIFS(СВЦЭМ!$C$39:$C$782,СВЦЭМ!$A$39:$A$782,$A28,СВЦЭМ!$B$39:$B$782,Q$11)+'СЕТ СН'!$F$9+СВЦЭМ!$D$10+'СЕТ СН'!$F$5-'СЕТ СН'!$F$17</f>
        <v>3822.4348742400002</v>
      </c>
      <c r="R28" s="36">
        <f>SUMIFS(СВЦЭМ!$C$39:$C$782,СВЦЭМ!$A$39:$A$782,$A28,СВЦЭМ!$B$39:$B$782,R$11)+'СЕТ СН'!$F$9+СВЦЭМ!$D$10+'СЕТ СН'!$F$5-'СЕТ СН'!$F$17</f>
        <v>3785.5595599300004</v>
      </c>
      <c r="S28" s="36">
        <f>SUMIFS(СВЦЭМ!$C$39:$C$782,СВЦЭМ!$A$39:$A$782,$A28,СВЦЭМ!$B$39:$B$782,S$11)+'СЕТ СН'!$F$9+СВЦЭМ!$D$10+'СЕТ СН'!$F$5-'СЕТ СН'!$F$17</f>
        <v>3737.8669810400002</v>
      </c>
      <c r="T28" s="36">
        <f>SUMIFS(СВЦЭМ!$C$39:$C$782,СВЦЭМ!$A$39:$A$782,$A28,СВЦЭМ!$B$39:$B$782,T$11)+'СЕТ СН'!$F$9+СВЦЭМ!$D$10+'СЕТ СН'!$F$5-'СЕТ СН'!$F$17</f>
        <v>3704.1994284100001</v>
      </c>
      <c r="U28" s="36">
        <f>SUMIFS(СВЦЭМ!$C$39:$C$782,СВЦЭМ!$A$39:$A$782,$A28,СВЦЭМ!$B$39:$B$782,U$11)+'СЕТ СН'!$F$9+СВЦЭМ!$D$10+'СЕТ СН'!$F$5-'СЕТ СН'!$F$17</f>
        <v>3677.6096938400001</v>
      </c>
      <c r="V28" s="36">
        <f>SUMIFS(СВЦЭМ!$C$39:$C$782,СВЦЭМ!$A$39:$A$782,$A28,СВЦЭМ!$B$39:$B$782,V$11)+'СЕТ СН'!$F$9+СВЦЭМ!$D$10+'СЕТ СН'!$F$5-'СЕТ СН'!$F$17</f>
        <v>3712.26942848</v>
      </c>
      <c r="W28" s="36">
        <f>SUMIFS(СВЦЭМ!$C$39:$C$782,СВЦЭМ!$A$39:$A$782,$A28,СВЦЭМ!$B$39:$B$782,W$11)+'СЕТ СН'!$F$9+СВЦЭМ!$D$10+'СЕТ СН'!$F$5-'СЕТ СН'!$F$17</f>
        <v>3703.8805033899998</v>
      </c>
      <c r="X28" s="36">
        <f>SUMIFS(СВЦЭМ!$C$39:$C$782,СВЦЭМ!$A$39:$A$782,$A28,СВЦЭМ!$B$39:$B$782,X$11)+'СЕТ СН'!$F$9+СВЦЭМ!$D$10+'СЕТ СН'!$F$5-'СЕТ СН'!$F$17</f>
        <v>3702.60665728</v>
      </c>
      <c r="Y28" s="36">
        <f>SUMIFS(СВЦЭМ!$C$39:$C$782,СВЦЭМ!$A$39:$A$782,$A28,СВЦЭМ!$B$39:$B$782,Y$11)+'СЕТ СН'!$F$9+СВЦЭМ!$D$10+'СЕТ СН'!$F$5-'СЕТ СН'!$F$17</f>
        <v>3726.01828587</v>
      </c>
    </row>
    <row r="29" spans="1:25" ht="15.75" x14ac:dyDescent="0.2">
      <c r="A29" s="35">
        <f t="shared" si="0"/>
        <v>44638</v>
      </c>
      <c r="B29" s="36">
        <f>SUMIFS(СВЦЭМ!$C$39:$C$782,СВЦЭМ!$A$39:$A$782,$A29,СВЦЭМ!$B$39:$B$782,B$11)+'СЕТ СН'!$F$9+СВЦЭМ!$D$10+'СЕТ СН'!$F$5-'СЕТ СН'!$F$17</f>
        <v>3688.2428833000004</v>
      </c>
      <c r="C29" s="36">
        <f>SUMIFS(СВЦЭМ!$C$39:$C$782,СВЦЭМ!$A$39:$A$782,$A29,СВЦЭМ!$B$39:$B$782,C$11)+'СЕТ СН'!$F$9+СВЦЭМ!$D$10+'СЕТ СН'!$F$5-'СЕТ СН'!$F$17</f>
        <v>3709.3032987200004</v>
      </c>
      <c r="D29" s="36">
        <f>SUMIFS(СВЦЭМ!$C$39:$C$782,СВЦЭМ!$A$39:$A$782,$A29,СВЦЭМ!$B$39:$B$782,D$11)+'СЕТ СН'!$F$9+СВЦЭМ!$D$10+'СЕТ СН'!$F$5-'СЕТ СН'!$F$17</f>
        <v>3799.0855847000003</v>
      </c>
      <c r="E29" s="36">
        <f>SUMIFS(СВЦЭМ!$C$39:$C$782,СВЦЭМ!$A$39:$A$782,$A29,СВЦЭМ!$B$39:$B$782,E$11)+'СЕТ СН'!$F$9+СВЦЭМ!$D$10+'СЕТ СН'!$F$5-'СЕТ СН'!$F$17</f>
        <v>3827.5845946200002</v>
      </c>
      <c r="F29" s="36">
        <f>SUMIFS(СВЦЭМ!$C$39:$C$782,СВЦЭМ!$A$39:$A$782,$A29,СВЦЭМ!$B$39:$B$782,F$11)+'СЕТ СН'!$F$9+СВЦЭМ!$D$10+'СЕТ СН'!$F$5-'СЕТ СН'!$F$17</f>
        <v>3857.0609599200002</v>
      </c>
      <c r="G29" s="36">
        <f>SUMIFS(СВЦЭМ!$C$39:$C$782,СВЦЭМ!$A$39:$A$782,$A29,СВЦЭМ!$B$39:$B$782,G$11)+'СЕТ СН'!$F$9+СВЦЭМ!$D$10+'СЕТ СН'!$F$5-'СЕТ СН'!$F$17</f>
        <v>3834.8936205800001</v>
      </c>
      <c r="H29" s="36">
        <f>SUMIFS(СВЦЭМ!$C$39:$C$782,СВЦЭМ!$A$39:$A$782,$A29,СВЦЭМ!$B$39:$B$782,H$11)+'СЕТ СН'!$F$9+СВЦЭМ!$D$10+'СЕТ СН'!$F$5-'СЕТ СН'!$F$17</f>
        <v>3777.2604629699999</v>
      </c>
      <c r="I29" s="36">
        <f>SUMIFS(СВЦЭМ!$C$39:$C$782,СВЦЭМ!$A$39:$A$782,$A29,СВЦЭМ!$B$39:$B$782,I$11)+'СЕТ СН'!$F$9+СВЦЭМ!$D$10+'СЕТ СН'!$F$5-'СЕТ СН'!$F$17</f>
        <v>3710.1399604200001</v>
      </c>
      <c r="J29" s="36">
        <f>SUMIFS(СВЦЭМ!$C$39:$C$782,СВЦЭМ!$A$39:$A$782,$A29,СВЦЭМ!$B$39:$B$782,J$11)+'СЕТ СН'!$F$9+СВЦЭМ!$D$10+'СЕТ СН'!$F$5-'СЕТ СН'!$F$17</f>
        <v>3682.9561881</v>
      </c>
      <c r="K29" s="36">
        <f>SUMIFS(СВЦЭМ!$C$39:$C$782,СВЦЭМ!$A$39:$A$782,$A29,СВЦЭМ!$B$39:$B$782,K$11)+'СЕТ СН'!$F$9+СВЦЭМ!$D$10+'СЕТ СН'!$F$5-'СЕТ СН'!$F$17</f>
        <v>3684.2789766900005</v>
      </c>
      <c r="L29" s="36">
        <f>SUMIFS(СВЦЭМ!$C$39:$C$782,СВЦЭМ!$A$39:$A$782,$A29,СВЦЭМ!$B$39:$B$782,L$11)+'СЕТ СН'!$F$9+СВЦЭМ!$D$10+'СЕТ СН'!$F$5-'СЕТ СН'!$F$17</f>
        <v>3689.4460973499999</v>
      </c>
      <c r="M29" s="36">
        <f>SUMIFS(СВЦЭМ!$C$39:$C$782,СВЦЭМ!$A$39:$A$782,$A29,СВЦЭМ!$B$39:$B$782,M$11)+'СЕТ СН'!$F$9+СВЦЭМ!$D$10+'СЕТ СН'!$F$5-'СЕТ СН'!$F$17</f>
        <v>3717.4582790600002</v>
      </c>
      <c r="N29" s="36">
        <f>SUMIFS(СВЦЭМ!$C$39:$C$782,СВЦЭМ!$A$39:$A$782,$A29,СВЦЭМ!$B$39:$B$782,N$11)+'СЕТ СН'!$F$9+СВЦЭМ!$D$10+'СЕТ СН'!$F$5-'СЕТ СН'!$F$17</f>
        <v>3769.5386776800001</v>
      </c>
      <c r="O29" s="36">
        <f>SUMIFS(СВЦЭМ!$C$39:$C$782,СВЦЭМ!$A$39:$A$782,$A29,СВЦЭМ!$B$39:$B$782,O$11)+'СЕТ СН'!$F$9+СВЦЭМ!$D$10+'СЕТ СН'!$F$5-'СЕТ СН'!$F$17</f>
        <v>3798.8928128000002</v>
      </c>
      <c r="P29" s="36">
        <f>SUMIFS(СВЦЭМ!$C$39:$C$782,СВЦЭМ!$A$39:$A$782,$A29,СВЦЭМ!$B$39:$B$782,P$11)+'СЕТ СН'!$F$9+СВЦЭМ!$D$10+'СЕТ СН'!$F$5-'СЕТ СН'!$F$17</f>
        <v>3832.5554822300001</v>
      </c>
      <c r="Q29" s="36">
        <f>SUMIFS(СВЦЭМ!$C$39:$C$782,СВЦЭМ!$A$39:$A$782,$A29,СВЦЭМ!$B$39:$B$782,Q$11)+'СЕТ СН'!$F$9+СВЦЭМ!$D$10+'СЕТ СН'!$F$5-'СЕТ СН'!$F$17</f>
        <v>3811.6394965</v>
      </c>
      <c r="R29" s="36">
        <f>SUMIFS(СВЦЭМ!$C$39:$C$782,СВЦЭМ!$A$39:$A$782,$A29,СВЦЭМ!$B$39:$B$782,R$11)+'СЕТ СН'!$F$9+СВЦЭМ!$D$10+'СЕТ СН'!$F$5-'СЕТ СН'!$F$17</f>
        <v>3767.1094215399999</v>
      </c>
      <c r="S29" s="36">
        <f>SUMIFS(СВЦЭМ!$C$39:$C$782,СВЦЭМ!$A$39:$A$782,$A29,СВЦЭМ!$B$39:$B$782,S$11)+'СЕТ СН'!$F$9+СВЦЭМ!$D$10+'СЕТ СН'!$F$5-'СЕТ СН'!$F$17</f>
        <v>3729.71924666</v>
      </c>
      <c r="T29" s="36">
        <f>SUMIFS(СВЦЭМ!$C$39:$C$782,СВЦЭМ!$A$39:$A$782,$A29,СВЦЭМ!$B$39:$B$782,T$11)+'СЕТ СН'!$F$9+СВЦЭМ!$D$10+'СЕТ СН'!$F$5-'СЕТ СН'!$F$17</f>
        <v>3687.0304921000002</v>
      </c>
      <c r="U29" s="36">
        <f>SUMIFS(СВЦЭМ!$C$39:$C$782,СВЦЭМ!$A$39:$A$782,$A29,СВЦЭМ!$B$39:$B$782,U$11)+'СЕТ СН'!$F$9+СВЦЭМ!$D$10+'СЕТ СН'!$F$5-'СЕТ СН'!$F$17</f>
        <v>3659.1542822299998</v>
      </c>
      <c r="V29" s="36">
        <f>SUMIFS(СВЦЭМ!$C$39:$C$782,СВЦЭМ!$A$39:$A$782,$A29,СВЦЭМ!$B$39:$B$782,V$11)+'СЕТ СН'!$F$9+СВЦЭМ!$D$10+'СЕТ СН'!$F$5-'СЕТ СН'!$F$17</f>
        <v>3680.6929950700001</v>
      </c>
      <c r="W29" s="36">
        <f>SUMIFS(СВЦЭМ!$C$39:$C$782,СВЦЭМ!$A$39:$A$782,$A29,СВЦЭМ!$B$39:$B$782,W$11)+'СЕТ СН'!$F$9+СВЦЭМ!$D$10+'СЕТ СН'!$F$5-'СЕТ СН'!$F$17</f>
        <v>3699.2331701000003</v>
      </c>
      <c r="X29" s="36">
        <f>SUMIFS(СВЦЭМ!$C$39:$C$782,СВЦЭМ!$A$39:$A$782,$A29,СВЦЭМ!$B$39:$B$782,X$11)+'СЕТ СН'!$F$9+СВЦЭМ!$D$10+'СЕТ СН'!$F$5-'СЕТ СН'!$F$17</f>
        <v>3718.1342819300003</v>
      </c>
      <c r="Y29" s="36">
        <f>SUMIFS(СВЦЭМ!$C$39:$C$782,СВЦЭМ!$A$39:$A$782,$A29,СВЦЭМ!$B$39:$B$782,Y$11)+'СЕТ СН'!$F$9+СВЦЭМ!$D$10+'СЕТ СН'!$F$5-'СЕТ СН'!$F$17</f>
        <v>3731.0138570200002</v>
      </c>
    </row>
    <row r="30" spans="1:25" ht="15.75" x14ac:dyDescent="0.2">
      <c r="A30" s="35">
        <f t="shared" si="0"/>
        <v>44639</v>
      </c>
      <c r="B30" s="36">
        <f>SUMIFS(СВЦЭМ!$C$39:$C$782,СВЦЭМ!$A$39:$A$782,$A30,СВЦЭМ!$B$39:$B$782,B$11)+'СЕТ СН'!$F$9+СВЦЭМ!$D$10+'СЕТ СН'!$F$5-'СЕТ СН'!$F$17</f>
        <v>3738.6211511199999</v>
      </c>
      <c r="C30" s="36">
        <f>SUMIFS(СВЦЭМ!$C$39:$C$782,СВЦЭМ!$A$39:$A$782,$A30,СВЦЭМ!$B$39:$B$782,C$11)+'СЕТ СН'!$F$9+СВЦЭМ!$D$10+'СЕТ СН'!$F$5-'СЕТ СН'!$F$17</f>
        <v>3716.52344318</v>
      </c>
      <c r="D30" s="36">
        <f>SUMIFS(СВЦЭМ!$C$39:$C$782,СВЦЭМ!$A$39:$A$782,$A30,СВЦЭМ!$B$39:$B$782,D$11)+'СЕТ СН'!$F$9+СВЦЭМ!$D$10+'СЕТ СН'!$F$5-'СЕТ СН'!$F$17</f>
        <v>3817.0746233600003</v>
      </c>
      <c r="E30" s="36">
        <f>SUMIFS(СВЦЭМ!$C$39:$C$782,СВЦЭМ!$A$39:$A$782,$A30,СВЦЭМ!$B$39:$B$782,E$11)+'СЕТ СН'!$F$9+СВЦЭМ!$D$10+'СЕТ СН'!$F$5-'СЕТ СН'!$F$17</f>
        <v>3835.04706515</v>
      </c>
      <c r="F30" s="36">
        <f>SUMIFS(СВЦЭМ!$C$39:$C$782,СВЦЭМ!$A$39:$A$782,$A30,СВЦЭМ!$B$39:$B$782,F$11)+'СЕТ СН'!$F$9+СВЦЭМ!$D$10+'СЕТ СН'!$F$5-'СЕТ СН'!$F$17</f>
        <v>3828.7904814200001</v>
      </c>
      <c r="G30" s="36">
        <f>SUMIFS(СВЦЭМ!$C$39:$C$782,СВЦЭМ!$A$39:$A$782,$A30,СВЦЭМ!$B$39:$B$782,G$11)+'СЕТ СН'!$F$9+СВЦЭМ!$D$10+'СЕТ СН'!$F$5-'СЕТ СН'!$F$17</f>
        <v>3783.57301362</v>
      </c>
      <c r="H30" s="36">
        <f>SUMIFS(СВЦЭМ!$C$39:$C$782,СВЦЭМ!$A$39:$A$782,$A30,СВЦЭМ!$B$39:$B$782,H$11)+'СЕТ СН'!$F$9+СВЦЭМ!$D$10+'СЕТ СН'!$F$5-'СЕТ СН'!$F$17</f>
        <v>3735.3794298399998</v>
      </c>
      <c r="I30" s="36">
        <f>SUMIFS(СВЦЭМ!$C$39:$C$782,СВЦЭМ!$A$39:$A$782,$A30,СВЦЭМ!$B$39:$B$782,I$11)+'СЕТ СН'!$F$9+СВЦЭМ!$D$10+'СЕТ СН'!$F$5-'СЕТ СН'!$F$17</f>
        <v>3660.5498683200003</v>
      </c>
      <c r="J30" s="36">
        <f>SUMIFS(СВЦЭМ!$C$39:$C$782,СВЦЭМ!$A$39:$A$782,$A30,СВЦЭМ!$B$39:$B$782,J$11)+'СЕТ СН'!$F$9+СВЦЭМ!$D$10+'СЕТ СН'!$F$5-'СЕТ СН'!$F$17</f>
        <v>3595.2411296099999</v>
      </c>
      <c r="K30" s="36">
        <f>SUMIFS(СВЦЭМ!$C$39:$C$782,СВЦЭМ!$A$39:$A$782,$A30,СВЦЭМ!$B$39:$B$782,K$11)+'СЕТ СН'!$F$9+СВЦЭМ!$D$10+'СЕТ СН'!$F$5-'СЕТ СН'!$F$17</f>
        <v>3609.9418083800001</v>
      </c>
      <c r="L30" s="36">
        <f>SUMIFS(СВЦЭМ!$C$39:$C$782,СВЦЭМ!$A$39:$A$782,$A30,СВЦЭМ!$B$39:$B$782,L$11)+'СЕТ СН'!$F$9+СВЦЭМ!$D$10+'СЕТ СН'!$F$5-'СЕТ СН'!$F$17</f>
        <v>3615.7345245000001</v>
      </c>
      <c r="M30" s="36">
        <f>SUMIFS(СВЦЭМ!$C$39:$C$782,СВЦЭМ!$A$39:$A$782,$A30,СВЦЭМ!$B$39:$B$782,M$11)+'СЕТ СН'!$F$9+СВЦЭМ!$D$10+'СЕТ СН'!$F$5-'СЕТ СН'!$F$17</f>
        <v>3662.1932959000001</v>
      </c>
      <c r="N30" s="36">
        <f>SUMIFS(СВЦЭМ!$C$39:$C$782,СВЦЭМ!$A$39:$A$782,$A30,СВЦЭМ!$B$39:$B$782,N$11)+'СЕТ СН'!$F$9+СВЦЭМ!$D$10+'СЕТ СН'!$F$5-'СЕТ СН'!$F$17</f>
        <v>3720.4570673400003</v>
      </c>
      <c r="O30" s="36">
        <f>SUMIFS(СВЦЭМ!$C$39:$C$782,СВЦЭМ!$A$39:$A$782,$A30,СВЦЭМ!$B$39:$B$782,O$11)+'СЕТ СН'!$F$9+СВЦЭМ!$D$10+'СЕТ СН'!$F$5-'СЕТ СН'!$F$17</f>
        <v>3781.1231250600003</v>
      </c>
      <c r="P30" s="36">
        <f>SUMIFS(СВЦЭМ!$C$39:$C$782,СВЦЭМ!$A$39:$A$782,$A30,СВЦЭМ!$B$39:$B$782,P$11)+'СЕТ СН'!$F$9+СВЦЭМ!$D$10+'СЕТ СН'!$F$5-'СЕТ СН'!$F$17</f>
        <v>3804.6420808900002</v>
      </c>
      <c r="Q30" s="36">
        <f>SUMIFS(СВЦЭМ!$C$39:$C$782,СВЦЭМ!$A$39:$A$782,$A30,СВЦЭМ!$B$39:$B$782,Q$11)+'СЕТ СН'!$F$9+СВЦЭМ!$D$10+'СЕТ СН'!$F$5-'СЕТ СН'!$F$17</f>
        <v>3779.8740077400003</v>
      </c>
      <c r="R30" s="36">
        <f>SUMIFS(СВЦЭМ!$C$39:$C$782,СВЦЭМ!$A$39:$A$782,$A30,СВЦЭМ!$B$39:$B$782,R$11)+'СЕТ СН'!$F$9+СВЦЭМ!$D$10+'СЕТ СН'!$F$5-'СЕТ СН'!$F$17</f>
        <v>3718.03137685</v>
      </c>
      <c r="S30" s="36">
        <f>SUMIFS(СВЦЭМ!$C$39:$C$782,СВЦЭМ!$A$39:$A$782,$A30,СВЦЭМ!$B$39:$B$782,S$11)+'СЕТ СН'!$F$9+СВЦЭМ!$D$10+'СЕТ СН'!$F$5-'СЕТ СН'!$F$17</f>
        <v>3671.5142049599999</v>
      </c>
      <c r="T30" s="36">
        <f>SUMIFS(СВЦЭМ!$C$39:$C$782,СВЦЭМ!$A$39:$A$782,$A30,СВЦЭМ!$B$39:$B$782,T$11)+'СЕТ СН'!$F$9+СВЦЭМ!$D$10+'СЕТ СН'!$F$5-'СЕТ СН'!$F$17</f>
        <v>3626.7983597399998</v>
      </c>
      <c r="U30" s="36">
        <f>SUMIFS(СВЦЭМ!$C$39:$C$782,СВЦЭМ!$A$39:$A$782,$A30,СВЦЭМ!$B$39:$B$782,U$11)+'СЕТ СН'!$F$9+СВЦЭМ!$D$10+'СЕТ СН'!$F$5-'СЕТ СН'!$F$17</f>
        <v>3600.0290873399999</v>
      </c>
      <c r="V30" s="36">
        <f>SUMIFS(СВЦЭМ!$C$39:$C$782,СВЦЭМ!$A$39:$A$782,$A30,СВЦЭМ!$B$39:$B$782,V$11)+'СЕТ СН'!$F$9+СВЦЭМ!$D$10+'СЕТ СН'!$F$5-'СЕТ СН'!$F$17</f>
        <v>3615.9534259600005</v>
      </c>
      <c r="W30" s="36">
        <f>SUMIFS(СВЦЭМ!$C$39:$C$782,СВЦЭМ!$A$39:$A$782,$A30,СВЦЭМ!$B$39:$B$782,W$11)+'СЕТ СН'!$F$9+СВЦЭМ!$D$10+'СЕТ СН'!$F$5-'СЕТ СН'!$F$17</f>
        <v>3638.1894188000001</v>
      </c>
      <c r="X30" s="36">
        <f>SUMIFS(СВЦЭМ!$C$39:$C$782,СВЦЭМ!$A$39:$A$782,$A30,СВЦЭМ!$B$39:$B$782,X$11)+'СЕТ СН'!$F$9+СВЦЭМ!$D$10+'СЕТ СН'!$F$5-'СЕТ СН'!$F$17</f>
        <v>3653.1920306500006</v>
      </c>
      <c r="Y30" s="36">
        <f>SUMIFS(СВЦЭМ!$C$39:$C$782,СВЦЭМ!$A$39:$A$782,$A30,СВЦЭМ!$B$39:$B$782,Y$11)+'СЕТ СН'!$F$9+СВЦЭМ!$D$10+'СЕТ СН'!$F$5-'СЕТ СН'!$F$17</f>
        <v>3689.3626704600001</v>
      </c>
    </row>
    <row r="31" spans="1:25" ht="15.75" x14ac:dyDescent="0.2">
      <c r="A31" s="35">
        <f t="shared" si="0"/>
        <v>44640</v>
      </c>
      <c r="B31" s="36">
        <f>SUMIFS(СВЦЭМ!$C$39:$C$782,СВЦЭМ!$A$39:$A$782,$A31,СВЦЭМ!$B$39:$B$782,B$11)+'СЕТ СН'!$F$9+СВЦЭМ!$D$10+'СЕТ СН'!$F$5-'СЕТ СН'!$F$17</f>
        <v>3703.5381035500004</v>
      </c>
      <c r="C31" s="36">
        <f>SUMIFS(СВЦЭМ!$C$39:$C$782,СВЦЭМ!$A$39:$A$782,$A31,СВЦЭМ!$B$39:$B$782,C$11)+'СЕТ СН'!$F$9+СВЦЭМ!$D$10+'СЕТ СН'!$F$5-'СЕТ СН'!$F$17</f>
        <v>3740.4006677100001</v>
      </c>
      <c r="D31" s="36">
        <f>SUMIFS(СВЦЭМ!$C$39:$C$782,СВЦЭМ!$A$39:$A$782,$A31,СВЦЭМ!$B$39:$B$782,D$11)+'СЕТ СН'!$F$9+СВЦЭМ!$D$10+'СЕТ СН'!$F$5-'СЕТ СН'!$F$17</f>
        <v>3820.9202147599999</v>
      </c>
      <c r="E31" s="36">
        <f>SUMIFS(СВЦЭМ!$C$39:$C$782,СВЦЭМ!$A$39:$A$782,$A31,СВЦЭМ!$B$39:$B$782,E$11)+'СЕТ СН'!$F$9+СВЦЭМ!$D$10+'СЕТ СН'!$F$5-'СЕТ СН'!$F$17</f>
        <v>3870.7025900799999</v>
      </c>
      <c r="F31" s="36">
        <f>SUMIFS(СВЦЭМ!$C$39:$C$782,СВЦЭМ!$A$39:$A$782,$A31,СВЦЭМ!$B$39:$B$782,F$11)+'СЕТ СН'!$F$9+СВЦЭМ!$D$10+'СЕТ СН'!$F$5-'СЕТ СН'!$F$17</f>
        <v>3869.16063089</v>
      </c>
      <c r="G31" s="36">
        <f>SUMIFS(СВЦЭМ!$C$39:$C$782,СВЦЭМ!$A$39:$A$782,$A31,СВЦЭМ!$B$39:$B$782,G$11)+'СЕТ СН'!$F$9+СВЦЭМ!$D$10+'СЕТ СН'!$F$5-'СЕТ СН'!$F$17</f>
        <v>3835.8405831800001</v>
      </c>
      <c r="H31" s="36">
        <f>SUMIFS(СВЦЭМ!$C$39:$C$782,СВЦЭМ!$A$39:$A$782,$A31,СВЦЭМ!$B$39:$B$782,H$11)+'СЕТ СН'!$F$9+СВЦЭМ!$D$10+'СЕТ СН'!$F$5-'СЕТ СН'!$F$17</f>
        <v>3779.2957976300004</v>
      </c>
      <c r="I31" s="36">
        <f>SUMIFS(СВЦЭМ!$C$39:$C$782,СВЦЭМ!$A$39:$A$782,$A31,СВЦЭМ!$B$39:$B$782,I$11)+'СЕТ СН'!$F$9+СВЦЭМ!$D$10+'СЕТ СН'!$F$5-'СЕТ СН'!$F$17</f>
        <v>3685.9800164200001</v>
      </c>
      <c r="J31" s="36">
        <f>SUMIFS(СВЦЭМ!$C$39:$C$782,СВЦЭМ!$A$39:$A$782,$A31,СВЦЭМ!$B$39:$B$782,J$11)+'СЕТ СН'!$F$9+СВЦЭМ!$D$10+'СЕТ СН'!$F$5-'СЕТ СН'!$F$17</f>
        <v>3638.6927207600002</v>
      </c>
      <c r="K31" s="36">
        <f>SUMIFS(СВЦЭМ!$C$39:$C$782,СВЦЭМ!$A$39:$A$782,$A31,СВЦЭМ!$B$39:$B$782,K$11)+'СЕТ СН'!$F$9+СВЦЭМ!$D$10+'СЕТ СН'!$F$5-'СЕТ СН'!$F$17</f>
        <v>3622.0931986400001</v>
      </c>
      <c r="L31" s="36">
        <f>SUMIFS(СВЦЭМ!$C$39:$C$782,СВЦЭМ!$A$39:$A$782,$A31,СВЦЭМ!$B$39:$B$782,L$11)+'СЕТ СН'!$F$9+СВЦЭМ!$D$10+'СЕТ СН'!$F$5-'СЕТ СН'!$F$17</f>
        <v>3612.6104043400001</v>
      </c>
      <c r="M31" s="36">
        <f>SUMIFS(СВЦЭМ!$C$39:$C$782,СВЦЭМ!$A$39:$A$782,$A31,СВЦЭМ!$B$39:$B$782,M$11)+'СЕТ СН'!$F$9+СВЦЭМ!$D$10+'СЕТ СН'!$F$5-'СЕТ СН'!$F$17</f>
        <v>3663.1433601100002</v>
      </c>
      <c r="N31" s="36">
        <f>SUMIFS(СВЦЭМ!$C$39:$C$782,СВЦЭМ!$A$39:$A$782,$A31,СВЦЭМ!$B$39:$B$782,N$11)+'СЕТ СН'!$F$9+СВЦЭМ!$D$10+'СЕТ СН'!$F$5-'СЕТ СН'!$F$17</f>
        <v>3735.1164889299998</v>
      </c>
      <c r="O31" s="36">
        <f>SUMIFS(СВЦЭМ!$C$39:$C$782,СВЦЭМ!$A$39:$A$782,$A31,СВЦЭМ!$B$39:$B$782,O$11)+'СЕТ СН'!$F$9+СВЦЭМ!$D$10+'СЕТ СН'!$F$5-'СЕТ СН'!$F$17</f>
        <v>3799.3231320300001</v>
      </c>
      <c r="P31" s="36">
        <f>SUMIFS(СВЦЭМ!$C$39:$C$782,СВЦЭМ!$A$39:$A$782,$A31,СВЦЭМ!$B$39:$B$782,P$11)+'СЕТ СН'!$F$9+СВЦЭМ!$D$10+'СЕТ СН'!$F$5-'СЕТ СН'!$F$17</f>
        <v>3816.3341841000001</v>
      </c>
      <c r="Q31" s="36">
        <f>SUMIFS(СВЦЭМ!$C$39:$C$782,СВЦЭМ!$A$39:$A$782,$A31,СВЦЭМ!$B$39:$B$782,Q$11)+'СЕТ СН'!$F$9+СВЦЭМ!$D$10+'СЕТ СН'!$F$5-'СЕТ СН'!$F$17</f>
        <v>3796.1180996399999</v>
      </c>
      <c r="R31" s="36">
        <f>SUMIFS(СВЦЭМ!$C$39:$C$782,СВЦЭМ!$A$39:$A$782,$A31,СВЦЭМ!$B$39:$B$782,R$11)+'СЕТ СН'!$F$9+СВЦЭМ!$D$10+'СЕТ СН'!$F$5-'СЕТ СН'!$F$17</f>
        <v>3724.5073461700003</v>
      </c>
      <c r="S31" s="36">
        <f>SUMIFS(СВЦЭМ!$C$39:$C$782,СВЦЭМ!$A$39:$A$782,$A31,СВЦЭМ!$B$39:$B$782,S$11)+'СЕТ СН'!$F$9+СВЦЭМ!$D$10+'СЕТ СН'!$F$5-'СЕТ СН'!$F$17</f>
        <v>3658.2470338500002</v>
      </c>
      <c r="T31" s="36">
        <f>SUMIFS(СВЦЭМ!$C$39:$C$782,СВЦЭМ!$A$39:$A$782,$A31,СВЦЭМ!$B$39:$B$782,T$11)+'СЕТ СН'!$F$9+СВЦЭМ!$D$10+'СЕТ СН'!$F$5-'СЕТ СН'!$F$17</f>
        <v>3610.9535849000004</v>
      </c>
      <c r="U31" s="36">
        <f>SUMIFS(СВЦЭМ!$C$39:$C$782,СВЦЭМ!$A$39:$A$782,$A31,СВЦЭМ!$B$39:$B$782,U$11)+'СЕТ СН'!$F$9+СВЦЭМ!$D$10+'СЕТ СН'!$F$5-'СЕТ СН'!$F$17</f>
        <v>3576.0993876500002</v>
      </c>
      <c r="V31" s="36">
        <f>SUMIFS(СВЦЭМ!$C$39:$C$782,СВЦЭМ!$A$39:$A$782,$A31,СВЦЭМ!$B$39:$B$782,V$11)+'СЕТ СН'!$F$9+СВЦЭМ!$D$10+'СЕТ СН'!$F$5-'СЕТ СН'!$F$17</f>
        <v>3588.8744383000003</v>
      </c>
      <c r="W31" s="36">
        <f>SUMIFS(СВЦЭМ!$C$39:$C$782,СВЦЭМ!$A$39:$A$782,$A31,СВЦЭМ!$B$39:$B$782,W$11)+'СЕТ СН'!$F$9+СВЦЭМ!$D$10+'СЕТ СН'!$F$5-'СЕТ СН'!$F$17</f>
        <v>3608.1810019100003</v>
      </c>
      <c r="X31" s="36">
        <f>SUMIFS(СВЦЭМ!$C$39:$C$782,СВЦЭМ!$A$39:$A$782,$A31,СВЦЭМ!$B$39:$B$782,X$11)+'СЕТ СН'!$F$9+СВЦЭМ!$D$10+'СЕТ СН'!$F$5-'СЕТ СН'!$F$17</f>
        <v>3639.4026279999998</v>
      </c>
      <c r="Y31" s="36">
        <f>SUMIFS(СВЦЭМ!$C$39:$C$782,СВЦЭМ!$A$39:$A$782,$A31,СВЦЭМ!$B$39:$B$782,Y$11)+'СЕТ СН'!$F$9+СВЦЭМ!$D$10+'СЕТ СН'!$F$5-'СЕТ СН'!$F$17</f>
        <v>3687.4046790600005</v>
      </c>
    </row>
    <row r="32" spans="1:25" ht="15.75" x14ac:dyDescent="0.2">
      <c r="A32" s="35">
        <f t="shared" si="0"/>
        <v>44641</v>
      </c>
      <c r="B32" s="36">
        <f>SUMIFS(СВЦЭМ!$C$39:$C$782,СВЦЭМ!$A$39:$A$782,$A32,СВЦЭМ!$B$39:$B$782,B$11)+'СЕТ СН'!$F$9+СВЦЭМ!$D$10+'СЕТ СН'!$F$5-'СЕТ СН'!$F$17</f>
        <v>3688.7236524500004</v>
      </c>
      <c r="C32" s="36">
        <f>SUMIFS(СВЦЭМ!$C$39:$C$782,СВЦЭМ!$A$39:$A$782,$A32,СВЦЭМ!$B$39:$B$782,C$11)+'СЕТ СН'!$F$9+СВЦЭМ!$D$10+'СЕТ СН'!$F$5-'СЕТ СН'!$F$17</f>
        <v>3733.2749754000001</v>
      </c>
      <c r="D32" s="36">
        <f>SUMIFS(СВЦЭМ!$C$39:$C$782,СВЦЭМ!$A$39:$A$782,$A32,СВЦЭМ!$B$39:$B$782,D$11)+'СЕТ СН'!$F$9+СВЦЭМ!$D$10+'СЕТ СН'!$F$5-'СЕТ СН'!$F$17</f>
        <v>3825.0105952500003</v>
      </c>
      <c r="E32" s="36">
        <f>SUMIFS(СВЦЭМ!$C$39:$C$782,СВЦЭМ!$A$39:$A$782,$A32,СВЦЭМ!$B$39:$B$782,E$11)+'СЕТ СН'!$F$9+СВЦЭМ!$D$10+'СЕТ СН'!$F$5-'СЕТ СН'!$F$17</f>
        <v>3875.7700927900005</v>
      </c>
      <c r="F32" s="36">
        <f>SUMIFS(СВЦЭМ!$C$39:$C$782,СВЦЭМ!$A$39:$A$782,$A32,СВЦЭМ!$B$39:$B$782,F$11)+'СЕТ СН'!$F$9+СВЦЭМ!$D$10+'СЕТ СН'!$F$5-'СЕТ СН'!$F$17</f>
        <v>3868.0366594900001</v>
      </c>
      <c r="G32" s="36">
        <f>SUMIFS(СВЦЭМ!$C$39:$C$782,СВЦЭМ!$A$39:$A$782,$A32,СВЦЭМ!$B$39:$B$782,G$11)+'СЕТ СН'!$F$9+СВЦЭМ!$D$10+'СЕТ СН'!$F$5-'СЕТ СН'!$F$17</f>
        <v>3849.9818824900003</v>
      </c>
      <c r="H32" s="36">
        <f>SUMIFS(СВЦЭМ!$C$39:$C$782,СВЦЭМ!$A$39:$A$782,$A32,СВЦЭМ!$B$39:$B$782,H$11)+'СЕТ СН'!$F$9+СВЦЭМ!$D$10+'СЕТ СН'!$F$5-'СЕТ СН'!$F$17</f>
        <v>3812.2650754000001</v>
      </c>
      <c r="I32" s="36">
        <f>SUMIFS(СВЦЭМ!$C$39:$C$782,СВЦЭМ!$A$39:$A$782,$A32,СВЦЭМ!$B$39:$B$782,I$11)+'СЕТ СН'!$F$9+СВЦЭМ!$D$10+'СЕТ СН'!$F$5-'СЕТ СН'!$F$17</f>
        <v>3721.5005362700003</v>
      </c>
      <c r="J32" s="36">
        <f>SUMIFS(СВЦЭМ!$C$39:$C$782,СВЦЭМ!$A$39:$A$782,$A32,СВЦЭМ!$B$39:$B$782,J$11)+'СЕТ СН'!$F$9+СВЦЭМ!$D$10+'СЕТ СН'!$F$5-'СЕТ СН'!$F$17</f>
        <v>3706.4738108199999</v>
      </c>
      <c r="K32" s="36">
        <f>SUMIFS(СВЦЭМ!$C$39:$C$782,СВЦЭМ!$A$39:$A$782,$A32,СВЦЭМ!$B$39:$B$782,K$11)+'СЕТ СН'!$F$9+СВЦЭМ!$D$10+'СЕТ СН'!$F$5-'СЕТ СН'!$F$17</f>
        <v>3703.1402759000002</v>
      </c>
      <c r="L32" s="36">
        <f>SUMIFS(СВЦЭМ!$C$39:$C$782,СВЦЭМ!$A$39:$A$782,$A32,СВЦЭМ!$B$39:$B$782,L$11)+'СЕТ СН'!$F$9+СВЦЭМ!$D$10+'СЕТ СН'!$F$5-'СЕТ СН'!$F$17</f>
        <v>3719.2256879000001</v>
      </c>
      <c r="M32" s="36">
        <f>SUMIFS(СВЦЭМ!$C$39:$C$782,СВЦЭМ!$A$39:$A$782,$A32,СВЦЭМ!$B$39:$B$782,M$11)+'СЕТ СН'!$F$9+СВЦЭМ!$D$10+'СЕТ СН'!$F$5-'СЕТ СН'!$F$17</f>
        <v>3747.4126722700003</v>
      </c>
      <c r="N32" s="36">
        <f>SUMIFS(СВЦЭМ!$C$39:$C$782,СВЦЭМ!$A$39:$A$782,$A32,СВЦЭМ!$B$39:$B$782,N$11)+'СЕТ СН'!$F$9+СВЦЭМ!$D$10+'СЕТ СН'!$F$5-'СЕТ СН'!$F$17</f>
        <v>3814.08628082</v>
      </c>
      <c r="O32" s="36">
        <f>SUMIFS(СВЦЭМ!$C$39:$C$782,СВЦЭМ!$A$39:$A$782,$A32,СВЦЭМ!$B$39:$B$782,O$11)+'СЕТ СН'!$F$9+СВЦЭМ!$D$10+'СЕТ СН'!$F$5-'СЕТ СН'!$F$17</f>
        <v>3862.8256557600002</v>
      </c>
      <c r="P32" s="36">
        <f>SUMIFS(СВЦЭМ!$C$39:$C$782,СВЦЭМ!$A$39:$A$782,$A32,СВЦЭМ!$B$39:$B$782,P$11)+'СЕТ СН'!$F$9+СВЦЭМ!$D$10+'СЕТ СН'!$F$5-'СЕТ СН'!$F$17</f>
        <v>3873.8054637599998</v>
      </c>
      <c r="Q32" s="36">
        <f>SUMIFS(СВЦЭМ!$C$39:$C$782,СВЦЭМ!$A$39:$A$782,$A32,СВЦЭМ!$B$39:$B$782,Q$11)+'СЕТ СН'!$F$9+СВЦЭМ!$D$10+'СЕТ СН'!$F$5-'СЕТ СН'!$F$17</f>
        <v>3823.7488685900003</v>
      </c>
      <c r="R32" s="36">
        <f>SUMIFS(СВЦЭМ!$C$39:$C$782,СВЦЭМ!$A$39:$A$782,$A32,СВЦЭМ!$B$39:$B$782,R$11)+'СЕТ СН'!$F$9+СВЦЭМ!$D$10+'СЕТ СН'!$F$5-'СЕТ СН'!$F$17</f>
        <v>3713.1543475600001</v>
      </c>
      <c r="S32" s="36">
        <f>SUMIFS(СВЦЭМ!$C$39:$C$782,СВЦЭМ!$A$39:$A$782,$A32,СВЦЭМ!$B$39:$B$782,S$11)+'СЕТ СН'!$F$9+СВЦЭМ!$D$10+'СЕТ СН'!$F$5-'СЕТ СН'!$F$17</f>
        <v>3637.2150072800005</v>
      </c>
      <c r="T32" s="36">
        <f>SUMIFS(СВЦЭМ!$C$39:$C$782,СВЦЭМ!$A$39:$A$782,$A32,СВЦЭМ!$B$39:$B$782,T$11)+'СЕТ СН'!$F$9+СВЦЭМ!$D$10+'СЕТ СН'!$F$5-'СЕТ СН'!$F$17</f>
        <v>3579.9032080200004</v>
      </c>
      <c r="U32" s="36">
        <f>SUMIFS(СВЦЭМ!$C$39:$C$782,СВЦЭМ!$A$39:$A$782,$A32,СВЦЭМ!$B$39:$B$782,U$11)+'СЕТ СН'!$F$9+СВЦЭМ!$D$10+'СЕТ СН'!$F$5-'СЕТ СН'!$F$17</f>
        <v>3611.36374927</v>
      </c>
      <c r="V32" s="36">
        <f>SUMIFS(СВЦЭМ!$C$39:$C$782,СВЦЭМ!$A$39:$A$782,$A32,СВЦЭМ!$B$39:$B$782,V$11)+'СЕТ СН'!$F$9+СВЦЭМ!$D$10+'СЕТ СН'!$F$5-'СЕТ СН'!$F$17</f>
        <v>3711.0248063899999</v>
      </c>
      <c r="W32" s="36">
        <f>SUMIFS(СВЦЭМ!$C$39:$C$782,СВЦЭМ!$A$39:$A$782,$A32,СВЦЭМ!$B$39:$B$782,W$11)+'СЕТ СН'!$F$9+СВЦЭМ!$D$10+'СЕТ СН'!$F$5-'СЕТ СН'!$F$17</f>
        <v>3732.3733815200003</v>
      </c>
      <c r="X32" s="36">
        <f>SUMIFS(СВЦЭМ!$C$39:$C$782,СВЦЭМ!$A$39:$A$782,$A32,СВЦЭМ!$B$39:$B$782,X$11)+'СЕТ СН'!$F$9+СВЦЭМ!$D$10+'СЕТ СН'!$F$5-'СЕТ СН'!$F$17</f>
        <v>3751.1463315300002</v>
      </c>
      <c r="Y32" s="36">
        <f>SUMIFS(СВЦЭМ!$C$39:$C$782,СВЦЭМ!$A$39:$A$782,$A32,СВЦЭМ!$B$39:$B$782,Y$11)+'СЕТ СН'!$F$9+СВЦЭМ!$D$10+'СЕТ СН'!$F$5-'СЕТ СН'!$F$17</f>
        <v>3770.9238583200004</v>
      </c>
    </row>
    <row r="33" spans="1:25" ht="15.75" x14ac:dyDescent="0.2">
      <c r="A33" s="35">
        <f t="shared" si="0"/>
        <v>44642</v>
      </c>
      <c r="B33" s="36">
        <f>SUMIFS(СВЦЭМ!$C$39:$C$782,СВЦЭМ!$A$39:$A$782,$A33,СВЦЭМ!$B$39:$B$782,B$11)+'СЕТ СН'!$F$9+СВЦЭМ!$D$10+'СЕТ СН'!$F$5-'СЕТ СН'!$F$17</f>
        <v>3807.0003751499999</v>
      </c>
      <c r="C33" s="36">
        <f>SUMIFS(СВЦЭМ!$C$39:$C$782,СВЦЭМ!$A$39:$A$782,$A33,СВЦЭМ!$B$39:$B$782,C$11)+'СЕТ СН'!$F$9+СВЦЭМ!$D$10+'СЕТ СН'!$F$5-'СЕТ СН'!$F$17</f>
        <v>3838.7839189000001</v>
      </c>
      <c r="D33" s="36">
        <f>SUMIFS(СВЦЭМ!$C$39:$C$782,СВЦЭМ!$A$39:$A$782,$A33,СВЦЭМ!$B$39:$B$782,D$11)+'СЕТ СН'!$F$9+СВЦЭМ!$D$10+'СЕТ СН'!$F$5-'СЕТ СН'!$F$17</f>
        <v>3900.1702197600002</v>
      </c>
      <c r="E33" s="36">
        <f>SUMIFS(СВЦЭМ!$C$39:$C$782,СВЦЭМ!$A$39:$A$782,$A33,СВЦЭМ!$B$39:$B$782,E$11)+'СЕТ СН'!$F$9+СВЦЭМ!$D$10+'СЕТ СН'!$F$5-'СЕТ СН'!$F$17</f>
        <v>3938.7226412</v>
      </c>
      <c r="F33" s="36">
        <f>SUMIFS(СВЦЭМ!$C$39:$C$782,СВЦЭМ!$A$39:$A$782,$A33,СВЦЭМ!$B$39:$B$782,F$11)+'СЕТ СН'!$F$9+СВЦЭМ!$D$10+'СЕТ СН'!$F$5-'СЕТ СН'!$F$17</f>
        <v>3922.3565362300001</v>
      </c>
      <c r="G33" s="36">
        <f>SUMIFS(СВЦЭМ!$C$39:$C$782,СВЦЭМ!$A$39:$A$782,$A33,СВЦЭМ!$B$39:$B$782,G$11)+'СЕТ СН'!$F$9+СВЦЭМ!$D$10+'СЕТ СН'!$F$5-'СЕТ СН'!$F$17</f>
        <v>3907.58689899</v>
      </c>
      <c r="H33" s="36">
        <f>SUMIFS(СВЦЭМ!$C$39:$C$782,СВЦЭМ!$A$39:$A$782,$A33,СВЦЭМ!$B$39:$B$782,H$11)+'СЕТ СН'!$F$9+СВЦЭМ!$D$10+'СЕТ СН'!$F$5-'СЕТ СН'!$F$17</f>
        <v>3843.4458389700003</v>
      </c>
      <c r="I33" s="36">
        <f>SUMIFS(СВЦЭМ!$C$39:$C$782,СВЦЭМ!$A$39:$A$782,$A33,СВЦЭМ!$B$39:$B$782,I$11)+'СЕТ СН'!$F$9+СВЦЭМ!$D$10+'СЕТ СН'!$F$5-'СЕТ СН'!$F$17</f>
        <v>3749.32294396</v>
      </c>
      <c r="J33" s="36">
        <f>SUMIFS(СВЦЭМ!$C$39:$C$782,СВЦЭМ!$A$39:$A$782,$A33,СВЦЭМ!$B$39:$B$782,J$11)+'СЕТ СН'!$F$9+СВЦЭМ!$D$10+'СЕТ СН'!$F$5-'СЕТ СН'!$F$17</f>
        <v>3725.1097707100002</v>
      </c>
      <c r="K33" s="36">
        <f>SUMIFS(СВЦЭМ!$C$39:$C$782,СВЦЭМ!$A$39:$A$782,$A33,СВЦЭМ!$B$39:$B$782,K$11)+'СЕТ СН'!$F$9+СВЦЭМ!$D$10+'СЕТ СН'!$F$5-'СЕТ СН'!$F$17</f>
        <v>3737.3768433100004</v>
      </c>
      <c r="L33" s="36">
        <f>SUMIFS(СВЦЭМ!$C$39:$C$782,СВЦЭМ!$A$39:$A$782,$A33,СВЦЭМ!$B$39:$B$782,L$11)+'СЕТ СН'!$F$9+СВЦЭМ!$D$10+'СЕТ СН'!$F$5-'СЕТ СН'!$F$17</f>
        <v>3737.5756625200002</v>
      </c>
      <c r="M33" s="36">
        <f>SUMIFS(СВЦЭМ!$C$39:$C$782,СВЦЭМ!$A$39:$A$782,$A33,СВЦЭМ!$B$39:$B$782,M$11)+'СЕТ СН'!$F$9+СВЦЭМ!$D$10+'СЕТ СН'!$F$5-'СЕТ СН'!$F$17</f>
        <v>3806.7787648900003</v>
      </c>
      <c r="N33" s="36">
        <f>SUMIFS(СВЦЭМ!$C$39:$C$782,СВЦЭМ!$A$39:$A$782,$A33,СВЦЭМ!$B$39:$B$782,N$11)+'СЕТ СН'!$F$9+СВЦЭМ!$D$10+'СЕТ СН'!$F$5-'СЕТ СН'!$F$17</f>
        <v>3871.9890830499999</v>
      </c>
      <c r="O33" s="36">
        <f>SUMIFS(СВЦЭМ!$C$39:$C$782,СВЦЭМ!$A$39:$A$782,$A33,СВЦЭМ!$B$39:$B$782,O$11)+'СЕТ СН'!$F$9+СВЦЭМ!$D$10+'СЕТ СН'!$F$5-'СЕТ СН'!$F$17</f>
        <v>3932.3275827900002</v>
      </c>
      <c r="P33" s="36">
        <f>SUMIFS(СВЦЭМ!$C$39:$C$782,СВЦЭМ!$A$39:$A$782,$A33,СВЦЭМ!$B$39:$B$782,P$11)+'СЕТ СН'!$F$9+СВЦЭМ!$D$10+'СЕТ СН'!$F$5-'СЕТ СН'!$F$17</f>
        <v>3931.6482250700001</v>
      </c>
      <c r="Q33" s="36">
        <f>SUMIFS(СВЦЭМ!$C$39:$C$782,СВЦЭМ!$A$39:$A$782,$A33,СВЦЭМ!$B$39:$B$782,Q$11)+'СЕТ СН'!$F$9+СВЦЭМ!$D$10+'СЕТ СН'!$F$5-'СЕТ СН'!$F$17</f>
        <v>3895.5058997300002</v>
      </c>
      <c r="R33" s="36">
        <f>SUMIFS(СВЦЭМ!$C$39:$C$782,СВЦЭМ!$A$39:$A$782,$A33,СВЦЭМ!$B$39:$B$782,R$11)+'СЕТ СН'!$F$9+СВЦЭМ!$D$10+'СЕТ СН'!$F$5-'СЕТ СН'!$F$17</f>
        <v>3777.2092083300004</v>
      </c>
      <c r="S33" s="36">
        <f>SUMIFS(СВЦЭМ!$C$39:$C$782,СВЦЭМ!$A$39:$A$782,$A33,СВЦЭМ!$B$39:$B$782,S$11)+'СЕТ СН'!$F$9+СВЦЭМ!$D$10+'СЕТ СН'!$F$5-'СЕТ СН'!$F$17</f>
        <v>3686.6937700400003</v>
      </c>
      <c r="T33" s="36">
        <f>SUMIFS(СВЦЭМ!$C$39:$C$782,СВЦЭМ!$A$39:$A$782,$A33,СВЦЭМ!$B$39:$B$782,T$11)+'СЕТ СН'!$F$9+СВЦЭМ!$D$10+'СЕТ СН'!$F$5-'СЕТ СН'!$F$17</f>
        <v>3627.7218475899999</v>
      </c>
      <c r="U33" s="36">
        <f>SUMIFS(СВЦЭМ!$C$39:$C$782,СВЦЭМ!$A$39:$A$782,$A33,СВЦЭМ!$B$39:$B$782,U$11)+'СЕТ СН'!$F$9+СВЦЭМ!$D$10+'СЕТ СН'!$F$5-'СЕТ СН'!$F$17</f>
        <v>3654.8554485100003</v>
      </c>
      <c r="V33" s="36">
        <f>SUMIFS(СВЦЭМ!$C$39:$C$782,СВЦЭМ!$A$39:$A$782,$A33,СВЦЭМ!$B$39:$B$782,V$11)+'СЕТ СН'!$F$9+СВЦЭМ!$D$10+'СЕТ СН'!$F$5-'СЕТ СН'!$F$17</f>
        <v>3760.0545565600005</v>
      </c>
      <c r="W33" s="36">
        <f>SUMIFS(СВЦЭМ!$C$39:$C$782,СВЦЭМ!$A$39:$A$782,$A33,СВЦЭМ!$B$39:$B$782,W$11)+'СЕТ СН'!$F$9+СВЦЭМ!$D$10+'СЕТ СН'!$F$5-'СЕТ СН'!$F$17</f>
        <v>3772.6757241300002</v>
      </c>
      <c r="X33" s="36">
        <f>SUMIFS(СВЦЭМ!$C$39:$C$782,СВЦЭМ!$A$39:$A$782,$A33,СВЦЭМ!$B$39:$B$782,X$11)+'СЕТ СН'!$F$9+СВЦЭМ!$D$10+'СЕТ СН'!$F$5-'СЕТ СН'!$F$17</f>
        <v>3786.0934652900005</v>
      </c>
      <c r="Y33" s="36">
        <f>SUMIFS(СВЦЭМ!$C$39:$C$782,СВЦЭМ!$A$39:$A$782,$A33,СВЦЭМ!$B$39:$B$782,Y$11)+'СЕТ СН'!$F$9+СВЦЭМ!$D$10+'СЕТ СН'!$F$5-'СЕТ СН'!$F$17</f>
        <v>3793.2402528600001</v>
      </c>
    </row>
    <row r="34" spans="1:25" ht="15.75" x14ac:dyDescent="0.2">
      <c r="A34" s="35">
        <f t="shared" si="0"/>
        <v>44643</v>
      </c>
      <c r="B34" s="36">
        <f>SUMIFS(СВЦЭМ!$C$39:$C$782,СВЦЭМ!$A$39:$A$782,$A34,СВЦЭМ!$B$39:$B$782,B$11)+'СЕТ СН'!$F$9+СВЦЭМ!$D$10+'СЕТ СН'!$F$5-'СЕТ СН'!$F$17</f>
        <v>3825.6758693800002</v>
      </c>
      <c r="C34" s="36">
        <f>SUMIFS(СВЦЭМ!$C$39:$C$782,СВЦЭМ!$A$39:$A$782,$A34,СВЦЭМ!$B$39:$B$782,C$11)+'СЕТ СН'!$F$9+СВЦЭМ!$D$10+'СЕТ СН'!$F$5-'СЕТ СН'!$F$17</f>
        <v>3852.27152166</v>
      </c>
      <c r="D34" s="36">
        <f>SUMIFS(СВЦЭМ!$C$39:$C$782,СВЦЭМ!$A$39:$A$782,$A34,СВЦЭМ!$B$39:$B$782,D$11)+'СЕТ СН'!$F$9+СВЦЭМ!$D$10+'СЕТ СН'!$F$5-'СЕТ СН'!$F$17</f>
        <v>3911.0911273800002</v>
      </c>
      <c r="E34" s="36">
        <f>SUMIFS(СВЦЭМ!$C$39:$C$782,СВЦЭМ!$A$39:$A$782,$A34,СВЦЭМ!$B$39:$B$782,E$11)+'СЕТ СН'!$F$9+СВЦЭМ!$D$10+'СЕТ СН'!$F$5-'СЕТ СН'!$F$17</f>
        <v>3954.3578834800001</v>
      </c>
      <c r="F34" s="36">
        <f>SUMIFS(СВЦЭМ!$C$39:$C$782,СВЦЭМ!$A$39:$A$782,$A34,СВЦЭМ!$B$39:$B$782,F$11)+'СЕТ СН'!$F$9+СВЦЭМ!$D$10+'СЕТ СН'!$F$5-'СЕТ СН'!$F$17</f>
        <v>3941.6573036899999</v>
      </c>
      <c r="G34" s="36">
        <f>SUMIFS(СВЦЭМ!$C$39:$C$782,СВЦЭМ!$A$39:$A$782,$A34,СВЦЭМ!$B$39:$B$782,G$11)+'СЕТ СН'!$F$9+СВЦЭМ!$D$10+'СЕТ СН'!$F$5-'СЕТ СН'!$F$17</f>
        <v>3908.8772652900002</v>
      </c>
      <c r="H34" s="36">
        <f>SUMIFS(СВЦЭМ!$C$39:$C$782,СВЦЭМ!$A$39:$A$782,$A34,СВЦЭМ!$B$39:$B$782,H$11)+'СЕТ СН'!$F$9+СВЦЭМ!$D$10+'СЕТ СН'!$F$5-'СЕТ СН'!$F$17</f>
        <v>3845.1764144899998</v>
      </c>
      <c r="I34" s="36">
        <f>SUMIFS(СВЦЭМ!$C$39:$C$782,СВЦЭМ!$A$39:$A$782,$A34,СВЦЭМ!$B$39:$B$782,I$11)+'СЕТ СН'!$F$9+СВЦЭМ!$D$10+'СЕТ СН'!$F$5-'СЕТ СН'!$F$17</f>
        <v>3772.3396376600003</v>
      </c>
      <c r="J34" s="36">
        <f>SUMIFS(СВЦЭМ!$C$39:$C$782,СВЦЭМ!$A$39:$A$782,$A34,СВЦЭМ!$B$39:$B$782,J$11)+'СЕТ СН'!$F$9+СВЦЭМ!$D$10+'СЕТ СН'!$F$5-'СЕТ СН'!$F$17</f>
        <v>3744.3328943699998</v>
      </c>
      <c r="K34" s="36">
        <f>SUMIFS(СВЦЭМ!$C$39:$C$782,СВЦЭМ!$A$39:$A$782,$A34,СВЦЭМ!$B$39:$B$782,K$11)+'СЕТ СН'!$F$9+СВЦЭМ!$D$10+'СЕТ СН'!$F$5-'СЕТ СН'!$F$17</f>
        <v>3757.9342588400004</v>
      </c>
      <c r="L34" s="36">
        <f>SUMIFS(СВЦЭМ!$C$39:$C$782,СВЦЭМ!$A$39:$A$782,$A34,СВЦЭМ!$B$39:$B$782,L$11)+'СЕТ СН'!$F$9+СВЦЭМ!$D$10+'СЕТ СН'!$F$5-'СЕТ СН'!$F$17</f>
        <v>3798.2370114300002</v>
      </c>
      <c r="M34" s="36">
        <f>SUMIFS(СВЦЭМ!$C$39:$C$782,СВЦЭМ!$A$39:$A$782,$A34,СВЦЭМ!$B$39:$B$782,M$11)+'СЕТ СН'!$F$9+СВЦЭМ!$D$10+'СЕТ СН'!$F$5-'СЕТ СН'!$F$17</f>
        <v>3828.60509637</v>
      </c>
      <c r="N34" s="36">
        <f>SUMIFS(СВЦЭМ!$C$39:$C$782,СВЦЭМ!$A$39:$A$782,$A34,СВЦЭМ!$B$39:$B$782,N$11)+'СЕТ СН'!$F$9+СВЦЭМ!$D$10+'СЕТ СН'!$F$5-'СЕТ СН'!$F$17</f>
        <v>3866.2570392799998</v>
      </c>
      <c r="O34" s="36">
        <f>SUMIFS(СВЦЭМ!$C$39:$C$782,СВЦЭМ!$A$39:$A$782,$A34,СВЦЭМ!$B$39:$B$782,O$11)+'СЕТ СН'!$F$9+СВЦЭМ!$D$10+'СЕТ СН'!$F$5-'СЕТ СН'!$F$17</f>
        <v>3914.4549958300004</v>
      </c>
      <c r="P34" s="36">
        <f>SUMIFS(СВЦЭМ!$C$39:$C$782,СВЦЭМ!$A$39:$A$782,$A34,СВЦЭМ!$B$39:$B$782,P$11)+'СЕТ СН'!$F$9+СВЦЭМ!$D$10+'СЕТ СН'!$F$5-'СЕТ СН'!$F$17</f>
        <v>3954.5892858000002</v>
      </c>
      <c r="Q34" s="36">
        <f>SUMIFS(СВЦЭМ!$C$39:$C$782,СВЦЭМ!$A$39:$A$782,$A34,СВЦЭМ!$B$39:$B$782,Q$11)+'СЕТ СН'!$F$9+СВЦЭМ!$D$10+'СЕТ СН'!$F$5-'СЕТ СН'!$F$17</f>
        <v>3929.9111632700001</v>
      </c>
      <c r="R34" s="36">
        <f>SUMIFS(СВЦЭМ!$C$39:$C$782,СВЦЭМ!$A$39:$A$782,$A34,СВЦЭМ!$B$39:$B$782,R$11)+'СЕТ СН'!$F$9+СВЦЭМ!$D$10+'СЕТ СН'!$F$5-'СЕТ СН'!$F$17</f>
        <v>3857.89736171</v>
      </c>
      <c r="S34" s="36">
        <f>SUMIFS(СВЦЭМ!$C$39:$C$782,СВЦЭМ!$A$39:$A$782,$A34,СВЦЭМ!$B$39:$B$782,S$11)+'СЕТ СН'!$F$9+СВЦЭМ!$D$10+'СЕТ СН'!$F$5-'СЕТ СН'!$F$17</f>
        <v>3801.4333589900002</v>
      </c>
      <c r="T34" s="36">
        <f>SUMIFS(СВЦЭМ!$C$39:$C$782,СВЦЭМ!$A$39:$A$782,$A34,СВЦЭМ!$B$39:$B$782,T$11)+'СЕТ СН'!$F$9+СВЦЭМ!$D$10+'СЕТ СН'!$F$5-'СЕТ СН'!$F$17</f>
        <v>3751.7042813400003</v>
      </c>
      <c r="U34" s="36">
        <f>SUMIFS(СВЦЭМ!$C$39:$C$782,СВЦЭМ!$A$39:$A$782,$A34,СВЦЭМ!$B$39:$B$782,U$11)+'СЕТ СН'!$F$9+СВЦЭМ!$D$10+'СЕТ СН'!$F$5-'СЕТ СН'!$F$17</f>
        <v>3729.0995184600001</v>
      </c>
      <c r="V34" s="36">
        <f>SUMIFS(СВЦЭМ!$C$39:$C$782,СВЦЭМ!$A$39:$A$782,$A34,СВЦЭМ!$B$39:$B$782,V$11)+'СЕТ СН'!$F$9+СВЦЭМ!$D$10+'СЕТ СН'!$F$5-'СЕТ СН'!$F$17</f>
        <v>3740.3389917700001</v>
      </c>
      <c r="W34" s="36">
        <f>SUMIFS(СВЦЭМ!$C$39:$C$782,СВЦЭМ!$A$39:$A$782,$A34,СВЦЭМ!$B$39:$B$782,W$11)+'СЕТ СН'!$F$9+СВЦЭМ!$D$10+'СЕТ СН'!$F$5-'СЕТ СН'!$F$17</f>
        <v>3751.0806600100004</v>
      </c>
      <c r="X34" s="36">
        <f>SUMIFS(СВЦЭМ!$C$39:$C$782,СВЦЭМ!$A$39:$A$782,$A34,СВЦЭМ!$B$39:$B$782,X$11)+'СЕТ СН'!$F$9+СВЦЭМ!$D$10+'СЕТ СН'!$F$5-'СЕТ СН'!$F$17</f>
        <v>3759.6468455600002</v>
      </c>
      <c r="Y34" s="36">
        <f>SUMIFS(СВЦЭМ!$C$39:$C$782,СВЦЭМ!$A$39:$A$782,$A34,СВЦЭМ!$B$39:$B$782,Y$11)+'СЕТ СН'!$F$9+СВЦЭМ!$D$10+'СЕТ СН'!$F$5-'СЕТ СН'!$F$17</f>
        <v>3757.2462754100002</v>
      </c>
    </row>
    <row r="35" spans="1:25" ht="15.75" x14ac:dyDescent="0.2">
      <c r="A35" s="35">
        <f t="shared" si="0"/>
        <v>44644</v>
      </c>
      <c r="B35" s="36">
        <f>SUMIFS(СВЦЭМ!$C$39:$C$782,СВЦЭМ!$A$39:$A$782,$A35,СВЦЭМ!$B$39:$B$782,B$11)+'СЕТ СН'!$F$9+СВЦЭМ!$D$10+'СЕТ СН'!$F$5-'СЕТ СН'!$F$17</f>
        <v>3832.2275003800005</v>
      </c>
      <c r="C35" s="36">
        <f>SUMIFS(СВЦЭМ!$C$39:$C$782,СВЦЭМ!$A$39:$A$782,$A35,СВЦЭМ!$B$39:$B$782,C$11)+'СЕТ СН'!$F$9+СВЦЭМ!$D$10+'СЕТ СН'!$F$5-'СЕТ СН'!$F$17</f>
        <v>3870.4972923300002</v>
      </c>
      <c r="D35" s="36">
        <f>SUMIFS(СВЦЭМ!$C$39:$C$782,СВЦЭМ!$A$39:$A$782,$A35,СВЦЭМ!$B$39:$B$782,D$11)+'СЕТ СН'!$F$9+СВЦЭМ!$D$10+'СЕТ СН'!$F$5-'СЕТ СН'!$F$17</f>
        <v>3931.8141350599999</v>
      </c>
      <c r="E35" s="36">
        <f>SUMIFS(СВЦЭМ!$C$39:$C$782,СВЦЭМ!$A$39:$A$782,$A35,СВЦЭМ!$B$39:$B$782,E$11)+'СЕТ СН'!$F$9+СВЦЭМ!$D$10+'СЕТ СН'!$F$5-'СЕТ СН'!$F$17</f>
        <v>3955.6977490099998</v>
      </c>
      <c r="F35" s="36">
        <f>SUMIFS(СВЦЭМ!$C$39:$C$782,СВЦЭМ!$A$39:$A$782,$A35,СВЦЭМ!$B$39:$B$782,F$11)+'СЕТ СН'!$F$9+СВЦЭМ!$D$10+'СЕТ СН'!$F$5-'СЕТ СН'!$F$17</f>
        <v>3947.71012195</v>
      </c>
      <c r="G35" s="36">
        <f>SUMIFS(СВЦЭМ!$C$39:$C$782,СВЦЭМ!$A$39:$A$782,$A35,СВЦЭМ!$B$39:$B$782,G$11)+'СЕТ СН'!$F$9+СВЦЭМ!$D$10+'СЕТ СН'!$F$5-'СЕТ СН'!$F$17</f>
        <v>3926.2501740500002</v>
      </c>
      <c r="H35" s="36">
        <f>SUMIFS(СВЦЭМ!$C$39:$C$782,СВЦЭМ!$A$39:$A$782,$A35,СВЦЭМ!$B$39:$B$782,H$11)+'СЕТ СН'!$F$9+СВЦЭМ!$D$10+'СЕТ СН'!$F$5-'СЕТ СН'!$F$17</f>
        <v>3853.1739515700001</v>
      </c>
      <c r="I35" s="36">
        <f>SUMIFS(СВЦЭМ!$C$39:$C$782,СВЦЭМ!$A$39:$A$782,$A35,СВЦЭМ!$B$39:$B$782,I$11)+'СЕТ СН'!$F$9+СВЦЭМ!$D$10+'СЕТ СН'!$F$5-'СЕТ СН'!$F$17</f>
        <v>3763.2142573199999</v>
      </c>
      <c r="J35" s="36">
        <f>SUMIFS(СВЦЭМ!$C$39:$C$782,СВЦЭМ!$A$39:$A$782,$A35,СВЦЭМ!$B$39:$B$782,J$11)+'СЕТ СН'!$F$9+СВЦЭМ!$D$10+'СЕТ СН'!$F$5-'СЕТ СН'!$F$17</f>
        <v>3746.7722940200001</v>
      </c>
      <c r="K35" s="36">
        <f>SUMIFS(СВЦЭМ!$C$39:$C$782,СВЦЭМ!$A$39:$A$782,$A35,СВЦЭМ!$B$39:$B$782,K$11)+'СЕТ СН'!$F$9+СВЦЭМ!$D$10+'СЕТ СН'!$F$5-'СЕТ СН'!$F$17</f>
        <v>3754.4009250200002</v>
      </c>
      <c r="L35" s="36">
        <f>SUMIFS(СВЦЭМ!$C$39:$C$782,СВЦЭМ!$A$39:$A$782,$A35,СВЦЭМ!$B$39:$B$782,L$11)+'СЕТ СН'!$F$9+СВЦЭМ!$D$10+'СЕТ СН'!$F$5-'СЕТ СН'!$F$17</f>
        <v>3775.7409449000002</v>
      </c>
      <c r="M35" s="36">
        <f>SUMIFS(СВЦЭМ!$C$39:$C$782,СВЦЭМ!$A$39:$A$782,$A35,СВЦЭМ!$B$39:$B$782,M$11)+'СЕТ СН'!$F$9+СВЦЭМ!$D$10+'СЕТ СН'!$F$5-'СЕТ СН'!$F$17</f>
        <v>3839.67280562</v>
      </c>
      <c r="N35" s="36">
        <f>SUMIFS(СВЦЭМ!$C$39:$C$782,СВЦЭМ!$A$39:$A$782,$A35,СВЦЭМ!$B$39:$B$782,N$11)+'СЕТ СН'!$F$9+СВЦЭМ!$D$10+'СЕТ СН'!$F$5-'СЕТ СН'!$F$17</f>
        <v>3892.9932152900001</v>
      </c>
      <c r="O35" s="36">
        <f>SUMIFS(СВЦЭМ!$C$39:$C$782,СВЦЭМ!$A$39:$A$782,$A35,СВЦЭМ!$B$39:$B$782,O$11)+'СЕТ СН'!$F$9+СВЦЭМ!$D$10+'СЕТ СН'!$F$5-'СЕТ СН'!$F$17</f>
        <v>3943.0301048800002</v>
      </c>
      <c r="P35" s="36">
        <f>SUMIFS(СВЦЭМ!$C$39:$C$782,СВЦЭМ!$A$39:$A$782,$A35,СВЦЭМ!$B$39:$B$782,P$11)+'СЕТ СН'!$F$9+СВЦЭМ!$D$10+'СЕТ СН'!$F$5-'СЕТ СН'!$F$17</f>
        <v>3956.8517041499999</v>
      </c>
      <c r="Q35" s="36">
        <f>SUMIFS(СВЦЭМ!$C$39:$C$782,СВЦЭМ!$A$39:$A$782,$A35,СВЦЭМ!$B$39:$B$782,Q$11)+'СЕТ СН'!$F$9+СВЦЭМ!$D$10+'СЕТ СН'!$F$5-'СЕТ СН'!$F$17</f>
        <v>3930.49065522</v>
      </c>
      <c r="R35" s="36">
        <f>SUMIFS(СВЦЭМ!$C$39:$C$782,СВЦЭМ!$A$39:$A$782,$A35,СВЦЭМ!$B$39:$B$782,R$11)+'СЕТ СН'!$F$9+СВЦЭМ!$D$10+'СЕТ СН'!$F$5-'СЕТ СН'!$F$17</f>
        <v>3850.1351537999999</v>
      </c>
      <c r="S35" s="36">
        <f>SUMIFS(СВЦЭМ!$C$39:$C$782,СВЦЭМ!$A$39:$A$782,$A35,СВЦЭМ!$B$39:$B$782,S$11)+'СЕТ СН'!$F$9+СВЦЭМ!$D$10+'СЕТ СН'!$F$5-'СЕТ СН'!$F$17</f>
        <v>3818.7266685700001</v>
      </c>
      <c r="T35" s="36">
        <f>SUMIFS(СВЦЭМ!$C$39:$C$782,СВЦЭМ!$A$39:$A$782,$A35,СВЦЭМ!$B$39:$B$782,T$11)+'СЕТ СН'!$F$9+СВЦЭМ!$D$10+'СЕТ СН'!$F$5-'СЕТ СН'!$F$17</f>
        <v>3766.7467928000001</v>
      </c>
      <c r="U35" s="36">
        <f>SUMIFS(СВЦЭМ!$C$39:$C$782,СВЦЭМ!$A$39:$A$782,$A35,СВЦЭМ!$B$39:$B$782,U$11)+'СЕТ СН'!$F$9+СВЦЭМ!$D$10+'СЕТ СН'!$F$5-'СЕТ СН'!$F$17</f>
        <v>3746.8522926700002</v>
      </c>
      <c r="V35" s="36">
        <f>SUMIFS(СВЦЭМ!$C$39:$C$782,СВЦЭМ!$A$39:$A$782,$A35,СВЦЭМ!$B$39:$B$782,V$11)+'СЕТ СН'!$F$9+СВЦЭМ!$D$10+'СЕТ СН'!$F$5-'СЕТ СН'!$F$17</f>
        <v>3714.8450801899999</v>
      </c>
      <c r="W35" s="36">
        <f>SUMIFS(СВЦЭМ!$C$39:$C$782,СВЦЭМ!$A$39:$A$782,$A35,СВЦЭМ!$B$39:$B$782,W$11)+'СЕТ СН'!$F$9+СВЦЭМ!$D$10+'СЕТ СН'!$F$5-'СЕТ СН'!$F$17</f>
        <v>3740.95039481</v>
      </c>
      <c r="X35" s="36">
        <f>SUMIFS(СВЦЭМ!$C$39:$C$782,СВЦЭМ!$A$39:$A$782,$A35,СВЦЭМ!$B$39:$B$782,X$11)+'СЕТ СН'!$F$9+СВЦЭМ!$D$10+'СЕТ СН'!$F$5-'СЕТ СН'!$F$17</f>
        <v>3654.1004865200002</v>
      </c>
      <c r="Y35" s="36">
        <f>SUMIFS(СВЦЭМ!$C$39:$C$782,СВЦЭМ!$A$39:$A$782,$A35,СВЦЭМ!$B$39:$B$782,Y$11)+'СЕТ СН'!$F$9+СВЦЭМ!$D$10+'СЕТ СН'!$F$5-'СЕТ СН'!$F$17</f>
        <v>3607.1326872700001</v>
      </c>
    </row>
    <row r="36" spans="1:25" ht="15.75" x14ac:dyDescent="0.2">
      <c r="A36" s="35">
        <f t="shared" si="0"/>
        <v>44645</v>
      </c>
      <c r="B36" s="36">
        <f>SUMIFS(СВЦЭМ!$C$39:$C$782,СВЦЭМ!$A$39:$A$782,$A36,СВЦЭМ!$B$39:$B$782,B$11)+'СЕТ СН'!$F$9+СВЦЭМ!$D$10+'СЕТ СН'!$F$5-'СЕТ СН'!$F$17</f>
        <v>3667.9304498000001</v>
      </c>
      <c r="C36" s="36">
        <f>SUMIFS(СВЦЭМ!$C$39:$C$782,СВЦЭМ!$A$39:$A$782,$A36,СВЦЭМ!$B$39:$B$782,C$11)+'СЕТ СН'!$F$9+СВЦЭМ!$D$10+'СЕТ СН'!$F$5-'СЕТ СН'!$F$17</f>
        <v>3747.7578137600003</v>
      </c>
      <c r="D36" s="36">
        <f>SUMIFS(СВЦЭМ!$C$39:$C$782,СВЦЭМ!$A$39:$A$782,$A36,СВЦЭМ!$B$39:$B$782,D$11)+'СЕТ СН'!$F$9+СВЦЭМ!$D$10+'СЕТ СН'!$F$5-'СЕТ СН'!$F$17</f>
        <v>3873.5002929600005</v>
      </c>
      <c r="E36" s="36">
        <f>SUMIFS(СВЦЭМ!$C$39:$C$782,СВЦЭМ!$A$39:$A$782,$A36,СВЦЭМ!$B$39:$B$782,E$11)+'СЕТ СН'!$F$9+СВЦЭМ!$D$10+'СЕТ СН'!$F$5-'СЕТ СН'!$F$17</f>
        <v>3929.0091312499999</v>
      </c>
      <c r="F36" s="36">
        <f>SUMIFS(СВЦЭМ!$C$39:$C$782,СВЦЭМ!$A$39:$A$782,$A36,СВЦЭМ!$B$39:$B$782,F$11)+'СЕТ СН'!$F$9+СВЦЭМ!$D$10+'СЕТ СН'!$F$5-'СЕТ СН'!$F$17</f>
        <v>3945.3734785000001</v>
      </c>
      <c r="G36" s="36">
        <f>SUMIFS(СВЦЭМ!$C$39:$C$782,СВЦЭМ!$A$39:$A$782,$A36,СВЦЭМ!$B$39:$B$782,G$11)+'СЕТ СН'!$F$9+СВЦЭМ!$D$10+'СЕТ СН'!$F$5-'СЕТ СН'!$F$17</f>
        <v>3934.7375545000004</v>
      </c>
      <c r="H36" s="36">
        <f>SUMIFS(СВЦЭМ!$C$39:$C$782,СВЦЭМ!$A$39:$A$782,$A36,СВЦЭМ!$B$39:$B$782,H$11)+'СЕТ СН'!$F$9+СВЦЭМ!$D$10+'СЕТ СН'!$F$5-'СЕТ СН'!$F$17</f>
        <v>3847.9769116900002</v>
      </c>
      <c r="I36" s="36">
        <f>SUMIFS(СВЦЭМ!$C$39:$C$782,СВЦЭМ!$A$39:$A$782,$A36,СВЦЭМ!$B$39:$B$782,I$11)+'СЕТ СН'!$F$9+СВЦЭМ!$D$10+'СЕТ СН'!$F$5-'СЕТ СН'!$F$17</f>
        <v>3713.2668852000002</v>
      </c>
      <c r="J36" s="36">
        <f>SUMIFS(СВЦЭМ!$C$39:$C$782,СВЦЭМ!$A$39:$A$782,$A36,СВЦЭМ!$B$39:$B$782,J$11)+'СЕТ СН'!$F$9+СВЦЭМ!$D$10+'СЕТ СН'!$F$5-'СЕТ СН'!$F$17</f>
        <v>3627.1082202799998</v>
      </c>
      <c r="K36" s="36">
        <f>SUMIFS(СВЦЭМ!$C$39:$C$782,СВЦЭМ!$A$39:$A$782,$A36,СВЦЭМ!$B$39:$B$782,K$11)+'СЕТ СН'!$F$9+СВЦЭМ!$D$10+'СЕТ СН'!$F$5-'СЕТ СН'!$F$17</f>
        <v>3624.1090794800002</v>
      </c>
      <c r="L36" s="36">
        <f>SUMIFS(СВЦЭМ!$C$39:$C$782,СВЦЭМ!$A$39:$A$782,$A36,СВЦЭМ!$B$39:$B$782,L$11)+'СЕТ СН'!$F$9+СВЦЭМ!$D$10+'СЕТ СН'!$F$5-'СЕТ СН'!$F$17</f>
        <v>3636.4182272500002</v>
      </c>
      <c r="M36" s="36">
        <f>SUMIFS(СВЦЭМ!$C$39:$C$782,СВЦЭМ!$A$39:$A$782,$A36,СВЦЭМ!$B$39:$B$782,M$11)+'СЕТ СН'!$F$9+СВЦЭМ!$D$10+'СЕТ СН'!$F$5-'СЕТ СН'!$F$17</f>
        <v>3709.72771947</v>
      </c>
      <c r="N36" s="36">
        <f>SUMIFS(СВЦЭМ!$C$39:$C$782,СВЦЭМ!$A$39:$A$782,$A36,СВЦЭМ!$B$39:$B$782,N$11)+'СЕТ СН'!$F$9+СВЦЭМ!$D$10+'СЕТ СН'!$F$5-'СЕТ СН'!$F$17</f>
        <v>3776.84132297</v>
      </c>
      <c r="O36" s="36">
        <f>SUMIFS(СВЦЭМ!$C$39:$C$782,СВЦЭМ!$A$39:$A$782,$A36,СВЦЭМ!$B$39:$B$782,O$11)+'СЕТ СН'!$F$9+СВЦЭМ!$D$10+'СЕТ СН'!$F$5-'СЕТ СН'!$F$17</f>
        <v>3830.1481588100005</v>
      </c>
      <c r="P36" s="36">
        <f>SUMIFS(СВЦЭМ!$C$39:$C$782,СВЦЭМ!$A$39:$A$782,$A36,СВЦЭМ!$B$39:$B$782,P$11)+'СЕТ СН'!$F$9+СВЦЭМ!$D$10+'СЕТ СН'!$F$5-'СЕТ СН'!$F$17</f>
        <v>3865.1820288500003</v>
      </c>
      <c r="Q36" s="36">
        <f>SUMIFS(СВЦЭМ!$C$39:$C$782,СВЦЭМ!$A$39:$A$782,$A36,СВЦЭМ!$B$39:$B$782,Q$11)+'СЕТ СН'!$F$9+СВЦЭМ!$D$10+'СЕТ СН'!$F$5-'СЕТ СН'!$F$17</f>
        <v>3837.2258842800002</v>
      </c>
      <c r="R36" s="36">
        <f>SUMIFS(СВЦЭМ!$C$39:$C$782,СВЦЭМ!$A$39:$A$782,$A36,СВЦЭМ!$B$39:$B$782,R$11)+'СЕТ СН'!$F$9+СВЦЭМ!$D$10+'СЕТ СН'!$F$5-'СЕТ СН'!$F$17</f>
        <v>3801.16515058</v>
      </c>
      <c r="S36" s="36">
        <f>SUMIFS(СВЦЭМ!$C$39:$C$782,СВЦЭМ!$A$39:$A$782,$A36,СВЦЭМ!$B$39:$B$782,S$11)+'СЕТ СН'!$F$9+СВЦЭМ!$D$10+'СЕТ СН'!$F$5-'СЕТ СН'!$F$17</f>
        <v>3762.1218190700001</v>
      </c>
      <c r="T36" s="36">
        <f>SUMIFS(СВЦЭМ!$C$39:$C$782,СВЦЭМ!$A$39:$A$782,$A36,СВЦЭМ!$B$39:$B$782,T$11)+'СЕТ СН'!$F$9+СВЦЭМ!$D$10+'СЕТ СН'!$F$5-'СЕТ СН'!$F$17</f>
        <v>3711.9428595300001</v>
      </c>
      <c r="U36" s="36">
        <f>SUMIFS(СВЦЭМ!$C$39:$C$782,СВЦЭМ!$A$39:$A$782,$A36,СВЦЭМ!$B$39:$B$782,U$11)+'СЕТ СН'!$F$9+СВЦЭМ!$D$10+'СЕТ СН'!$F$5-'СЕТ СН'!$F$17</f>
        <v>3712.6873166300002</v>
      </c>
      <c r="V36" s="36">
        <f>SUMIFS(СВЦЭМ!$C$39:$C$782,СВЦЭМ!$A$39:$A$782,$A36,СВЦЭМ!$B$39:$B$782,V$11)+'СЕТ СН'!$F$9+СВЦЭМ!$D$10+'СЕТ СН'!$F$5-'СЕТ СН'!$F$17</f>
        <v>3741.0386695800003</v>
      </c>
      <c r="W36" s="36">
        <f>SUMIFS(СВЦЭМ!$C$39:$C$782,СВЦЭМ!$A$39:$A$782,$A36,СВЦЭМ!$B$39:$B$782,W$11)+'СЕТ СН'!$F$9+СВЦЭМ!$D$10+'СЕТ СН'!$F$5-'СЕТ СН'!$F$17</f>
        <v>3771.0889405200005</v>
      </c>
      <c r="X36" s="36">
        <f>SUMIFS(СВЦЭМ!$C$39:$C$782,СВЦЭМ!$A$39:$A$782,$A36,СВЦЭМ!$B$39:$B$782,X$11)+'СЕТ СН'!$F$9+СВЦЭМ!$D$10+'СЕТ СН'!$F$5-'СЕТ СН'!$F$17</f>
        <v>3804.4516158900001</v>
      </c>
      <c r="Y36" s="36">
        <f>SUMIFS(СВЦЭМ!$C$39:$C$782,СВЦЭМ!$A$39:$A$782,$A36,СВЦЭМ!$B$39:$B$782,Y$11)+'СЕТ СН'!$F$9+СВЦЭМ!$D$10+'СЕТ СН'!$F$5-'СЕТ СН'!$F$17</f>
        <v>3814.0722996800005</v>
      </c>
    </row>
    <row r="37" spans="1:25" ht="15.75" x14ac:dyDescent="0.2">
      <c r="A37" s="35">
        <f t="shared" si="0"/>
        <v>44646</v>
      </c>
      <c r="B37" s="36">
        <f>SUMIFS(СВЦЭМ!$C$39:$C$782,СВЦЭМ!$A$39:$A$782,$A37,СВЦЭМ!$B$39:$B$782,B$11)+'СЕТ СН'!$F$9+СВЦЭМ!$D$10+'СЕТ СН'!$F$5-'СЕТ СН'!$F$17</f>
        <v>3856.6200931900003</v>
      </c>
      <c r="C37" s="36">
        <f>SUMIFS(СВЦЭМ!$C$39:$C$782,СВЦЭМ!$A$39:$A$782,$A37,СВЦЭМ!$B$39:$B$782,C$11)+'СЕТ СН'!$F$9+СВЦЭМ!$D$10+'СЕТ СН'!$F$5-'СЕТ СН'!$F$17</f>
        <v>3831.9262886400002</v>
      </c>
      <c r="D37" s="36">
        <f>SUMIFS(СВЦЭМ!$C$39:$C$782,СВЦЭМ!$A$39:$A$782,$A37,СВЦЭМ!$B$39:$B$782,D$11)+'СЕТ СН'!$F$9+СВЦЭМ!$D$10+'СЕТ СН'!$F$5-'СЕТ СН'!$F$17</f>
        <v>3900.6609100599999</v>
      </c>
      <c r="E37" s="36">
        <f>SUMIFS(СВЦЭМ!$C$39:$C$782,СВЦЭМ!$A$39:$A$782,$A37,СВЦЭМ!$B$39:$B$782,E$11)+'СЕТ СН'!$F$9+СВЦЭМ!$D$10+'СЕТ СН'!$F$5-'СЕТ СН'!$F$17</f>
        <v>3935.9224251200003</v>
      </c>
      <c r="F37" s="36">
        <f>SUMIFS(СВЦЭМ!$C$39:$C$782,СВЦЭМ!$A$39:$A$782,$A37,СВЦЭМ!$B$39:$B$782,F$11)+'СЕТ СН'!$F$9+СВЦЭМ!$D$10+'СЕТ СН'!$F$5-'СЕТ СН'!$F$17</f>
        <v>3918.8208951800002</v>
      </c>
      <c r="G37" s="36">
        <f>SUMIFS(СВЦЭМ!$C$39:$C$782,СВЦЭМ!$A$39:$A$782,$A37,СВЦЭМ!$B$39:$B$782,G$11)+'СЕТ СН'!$F$9+СВЦЭМ!$D$10+'СЕТ СН'!$F$5-'СЕТ СН'!$F$17</f>
        <v>3910.1068656100001</v>
      </c>
      <c r="H37" s="36">
        <f>SUMIFS(СВЦЭМ!$C$39:$C$782,СВЦЭМ!$A$39:$A$782,$A37,СВЦЭМ!$B$39:$B$782,H$11)+'СЕТ СН'!$F$9+СВЦЭМ!$D$10+'СЕТ СН'!$F$5-'СЕТ СН'!$F$17</f>
        <v>3876.4454098800002</v>
      </c>
      <c r="I37" s="36">
        <f>SUMIFS(СВЦЭМ!$C$39:$C$782,СВЦЭМ!$A$39:$A$782,$A37,СВЦЭМ!$B$39:$B$782,I$11)+'СЕТ СН'!$F$9+СВЦЭМ!$D$10+'СЕТ СН'!$F$5-'СЕТ СН'!$F$17</f>
        <v>3785.2203564400002</v>
      </c>
      <c r="J37" s="36">
        <f>SUMIFS(СВЦЭМ!$C$39:$C$782,СВЦЭМ!$A$39:$A$782,$A37,СВЦЭМ!$B$39:$B$782,J$11)+'СЕТ СН'!$F$9+СВЦЭМ!$D$10+'СЕТ СН'!$F$5-'СЕТ СН'!$F$17</f>
        <v>3714.0450009000001</v>
      </c>
      <c r="K37" s="36">
        <f>SUMIFS(СВЦЭМ!$C$39:$C$782,СВЦЭМ!$A$39:$A$782,$A37,СВЦЭМ!$B$39:$B$782,K$11)+'СЕТ СН'!$F$9+СВЦЭМ!$D$10+'СЕТ СН'!$F$5-'СЕТ СН'!$F$17</f>
        <v>3706.9853050199999</v>
      </c>
      <c r="L37" s="36">
        <f>SUMIFS(СВЦЭМ!$C$39:$C$782,СВЦЭМ!$A$39:$A$782,$A37,СВЦЭМ!$B$39:$B$782,L$11)+'СЕТ СН'!$F$9+СВЦЭМ!$D$10+'СЕТ СН'!$F$5-'СЕТ СН'!$F$17</f>
        <v>3724.5557435800001</v>
      </c>
      <c r="M37" s="36">
        <f>SUMIFS(СВЦЭМ!$C$39:$C$782,СВЦЭМ!$A$39:$A$782,$A37,СВЦЭМ!$B$39:$B$782,M$11)+'СЕТ СН'!$F$9+СВЦЭМ!$D$10+'СЕТ СН'!$F$5-'СЕТ СН'!$F$17</f>
        <v>3767.7974161900001</v>
      </c>
      <c r="N37" s="36">
        <f>SUMIFS(СВЦЭМ!$C$39:$C$782,СВЦЭМ!$A$39:$A$782,$A37,СВЦЭМ!$B$39:$B$782,N$11)+'СЕТ СН'!$F$9+СВЦЭМ!$D$10+'СЕТ СН'!$F$5-'СЕТ СН'!$F$17</f>
        <v>3791.4915577600004</v>
      </c>
      <c r="O37" s="36">
        <f>SUMIFS(СВЦЭМ!$C$39:$C$782,СВЦЭМ!$A$39:$A$782,$A37,СВЦЭМ!$B$39:$B$782,O$11)+'СЕТ СН'!$F$9+СВЦЭМ!$D$10+'СЕТ СН'!$F$5-'СЕТ СН'!$F$17</f>
        <v>3830.18566078</v>
      </c>
      <c r="P37" s="36">
        <f>SUMIFS(СВЦЭМ!$C$39:$C$782,СВЦЭМ!$A$39:$A$782,$A37,СВЦЭМ!$B$39:$B$782,P$11)+'СЕТ СН'!$F$9+СВЦЭМ!$D$10+'СЕТ СН'!$F$5-'СЕТ СН'!$F$17</f>
        <v>3875.5864835000002</v>
      </c>
      <c r="Q37" s="36">
        <f>SUMIFS(СВЦЭМ!$C$39:$C$782,СВЦЭМ!$A$39:$A$782,$A37,СВЦЭМ!$B$39:$B$782,Q$11)+'СЕТ СН'!$F$9+СВЦЭМ!$D$10+'СЕТ СН'!$F$5-'СЕТ СН'!$F$17</f>
        <v>3820.44461245</v>
      </c>
      <c r="R37" s="36">
        <f>SUMIFS(СВЦЭМ!$C$39:$C$782,СВЦЭМ!$A$39:$A$782,$A37,СВЦЭМ!$B$39:$B$782,R$11)+'СЕТ СН'!$F$9+СВЦЭМ!$D$10+'СЕТ СН'!$F$5-'СЕТ СН'!$F$17</f>
        <v>3737.0368087699999</v>
      </c>
      <c r="S37" s="36">
        <f>SUMIFS(СВЦЭМ!$C$39:$C$782,СВЦЭМ!$A$39:$A$782,$A37,СВЦЭМ!$B$39:$B$782,S$11)+'СЕТ СН'!$F$9+СВЦЭМ!$D$10+'СЕТ СН'!$F$5-'СЕТ СН'!$F$17</f>
        <v>3648.6417540500001</v>
      </c>
      <c r="T37" s="36">
        <f>SUMIFS(СВЦЭМ!$C$39:$C$782,СВЦЭМ!$A$39:$A$782,$A37,СВЦЭМ!$B$39:$B$782,T$11)+'СЕТ СН'!$F$9+СВЦЭМ!$D$10+'СЕТ СН'!$F$5-'СЕТ СН'!$F$17</f>
        <v>3551.0590905200002</v>
      </c>
      <c r="U37" s="36">
        <f>SUMIFS(СВЦЭМ!$C$39:$C$782,СВЦЭМ!$A$39:$A$782,$A37,СВЦЭМ!$B$39:$B$782,U$11)+'СЕТ СН'!$F$9+СВЦЭМ!$D$10+'СЕТ СН'!$F$5-'СЕТ СН'!$F$17</f>
        <v>3570.0561070900003</v>
      </c>
      <c r="V37" s="36">
        <f>SUMIFS(СВЦЭМ!$C$39:$C$782,СВЦЭМ!$A$39:$A$782,$A37,СВЦЭМ!$B$39:$B$782,V$11)+'СЕТ СН'!$F$9+СВЦЭМ!$D$10+'СЕТ СН'!$F$5-'СЕТ СН'!$F$17</f>
        <v>3632.9156733500004</v>
      </c>
      <c r="W37" s="36">
        <f>SUMIFS(СВЦЭМ!$C$39:$C$782,СВЦЭМ!$A$39:$A$782,$A37,СВЦЭМ!$B$39:$B$782,W$11)+'СЕТ СН'!$F$9+СВЦЭМ!$D$10+'СЕТ СН'!$F$5-'СЕТ СН'!$F$17</f>
        <v>3736.9892027400001</v>
      </c>
      <c r="X37" s="36">
        <f>SUMIFS(СВЦЭМ!$C$39:$C$782,СВЦЭМ!$A$39:$A$782,$A37,СВЦЭМ!$B$39:$B$782,X$11)+'СЕТ СН'!$F$9+СВЦЭМ!$D$10+'СЕТ СН'!$F$5-'СЕТ СН'!$F$17</f>
        <v>3748.9385836500001</v>
      </c>
      <c r="Y37" s="36">
        <f>SUMIFS(СВЦЭМ!$C$39:$C$782,СВЦЭМ!$A$39:$A$782,$A37,СВЦЭМ!$B$39:$B$782,Y$11)+'СЕТ СН'!$F$9+СВЦЭМ!$D$10+'СЕТ СН'!$F$5-'СЕТ СН'!$F$17</f>
        <v>3766.1532631200002</v>
      </c>
    </row>
    <row r="38" spans="1:25" ht="15.75" x14ac:dyDescent="0.2">
      <c r="A38" s="35">
        <f t="shared" si="0"/>
        <v>44647</v>
      </c>
      <c r="B38" s="36">
        <f>SUMIFS(СВЦЭМ!$C$39:$C$782,СВЦЭМ!$A$39:$A$782,$A38,СВЦЭМ!$B$39:$B$782,B$11)+'СЕТ СН'!$F$9+СВЦЭМ!$D$10+'СЕТ СН'!$F$5-'СЕТ СН'!$F$17</f>
        <v>3825.4648846200002</v>
      </c>
      <c r="C38" s="36">
        <f>SUMIFS(СВЦЭМ!$C$39:$C$782,СВЦЭМ!$A$39:$A$782,$A38,СВЦЭМ!$B$39:$B$782,C$11)+'СЕТ СН'!$F$9+СВЦЭМ!$D$10+'СЕТ СН'!$F$5-'СЕТ СН'!$F$17</f>
        <v>3852.6688738100002</v>
      </c>
      <c r="D38" s="36">
        <f>SUMIFS(СВЦЭМ!$C$39:$C$782,СВЦЭМ!$A$39:$A$782,$A38,СВЦЭМ!$B$39:$B$782,D$11)+'СЕТ СН'!$F$9+СВЦЭМ!$D$10+'СЕТ СН'!$F$5-'СЕТ СН'!$F$17</f>
        <v>3915.7836537000003</v>
      </c>
      <c r="E38" s="36">
        <f>SUMIFS(СВЦЭМ!$C$39:$C$782,СВЦЭМ!$A$39:$A$782,$A38,СВЦЭМ!$B$39:$B$782,E$11)+'СЕТ СН'!$F$9+СВЦЭМ!$D$10+'СЕТ СН'!$F$5-'СЕТ СН'!$F$17</f>
        <v>3947.0500528900002</v>
      </c>
      <c r="F38" s="36">
        <f>SUMIFS(СВЦЭМ!$C$39:$C$782,СВЦЭМ!$A$39:$A$782,$A38,СВЦЭМ!$B$39:$B$782,F$11)+'СЕТ СН'!$F$9+СВЦЭМ!$D$10+'СЕТ СН'!$F$5-'СЕТ СН'!$F$17</f>
        <v>3947.5252854200003</v>
      </c>
      <c r="G38" s="36">
        <f>SUMIFS(СВЦЭМ!$C$39:$C$782,СВЦЭМ!$A$39:$A$782,$A38,СВЦЭМ!$B$39:$B$782,G$11)+'СЕТ СН'!$F$9+СВЦЭМ!$D$10+'СЕТ СН'!$F$5-'СЕТ СН'!$F$17</f>
        <v>3941.0165028700003</v>
      </c>
      <c r="H38" s="36">
        <f>SUMIFS(СВЦЭМ!$C$39:$C$782,СВЦЭМ!$A$39:$A$782,$A38,СВЦЭМ!$B$39:$B$782,H$11)+'СЕТ СН'!$F$9+СВЦЭМ!$D$10+'СЕТ СН'!$F$5-'СЕТ СН'!$F$17</f>
        <v>3887.4607626800002</v>
      </c>
      <c r="I38" s="36">
        <f>SUMIFS(СВЦЭМ!$C$39:$C$782,СВЦЭМ!$A$39:$A$782,$A38,СВЦЭМ!$B$39:$B$782,I$11)+'СЕТ СН'!$F$9+СВЦЭМ!$D$10+'СЕТ СН'!$F$5-'СЕТ СН'!$F$17</f>
        <v>3748.9697421700002</v>
      </c>
      <c r="J38" s="36">
        <f>SUMIFS(СВЦЭМ!$C$39:$C$782,СВЦЭМ!$A$39:$A$782,$A38,СВЦЭМ!$B$39:$B$782,J$11)+'СЕТ СН'!$F$9+СВЦЭМ!$D$10+'СЕТ СН'!$F$5-'СЕТ СН'!$F$17</f>
        <v>3641.0579753299999</v>
      </c>
      <c r="K38" s="36">
        <f>SUMIFS(СВЦЭМ!$C$39:$C$782,СВЦЭМ!$A$39:$A$782,$A38,СВЦЭМ!$B$39:$B$782,K$11)+'СЕТ СН'!$F$9+СВЦЭМ!$D$10+'СЕТ СН'!$F$5-'СЕТ СН'!$F$17</f>
        <v>3602.4247378099999</v>
      </c>
      <c r="L38" s="36">
        <f>SUMIFS(СВЦЭМ!$C$39:$C$782,СВЦЭМ!$A$39:$A$782,$A38,СВЦЭМ!$B$39:$B$782,L$11)+'СЕТ СН'!$F$9+СВЦЭМ!$D$10+'СЕТ СН'!$F$5-'СЕТ СН'!$F$17</f>
        <v>3593.5979713700003</v>
      </c>
      <c r="M38" s="36">
        <f>SUMIFS(СВЦЭМ!$C$39:$C$782,СВЦЭМ!$A$39:$A$782,$A38,СВЦЭМ!$B$39:$B$782,M$11)+'СЕТ СН'!$F$9+СВЦЭМ!$D$10+'СЕТ СН'!$F$5-'СЕТ СН'!$F$17</f>
        <v>3689.6522911299999</v>
      </c>
      <c r="N38" s="36">
        <f>SUMIFS(СВЦЭМ!$C$39:$C$782,СВЦЭМ!$A$39:$A$782,$A38,СВЦЭМ!$B$39:$B$782,N$11)+'СЕТ СН'!$F$9+СВЦЭМ!$D$10+'СЕТ СН'!$F$5-'СЕТ СН'!$F$17</f>
        <v>3773.7112703000003</v>
      </c>
      <c r="O38" s="36">
        <f>SUMIFS(СВЦЭМ!$C$39:$C$782,СВЦЭМ!$A$39:$A$782,$A38,СВЦЭМ!$B$39:$B$782,O$11)+'СЕТ СН'!$F$9+СВЦЭМ!$D$10+'СЕТ СН'!$F$5-'СЕТ СН'!$F$17</f>
        <v>3837.1203309299999</v>
      </c>
      <c r="P38" s="36">
        <f>SUMIFS(СВЦЭМ!$C$39:$C$782,СВЦЭМ!$A$39:$A$782,$A38,СВЦЭМ!$B$39:$B$782,P$11)+'СЕТ СН'!$F$9+СВЦЭМ!$D$10+'СЕТ СН'!$F$5-'СЕТ СН'!$F$17</f>
        <v>3876.8754450800002</v>
      </c>
      <c r="Q38" s="36">
        <f>SUMIFS(СВЦЭМ!$C$39:$C$782,СВЦЭМ!$A$39:$A$782,$A38,СВЦЭМ!$B$39:$B$782,Q$11)+'СЕТ СН'!$F$9+СВЦЭМ!$D$10+'СЕТ СН'!$F$5-'СЕТ СН'!$F$17</f>
        <v>3838.9246007400002</v>
      </c>
      <c r="R38" s="36">
        <f>SUMIFS(СВЦЭМ!$C$39:$C$782,СВЦЭМ!$A$39:$A$782,$A38,СВЦЭМ!$B$39:$B$782,R$11)+'СЕТ СН'!$F$9+СВЦЭМ!$D$10+'СЕТ СН'!$F$5-'СЕТ СН'!$F$17</f>
        <v>3738.6561083900001</v>
      </c>
      <c r="S38" s="36">
        <f>SUMIFS(СВЦЭМ!$C$39:$C$782,СВЦЭМ!$A$39:$A$782,$A38,СВЦЭМ!$B$39:$B$782,S$11)+'СЕТ СН'!$F$9+СВЦЭМ!$D$10+'СЕТ СН'!$F$5-'СЕТ СН'!$F$17</f>
        <v>3639.8336092099998</v>
      </c>
      <c r="T38" s="36">
        <f>SUMIFS(СВЦЭМ!$C$39:$C$782,СВЦЭМ!$A$39:$A$782,$A38,СВЦЭМ!$B$39:$B$782,T$11)+'СЕТ СН'!$F$9+СВЦЭМ!$D$10+'СЕТ СН'!$F$5-'СЕТ СН'!$F$17</f>
        <v>3549.9463686700001</v>
      </c>
      <c r="U38" s="36">
        <f>SUMIFS(СВЦЭМ!$C$39:$C$782,СВЦЭМ!$A$39:$A$782,$A38,СВЦЭМ!$B$39:$B$782,U$11)+'СЕТ СН'!$F$9+СВЦЭМ!$D$10+'СЕТ СН'!$F$5-'СЕТ СН'!$F$17</f>
        <v>3567.8715641600002</v>
      </c>
      <c r="V38" s="36">
        <f>SUMIFS(СВЦЭМ!$C$39:$C$782,СВЦЭМ!$A$39:$A$782,$A38,СВЦЭМ!$B$39:$B$782,V$11)+'СЕТ СН'!$F$9+СВЦЭМ!$D$10+'СЕТ СН'!$F$5-'СЕТ СН'!$F$17</f>
        <v>3633.8752261300006</v>
      </c>
      <c r="W38" s="36">
        <f>SUMIFS(СВЦЭМ!$C$39:$C$782,СВЦЭМ!$A$39:$A$782,$A38,СВЦЭМ!$B$39:$B$782,W$11)+'СЕТ СН'!$F$9+СВЦЭМ!$D$10+'СЕТ СН'!$F$5-'СЕТ СН'!$F$17</f>
        <v>3720.7196698000002</v>
      </c>
      <c r="X38" s="36">
        <f>SUMIFS(СВЦЭМ!$C$39:$C$782,СВЦЭМ!$A$39:$A$782,$A38,СВЦЭМ!$B$39:$B$782,X$11)+'СЕТ СН'!$F$9+СВЦЭМ!$D$10+'СЕТ СН'!$F$5-'СЕТ СН'!$F$17</f>
        <v>3753.2461050299999</v>
      </c>
      <c r="Y38" s="36">
        <f>SUMIFS(СВЦЭМ!$C$39:$C$782,СВЦЭМ!$A$39:$A$782,$A38,СВЦЭМ!$B$39:$B$782,Y$11)+'СЕТ СН'!$F$9+СВЦЭМ!$D$10+'СЕТ СН'!$F$5-'СЕТ СН'!$F$17</f>
        <v>3793.1626030699999</v>
      </c>
    </row>
    <row r="39" spans="1:25" ht="15.75" x14ac:dyDescent="0.2">
      <c r="A39" s="35">
        <f t="shared" si="0"/>
        <v>44648</v>
      </c>
      <c r="B39" s="36">
        <f>SUMIFS(СВЦЭМ!$C$39:$C$782,СВЦЭМ!$A$39:$A$782,$A39,СВЦЭМ!$B$39:$B$782,B$11)+'СЕТ СН'!$F$9+СВЦЭМ!$D$10+'СЕТ СН'!$F$5-'СЕТ СН'!$F$17</f>
        <v>3803.6593455500001</v>
      </c>
      <c r="C39" s="36">
        <f>SUMIFS(СВЦЭМ!$C$39:$C$782,СВЦЭМ!$A$39:$A$782,$A39,СВЦЭМ!$B$39:$B$782,C$11)+'СЕТ СН'!$F$9+СВЦЭМ!$D$10+'СЕТ СН'!$F$5-'СЕТ СН'!$F$17</f>
        <v>3835.0753003300001</v>
      </c>
      <c r="D39" s="36">
        <f>SUMIFS(СВЦЭМ!$C$39:$C$782,СВЦЭМ!$A$39:$A$782,$A39,СВЦЭМ!$B$39:$B$782,D$11)+'СЕТ СН'!$F$9+СВЦЭМ!$D$10+'СЕТ СН'!$F$5-'СЕТ СН'!$F$17</f>
        <v>3897.9150909200002</v>
      </c>
      <c r="E39" s="36">
        <f>SUMIFS(СВЦЭМ!$C$39:$C$782,СВЦЭМ!$A$39:$A$782,$A39,СВЦЭМ!$B$39:$B$782,E$11)+'СЕТ СН'!$F$9+СВЦЭМ!$D$10+'СЕТ СН'!$F$5-'СЕТ СН'!$F$17</f>
        <v>3932.8943943800004</v>
      </c>
      <c r="F39" s="36">
        <f>SUMIFS(СВЦЭМ!$C$39:$C$782,СВЦЭМ!$A$39:$A$782,$A39,СВЦЭМ!$B$39:$B$782,F$11)+'СЕТ СН'!$F$9+СВЦЭМ!$D$10+'СЕТ СН'!$F$5-'СЕТ СН'!$F$17</f>
        <v>3916.0983349300004</v>
      </c>
      <c r="G39" s="36">
        <f>SUMIFS(СВЦЭМ!$C$39:$C$782,СВЦЭМ!$A$39:$A$782,$A39,СВЦЭМ!$B$39:$B$782,G$11)+'СЕТ СН'!$F$9+СВЦЭМ!$D$10+'СЕТ СН'!$F$5-'СЕТ СН'!$F$17</f>
        <v>3886.2409978599999</v>
      </c>
      <c r="H39" s="36">
        <f>SUMIFS(СВЦЭМ!$C$39:$C$782,СВЦЭМ!$A$39:$A$782,$A39,СВЦЭМ!$B$39:$B$782,H$11)+'СЕТ СН'!$F$9+СВЦЭМ!$D$10+'СЕТ СН'!$F$5-'СЕТ СН'!$F$17</f>
        <v>3852.5008235900004</v>
      </c>
      <c r="I39" s="36">
        <f>SUMIFS(СВЦЭМ!$C$39:$C$782,СВЦЭМ!$A$39:$A$782,$A39,СВЦЭМ!$B$39:$B$782,I$11)+'СЕТ СН'!$F$9+СВЦЭМ!$D$10+'СЕТ СН'!$F$5-'СЕТ СН'!$F$17</f>
        <v>3726.4491465800002</v>
      </c>
      <c r="J39" s="36">
        <f>SUMIFS(СВЦЭМ!$C$39:$C$782,СВЦЭМ!$A$39:$A$782,$A39,СВЦЭМ!$B$39:$B$782,J$11)+'СЕТ СН'!$F$9+СВЦЭМ!$D$10+'СЕТ СН'!$F$5-'СЕТ СН'!$F$17</f>
        <v>3632.4948939000005</v>
      </c>
      <c r="K39" s="36">
        <f>SUMIFS(СВЦЭМ!$C$39:$C$782,СВЦЭМ!$A$39:$A$782,$A39,СВЦЭМ!$B$39:$B$782,K$11)+'СЕТ СН'!$F$9+СВЦЭМ!$D$10+'СЕТ СН'!$F$5-'СЕТ СН'!$F$17</f>
        <v>3624.5402553700005</v>
      </c>
      <c r="L39" s="36">
        <f>SUMIFS(СВЦЭМ!$C$39:$C$782,СВЦЭМ!$A$39:$A$782,$A39,СВЦЭМ!$B$39:$B$782,L$11)+'СЕТ СН'!$F$9+СВЦЭМ!$D$10+'СЕТ СН'!$F$5-'СЕТ СН'!$F$17</f>
        <v>3653.3161044600001</v>
      </c>
      <c r="M39" s="36">
        <f>SUMIFS(СВЦЭМ!$C$39:$C$782,СВЦЭМ!$A$39:$A$782,$A39,СВЦЭМ!$B$39:$B$782,M$11)+'СЕТ СН'!$F$9+СВЦЭМ!$D$10+'СЕТ СН'!$F$5-'СЕТ СН'!$F$17</f>
        <v>3747.7092106099999</v>
      </c>
      <c r="N39" s="36">
        <f>SUMIFS(СВЦЭМ!$C$39:$C$782,СВЦЭМ!$A$39:$A$782,$A39,СВЦЭМ!$B$39:$B$782,N$11)+'СЕТ СН'!$F$9+СВЦЭМ!$D$10+'СЕТ СН'!$F$5-'СЕТ СН'!$F$17</f>
        <v>3823.0798822000002</v>
      </c>
      <c r="O39" s="36">
        <f>SUMIFS(СВЦЭМ!$C$39:$C$782,СВЦЭМ!$A$39:$A$782,$A39,СВЦЭМ!$B$39:$B$782,O$11)+'СЕТ СН'!$F$9+СВЦЭМ!$D$10+'СЕТ СН'!$F$5-'СЕТ СН'!$F$17</f>
        <v>3860.7334131300004</v>
      </c>
      <c r="P39" s="36">
        <f>SUMIFS(СВЦЭМ!$C$39:$C$782,СВЦЭМ!$A$39:$A$782,$A39,СВЦЭМ!$B$39:$B$782,P$11)+'СЕТ СН'!$F$9+СВЦЭМ!$D$10+'СЕТ СН'!$F$5-'СЕТ СН'!$F$17</f>
        <v>3890.5102196900002</v>
      </c>
      <c r="Q39" s="36">
        <f>SUMIFS(СВЦЭМ!$C$39:$C$782,СВЦЭМ!$A$39:$A$782,$A39,СВЦЭМ!$B$39:$B$782,Q$11)+'СЕТ СН'!$F$9+СВЦЭМ!$D$10+'СЕТ СН'!$F$5-'СЕТ СН'!$F$17</f>
        <v>3866.4546541200002</v>
      </c>
      <c r="R39" s="36">
        <f>SUMIFS(СВЦЭМ!$C$39:$C$782,СВЦЭМ!$A$39:$A$782,$A39,СВЦЭМ!$B$39:$B$782,R$11)+'СЕТ СН'!$F$9+СВЦЭМ!$D$10+'СЕТ СН'!$F$5-'СЕТ СН'!$F$17</f>
        <v>3767.63882973</v>
      </c>
      <c r="S39" s="36">
        <f>SUMIFS(СВЦЭМ!$C$39:$C$782,СВЦЭМ!$A$39:$A$782,$A39,СВЦЭМ!$B$39:$B$782,S$11)+'СЕТ СН'!$F$9+СВЦЭМ!$D$10+'СЕТ СН'!$F$5-'СЕТ СН'!$F$17</f>
        <v>3679.1214424700001</v>
      </c>
      <c r="T39" s="36">
        <f>SUMIFS(СВЦЭМ!$C$39:$C$782,СВЦЭМ!$A$39:$A$782,$A39,СВЦЭМ!$B$39:$B$782,T$11)+'СЕТ СН'!$F$9+СВЦЭМ!$D$10+'СЕТ СН'!$F$5-'СЕТ СН'!$F$17</f>
        <v>3565.5137746400001</v>
      </c>
      <c r="U39" s="36">
        <f>SUMIFS(СВЦЭМ!$C$39:$C$782,СВЦЭМ!$A$39:$A$782,$A39,СВЦЭМ!$B$39:$B$782,U$11)+'СЕТ СН'!$F$9+СВЦЭМ!$D$10+'СЕТ СН'!$F$5-'СЕТ СН'!$F$17</f>
        <v>3560.4786068200001</v>
      </c>
      <c r="V39" s="36">
        <f>SUMIFS(СВЦЭМ!$C$39:$C$782,СВЦЭМ!$A$39:$A$782,$A39,СВЦЭМ!$B$39:$B$782,V$11)+'СЕТ СН'!$F$9+СВЦЭМ!$D$10+'СЕТ СН'!$F$5-'СЕТ СН'!$F$17</f>
        <v>3567.9548146000002</v>
      </c>
      <c r="W39" s="36">
        <f>SUMIFS(СВЦЭМ!$C$39:$C$782,СВЦЭМ!$A$39:$A$782,$A39,СВЦЭМ!$B$39:$B$782,W$11)+'СЕТ СН'!$F$9+СВЦЭМ!$D$10+'СЕТ СН'!$F$5-'СЕТ СН'!$F$17</f>
        <v>3545.7976447000001</v>
      </c>
      <c r="X39" s="36">
        <f>SUMIFS(СВЦЭМ!$C$39:$C$782,СВЦЭМ!$A$39:$A$782,$A39,СВЦЭМ!$B$39:$B$782,X$11)+'СЕТ СН'!$F$9+СВЦЭМ!$D$10+'СЕТ СН'!$F$5-'СЕТ СН'!$F$17</f>
        <v>3537.3902164199999</v>
      </c>
      <c r="Y39" s="36">
        <f>SUMIFS(СВЦЭМ!$C$39:$C$782,СВЦЭМ!$A$39:$A$782,$A39,СВЦЭМ!$B$39:$B$782,Y$11)+'СЕТ СН'!$F$9+СВЦЭМ!$D$10+'СЕТ СН'!$F$5-'СЕТ СН'!$F$17</f>
        <v>3578.4293471000001</v>
      </c>
    </row>
    <row r="40" spans="1:25" ht="15.75" x14ac:dyDescent="0.2">
      <c r="A40" s="35">
        <f t="shared" si="0"/>
        <v>44649</v>
      </c>
      <c r="B40" s="36">
        <f>SUMIFS(СВЦЭМ!$C$39:$C$782,СВЦЭМ!$A$39:$A$782,$A40,СВЦЭМ!$B$39:$B$782,B$11)+'СЕТ СН'!$F$9+СВЦЭМ!$D$10+'СЕТ СН'!$F$5-'СЕТ СН'!$F$17</f>
        <v>3655.64163465</v>
      </c>
      <c r="C40" s="36">
        <f>SUMIFS(СВЦЭМ!$C$39:$C$782,СВЦЭМ!$A$39:$A$782,$A40,СВЦЭМ!$B$39:$B$782,C$11)+'СЕТ СН'!$F$9+СВЦЭМ!$D$10+'СЕТ СН'!$F$5-'СЕТ СН'!$F$17</f>
        <v>3751.7588923399999</v>
      </c>
      <c r="D40" s="36">
        <f>SUMIFS(СВЦЭМ!$C$39:$C$782,СВЦЭМ!$A$39:$A$782,$A40,СВЦЭМ!$B$39:$B$782,D$11)+'СЕТ СН'!$F$9+СВЦЭМ!$D$10+'СЕТ СН'!$F$5-'СЕТ СН'!$F$17</f>
        <v>3855.6048281100002</v>
      </c>
      <c r="E40" s="36">
        <f>SUMIFS(СВЦЭМ!$C$39:$C$782,СВЦЭМ!$A$39:$A$782,$A40,СВЦЭМ!$B$39:$B$782,E$11)+'СЕТ СН'!$F$9+СВЦЭМ!$D$10+'СЕТ СН'!$F$5-'СЕТ СН'!$F$17</f>
        <v>3891.7308559700004</v>
      </c>
      <c r="F40" s="36">
        <f>SUMIFS(СВЦЭМ!$C$39:$C$782,СВЦЭМ!$A$39:$A$782,$A40,СВЦЭМ!$B$39:$B$782,F$11)+'СЕТ СН'!$F$9+СВЦЭМ!$D$10+'СЕТ СН'!$F$5-'СЕТ СН'!$F$17</f>
        <v>3903.4332119700002</v>
      </c>
      <c r="G40" s="36">
        <f>SUMIFS(СВЦЭМ!$C$39:$C$782,СВЦЭМ!$A$39:$A$782,$A40,СВЦЭМ!$B$39:$B$782,G$11)+'СЕТ СН'!$F$9+СВЦЭМ!$D$10+'СЕТ СН'!$F$5-'СЕТ СН'!$F$17</f>
        <v>3895.6639507</v>
      </c>
      <c r="H40" s="36">
        <f>SUMIFS(СВЦЭМ!$C$39:$C$782,СВЦЭМ!$A$39:$A$782,$A40,СВЦЭМ!$B$39:$B$782,H$11)+'СЕТ СН'!$F$9+СВЦЭМ!$D$10+'СЕТ СН'!$F$5-'СЕТ СН'!$F$17</f>
        <v>3850.3373935899999</v>
      </c>
      <c r="I40" s="36">
        <f>SUMIFS(СВЦЭМ!$C$39:$C$782,СВЦЭМ!$A$39:$A$782,$A40,СВЦЭМ!$B$39:$B$782,I$11)+'СЕТ СН'!$F$9+СВЦЭМ!$D$10+'СЕТ СН'!$F$5-'СЕТ СН'!$F$17</f>
        <v>3731.7785316700001</v>
      </c>
      <c r="J40" s="36">
        <f>SUMIFS(СВЦЭМ!$C$39:$C$782,СВЦЭМ!$A$39:$A$782,$A40,СВЦЭМ!$B$39:$B$782,J$11)+'СЕТ СН'!$F$9+СВЦЭМ!$D$10+'СЕТ СН'!$F$5-'СЕТ СН'!$F$17</f>
        <v>3636.6828512100001</v>
      </c>
      <c r="K40" s="36">
        <f>SUMIFS(СВЦЭМ!$C$39:$C$782,СВЦЭМ!$A$39:$A$782,$A40,СВЦЭМ!$B$39:$B$782,K$11)+'СЕТ СН'!$F$9+СВЦЭМ!$D$10+'СЕТ СН'!$F$5-'СЕТ СН'!$F$17</f>
        <v>3613.5923823700005</v>
      </c>
      <c r="L40" s="36">
        <f>SUMIFS(СВЦЭМ!$C$39:$C$782,СВЦЭМ!$A$39:$A$782,$A40,СВЦЭМ!$B$39:$B$782,L$11)+'СЕТ СН'!$F$9+СВЦЭМ!$D$10+'СЕТ СН'!$F$5-'СЕТ СН'!$F$17</f>
        <v>3649.96852158</v>
      </c>
      <c r="M40" s="36">
        <f>SUMIFS(СВЦЭМ!$C$39:$C$782,СВЦЭМ!$A$39:$A$782,$A40,СВЦЭМ!$B$39:$B$782,M$11)+'СЕТ СН'!$F$9+СВЦЭМ!$D$10+'СЕТ СН'!$F$5-'СЕТ СН'!$F$17</f>
        <v>3712.5678779600003</v>
      </c>
      <c r="N40" s="36">
        <f>SUMIFS(СВЦЭМ!$C$39:$C$782,СВЦЭМ!$A$39:$A$782,$A40,СВЦЭМ!$B$39:$B$782,N$11)+'СЕТ СН'!$F$9+СВЦЭМ!$D$10+'СЕТ СН'!$F$5-'СЕТ СН'!$F$17</f>
        <v>3823.73727727</v>
      </c>
      <c r="O40" s="36">
        <f>SUMIFS(СВЦЭМ!$C$39:$C$782,СВЦЭМ!$A$39:$A$782,$A40,СВЦЭМ!$B$39:$B$782,O$11)+'СЕТ СН'!$F$9+СВЦЭМ!$D$10+'СЕТ СН'!$F$5-'СЕТ СН'!$F$17</f>
        <v>3876.9629239800001</v>
      </c>
      <c r="P40" s="36">
        <f>SUMIFS(СВЦЭМ!$C$39:$C$782,СВЦЭМ!$A$39:$A$782,$A40,СВЦЭМ!$B$39:$B$782,P$11)+'СЕТ СН'!$F$9+СВЦЭМ!$D$10+'СЕТ СН'!$F$5-'СЕТ СН'!$F$17</f>
        <v>3900.2897769000001</v>
      </c>
      <c r="Q40" s="36">
        <f>SUMIFS(СВЦЭМ!$C$39:$C$782,СВЦЭМ!$A$39:$A$782,$A40,СВЦЭМ!$B$39:$B$782,Q$11)+'СЕТ СН'!$F$9+СВЦЭМ!$D$10+'СЕТ СН'!$F$5-'СЕТ СН'!$F$17</f>
        <v>3904.29038924</v>
      </c>
      <c r="R40" s="36">
        <f>SUMIFS(СВЦЭМ!$C$39:$C$782,СВЦЭМ!$A$39:$A$782,$A40,СВЦЭМ!$B$39:$B$782,R$11)+'СЕТ СН'!$F$9+СВЦЭМ!$D$10+'СЕТ СН'!$F$5-'СЕТ СН'!$F$17</f>
        <v>3845.7023212100003</v>
      </c>
      <c r="S40" s="36">
        <f>SUMIFS(СВЦЭМ!$C$39:$C$782,СВЦЭМ!$A$39:$A$782,$A40,СВЦЭМ!$B$39:$B$782,S$11)+'СЕТ СН'!$F$9+СВЦЭМ!$D$10+'СЕТ СН'!$F$5-'СЕТ СН'!$F$17</f>
        <v>3816.1304776900001</v>
      </c>
      <c r="T40" s="36">
        <f>SUMIFS(СВЦЭМ!$C$39:$C$782,СВЦЭМ!$A$39:$A$782,$A40,СВЦЭМ!$B$39:$B$782,T$11)+'СЕТ СН'!$F$9+СВЦЭМ!$D$10+'СЕТ СН'!$F$5-'СЕТ СН'!$F$17</f>
        <v>3791.6998310500003</v>
      </c>
      <c r="U40" s="36">
        <f>SUMIFS(СВЦЭМ!$C$39:$C$782,СВЦЭМ!$A$39:$A$782,$A40,СВЦЭМ!$B$39:$B$782,U$11)+'СЕТ СН'!$F$9+СВЦЭМ!$D$10+'СЕТ СН'!$F$5-'СЕТ СН'!$F$17</f>
        <v>3741.22080181</v>
      </c>
      <c r="V40" s="36">
        <f>SUMIFS(СВЦЭМ!$C$39:$C$782,СВЦЭМ!$A$39:$A$782,$A40,СВЦЭМ!$B$39:$B$782,V$11)+'СЕТ СН'!$F$9+СВЦЭМ!$D$10+'СЕТ СН'!$F$5-'СЕТ СН'!$F$17</f>
        <v>3751.6354788200001</v>
      </c>
      <c r="W40" s="36">
        <f>SUMIFS(СВЦЭМ!$C$39:$C$782,СВЦЭМ!$A$39:$A$782,$A40,СВЦЭМ!$B$39:$B$782,W$11)+'СЕТ СН'!$F$9+СВЦЭМ!$D$10+'СЕТ СН'!$F$5-'СЕТ СН'!$F$17</f>
        <v>3747.07994753</v>
      </c>
      <c r="X40" s="36">
        <f>SUMIFS(СВЦЭМ!$C$39:$C$782,СВЦЭМ!$A$39:$A$782,$A40,СВЦЭМ!$B$39:$B$782,X$11)+'СЕТ СН'!$F$9+СВЦЭМ!$D$10+'СЕТ СН'!$F$5-'СЕТ СН'!$F$17</f>
        <v>3781.3423009300004</v>
      </c>
      <c r="Y40" s="36">
        <f>SUMIFS(СВЦЭМ!$C$39:$C$782,СВЦЭМ!$A$39:$A$782,$A40,СВЦЭМ!$B$39:$B$782,Y$11)+'СЕТ СН'!$F$9+СВЦЭМ!$D$10+'СЕТ СН'!$F$5-'СЕТ СН'!$F$17</f>
        <v>3778.5063446600002</v>
      </c>
    </row>
    <row r="41" spans="1:25" ht="15.75" x14ac:dyDescent="0.2">
      <c r="A41" s="35">
        <f t="shared" si="0"/>
        <v>44650</v>
      </c>
      <c r="B41" s="36">
        <f>SUMIFS(СВЦЭМ!$C$39:$C$782,СВЦЭМ!$A$39:$A$782,$A41,СВЦЭМ!$B$39:$B$782,B$11)+'СЕТ СН'!$F$9+СВЦЭМ!$D$10+'СЕТ СН'!$F$5-'СЕТ СН'!$F$17</f>
        <v>3773.2560882600001</v>
      </c>
      <c r="C41" s="36">
        <f>SUMIFS(СВЦЭМ!$C$39:$C$782,СВЦЭМ!$A$39:$A$782,$A41,СВЦЭМ!$B$39:$B$782,C$11)+'СЕТ СН'!$F$9+СВЦЭМ!$D$10+'СЕТ СН'!$F$5-'СЕТ СН'!$F$17</f>
        <v>3789.7404746900002</v>
      </c>
      <c r="D41" s="36">
        <f>SUMIFS(СВЦЭМ!$C$39:$C$782,СВЦЭМ!$A$39:$A$782,$A41,СВЦЭМ!$B$39:$B$782,D$11)+'СЕТ СН'!$F$9+СВЦЭМ!$D$10+'СЕТ СН'!$F$5-'СЕТ СН'!$F$17</f>
        <v>3853.7274528400003</v>
      </c>
      <c r="E41" s="36">
        <f>SUMIFS(СВЦЭМ!$C$39:$C$782,СВЦЭМ!$A$39:$A$782,$A41,СВЦЭМ!$B$39:$B$782,E$11)+'СЕТ СН'!$F$9+СВЦЭМ!$D$10+'СЕТ СН'!$F$5-'СЕТ СН'!$F$17</f>
        <v>3909.2786965700002</v>
      </c>
      <c r="F41" s="36">
        <f>SUMIFS(СВЦЭМ!$C$39:$C$782,СВЦЭМ!$A$39:$A$782,$A41,СВЦЭМ!$B$39:$B$782,F$11)+'СЕТ СН'!$F$9+СВЦЭМ!$D$10+'СЕТ СН'!$F$5-'СЕТ СН'!$F$17</f>
        <v>3907.85204634</v>
      </c>
      <c r="G41" s="36">
        <f>SUMIFS(СВЦЭМ!$C$39:$C$782,СВЦЭМ!$A$39:$A$782,$A41,СВЦЭМ!$B$39:$B$782,G$11)+'СЕТ СН'!$F$9+СВЦЭМ!$D$10+'СЕТ СН'!$F$5-'СЕТ СН'!$F$17</f>
        <v>3898.1293974999999</v>
      </c>
      <c r="H41" s="36">
        <f>SUMIFS(СВЦЭМ!$C$39:$C$782,СВЦЭМ!$A$39:$A$782,$A41,СВЦЭМ!$B$39:$B$782,H$11)+'СЕТ СН'!$F$9+СВЦЭМ!$D$10+'СЕТ СН'!$F$5-'СЕТ СН'!$F$17</f>
        <v>3835.5534729700003</v>
      </c>
      <c r="I41" s="36">
        <f>SUMIFS(СВЦЭМ!$C$39:$C$782,СВЦЭМ!$A$39:$A$782,$A41,СВЦЭМ!$B$39:$B$782,I$11)+'СЕТ СН'!$F$9+СВЦЭМ!$D$10+'СЕТ СН'!$F$5-'СЕТ СН'!$F$17</f>
        <v>3774.8605239200001</v>
      </c>
      <c r="J41" s="36">
        <f>SUMIFS(СВЦЭМ!$C$39:$C$782,СВЦЭМ!$A$39:$A$782,$A41,СВЦЭМ!$B$39:$B$782,J$11)+'СЕТ СН'!$F$9+СВЦЭМ!$D$10+'СЕТ СН'!$F$5-'СЕТ СН'!$F$17</f>
        <v>3737.37757341</v>
      </c>
      <c r="K41" s="36">
        <f>SUMIFS(СВЦЭМ!$C$39:$C$782,СВЦЭМ!$A$39:$A$782,$A41,СВЦЭМ!$B$39:$B$782,K$11)+'СЕТ СН'!$F$9+СВЦЭМ!$D$10+'СЕТ СН'!$F$5-'СЕТ СН'!$F$17</f>
        <v>3747.4834962800001</v>
      </c>
      <c r="L41" s="36">
        <f>SUMIFS(СВЦЭМ!$C$39:$C$782,СВЦЭМ!$A$39:$A$782,$A41,СВЦЭМ!$B$39:$B$782,L$11)+'СЕТ СН'!$F$9+СВЦЭМ!$D$10+'СЕТ СН'!$F$5-'СЕТ СН'!$F$17</f>
        <v>3773.9073968700004</v>
      </c>
      <c r="M41" s="36">
        <f>SUMIFS(СВЦЭМ!$C$39:$C$782,СВЦЭМ!$A$39:$A$782,$A41,СВЦЭМ!$B$39:$B$782,M$11)+'СЕТ СН'!$F$9+СВЦЭМ!$D$10+'СЕТ СН'!$F$5-'СЕТ СН'!$F$17</f>
        <v>3775.6198615500002</v>
      </c>
      <c r="N41" s="36">
        <f>SUMIFS(СВЦЭМ!$C$39:$C$782,СВЦЭМ!$A$39:$A$782,$A41,СВЦЭМ!$B$39:$B$782,N$11)+'СЕТ СН'!$F$9+СВЦЭМ!$D$10+'СЕТ СН'!$F$5-'СЕТ СН'!$F$17</f>
        <v>3808.7780097000004</v>
      </c>
      <c r="O41" s="36">
        <f>SUMIFS(СВЦЭМ!$C$39:$C$782,СВЦЭМ!$A$39:$A$782,$A41,СВЦЭМ!$B$39:$B$782,O$11)+'СЕТ СН'!$F$9+СВЦЭМ!$D$10+'СЕТ СН'!$F$5-'СЕТ СН'!$F$17</f>
        <v>3863.4374247200003</v>
      </c>
      <c r="P41" s="36">
        <f>SUMIFS(СВЦЭМ!$C$39:$C$782,СВЦЭМ!$A$39:$A$782,$A41,СВЦЭМ!$B$39:$B$782,P$11)+'СЕТ СН'!$F$9+СВЦЭМ!$D$10+'СЕТ СН'!$F$5-'СЕТ СН'!$F$17</f>
        <v>3912.2413503600001</v>
      </c>
      <c r="Q41" s="36">
        <f>SUMIFS(СВЦЭМ!$C$39:$C$782,СВЦЭМ!$A$39:$A$782,$A41,СВЦЭМ!$B$39:$B$782,Q$11)+'СЕТ СН'!$F$9+СВЦЭМ!$D$10+'СЕТ СН'!$F$5-'СЕТ СН'!$F$17</f>
        <v>3883.6315780600003</v>
      </c>
      <c r="R41" s="36">
        <f>SUMIFS(СВЦЭМ!$C$39:$C$782,СВЦЭМ!$A$39:$A$782,$A41,СВЦЭМ!$B$39:$B$782,R$11)+'СЕТ СН'!$F$9+СВЦЭМ!$D$10+'СЕТ СН'!$F$5-'СЕТ СН'!$F$17</f>
        <v>3829.5665933099999</v>
      </c>
      <c r="S41" s="36">
        <f>SUMIFS(СВЦЭМ!$C$39:$C$782,СВЦЭМ!$A$39:$A$782,$A41,СВЦЭМ!$B$39:$B$782,S$11)+'СЕТ СН'!$F$9+СВЦЭМ!$D$10+'СЕТ СН'!$F$5-'СЕТ СН'!$F$17</f>
        <v>3803.9146799400005</v>
      </c>
      <c r="T41" s="36">
        <f>SUMIFS(СВЦЭМ!$C$39:$C$782,СВЦЭМ!$A$39:$A$782,$A41,СВЦЭМ!$B$39:$B$782,T$11)+'СЕТ СН'!$F$9+СВЦЭМ!$D$10+'СЕТ СН'!$F$5-'СЕТ СН'!$F$17</f>
        <v>3777.4387814700003</v>
      </c>
      <c r="U41" s="36">
        <f>SUMIFS(СВЦЭМ!$C$39:$C$782,СВЦЭМ!$A$39:$A$782,$A41,СВЦЭМ!$B$39:$B$782,U$11)+'СЕТ СН'!$F$9+СВЦЭМ!$D$10+'СЕТ СН'!$F$5-'СЕТ СН'!$F$17</f>
        <v>3742.7236391500001</v>
      </c>
      <c r="V41" s="36">
        <f>SUMIFS(СВЦЭМ!$C$39:$C$782,СВЦЭМ!$A$39:$A$782,$A41,СВЦЭМ!$B$39:$B$782,V$11)+'СЕТ СН'!$F$9+СВЦЭМ!$D$10+'СЕТ СН'!$F$5-'СЕТ СН'!$F$17</f>
        <v>3740.2332366999999</v>
      </c>
      <c r="W41" s="36">
        <f>SUMIFS(СВЦЭМ!$C$39:$C$782,СВЦЭМ!$A$39:$A$782,$A41,СВЦЭМ!$B$39:$B$782,W$11)+'СЕТ СН'!$F$9+СВЦЭМ!$D$10+'СЕТ СН'!$F$5-'СЕТ СН'!$F$17</f>
        <v>3747.1976651700002</v>
      </c>
      <c r="X41" s="36">
        <f>SUMIFS(СВЦЭМ!$C$39:$C$782,СВЦЭМ!$A$39:$A$782,$A41,СВЦЭМ!$B$39:$B$782,X$11)+'СЕТ СН'!$F$9+СВЦЭМ!$D$10+'СЕТ СН'!$F$5-'СЕТ СН'!$F$17</f>
        <v>3762.8533311300002</v>
      </c>
      <c r="Y41" s="36">
        <f>SUMIFS(СВЦЭМ!$C$39:$C$782,СВЦЭМ!$A$39:$A$782,$A41,СВЦЭМ!$B$39:$B$782,Y$11)+'СЕТ СН'!$F$9+СВЦЭМ!$D$10+'СЕТ СН'!$F$5-'СЕТ СН'!$F$17</f>
        <v>3787.0240331700002</v>
      </c>
    </row>
    <row r="42" spans="1:25" ht="15.75" x14ac:dyDescent="0.2">
      <c r="A42" s="35">
        <f t="shared" si="0"/>
        <v>44651</v>
      </c>
      <c r="B42" s="36">
        <f>SUMIFS(СВЦЭМ!$C$39:$C$782,СВЦЭМ!$A$39:$A$782,$A42,СВЦЭМ!$B$39:$B$782,B$11)+'СЕТ СН'!$F$9+СВЦЭМ!$D$10+'СЕТ СН'!$F$5-'СЕТ СН'!$F$17</f>
        <v>3779.7625271400002</v>
      </c>
      <c r="C42" s="36">
        <f>SUMIFS(СВЦЭМ!$C$39:$C$782,СВЦЭМ!$A$39:$A$782,$A42,СВЦЭМ!$B$39:$B$782,C$11)+'СЕТ СН'!$F$9+СВЦЭМ!$D$10+'СЕТ СН'!$F$5-'СЕТ СН'!$F$17</f>
        <v>3783.5538076399998</v>
      </c>
      <c r="D42" s="36">
        <f>SUMIFS(СВЦЭМ!$C$39:$C$782,СВЦЭМ!$A$39:$A$782,$A42,СВЦЭМ!$B$39:$B$782,D$11)+'СЕТ СН'!$F$9+СВЦЭМ!$D$10+'СЕТ СН'!$F$5-'СЕТ СН'!$F$17</f>
        <v>3848.9468126400002</v>
      </c>
      <c r="E42" s="36">
        <f>SUMIFS(СВЦЭМ!$C$39:$C$782,СВЦЭМ!$A$39:$A$782,$A42,СВЦЭМ!$B$39:$B$782,E$11)+'СЕТ СН'!$F$9+СВЦЭМ!$D$10+'СЕТ СН'!$F$5-'СЕТ СН'!$F$17</f>
        <v>3912.38106178</v>
      </c>
      <c r="F42" s="36">
        <f>SUMIFS(СВЦЭМ!$C$39:$C$782,СВЦЭМ!$A$39:$A$782,$A42,СВЦЭМ!$B$39:$B$782,F$11)+'СЕТ СН'!$F$9+СВЦЭМ!$D$10+'СЕТ СН'!$F$5-'СЕТ СН'!$F$17</f>
        <v>3911.1314489400002</v>
      </c>
      <c r="G42" s="36">
        <f>SUMIFS(СВЦЭМ!$C$39:$C$782,СВЦЭМ!$A$39:$A$782,$A42,СВЦЭМ!$B$39:$B$782,G$11)+'СЕТ СН'!$F$9+СВЦЭМ!$D$10+'СЕТ СН'!$F$5-'СЕТ СН'!$F$17</f>
        <v>3907.8253697400005</v>
      </c>
      <c r="H42" s="36">
        <f>SUMIFS(СВЦЭМ!$C$39:$C$782,СВЦЭМ!$A$39:$A$782,$A42,СВЦЭМ!$B$39:$B$782,H$11)+'СЕТ СН'!$F$9+СВЦЭМ!$D$10+'СЕТ СН'!$F$5-'СЕТ СН'!$F$17</f>
        <v>3852.6839100699999</v>
      </c>
      <c r="I42" s="36">
        <f>SUMIFS(СВЦЭМ!$C$39:$C$782,СВЦЭМ!$A$39:$A$782,$A42,СВЦЭМ!$B$39:$B$782,I$11)+'СЕТ СН'!$F$9+СВЦЭМ!$D$10+'СЕТ СН'!$F$5-'СЕТ СН'!$F$17</f>
        <v>3787.6806328900002</v>
      </c>
      <c r="J42" s="36">
        <f>SUMIFS(СВЦЭМ!$C$39:$C$782,СВЦЭМ!$A$39:$A$782,$A42,СВЦЭМ!$B$39:$B$782,J$11)+'СЕТ СН'!$F$9+СВЦЭМ!$D$10+'СЕТ СН'!$F$5-'СЕТ СН'!$F$17</f>
        <v>3752.3404103100002</v>
      </c>
      <c r="K42" s="36">
        <f>SUMIFS(СВЦЭМ!$C$39:$C$782,СВЦЭМ!$A$39:$A$782,$A42,СВЦЭМ!$B$39:$B$782,K$11)+'СЕТ СН'!$F$9+СВЦЭМ!$D$10+'СЕТ СН'!$F$5-'СЕТ СН'!$F$17</f>
        <v>3757.8266621700004</v>
      </c>
      <c r="L42" s="36">
        <f>SUMIFS(СВЦЭМ!$C$39:$C$782,СВЦЭМ!$A$39:$A$782,$A42,СВЦЭМ!$B$39:$B$782,L$11)+'СЕТ СН'!$F$9+СВЦЭМ!$D$10+'СЕТ СН'!$F$5-'СЕТ СН'!$F$17</f>
        <v>3785.9384198200005</v>
      </c>
      <c r="M42" s="36">
        <f>SUMIFS(СВЦЭМ!$C$39:$C$782,СВЦЭМ!$A$39:$A$782,$A42,СВЦЭМ!$B$39:$B$782,M$11)+'СЕТ СН'!$F$9+СВЦЭМ!$D$10+'СЕТ СН'!$F$5-'СЕТ СН'!$F$17</f>
        <v>3811.6640797600003</v>
      </c>
      <c r="N42" s="36">
        <f>SUMIFS(СВЦЭМ!$C$39:$C$782,СВЦЭМ!$A$39:$A$782,$A42,СВЦЭМ!$B$39:$B$782,N$11)+'СЕТ СН'!$F$9+СВЦЭМ!$D$10+'СЕТ СН'!$F$5-'СЕТ СН'!$F$17</f>
        <v>3835.9265126999999</v>
      </c>
      <c r="O42" s="36">
        <f>SUMIFS(СВЦЭМ!$C$39:$C$782,СВЦЭМ!$A$39:$A$782,$A42,СВЦЭМ!$B$39:$B$782,O$11)+'СЕТ СН'!$F$9+СВЦЭМ!$D$10+'СЕТ СН'!$F$5-'СЕТ СН'!$F$17</f>
        <v>3875.8246962100002</v>
      </c>
      <c r="P42" s="36">
        <f>SUMIFS(СВЦЭМ!$C$39:$C$782,СВЦЭМ!$A$39:$A$782,$A42,СВЦЭМ!$B$39:$B$782,P$11)+'СЕТ СН'!$F$9+СВЦЭМ!$D$10+'СЕТ СН'!$F$5-'СЕТ СН'!$F$17</f>
        <v>3892.7799220400002</v>
      </c>
      <c r="Q42" s="36">
        <f>SUMIFS(СВЦЭМ!$C$39:$C$782,СВЦЭМ!$A$39:$A$782,$A42,СВЦЭМ!$B$39:$B$782,Q$11)+'СЕТ СН'!$F$9+СВЦЭМ!$D$10+'СЕТ СН'!$F$5-'СЕТ СН'!$F$17</f>
        <v>3869.70264597</v>
      </c>
      <c r="R42" s="36">
        <f>SUMIFS(СВЦЭМ!$C$39:$C$782,СВЦЭМ!$A$39:$A$782,$A42,СВЦЭМ!$B$39:$B$782,R$11)+'СЕТ СН'!$F$9+СВЦЭМ!$D$10+'СЕТ СН'!$F$5-'СЕТ СН'!$F$17</f>
        <v>3770.0519369700005</v>
      </c>
      <c r="S42" s="36">
        <f>SUMIFS(СВЦЭМ!$C$39:$C$782,СВЦЭМ!$A$39:$A$782,$A42,СВЦЭМ!$B$39:$B$782,S$11)+'СЕТ СН'!$F$9+СВЦЭМ!$D$10+'СЕТ СН'!$F$5-'СЕТ СН'!$F$17</f>
        <v>3657.2488679500002</v>
      </c>
      <c r="T42" s="36">
        <f>SUMIFS(СВЦЭМ!$C$39:$C$782,СВЦЭМ!$A$39:$A$782,$A42,СВЦЭМ!$B$39:$B$782,T$11)+'СЕТ СН'!$F$9+СВЦЭМ!$D$10+'СЕТ СН'!$F$5-'СЕТ СН'!$F$17</f>
        <v>3566.0994931300002</v>
      </c>
      <c r="U42" s="36">
        <f>SUMIFS(СВЦЭМ!$C$39:$C$782,СВЦЭМ!$A$39:$A$782,$A42,СВЦЭМ!$B$39:$B$782,U$11)+'СЕТ СН'!$F$9+СВЦЭМ!$D$10+'СЕТ СН'!$F$5-'СЕТ СН'!$F$17</f>
        <v>3598.32204447</v>
      </c>
      <c r="V42" s="36">
        <f>SUMIFS(СВЦЭМ!$C$39:$C$782,СВЦЭМ!$A$39:$A$782,$A42,СВЦЭМ!$B$39:$B$782,V$11)+'СЕТ СН'!$F$9+СВЦЭМ!$D$10+'СЕТ СН'!$F$5-'СЕТ СН'!$F$17</f>
        <v>3645.73057668</v>
      </c>
      <c r="W42" s="36">
        <f>SUMIFS(СВЦЭМ!$C$39:$C$782,СВЦЭМ!$A$39:$A$782,$A42,СВЦЭМ!$B$39:$B$782,W$11)+'СЕТ СН'!$F$9+СВЦЭМ!$D$10+'СЕТ СН'!$F$5-'СЕТ СН'!$F$17</f>
        <v>3741.2913106400001</v>
      </c>
      <c r="X42" s="36">
        <f>SUMIFS(СВЦЭМ!$C$39:$C$782,СВЦЭМ!$A$39:$A$782,$A42,СВЦЭМ!$B$39:$B$782,X$11)+'СЕТ СН'!$F$9+СВЦЭМ!$D$10+'СЕТ СН'!$F$5-'СЕТ СН'!$F$17</f>
        <v>3772.8507280200001</v>
      </c>
      <c r="Y42" s="36">
        <f>SUMIFS(СВЦЭМ!$C$39:$C$782,СВЦЭМ!$A$39:$A$782,$A42,СВЦЭМ!$B$39:$B$782,Y$11)+'СЕТ СН'!$F$9+СВЦЭМ!$D$10+'СЕТ СН'!$F$5-'СЕТ СН'!$F$17</f>
        <v>3803.9643154400001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01.03.2022</v>
      </c>
      <c r="B48" s="36">
        <f>SUMIFS(СВЦЭМ!$C$39:$C$782,СВЦЭМ!$A$39:$A$782,$A48,СВЦЭМ!$B$39:$B$782,B$47)+'СЕТ СН'!$G$9+СВЦЭМ!$D$10+'СЕТ СН'!$G$5-'СЕТ СН'!$G$17</f>
        <v>3983.2304908599999</v>
      </c>
      <c r="C48" s="36">
        <f>SUMIFS(СВЦЭМ!$C$39:$C$782,СВЦЭМ!$A$39:$A$782,$A48,СВЦЭМ!$B$39:$B$782,C$47)+'СЕТ СН'!$G$9+СВЦЭМ!$D$10+'СЕТ СН'!$G$5-'СЕТ СН'!$G$17</f>
        <v>4018.1955912000003</v>
      </c>
      <c r="D48" s="36">
        <f>SUMIFS(СВЦЭМ!$C$39:$C$782,СВЦЭМ!$A$39:$A$782,$A48,СВЦЭМ!$B$39:$B$782,D$47)+'СЕТ СН'!$G$9+СВЦЭМ!$D$10+'СЕТ СН'!$G$5-'СЕТ СН'!$G$17</f>
        <v>4042.7851148700001</v>
      </c>
      <c r="E48" s="36">
        <f>SUMIFS(СВЦЭМ!$C$39:$C$782,СВЦЭМ!$A$39:$A$782,$A48,СВЦЭМ!$B$39:$B$782,E$47)+'СЕТ СН'!$G$9+СВЦЭМ!$D$10+'СЕТ СН'!$G$5-'СЕТ СН'!$G$17</f>
        <v>4034.6685560699998</v>
      </c>
      <c r="F48" s="36">
        <f>SUMIFS(СВЦЭМ!$C$39:$C$782,СВЦЭМ!$A$39:$A$782,$A48,СВЦЭМ!$B$39:$B$782,F$47)+'СЕТ СН'!$G$9+СВЦЭМ!$D$10+'СЕТ СН'!$G$5-'СЕТ СН'!$G$17</f>
        <v>4029.5100688699999</v>
      </c>
      <c r="G48" s="36">
        <f>SUMIFS(СВЦЭМ!$C$39:$C$782,СВЦЭМ!$A$39:$A$782,$A48,СВЦЭМ!$B$39:$B$782,G$47)+'СЕТ СН'!$G$9+СВЦЭМ!$D$10+'СЕТ СН'!$G$5-'СЕТ СН'!$G$17</f>
        <v>4025.19853384</v>
      </c>
      <c r="H48" s="36">
        <f>SUMIFS(СВЦЭМ!$C$39:$C$782,СВЦЭМ!$A$39:$A$782,$A48,СВЦЭМ!$B$39:$B$782,H$47)+'СЕТ СН'!$G$9+СВЦЭМ!$D$10+'СЕТ СН'!$G$5-'СЕТ СН'!$G$17</f>
        <v>3966.1699166799999</v>
      </c>
      <c r="I48" s="36">
        <f>SUMIFS(СВЦЭМ!$C$39:$C$782,СВЦЭМ!$A$39:$A$782,$A48,СВЦЭМ!$B$39:$B$782,I$47)+'СЕТ СН'!$G$9+СВЦЭМ!$D$10+'СЕТ СН'!$G$5-'СЕТ СН'!$G$17</f>
        <v>3940.1121833400002</v>
      </c>
      <c r="J48" s="36">
        <f>SUMIFS(СВЦЭМ!$C$39:$C$782,СВЦЭМ!$A$39:$A$782,$A48,СВЦЭМ!$B$39:$B$782,J$47)+'СЕТ СН'!$G$9+СВЦЭМ!$D$10+'СЕТ СН'!$G$5-'СЕТ СН'!$G$17</f>
        <v>3898.6940139899998</v>
      </c>
      <c r="K48" s="36">
        <f>SUMIFS(СВЦЭМ!$C$39:$C$782,СВЦЭМ!$A$39:$A$782,$A48,СВЦЭМ!$B$39:$B$782,K$47)+'СЕТ СН'!$G$9+СВЦЭМ!$D$10+'СЕТ СН'!$G$5-'СЕТ СН'!$G$17</f>
        <v>3907.6009895100001</v>
      </c>
      <c r="L48" s="36">
        <f>SUMIFS(СВЦЭМ!$C$39:$C$782,СВЦЭМ!$A$39:$A$782,$A48,СВЦЭМ!$B$39:$B$782,L$47)+'СЕТ СН'!$G$9+СВЦЭМ!$D$10+'СЕТ СН'!$G$5-'СЕТ СН'!$G$17</f>
        <v>3894.3903963299999</v>
      </c>
      <c r="M48" s="36">
        <f>SUMIFS(СВЦЭМ!$C$39:$C$782,СВЦЭМ!$A$39:$A$782,$A48,СВЦЭМ!$B$39:$B$782,M$47)+'СЕТ СН'!$G$9+СВЦЭМ!$D$10+'СЕТ СН'!$G$5-'СЕТ СН'!$G$17</f>
        <v>3932.2870793000002</v>
      </c>
      <c r="N48" s="36">
        <f>SUMIFS(СВЦЭМ!$C$39:$C$782,СВЦЭМ!$A$39:$A$782,$A48,СВЦЭМ!$B$39:$B$782,N$47)+'СЕТ СН'!$G$9+СВЦЭМ!$D$10+'СЕТ СН'!$G$5-'СЕТ СН'!$G$17</f>
        <v>3966.5769177900002</v>
      </c>
      <c r="O48" s="36">
        <f>SUMIFS(СВЦЭМ!$C$39:$C$782,СВЦЭМ!$A$39:$A$782,$A48,СВЦЭМ!$B$39:$B$782,O$47)+'СЕТ СН'!$G$9+СВЦЭМ!$D$10+'СЕТ СН'!$G$5-'СЕТ СН'!$G$17</f>
        <v>3993.83603339</v>
      </c>
      <c r="P48" s="36">
        <f>SUMIFS(СВЦЭМ!$C$39:$C$782,СВЦЭМ!$A$39:$A$782,$A48,СВЦЭМ!$B$39:$B$782,P$47)+'СЕТ СН'!$G$9+СВЦЭМ!$D$10+'СЕТ СН'!$G$5-'СЕТ СН'!$G$17</f>
        <v>4005.3825209199999</v>
      </c>
      <c r="Q48" s="36">
        <f>SUMIFS(СВЦЭМ!$C$39:$C$782,СВЦЭМ!$A$39:$A$782,$A48,СВЦЭМ!$B$39:$B$782,Q$47)+'СЕТ СН'!$G$9+СВЦЭМ!$D$10+'СЕТ СН'!$G$5-'СЕТ СН'!$G$17</f>
        <v>3987.1151349700003</v>
      </c>
      <c r="R48" s="36">
        <f>SUMIFS(СВЦЭМ!$C$39:$C$782,СВЦЭМ!$A$39:$A$782,$A48,СВЦЭМ!$B$39:$B$782,R$47)+'СЕТ СН'!$G$9+СВЦЭМ!$D$10+'СЕТ СН'!$G$5-'СЕТ СН'!$G$17</f>
        <v>3962.4587575099999</v>
      </c>
      <c r="S48" s="36">
        <f>SUMIFS(СВЦЭМ!$C$39:$C$782,СВЦЭМ!$A$39:$A$782,$A48,СВЦЭМ!$B$39:$B$782,S$47)+'СЕТ СН'!$G$9+СВЦЭМ!$D$10+'СЕТ СН'!$G$5-'СЕТ СН'!$G$17</f>
        <v>3934.1863671199999</v>
      </c>
      <c r="T48" s="36">
        <f>SUMIFS(СВЦЭМ!$C$39:$C$782,СВЦЭМ!$A$39:$A$782,$A48,СВЦЭМ!$B$39:$B$782,T$47)+'СЕТ СН'!$G$9+СВЦЭМ!$D$10+'СЕТ СН'!$G$5-'СЕТ СН'!$G$17</f>
        <v>3888.3876090799999</v>
      </c>
      <c r="U48" s="36">
        <f>SUMIFS(СВЦЭМ!$C$39:$C$782,СВЦЭМ!$A$39:$A$782,$A48,СВЦЭМ!$B$39:$B$782,U$47)+'СЕТ СН'!$G$9+СВЦЭМ!$D$10+'СЕТ СН'!$G$5-'СЕТ СН'!$G$17</f>
        <v>3871.2030736699999</v>
      </c>
      <c r="V48" s="36">
        <f>SUMIFS(СВЦЭМ!$C$39:$C$782,СВЦЭМ!$A$39:$A$782,$A48,СВЦЭМ!$B$39:$B$782,V$47)+'СЕТ СН'!$G$9+СВЦЭМ!$D$10+'СЕТ СН'!$G$5-'СЕТ СН'!$G$17</f>
        <v>3883.94576306</v>
      </c>
      <c r="W48" s="36">
        <f>SUMIFS(СВЦЭМ!$C$39:$C$782,СВЦЭМ!$A$39:$A$782,$A48,СВЦЭМ!$B$39:$B$782,W$47)+'СЕТ СН'!$G$9+СВЦЭМ!$D$10+'СЕТ СН'!$G$5-'СЕТ СН'!$G$17</f>
        <v>3893.2774368299997</v>
      </c>
      <c r="X48" s="36">
        <f>SUMIFS(СВЦЭМ!$C$39:$C$782,СВЦЭМ!$A$39:$A$782,$A48,СВЦЭМ!$B$39:$B$782,X$47)+'СЕТ СН'!$G$9+СВЦЭМ!$D$10+'СЕТ СН'!$G$5-'СЕТ СН'!$G$17</f>
        <v>3928.5579292900002</v>
      </c>
      <c r="Y48" s="36">
        <f>SUMIFS(СВЦЭМ!$C$39:$C$782,СВЦЭМ!$A$39:$A$782,$A48,СВЦЭМ!$B$39:$B$782,Y$47)+'СЕТ СН'!$G$9+СВЦЭМ!$D$10+'СЕТ СН'!$G$5-'СЕТ СН'!$G$17</f>
        <v>3964.1224023200002</v>
      </c>
    </row>
    <row r="49" spans="1:25" ht="15.75" x14ac:dyDescent="0.2">
      <c r="A49" s="35">
        <f>A48+1</f>
        <v>44622</v>
      </c>
      <c r="B49" s="36">
        <f>SUMIFS(СВЦЭМ!$C$39:$C$782,СВЦЭМ!$A$39:$A$782,$A49,СВЦЭМ!$B$39:$B$782,B$47)+'СЕТ СН'!$G$9+СВЦЭМ!$D$10+'СЕТ СН'!$G$5-'СЕТ СН'!$G$17</f>
        <v>3997.3822056899999</v>
      </c>
      <c r="C49" s="36">
        <f>SUMIFS(СВЦЭМ!$C$39:$C$782,СВЦЭМ!$A$39:$A$782,$A49,СВЦЭМ!$B$39:$B$782,C$47)+'СЕТ СН'!$G$9+СВЦЭМ!$D$10+'СЕТ СН'!$G$5-'СЕТ СН'!$G$17</f>
        <v>4041.2902176600001</v>
      </c>
      <c r="D49" s="36">
        <f>SUMIFS(СВЦЭМ!$C$39:$C$782,СВЦЭМ!$A$39:$A$782,$A49,СВЦЭМ!$B$39:$B$782,D$47)+'СЕТ СН'!$G$9+СВЦЭМ!$D$10+'СЕТ СН'!$G$5-'СЕТ СН'!$G$17</f>
        <v>4085.3658795000001</v>
      </c>
      <c r="E49" s="36">
        <f>SUMIFS(СВЦЭМ!$C$39:$C$782,СВЦЭМ!$A$39:$A$782,$A49,СВЦЭМ!$B$39:$B$782,E$47)+'СЕТ СН'!$G$9+СВЦЭМ!$D$10+'СЕТ СН'!$G$5-'СЕТ СН'!$G$17</f>
        <v>4110.4678466699997</v>
      </c>
      <c r="F49" s="36">
        <f>SUMIFS(СВЦЭМ!$C$39:$C$782,СВЦЭМ!$A$39:$A$782,$A49,СВЦЭМ!$B$39:$B$782,F$47)+'СЕТ СН'!$G$9+СВЦЭМ!$D$10+'СЕТ СН'!$G$5-'СЕТ СН'!$G$17</f>
        <v>4136.0410093400005</v>
      </c>
      <c r="G49" s="36">
        <f>SUMIFS(СВЦЭМ!$C$39:$C$782,СВЦЭМ!$A$39:$A$782,$A49,СВЦЭМ!$B$39:$B$782,G$47)+'СЕТ СН'!$G$9+СВЦЭМ!$D$10+'СЕТ СН'!$G$5-'СЕТ СН'!$G$17</f>
        <v>4091.07907815</v>
      </c>
      <c r="H49" s="36">
        <f>SUMIFS(СВЦЭМ!$C$39:$C$782,СВЦЭМ!$A$39:$A$782,$A49,СВЦЭМ!$B$39:$B$782,H$47)+'СЕТ СН'!$G$9+СВЦЭМ!$D$10+'СЕТ СН'!$G$5-'СЕТ СН'!$G$17</f>
        <v>4015.5936670299998</v>
      </c>
      <c r="I49" s="36">
        <f>SUMIFS(СВЦЭМ!$C$39:$C$782,СВЦЭМ!$A$39:$A$782,$A49,СВЦЭМ!$B$39:$B$782,I$47)+'СЕТ СН'!$G$9+СВЦЭМ!$D$10+'СЕТ СН'!$G$5-'СЕТ СН'!$G$17</f>
        <v>3969.2657386999999</v>
      </c>
      <c r="J49" s="36">
        <f>SUMIFS(СВЦЭМ!$C$39:$C$782,СВЦЭМ!$A$39:$A$782,$A49,СВЦЭМ!$B$39:$B$782,J$47)+'СЕТ СН'!$G$9+СВЦЭМ!$D$10+'СЕТ СН'!$G$5-'СЕТ СН'!$G$17</f>
        <v>3915.1359484100003</v>
      </c>
      <c r="K49" s="36">
        <f>SUMIFS(СВЦЭМ!$C$39:$C$782,СВЦЭМ!$A$39:$A$782,$A49,СВЦЭМ!$B$39:$B$782,K$47)+'СЕТ СН'!$G$9+СВЦЭМ!$D$10+'СЕТ СН'!$G$5-'СЕТ СН'!$G$17</f>
        <v>3903.25121248</v>
      </c>
      <c r="L49" s="36">
        <f>SUMIFS(СВЦЭМ!$C$39:$C$782,СВЦЭМ!$A$39:$A$782,$A49,СВЦЭМ!$B$39:$B$782,L$47)+'СЕТ СН'!$G$9+СВЦЭМ!$D$10+'СЕТ СН'!$G$5-'СЕТ СН'!$G$17</f>
        <v>3910.9496158299999</v>
      </c>
      <c r="M49" s="36">
        <f>SUMIFS(СВЦЭМ!$C$39:$C$782,СВЦЭМ!$A$39:$A$782,$A49,СВЦЭМ!$B$39:$B$782,M$47)+'СЕТ СН'!$G$9+СВЦЭМ!$D$10+'СЕТ СН'!$G$5-'СЕТ СН'!$G$17</f>
        <v>3948.8427940500001</v>
      </c>
      <c r="N49" s="36">
        <f>SUMIFS(СВЦЭМ!$C$39:$C$782,СВЦЭМ!$A$39:$A$782,$A49,СВЦЭМ!$B$39:$B$782,N$47)+'СЕТ СН'!$G$9+СВЦЭМ!$D$10+'СЕТ СН'!$G$5-'СЕТ СН'!$G$17</f>
        <v>3992.02714401</v>
      </c>
      <c r="O49" s="36">
        <f>SUMIFS(СВЦЭМ!$C$39:$C$782,СВЦЭМ!$A$39:$A$782,$A49,СВЦЭМ!$B$39:$B$782,O$47)+'СЕТ СН'!$G$9+СВЦЭМ!$D$10+'СЕТ СН'!$G$5-'СЕТ СН'!$G$17</f>
        <v>4032.9413758700002</v>
      </c>
      <c r="P49" s="36">
        <f>SUMIFS(СВЦЭМ!$C$39:$C$782,СВЦЭМ!$A$39:$A$782,$A49,СВЦЭМ!$B$39:$B$782,P$47)+'СЕТ СН'!$G$9+СВЦЭМ!$D$10+'СЕТ СН'!$G$5-'СЕТ СН'!$G$17</f>
        <v>4053.0529220600001</v>
      </c>
      <c r="Q49" s="36">
        <f>SUMIFS(СВЦЭМ!$C$39:$C$782,СВЦЭМ!$A$39:$A$782,$A49,СВЦЭМ!$B$39:$B$782,Q$47)+'СЕТ СН'!$G$9+СВЦЭМ!$D$10+'СЕТ СН'!$G$5-'СЕТ СН'!$G$17</f>
        <v>4033.6179333499999</v>
      </c>
      <c r="R49" s="36">
        <f>SUMIFS(СВЦЭМ!$C$39:$C$782,СВЦЭМ!$A$39:$A$782,$A49,СВЦЭМ!$B$39:$B$782,R$47)+'СЕТ СН'!$G$9+СВЦЭМ!$D$10+'СЕТ СН'!$G$5-'СЕТ СН'!$G$17</f>
        <v>4008.3421428900001</v>
      </c>
      <c r="S49" s="36">
        <f>SUMIFS(СВЦЭМ!$C$39:$C$782,СВЦЭМ!$A$39:$A$782,$A49,СВЦЭМ!$B$39:$B$782,S$47)+'СЕТ СН'!$G$9+СВЦЭМ!$D$10+'СЕТ СН'!$G$5-'СЕТ СН'!$G$17</f>
        <v>3966.8773653899998</v>
      </c>
      <c r="T49" s="36">
        <f>SUMIFS(СВЦЭМ!$C$39:$C$782,СВЦЭМ!$A$39:$A$782,$A49,СВЦЭМ!$B$39:$B$782,T$47)+'СЕТ СН'!$G$9+СВЦЭМ!$D$10+'СЕТ СН'!$G$5-'СЕТ СН'!$G$17</f>
        <v>3918.6031076500003</v>
      </c>
      <c r="U49" s="36">
        <f>SUMIFS(СВЦЭМ!$C$39:$C$782,СВЦЭМ!$A$39:$A$782,$A49,СВЦЭМ!$B$39:$B$782,U$47)+'СЕТ СН'!$G$9+СВЦЭМ!$D$10+'СЕТ СН'!$G$5-'СЕТ СН'!$G$17</f>
        <v>3890.0573630899999</v>
      </c>
      <c r="V49" s="36">
        <f>SUMIFS(СВЦЭМ!$C$39:$C$782,СВЦЭМ!$A$39:$A$782,$A49,СВЦЭМ!$B$39:$B$782,V$47)+'СЕТ СН'!$G$9+СВЦЭМ!$D$10+'СЕТ СН'!$G$5-'СЕТ СН'!$G$17</f>
        <v>3901.7235944599997</v>
      </c>
      <c r="W49" s="36">
        <f>SUMIFS(СВЦЭМ!$C$39:$C$782,СВЦЭМ!$A$39:$A$782,$A49,СВЦЭМ!$B$39:$B$782,W$47)+'СЕТ СН'!$G$9+СВЦЭМ!$D$10+'СЕТ СН'!$G$5-'СЕТ СН'!$G$17</f>
        <v>3930.8125394500003</v>
      </c>
      <c r="X49" s="36">
        <f>SUMIFS(СВЦЭМ!$C$39:$C$782,СВЦЭМ!$A$39:$A$782,$A49,СВЦЭМ!$B$39:$B$782,X$47)+'СЕТ СН'!$G$9+СВЦЭМ!$D$10+'СЕТ СН'!$G$5-'СЕТ СН'!$G$17</f>
        <v>3969.6025571800001</v>
      </c>
      <c r="Y49" s="36">
        <f>SUMIFS(СВЦЭМ!$C$39:$C$782,СВЦЭМ!$A$39:$A$782,$A49,СВЦЭМ!$B$39:$B$782,Y$47)+'СЕТ СН'!$G$9+СВЦЭМ!$D$10+'СЕТ СН'!$G$5-'СЕТ СН'!$G$17</f>
        <v>4007.1489658299997</v>
      </c>
    </row>
    <row r="50" spans="1:25" ht="15.75" x14ac:dyDescent="0.2">
      <c r="A50" s="35">
        <f t="shared" ref="A50:A78" si="1">A49+1</f>
        <v>44623</v>
      </c>
      <c r="B50" s="36">
        <f>SUMIFS(СВЦЭМ!$C$39:$C$782,СВЦЭМ!$A$39:$A$782,$A50,СВЦЭМ!$B$39:$B$782,B$47)+'СЕТ СН'!$G$9+СВЦЭМ!$D$10+'СЕТ СН'!$G$5-'СЕТ СН'!$G$17</f>
        <v>4001.3896646200001</v>
      </c>
      <c r="C50" s="36">
        <f>SUMIFS(СВЦЭМ!$C$39:$C$782,СВЦЭМ!$A$39:$A$782,$A50,СВЦЭМ!$B$39:$B$782,C$47)+'СЕТ СН'!$G$9+СВЦЭМ!$D$10+'СЕТ СН'!$G$5-'СЕТ СН'!$G$17</f>
        <v>4033.4345764199998</v>
      </c>
      <c r="D50" s="36">
        <f>SUMIFS(СВЦЭМ!$C$39:$C$782,СВЦЭМ!$A$39:$A$782,$A50,СВЦЭМ!$B$39:$B$782,D$47)+'СЕТ СН'!$G$9+СВЦЭМ!$D$10+'СЕТ СН'!$G$5-'СЕТ СН'!$G$17</f>
        <v>4080.1026247300001</v>
      </c>
      <c r="E50" s="36">
        <f>SUMIFS(СВЦЭМ!$C$39:$C$782,СВЦЭМ!$A$39:$A$782,$A50,СВЦЭМ!$B$39:$B$782,E$47)+'СЕТ СН'!$G$9+СВЦЭМ!$D$10+'СЕТ СН'!$G$5-'СЕТ СН'!$G$17</f>
        <v>4095.12553045</v>
      </c>
      <c r="F50" s="36">
        <f>SUMIFS(СВЦЭМ!$C$39:$C$782,СВЦЭМ!$A$39:$A$782,$A50,СВЦЭМ!$B$39:$B$782,F$47)+'СЕТ СН'!$G$9+СВЦЭМ!$D$10+'СЕТ СН'!$G$5-'СЕТ СН'!$G$17</f>
        <v>4098.8311807099999</v>
      </c>
      <c r="G50" s="36">
        <f>SUMIFS(СВЦЭМ!$C$39:$C$782,СВЦЭМ!$A$39:$A$782,$A50,СВЦЭМ!$B$39:$B$782,G$47)+'СЕТ СН'!$G$9+СВЦЭМ!$D$10+'СЕТ СН'!$G$5-'СЕТ СН'!$G$17</f>
        <v>4083.9960333600002</v>
      </c>
      <c r="H50" s="36">
        <f>SUMIFS(СВЦЭМ!$C$39:$C$782,СВЦЭМ!$A$39:$A$782,$A50,СВЦЭМ!$B$39:$B$782,H$47)+'СЕТ СН'!$G$9+СВЦЭМ!$D$10+'СЕТ СН'!$G$5-'СЕТ СН'!$G$17</f>
        <v>4001.5569179399999</v>
      </c>
      <c r="I50" s="36">
        <f>SUMIFS(СВЦЭМ!$C$39:$C$782,СВЦЭМ!$A$39:$A$782,$A50,СВЦЭМ!$B$39:$B$782,I$47)+'СЕТ СН'!$G$9+СВЦЭМ!$D$10+'СЕТ СН'!$G$5-'СЕТ СН'!$G$17</f>
        <v>3963.5978584200002</v>
      </c>
      <c r="J50" s="36">
        <f>SUMIFS(СВЦЭМ!$C$39:$C$782,СВЦЭМ!$A$39:$A$782,$A50,СВЦЭМ!$B$39:$B$782,J$47)+'СЕТ СН'!$G$9+СВЦЭМ!$D$10+'СЕТ СН'!$G$5-'СЕТ СН'!$G$17</f>
        <v>3941.4925641600003</v>
      </c>
      <c r="K50" s="36">
        <f>SUMIFS(СВЦЭМ!$C$39:$C$782,СВЦЭМ!$A$39:$A$782,$A50,СВЦЭМ!$B$39:$B$782,K$47)+'СЕТ СН'!$G$9+СВЦЭМ!$D$10+'СЕТ СН'!$G$5-'СЕТ СН'!$G$17</f>
        <v>3921.3355023200002</v>
      </c>
      <c r="L50" s="36">
        <f>SUMIFS(СВЦЭМ!$C$39:$C$782,СВЦЭМ!$A$39:$A$782,$A50,СВЦЭМ!$B$39:$B$782,L$47)+'СЕТ СН'!$G$9+СВЦЭМ!$D$10+'СЕТ СН'!$G$5-'СЕТ СН'!$G$17</f>
        <v>3926.4583425199999</v>
      </c>
      <c r="M50" s="36">
        <f>SUMIFS(СВЦЭМ!$C$39:$C$782,СВЦЭМ!$A$39:$A$782,$A50,СВЦЭМ!$B$39:$B$782,M$47)+'СЕТ СН'!$G$9+СВЦЭМ!$D$10+'СЕТ СН'!$G$5-'СЕТ СН'!$G$17</f>
        <v>3976.2307906599999</v>
      </c>
      <c r="N50" s="36">
        <f>SUMIFS(СВЦЭМ!$C$39:$C$782,СВЦЭМ!$A$39:$A$782,$A50,СВЦЭМ!$B$39:$B$782,N$47)+'СЕТ СН'!$G$9+СВЦЭМ!$D$10+'СЕТ СН'!$G$5-'СЕТ СН'!$G$17</f>
        <v>4018.6671087599998</v>
      </c>
      <c r="O50" s="36">
        <f>SUMIFS(СВЦЭМ!$C$39:$C$782,СВЦЭМ!$A$39:$A$782,$A50,СВЦЭМ!$B$39:$B$782,O$47)+'СЕТ СН'!$G$9+СВЦЭМ!$D$10+'СЕТ СН'!$G$5-'СЕТ СН'!$G$17</f>
        <v>4060.4117900800002</v>
      </c>
      <c r="P50" s="36">
        <f>SUMIFS(СВЦЭМ!$C$39:$C$782,СВЦЭМ!$A$39:$A$782,$A50,СВЦЭМ!$B$39:$B$782,P$47)+'СЕТ СН'!$G$9+СВЦЭМ!$D$10+'СЕТ СН'!$G$5-'СЕТ СН'!$G$17</f>
        <v>4060.4231814200002</v>
      </c>
      <c r="Q50" s="36">
        <f>SUMIFS(СВЦЭМ!$C$39:$C$782,СВЦЭМ!$A$39:$A$782,$A50,СВЦЭМ!$B$39:$B$782,Q$47)+'СЕТ СН'!$G$9+СВЦЭМ!$D$10+'СЕТ СН'!$G$5-'СЕТ СН'!$G$17</f>
        <v>4037.3245150499997</v>
      </c>
      <c r="R50" s="36">
        <f>SUMIFS(СВЦЭМ!$C$39:$C$782,СВЦЭМ!$A$39:$A$782,$A50,СВЦЭМ!$B$39:$B$782,R$47)+'СЕТ СН'!$G$9+СВЦЭМ!$D$10+'СЕТ СН'!$G$5-'СЕТ СН'!$G$17</f>
        <v>4002.6545684399998</v>
      </c>
      <c r="S50" s="36">
        <f>SUMIFS(СВЦЭМ!$C$39:$C$782,СВЦЭМ!$A$39:$A$782,$A50,СВЦЭМ!$B$39:$B$782,S$47)+'СЕТ СН'!$G$9+СВЦЭМ!$D$10+'СЕТ СН'!$G$5-'СЕТ СН'!$G$17</f>
        <v>3950.76957881</v>
      </c>
      <c r="T50" s="36">
        <f>SUMIFS(СВЦЭМ!$C$39:$C$782,СВЦЭМ!$A$39:$A$782,$A50,СВЦЭМ!$B$39:$B$782,T$47)+'СЕТ СН'!$G$9+СВЦЭМ!$D$10+'СЕТ СН'!$G$5-'СЕТ СН'!$G$17</f>
        <v>3897.8737538300002</v>
      </c>
      <c r="U50" s="36">
        <f>SUMIFS(СВЦЭМ!$C$39:$C$782,СВЦЭМ!$A$39:$A$782,$A50,СВЦЭМ!$B$39:$B$782,U$47)+'СЕТ СН'!$G$9+СВЦЭМ!$D$10+'СЕТ СН'!$G$5-'СЕТ СН'!$G$17</f>
        <v>3897.43528216</v>
      </c>
      <c r="V50" s="36">
        <f>SUMIFS(СВЦЭМ!$C$39:$C$782,СВЦЭМ!$A$39:$A$782,$A50,СВЦЭМ!$B$39:$B$782,V$47)+'СЕТ СН'!$G$9+СВЦЭМ!$D$10+'СЕТ СН'!$G$5-'СЕТ СН'!$G$17</f>
        <v>3902.73022193</v>
      </c>
      <c r="W50" s="36">
        <f>SUMIFS(СВЦЭМ!$C$39:$C$782,СВЦЭМ!$A$39:$A$782,$A50,СВЦЭМ!$B$39:$B$782,W$47)+'СЕТ СН'!$G$9+СВЦЭМ!$D$10+'СЕТ СН'!$G$5-'СЕТ СН'!$G$17</f>
        <v>3928.95710009</v>
      </c>
      <c r="X50" s="36">
        <f>SUMIFS(СВЦЭМ!$C$39:$C$782,СВЦЭМ!$A$39:$A$782,$A50,СВЦЭМ!$B$39:$B$782,X$47)+'СЕТ СН'!$G$9+СВЦЭМ!$D$10+'СЕТ СН'!$G$5-'СЕТ СН'!$G$17</f>
        <v>3940.7533322899999</v>
      </c>
      <c r="Y50" s="36">
        <f>SUMIFS(СВЦЭМ!$C$39:$C$782,СВЦЭМ!$A$39:$A$782,$A50,СВЦЭМ!$B$39:$B$782,Y$47)+'СЕТ СН'!$G$9+СВЦЭМ!$D$10+'СЕТ СН'!$G$5-'СЕТ СН'!$G$17</f>
        <v>3970.11719227</v>
      </c>
    </row>
    <row r="51" spans="1:25" ht="15.75" x14ac:dyDescent="0.2">
      <c r="A51" s="35">
        <f t="shared" si="1"/>
        <v>44624</v>
      </c>
      <c r="B51" s="36">
        <f>SUMIFS(СВЦЭМ!$C$39:$C$782,СВЦЭМ!$A$39:$A$782,$A51,СВЦЭМ!$B$39:$B$782,B$47)+'СЕТ СН'!$G$9+СВЦЭМ!$D$10+'СЕТ СН'!$G$5-'СЕТ СН'!$G$17</f>
        <v>3988.3107825400002</v>
      </c>
      <c r="C51" s="36">
        <f>SUMIFS(СВЦЭМ!$C$39:$C$782,СВЦЭМ!$A$39:$A$782,$A51,СВЦЭМ!$B$39:$B$782,C$47)+'СЕТ СН'!$G$9+СВЦЭМ!$D$10+'СЕТ СН'!$G$5-'СЕТ СН'!$G$17</f>
        <v>4024.0031663600003</v>
      </c>
      <c r="D51" s="36">
        <f>SUMIFS(СВЦЭМ!$C$39:$C$782,СВЦЭМ!$A$39:$A$782,$A51,СВЦЭМ!$B$39:$B$782,D$47)+'СЕТ СН'!$G$9+СВЦЭМ!$D$10+'СЕТ СН'!$G$5-'СЕТ СН'!$G$17</f>
        <v>4074.78430927</v>
      </c>
      <c r="E51" s="36">
        <f>SUMIFS(СВЦЭМ!$C$39:$C$782,СВЦЭМ!$A$39:$A$782,$A51,СВЦЭМ!$B$39:$B$782,E$47)+'СЕТ СН'!$G$9+СВЦЭМ!$D$10+'СЕТ СН'!$G$5-'СЕТ СН'!$G$17</f>
        <v>4089.38962287</v>
      </c>
      <c r="F51" s="36">
        <f>SUMIFS(СВЦЭМ!$C$39:$C$782,СВЦЭМ!$A$39:$A$782,$A51,СВЦЭМ!$B$39:$B$782,F$47)+'СЕТ СН'!$G$9+СВЦЭМ!$D$10+'СЕТ СН'!$G$5-'СЕТ СН'!$G$17</f>
        <v>4093.8732549599999</v>
      </c>
      <c r="G51" s="36">
        <f>SUMIFS(СВЦЭМ!$C$39:$C$782,СВЦЭМ!$A$39:$A$782,$A51,СВЦЭМ!$B$39:$B$782,G$47)+'СЕТ СН'!$G$9+СВЦЭМ!$D$10+'СЕТ СН'!$G$5-'СЕТ СН'!$G$17</f>
        <v>4062.2038953000001</v>
      </c>
      <c r="H51" s="36">
        <f>SUMIFS(СВЦЭМ!$C$39:$C$782,СВЦЭМ!$A$39:$A$782,$A51,СВЦЭМ!$B$39:$B$782,H$47)+'СЕТ СН'!$G$9+СВЦЭМ!$D$10+'СЕТ СН'!$G$5-'СЕТ СН'!$G$17</f>
        <v>3991.1513130200001</v>
      </c>
      <c r="I51" s="36">
        <f>SUMIFS(СВЦЭМ!$C$39:$C$782,СВЦЭМ!$A$39:$A$782,$A51,СВЦЭМ!$B$39:$B$782,I$47)+'СЕТ СН'!$G$9+СВЦЭМ!$D$10+'СЕТ СН'!$G$5-'СЕТ СН'!$G$17</f>
        <v>3939.94813583</v>
      </c>
      <c r="J51" s="36">
        <f>SUMIFS(СВЦЭМ!$C$39:$C$782,СВЦЭМ!$A$39:$A$782,$A51,СВЦЭМ!$B$39:$B$782,J$47)+'СЕТ СН'!$G$9+СВЦЭМ!$D$10+'СЕТ СН'!$G$5-'СЕТ СН'!$G$17</f>
        <v>3927.4055936700001</v>
      </c>
      <c r="K51" s="36">
        <f>SUMIFS(СВЦЭМ!$C$39:$C$782,СВЦЭМ!$A$39:$A$782,$A51,СВЦЭМ!$B$39:$B$782,K$47)+'СЕТ СН'!$G$9+СВЦЭМ!$D$10+'СЕТ СН'!$G$5-'СЕТ СН'!$G$17</f>
        <v>3919.6607636500003</v>
      </c>
      <c r="L51" s="36">
        <f>SUMIFS(СВЦЭМ!$C$39:$C$782,СВЦЭМ!$A$39:$A$782,$A51,СВЦЭМ!$B$39:$B$782,L$47)+'СЕТ СН'!$G$9+СВЦЭМ!$D$10+'СЕТ СН'!$G$5-'СЕТ СН'!$G$17</f>
        <v>3928.99112311</v>
      </c>
      <c r="M51" s="36">
        <f>SUMIFS(СВЦЭМ!$C$39:$C$782,СВЦЭМ!$A$39:$A$782,$A51,СВЦЭМ!$B$39:$B$782,M$47)+'СЕТ СН'!$G$9+СВЦЭМ!$D$10+'СЕТ СН'!$G$5-'СЕТ СН'!$G$17</f>
        <v>3967.7235595100001</v>
      </c>
      <c r="N51" s="36">
        <f>SUMIFS(СВЦЭМ!$C$39:$C$782,СВЦЭМ!$A$39:$A$782,$A51,СВЦЭМ!$B$39:$B$782,N$47)+'СЕТ СН'!$G$9+СВЦЭМ!$D$10+'СЕТ СН'!$G$5-'СЕТ СН'!$G$17</f>
        <v>4011.09267413</v>
      </c>
      <c r="O51" s="36">
        <f>SUMIFS(СВЦЭМ!$C$39:$C$782,СВЦЭМ!$A$39:$A$782,$A51,СВЦЭМ!$B$39:$B$782,O$47)+'СЕТ СН'!$G$9+СВЦЭМ!$D$10+'СЕТ СН'!$G$5-'СЕТ СН'!$G$17</f>
        <v>4044.7089220600001</v>
      </c>
      <c r="P51" s="36">
        <f>SUMIFS(СВЦЭМ!$C$39:$C$782,СВЦЭМ!$A$39:$A$782,$A51,СВЦЭМ!$B$39:$B$782,P$47)+'СЕТ СН'!$G$9+СВЦЭМ!$D$10+'СЕТ СН'!$G$5-'СЕТ СН'!$G$17</f>
        <v>4045.2426854</v>
      </c>
      <c r="Q51" s="36">
        <f>SUMIFS(СВЦЭМ!$C$39:$C$782,СВЦЭМ!$A$39:$A$782,$A51,СВЦЭМ!$B$39:$B$782,Q$47)+'СЕТ СН'!$G$9+СВЦЭМ!$D$10+'СЕТ СН'!$G$5-'СЕТ СН'!$G$17</f>
        <v>4028.3964913899999</v>
      </c>
      <c r="R51" s="36">
        <f>SUMIFS(СВЦЭМ!$C$39:$C$782,СВЦЭМ!$A$39:$A$782,$A51,СВЦЭМ!$B$39:$B$782,R$47)+'СЕТ СН'!$G$9+СВЦЭМ!$D$10+'СЕТ СН'!$G$5-'СЕТ СН'!$G$17</f>
        <v>3990.99938419</v>
      </c>
      <c r="S51" s="36">
        <f>SUMIFS(СВЦЭМ!$C$39:$C$782,СВЦЭМ!$A$39:$A$782,$A51,СВЦЭМ!$B$39:$B$782,S$47)+'СЕТ СН'!$G$9+СВЦЭМ!$D$10+'СЕТ СН'!$G$5-'СЕТ СН'!$G$17</f>
        <v>3934.7277532400003</v>
      </c>
      <c r="T51" s="36">
        <f>SUMIFS(СВЦЭМ!$C$39:$C$782,СВЦЭМ!$A$39:$A$782,$A51,СВЦЭМ!$B$39:$B$782,T$47)+'СЕТ СН'!$G$9+СВЦЭМ!$D$10+'СЕТ СН'!$G$5-'СЕТ СН'!$G$17</f>
        <v>3888.10284155</v>
      </c>
      <c r="U51" s="36">
        <f>SUMIFS(СВЦЭМ!$C$39:$C$782,СВЦЭМ!$A$39:$A$782,$A51,СВЦЭМ!$B$39:$B$782,U$47)+'СЕТ СН'!$G$9+СВЦЭМ!$D$10+'СЕТ СН'!$G$5-'СЕТ СН'!$G$17</f>
        <v>3880.65798477</v>
      </c>
      <c r="V51" s="36">
        <f>SUMIFS(СВЦЭМ!$C$39:$C$782,СВЦЭМ!$A$39:$A$782,$A51,СВЦЭМ!$B$39:$B$782,V$47)+'СЕТ СН'!$G$9+СВЦЭМ!$D$10+'СЕТ СН'!$G$5-'СЕТ СН'!$G$17</f>
        <v>3905.8503053900004</v>
      </c>
      <c r="W51" s="36">
        <f>SUMIFS(СВЦЭМ!$C$39:$C$782,СВЦЭМ!$A$39:$A$782,$A51,СВЦЭМ!$B$39:$B$782,W$47)+'СЕТ СН'!$G$9+СВЦЭМ!$D$10+'СЕТ СН'!$G$5-'СЕТ СН'!$G$17</f>
        <v>3932.5557847700002</v>
      </c>
      <c r="X51" s="36">
        <f>SUMIFS(СВЦЭМ!$C$39:$C$782,СВЦЭМ!$A$39:$A$782,$A51,СВЦЭМ!$B$39:$B$782,X$47)+'СЕТ СН'!$G$9+СВЦЭМ!$D$10+'СЕТ СН'!$G$5-'СЕТ СН'!$G$17</f>
        <v>3959.86568807</v>
      </c>
      <c r="Y51" s="36">
        <f>SUMIFS(СВЦЭМ!$C$39:$C$782,СВЦЭМ!$A$39:$A$782,$A51,СВЦЭМ!$B$39:$B$782,Y$47)+'СЕТ СН'!$G$9+СВЦЭМ!$D$10+'СЕТ СН'!$G$5-'СЕТ СН'!$G$17</f>
        <v>3968.83172018</v>
      </c>
    </row>
    <row r="52" spans="1:25" ht="15.75" x14ac:dyDescent="0.2">
      <c r="A52" s="35">
        <f t="shared" si="1"/>
        <v>44625</v>
      </c>
      <c r="B52" s="36">
        <f>SUMIFS(СВЦЭМ!$C$39:$C$782,СВЦЭМ!$A$39:$A$782,$A52,СВЦЭМ!$B$39:$B$782,B$47)+'СЕТ СН'!$G$9+СВЦЭМ!$D$10+'СЕТ СН'!$G$5-'СЕТ СН'!$G$17</f>
        <v>3976.2643674700003</v>
      </c>
      <c r="C52" s="36">
        <f>SUMIFS(СВЦЭМ!$C$39:$C$782,СВЦЭМ!$A$39:$A$782,$A52,СВЦЭМ!$B$39:$B$782,C$47)+'СЕТ СН'!$G$9+СВЦЭМ!$D$10+'СЕТ СН'!$G$5-'СЕТ СН'!$G$17</f>
        <v>4007.2409185799997</v>
      </c>
      <c r="D52" s="36">
        <f>SUMIFS(СВЦЭМ!$C$39:$C$782,СВЦЭМ!$A$39:$A$782,$A52,СВЦЭМ!$B$39:$B$782,D$47)+'СЕТ СН'!$G$9+СВЦЭМ!$D$10+'СЕТ СН'!$G$5-'СЕТ СН'!$G$17</f>
        <v>4044.0419447700001</v>
      </c>
      <c r="E52" s="36">
        <f>SUMIFS(СВЦЭМ!$C$39:$C$782,СВЦЭМ!$A$39:$A$782,$A52,СВЦЭМ!$B$39:$B$782,E$47)+'СЕТ СН'!$G$9+СВЦЭМ!$D$10+'СЕТ СН'!$G$5-'СЕТ СН'!$G$17</f>
        <v>4062.2202551299997</v>
      </c>
      <c r="F52" s="36">
        <f>SUMIFS(СВЦЭМ!$C$39:$C$782,СВЦЭМ!$A$39:$A$782,$A52,СВЦЭМ!$B$39:$B$782,F$47)+'СЕТ СН'!$G$9+СВЦЭМ!$D$10+'СЕТ СН'!$G$5-'СЕТ СН'!$G$17</f>
        <v>4074.3069343500001</v>
      </c>
      <c r="G52" s="36">
        <f>SUMIFS(СВЦЭМ!$C$39:$C$782,СВЦЭМ!$A$39:$A$782,$A52,СВЦЭМ!$B$39:$B$782,G$47)+'СЕТ СН'!$G$9+СВЦЭМ!$D$10+'СЕТ СН'!$G$5-'СЕТ СН'!$G$17</f>
        <v>4043.7811677099999</v>
      </c>
      <c r="H52" s="36">
        <f>SUMIFS(СВЦЭМ!$C$39:$C$782,СВЦЭМ!$A$39:$A$782,$A52,СВЦЭМ!$B$39:$B$782,H$47)+'СЕТ СН'!$G$9+СВЦЭМ!$D$10+'СЕТ СН'!$G$5-'СЕТ СН'!$G$17</f>
        <v>3982.8351185900001</v>
      </c>
      <c r="I52" s="36">
        <f>SUMIFS(СВЦЭМ!$C$39:$C$782,СВЦЭМ!$A$39:$A$782,$A52,СВЦЭМ!$B$39:$B$782,I$47)+'СЕТ СН'!$G$9+СВЦЭМ!$D$10+'СЕТ СН'!$G$5-'СЕТ СН'!$G$17</f>
        <v>3915.74312371</v>
      </c>
      <c r="J52" s="36">
        <f>SUMIFS(СВЦЭМ!$C$39:$C$782,СВЦЭМ!$A$39:$A$782,$A52,СВЦЭМ!$B$39:$B$782,J$47)+'СЕТ СН'!$G$9+СВЦЭМ!$D$10+'СЕТ СН'!$G$5-'СЕТ СН'!$G$17</f>
        <v>3905.4261722199999</v>
      </c>
      <c r="K52" s="36">
        <f>SUMIFS(СВЦЭМ!$C$39:$C$782,СВЦЭМ!$A$39:$A$782,$A52,СВЦЭМ!$B$39:$B$782,K$47)+'СЕТ СН'!$G$9+СВЦЭМ!$D$10+'СЕТ СН'!$G$5-'СЕТ СН'!$G$17</f>
        <v>3914.8648964900003</v>
      </c>
      <c r="L52" s="36">
        <f>SUMIFS(СВЦЭМ!$C$39:$C$782,СВЦЭМ!$A$39:$A$782,$A52,СВЦЭМ!$B$39:$B$782,L$47)+'СЕТ СН'!$G$9+СВЦЭМ!$D$10+'СЕТ СН'!$G$5-'СЕТ СН'!$G$17</f>
        <v>3924.3895988300001</v>
      </c>
      <c r="M52" s="36">
        <f>SUMIFS(СВЦЭМ!$C$39:$C$782,СВЦЭМ!$A$39:$A$782,$A52,СВЦЭМ!$B$39:$B$782,M$47)+'СЕТ СН'!$G$9+СВЦЭМ!$D$10+'СЕТ СН'!$G$5-'СЕТ СН'!$G$17</f>
        <v>3945.5487057700002</v>
      </c>
      <c r="N52" s="36">
        <f>SUMIFS(СВЦЭМ!$C$39:$C$782,СВЦЭМ!$A$39:$A$782,$A52,СВЦЭМ!$B$39:$B$782,N$47)+'СЕТ СН'!$G$9+СВЦЭМ!$D$10+'СЕТ СН'!$G$5-'СЕТ СН'!$G$17</f>
        <v>3977.35718047</v>
      </c>
      <c r="O52" s="36">
        <f>SUMIFS(СВЦЭМ!$C$39:$C$782,СВЦЭМ!$A$39:$A$782,$A52,СВЦЭМ!$B$39:$B$782,O$47)+'СЕТ СН'!$G$9+СВЦЭМ!$D$10+'СЕТ СН'!$G$5-'СЕТ СН'!$G$17</f>
        <v>4026.4979819300002</v>
      </c>
      <c r="P52" s="36">
        <f>SUMIFS(СВЦЭМ!$C$39:$C$782,СВЦЭМ!$A$39:$A$782,$A52,СВЦЭМ!$B$39:$B$782,P$47)+'СЕТ СН'!$G$9+СВЦЭМ!$D$10+'СЕТ СН'!$G$5-'СЕТ СН'!$G$17</f>
        <v>4038.2989043500002</v>
      </c>
      <c r="Q52" s="36">
        <f>SUMIFS(СВЦЭМ!$C$39:$C$782,СВЦЭМ!$A$39:$A$782,$A52,СВЦЭМ!$B$39:$B$782,Q$47)+'СЕТ СН'!$G$9+СВЦЭМ!$D$10+'СЕТ СН'!$G$5-'СЕТ СН'!$G$17</f>
        <v>4021.2246096899999</v>
      </c>
      <c r="R52" s="36">
        <f>SUMIFS(СВЦЭМ!$C$39:$C$782,СВЦЭМ!$A$39:$A$782,$A52,СВЦЭМ!$B$39:$B$782,R$47)+'СЕТ СН'!$G$9+СВЦЭМ!$D$10+'СЕТ СН'!$G$5-'СЕТ СН'!$G$17</f>
        <v>3976.3956818300003</v>
      </c>
      <c r="S52" s="36">
        <f>SUMIFS(СВЦЭМ!$C$39:$C$782,СВЦЭМ!$A$39:$A$782,$A52,СВЦЭМ!$B$39:$B$782,S$47)+'СЕТ СН'!$G$9+СВЦЭМ!$D$10+'СЕТ СН'!$G$5-'СЕТ СН'!$G$17</f>
        <v>3929.0050831799999</v>
      </c>
      <c r="T52" s="36">
        <f>SUMIFS(СВЦЭМ!$C$39:$C$782,СВЦЭМ!$A$39:$A$782,$A52,СВЦЭМ!$B$39:$B$782,T$47)+'СЕТ СН'!$G$9+СВЦЭМ!$D$10+'СЕТ СН'!$G$5-'СЕТ СН'!$G$17</f>
        <v>3890.75398726</v>
      </c>
      <c r="U52" s="36">
        <f>SUMIFS(СВЦЭМ!$C$39:$C$782,СВЦЭМ!$A$39:$A$782,$A52,СВЦЭМ!$B$39:$B$782,U$47)+'СЕТ СН'!$G$9+СВЦЭМ!$D$10+'СЕТ СН'!$G$5-'СЕТ СН'!$G$17</f>
        <v>3882.96994503</v>
      </c>
      <c r="V52" s="36">
        <f>SUMIFS(СВЦЭМ!$C$39:$C$782,СВЦЭМ!$A$39:$A$782,$A52,СВЦЭМ!$B$39:$B$782,V$47)+'СЕТ СН'!$G$9+СВЦЭМ!$D$10+'СЕТ СН'!$G$5-'СЕТ СН'!$G$17</f>
        <v>3892.0384249700001</v>
      </c>
      <c r="W52" s="36">
        <f>SUMIFS(СВЦЭМ!$C$39:$C$782,СВЦЭМ!$A$39:$A$782,$A52,СВЦЭМ!$B$39:$B$782,W$47)+'СЕТ СН'!$G$9+СВЦЭМ!$D$10+'СЕТ СН'!$G$5-'СЕТ СН'!$G$17</f>
        <v>3909.8551271200004</v>
      </c>
      <c r="X52" s="36">
        <f>SUMIFS(СВЦЭМ!$C$39:$C$782,СВЦЭМ!$A$39:$A$782,$A52,СВЦЭМ!$B$39:$B$782,X$47)+'СЕТ СН'!$G$9+СВЦЭМ!$D$10+'СЕТ СН'!$G$5-'СЕТ СН'!$G$17</f>
        <v>3920.7149433599998</v>
      </c>
      <c r="Y52" s="36">
        <f>SUMIFS(СВЦЭМ!$C$39:$C$782,СВЦЭМ!$A$39:$A$782,$A52,СВЦЭМ!$B$39:$B$782,Y$47)+'СЕТ СН'!$G$9+СВЦЭМ!$D$10+'СЕТ СН'!$G$5-'СЕТ СН'!$G$17</f>
        <v>3898.3745618600001</v>
      </c>
    </row>
    <row r="53" spans="1:25" ht="15.75" x14ac:dyDescent="0.2">
      <c r="A53" s="35">
        <f t="shared" si="1"/>
        <v>44626</v>
      </c>
      <c r="B53" s="36">
        <f>SUMIFS(СВЦЭМ!$C$39:$C$782,СВЦЭМ!$A$39:$A$782,$A53,СВЦЭМ!$B$39:$B$782,B$47)+'СЕТ СН'!$G$9+СВЦЭМ!$D$10+'СЕТ СН'!$G$5-'СЕТ СН'!$G$17</f>
        <v>3907.4950549599998</v>
      </c>
      <c r="C53" s="36">
        <f>SUMIFS(СВЦЭМ!$C$39:$C$782,СВЦЭМ!$A$39:$A$782,$A53,СВЦЭМ!$B$39:$B$782,C$47)+'СЕТ СН'!$G$9+СВЦЭМ!$D$10+'СЕТ СН'!$G$5-'СЕТ СН'!$G$17</f>
        <v>3921.6790770300004</v>
      </c>
      <c r="D53" s="36">
        <f>SUMIFS(СВЦЭМ!$C$39:$C$782,СВЦЭМ!$A$39:$A$782,$A53,СВЦЭМ!$B$39:$B$782,D$47)+'СЕТ СН'!$G$9+СВЦЭМ!$D$10+'СЕТ СН'!$G$5-'СЕТ СН'!$G$17</f>
        <v>3989.1160720799999</v>
      </c>
      <c r="E53" s="36">
        <f>SUMIFS(СВЦЭМ!$C$39:$C$782,СВЦЭМ!$A$39:$A$782,$A53,СВЦЭМ!$B$39:$B$782,E$47)+'СЕТ СН'!$G$9+СВЦЭМ!$D$10+'СЕТ СН'!$G$5-'СЕТ СН'!$G$17</f>
        <v>4031.0294255500003</v>
      </c>
      <c r="F53" s="36">
        <f>SUMIFS(СВЦЭМ!$C$39:$C$782,СВЦЭМ!$A$39:$A$782,$A53,СВЦЭМ!$B$39:$B$782,F$47)+'СЕТ СН'!$G$9+СВЦЭМ!$D$10+'СЕТ СН'!$G$5-'СЕТ СН'!$G$17</f>
        <v>4036.1801589400002</v>
      </c>
      <c r="G53" s="36">
        <f>SUMIFS(СВЦЭМ!$C$39:$C$782,СВЦЭМ!$A$39:$A$782,$A53,СВЦЭМ!$B$39:$B$782,G$47)+'СЕТ СН'!$G$9+СВЦЭМ!$D$10+'СЕТ СН'!$G$5-'СЕТ СН'!$G$17</f>
        <v>4032.5066354099999</v>
      </c>
      <c r="H53" s="36">
        <f>SUMIFS(СВЦЭМ!$C$39:$C$782,СВЦЭМ!$A$39:$A$782,$A53,СВЦЭМ!$B$39:$B$782,H$47)+'СЕТ СН'!$G$9+СВЦЭМ!$D$10+'СЕТ СН'!$G$5-'СЕТ СН'!$G$17</f>
        <v>4008.4955083899999</v>
      </c>
      <c r="I53" s="36">
        <f>SUMIFS(СВЦЭМ!$C$39:$C$782,СВЦЭМ!$A$39:$A$782,$A53,СВЦЭМ!$B$39:$B$782,I$47)+'СЕТ СН'!$G$9+СВЦЭМ!$D$10+'СЕТ СН'!$G$5-'СЕТ СН'!$G$17</f>
        <v>3905.93753827</v>
      </c>
      <c r="J53" s="36">
        <f>SUMIFS(СВЦЭМ!$C$39:$C$782,СВЦЭМ!$A$39:$A$782,$A53,СВЦЭМ!$B$39:$B$782,J$47)+'СЕТ СН'!$G$9+СВЦЭМ!$D$10+'СЕТ СН'!$G$5-'СЕТ СН'!$G$17</f>
        <v>3847.2439166000004</v>
      </c>
      <c r="K53" s="36">
        <f>SUMIFS(СВЦЭМ!$C$39:$C$782,СВЦЭМ!$A$39:$A$782,$A53,СВЦЭМ!$B$39:$B$782,K$47)+'СЕТ СН'!$G$9+СВЦЭМ!$D$10+'СЕТ СН'!$G$5-'СЕТ СН'!$G$17</f>
        <v>3825.5028925699999</v>
      </c>
      <c r="L53" s="36">
        <f>SUMIFS(СВЦЭМ!$C$39:$C$782,СВЦЭМ!$A$39:$A$782,$A53,СВЦЭМ!$B$39:$B$782,L$47)+'СЕТ СН'!$G$9+СВЦЭМ!$D$10+'СЕТ СН'!$G$5-'СЕТ СН'!$G$17</f>
        <v>3837.2925142300001</v>
      </c>
      <c r="M53" s="36">
        <f>SUMIFS(СВЦЭМ!$C$39:$C$782,СВЦЭМ!$A$39:$A$782,$A53,СВЦЭМ!$B$39:$B$782,M$47)+'СЕТ СН'!$G$9+СВЦЭМ!$D$10+'СЕТ СН'!$G$5-'СЕТ СН'!$G$17</f>
        <v>3853.5285008600003</v>
      </c>
      <c r="N53" s="36">
        <f>SUMIFS(СВЦЭМ!$C$39:$C$782,СВЦЭМ!$A$39:$A$782,$A53,СВЦЭМ!$B$39:$B$782,N$47)+'СЕТ СН'!$G$9+СВЦЭМ!$D$10+'СЕТ СН'!$G$5-'СЕТ СН'!$G$17</f>
        <v>3915.5851576800001</v>
      </c>
      <c r="O53" s="36">
        <f>SUMIFS(СВЦЭМ!$C$39:$C$782,СВЦЭМ!$A$39:$A$782,$A53,СВЦЭМ!$B$39:$B$782,O$47)+'СЕТ СН'!$G$9+СВЦЭМ!$D$10+'СЕТ СН'!$G$5-'СЕТ СН'!$G$17</f>
        <v>3965.1142501499999</v>
      </c>
      <c r="P53" s="36">
        <f>SUMIFS(СВЦЭМ!$C$39:$C$782,СВЦЭМ!$A$39:$A$782,$A53,СВЦЭМ!$B$39:$B$782,P$47)+'СЕТ СН'!$G$9+СВЦЭМ!$D$10+'СЕТ СН'!$G$5-'СЕТ СН'!$G$17</f>
        <v>3980.87551295</v>
      </c>
      <c r="Q53" s="36">
        <f>SUMIFS(СВЦЭМ!$C$39:$C$782,СВЦЭМ!$A$39:$A$782,$A53,СВЦЭМ!$B$39:$B$782,Q$47)+'СЕТ СН'!$G$9+СВЦЭМ!$D$10+'СЕТ СН'!$G$5-'СЕТ СН'!$G$17</f>
        <v>3967.6495894300001</v>
      </c>
      <c r="R53" s="36">
        <f>SUMIFS(СВЦЭМ!$C$39:$C$782,СВЦЭМ!$A$39:$A$782,$A53,СВЦЭМ!$B$39:$B$782,R$47)+'СЕТ СН'!$G$9+СВЦЭМ!$D$10+'СЕТ СН'!$G$5-'СЕТ СН'!$G$17</f>
        <v>3928.12140623</v>
      </c>
      <c r="S53" s="36">
        <f>SUMIFS(СВЦЭМ!$C$39:$C$782,СВЦЭМ!$A$39:$A$782,$A53,СВЦЭМ!$B$39:$B$782,S$47)+'СЕТ СН'!$G$9+СВЦЭМ!$D$10+'СЕТ СН'!$G$5-'СЕТ СН'!$G$17</f>
        <v>3874.6400473499998</v>
      </c>
      <c r="T53" s="36">
        <f>SUMIFS(СВЦЭМ!$C$39:$C$782,СВЦЭМ!$A$39:$A$782,$A53,СВЦЭМ!$B$39:$B$782,T$47)+'СЕТ СН'!$G$9+СВЦЭМ!$D$10+'СЕТ СН'!$G$5-'СЕТ СН'!$G$17</f>
        <v>3839.0062494100002</v>
      </c>
      <c r="U53" s="36">
        <f>SUMIFS(СВЦЭМ!$C$39:$C$782,СВЦЭМ!$A$39:$A$782,$A53,СВЦЭМ!$B$39:$B$782,U$47)+'СЕТ СН'!$G$9+СВЦЭМ!$D$10+'СЕТ СН'!$G$5-'СЕТ СН'!$G$17</f>
        <v>3808.8092336199998</v>
      </c>
      <c r="V53" s="36">
        <f>SUMIFS(СВЦЭМ!$C$39:$C$782,СВЦЭМ!$A$39:$A$782,$A53,СВЦЭМ!$B$39:$B$782,V$47)+'СЕТ СН'!$G$9+СВЦЭМ!$D$10+'СЕТ СН'!$G$5-'СЕТ СН'!$G$17</f>
        <v>3807.2277189900001</v>
      </c>
      <c r="W53" s="36">
        <f>SUMIFS(СВЦЭМ!$C$39:$C$782,СВЦЭМ!$A$39:$A$782,$A53,СВЦЭМ!$B$39:$B$782,W$47)+'СЕТ СН'!$G$9+СВЦЭМ!$D$10+'СЕТ СН'!$G$5-'СЕТ СН'!$G$17</f>
        <v>3819.8290924000003</v>
      </c>
      <c r="X53" s="36">
        <f>SUMIFS(СВЦЭМ!$C$39:$C$782,СВЦЭМ!$A$39:$A$782,$A53,СВЦЭМ!$B$39:$B$782,X$47)+'СЕТ СН'!$G$9+СВЦЭМ!$D$10+'СЕТ СН'!$G$5-'СЕТ СН'!$G$17</f>
        <v>3850.8604884300003</v>
      </c>
      <c r="Y53" s="36">
        <f>SUMIFS(СВЦЭМ!$C$39:$C$782,СВЦЭМ!$A$39:$A$782,$A53,СВЦЭМ!$B$39:$B$782,Y$47)+'СЕТ СН'!$G$9+СВЦЭМ!$D$10+'СЕТ СН'!$G$5-'СЕТ СН'!$G$17</f>
        <v>3870.42639878</v>
      </c>
    </row>
    <row r="54" spans="1:25" ht="15.75" x14ac:dyDescent="0.2">
      <c r="A54" s="35">
        <f t="shared" si="1"/>
        <v>44627</v>
      </c>
      <c r="B54" s="36">
        <f>SUMIFS(СВЦЭМ!$C$39:$C$782,СВЦЭМ!$A$39:$A$782,$A54,СВЦЭМ!$B$39:$B$782,B$47)+'СЕТ СН'!$G$9+СВЦЭМ!$D$10+'СЕТ СН'!$G$5-'СЕТ СН'!$G$17</f>
        <v>3881.4475222299998</v>
      </c>
      <c r="C54" s="36">
        <f>SUMIFS(СВЦЭМ!$C$39:$C$782,СВЦЭМ!$A$39:$A$782,$A54,СВЦЭМ!$B$39:$B$782,C$47)+'СЕТ СН'!$G$9+СВЦЭМ!$D$10+'СЕТ СН'!$G$5-'СЕТ СН'!$G$17</f>
        <v>3927.1549979900001</v>
      </c>
      <c r="D54" s="36">
        <f>SUMIFS(СВЦЭМ!$C$39:$C$782,СВЦЭМ!$A$39:$A$782,$A54,СВЦЭМ!$B$39:$B$782,D$47)+'СЕТ СН'!$G$9+СВЦЭМ!$D$10+'СЕТ СН'!$G$5-'СЕТ СН'!$G$17</f>
        <v>3987.1331726899998</v>
      </c>
      <c r="E54" s="36">
        <f>SUMIFS(СВЦЭМ!$C$39:$C$782,СВЦЭМ!$A$39:$A$782,$A54,СВЦЭМ!$B$39:$B$782,E$47)+'СЕТ СН'!$G$9+СВЦЭМ!$D$10+'СЕТ СН'!$G$5-'СЕТ СН'!$G$17</f>
        <v>4023.7014245</v>
      </c>
      <c r="F54" s="36">
        <f>SUMIFS(СВЦЭМ!$C$39:$C$782,СВЦЭМ!$A$39:$A$782,$A54,СВЦЭМ!$B$39:$B$782,F$47)+'СЕТ СН'!$G$9+СВЦЭМ!$D$10+'СЕТ СН'!$G$5-'СЕТ СН'!$G$17</f>
        <v>4036.2971245999997</v>
      </c>
      <c r="G54" s="36">
        <f>SUMIFS(СВЦЭМ!$C$39:$C$782,СВЦЭМ!$A$39:$A$782,$A54,СВЦЭМ!$B$39:$B$782,G$47)+'СЕТ СН'!$G$9+СВЦЭМ!$D$10+'СЕТ СН'!$G$5-'СЕТ СН'!$G$17</f>
        <v>4026.0928270300001</v>
      </c>
      <c r="H54" s="36">
        <f>SUMIFS(СВЦЭМ!$C$39:$C$782,СВЦЭМ!$A$39:$A$782,$A54,СВЦЭМ!$B$39:$B$782,H$47)+'СЕТ СН'!$G$9+СВЦЭМ!$D$10+'СЕТ СН'!$G$5-'СЕТ СН'!$G$17</f>
        <v>3990.5473799299998</v>
      </c>
      <c r="I54" s="36">
        <f>SUMIFS(СВЦЭМ!$C$39:$C$782,СВЦЭМ!$A$39:$A$782,$A54,СВЦЭМ!$B$39:$B$782,I$47)+'СЕТ СН'!$G$9+СВЦЭМ!$D$10+'СЕТ СН'!$G$5-'СЕТ СН'!$G$17</f>
        <v>3911.2232362599998</v>
      </c>
      <c r="J54" s="36">
        <f>SUMIFS(СВЦЭМ!$C$39:$C$782,СВЦЭМ!$A$39:$A$782,$A54,СВЦЭМ!$B$39:$B$782,J$47)+'СЕТ СН'!$G$9+СВЦЭМ!$D$10+'СЕТ СН'!$G$5-'СЕТ СН'!$G$17</f>
        <v>3838.71843343</v>
      </c>
      <c r="K54" s="36">
        <f>SUMIFS(СВЦЭМ!$C$39:$C$782,СВЦЭМ!$A$39:$A$782,$A54,СВЦЭМ!$B$39:$B$782,K$47)+'СЕТ СН'!$G$9+СВЦЭМ!$D$10+'СЕТ СН'!$G$5-'СЕТ СН'!$G$17</f>
        <v>3830.2252649100001</v>
      </c>
      <c r="L54" s="36">
        <f>SUMIFS(СВЦЭМ!$C$39:$C$782,СВЦЭМ!$A$39:$A$782,$A54,СВЦЭМ!$B$39:$B$782,L$47)+'СЕТ СН'!$G$9+СВЦЭМ!$D$10+'СЕТ СН'!$G$5-'СЕТ СН'!$G$17</f>
        <v>3831.0296742400001</v>
      </c>
      <c r="M54" s="36">
        <f>SUMIFS(СВЦЭМ!$C$39:$C$782,СВЦЭМ!$A$39:$A$782,$A54,СВЦЭМ!$B$39:$B$782,M$47)+'СЕТ СН'!$G$9+СВЦЭМ!$D$10+'СЕТ СН'!$G$5-'СЕТ СН'!$G$17</f>
        <v>3880.4686282100001</v>
      </c>
      <c r="N54" s="36">
        <f>SUMIFS(СВЦЭМ!$C$39:$C$782,СВЦЭМ!$A$39:$A$782,$A54,СВЦЭМ!$B$39:$B$782,N$47)+'СЕТ СН'!$G$9+СВЦЭМ!$D$10+'СЕТ СН'!$G$5-'СЕТ СН'!$G$17</f>
        <v>3949.0843400599997</v>
      </c>
      <c r="O54" s="36">
        <f>SUMIFS(СВЦЭМ!$C$39:$C$782,СВЦЭМ!$A$39:$A$782,$A54,СВЦЭМ!$B$39:$B$782,O$47)+'СЕТ СН'!$G$9+СВЦЭМ!$D$10+'СЕТ СН'!$G$5-'СЕТ СН'!$G$17</f>
        <v>4002.5462936499998</v>
      </c>
      <c r="P54" s="36">
        <f>SUMIFS(СВЦЭМ!$C$39:$C$782,СВЦЭМ!$A$39:$A$782,$A54,СВЦЭМ!$B$39:$B$782,P$47)+'СЕТ СН'!$G$9+СВЦЭМ!$D$10+'СЕТ СН'!$G$5-'СЕТ СН'!$G$17</f>
        <v>4002.7388694900001</v>
      </c>
      <c r="Q54" s="36">
        <f>SUMIFS(СВЦЭМ!$C$39:$C$782,СВЦЭМ!$A$39:$A$782,$A54,СВЦЭМ!$B$39:$B$782,Q$47)+'СЕТ СН'!$G$9+СВЦЭМ!$D$10+'СЕТ СН'!$G$5-'СЕТ СН'!$G$17</f>
        <v>3978.5304792900001</v>
      </c>
      <c r="R54" s="36">
        <f>SUMIFS(СВЦЭМ!$C$39:$C$782,СВЦЭМ!$A$39:$A$782,$A54,СВЦЭМ!$B$39:$B$782,R$47)+'СЕТ СН'!$G$9+СВЦЭМ!$D$10+'СЕТ СН'!$G$5-'СЕТ СН'!$G$17</f>
        <v>3934.5746453800002</v>
      </c>
      <c r="S54" s="36">
        <f>SUMIFS(СВЦЭМ!$C$39:$C$782,СВЦЭМ!$A$39:$A$782,$A54,СВЦЭМ!$B$39:$B$782,S$47)+'СЕТ СН'!$G$9+СВЦЭМ!$D$10+'СЕТ СН'!$G$5-'СЕТ СН'!$G$17</f>
        <v>3889.7433005399998</v>
      </c>
      <c r="T54" s="36">
        <f>SUMIFS(СВЦЭМ!$C$39:$C$782,СВЦЭМ!$A$39:$A$782,$A54,СВЦЭМ!$B$39:$B$782,T$47)+'СЕТ СН'!$G$9+СВЦЭМ!$D$10+'СЕТ СН'!$G$5-'СЕТ СН'!$G$17</f>
        <v>3855.4513703900002</v>
      </c>
      <c r="U54" s="36">
        <f>SUMIFS(СВЦЭМ!$C$39:$C$782,СВЦЭМ!$A$39:$A$782,$A54,СВЦЭМ!$B$39:$B$782,U$47)+'СЕТ СН'!$G$9+СВЦЭМ!$D$10+'СЕТ СН'!$G$5-'СЕТ СН'!$G$17</f>
        <v>3820.1620149800001</v>
      </c>
      <c r="V54" s="36">
        <f>SUMIFS(СВЦЭМ!$C$39:$C$782,СВЦЭМ!$A$39:$A$782,$A54,СВЦЭМ!$B$39:$B$782,V$47)+'СЕТ СН'!$G$9+СВЦЭМ!$D$10+'СЕТ СН'!$G$5-'СЕТ СН'!$G$17</f>
        <v>3817.9109222299999</v>
      </c>
      <c r="W54" s="36">
        <f>SUMIFS(СВЦЭМ!$C$39:$C$782,СВЦЭМ!$A$39:$A$782,$A54,СВЦЭМ!$B$39:$B$782,W$47)+'СЕТ СН'!$G$9+СВЦЭМ!$D$10+'СЕТ СН'!$G$5-'СЕТ СН'!$G$17</f>
        <v>3838.7640069300001</v>
      </c>
      <c r="X54" s="36">
        <f>SUMIFS(СВЦЭМ!$C$39:$C$782,СВЦЭМ!$A$39:$A$782,$A54,СВЦЭМ!$B$39:$B$782,X$47)+'СЕТ СН'!$G$9+СВЦЭМ!$D$10+'СЕТ СН'!$G$5-'СЕТ СН'!$G$17</f>
        <v>3871.7037332700002</v>
      </c>
      <c r="Y54" s="36">
        <f>SUMIFS(СВЦЭМ!$C$39:$C$782,СВЦЭМ!$A$39:$A$782,$A54,СВЦЭМ!$B$39:$B$782,Y$47)+'СЕТ СН'!$G$9+СВЦЭМ!$D$10+'СЕТ СН'!$G$5-'СЕТ СН'!$G$17</f>
        <v>3903.3948819400002</v>
      </c>
    </row>
    <row r="55" spans="1:25" ht="15.75" x14ac:dyDescent="0.2">
      <c r="A55" s="35">
        <f t="shared" si="1"/>
        <v>44628</v>
      </c>
      <c r="B55" s="36">
        <f>SUMIFS(СВЦЭМ!$C$39:$C$782,СВЦЭМ!$A$39:$A$782,$A55,СВЦЭМ!$B$39:$B$782,B$47)+'СЕТ СН'!$G$9+СВЦЭМ!$D$10+'СЕТ СН'!$G$5-'СЕТ СН'!$G$17</f>
        <v>3886.25442385</v>
      </c>
      <c r="C55" s="36">
        <f>SUMIFS(СВЦЭМ!$C$39:$C$782,СВЦЭМ!$A$39:$A$782,$A55,СВЦЭМ!$B$39:$B$782,C$47)+'СЕТ СН'!$G$9+СВЦЭМ!$D$10+'СЕТ СН'!$G$5-'СЕТ СН'!$G$17</f>
        <v>3922.2601357499998</v>
      </c>
      <c r="D55" s="36">
        <f>SUMIFS(СВЦЭМ!$C$39:$C$782,СВЦЭМ!$A$39:$A$782,$A55,СВЦЭМ!$B$39:$B$782,D$47)+'СЕТ СН'!$G$9+СВЦЭМ!$D$10+'СЕТ СН'!$G$5-'СЕТ СН'!$G$17</f>
        <v>3970.5277318899998</v>
      </c>
      <c r="E55" s="36">
        <f>SUMIFS(СВЦЭМ!$C$39:$C$782,СВЦЭМ!$A$39:$A$782,$A55,СВЦЭМ!$B$39:$B$782,E$47)+'СЕТ СН'!$G$9+СВЦЭМ!$D$10+'СЕТ СН'!$G$5-'СЕТ СН'!$G$17</f>
        <v>4003.4993518800002</v>
      </c>
      <c r="F55" s="36">
        <f>SUMIFS(СВЦЭМ!$C$39:$C$782,СВЦЭМ!$A$39:$A$782,$A55,СВЦЭМ!$B$39:$B$782,F$47)+'СЕТ СН'!$G$9+СВЦЭМ!$D$10+'СЕТ СН'!$G$5-'СЕТ СН'!$G$17</f>
        <v>4019.3377973799998</v>
      </c>
      <c r="G55" s="36">
        <f>SUMIFS(СВЦЭМ!$C$39:$C$782,СВЦЭМ!$A$39:$A$782,$A55,СВЦЭМ!$B$39:$B$782,G$47)+'СЕТ СН'!$G$9+СВЦЭМ!$D$10+'СЕТ СН'!$G$5-'СЕТ СН'!$G$17</f>
        <v>4015.2108974499997</v>
      </c>
      <c r="H55" s="36">
        <f>SUMIFS(СВЦЭМ!$C$39:$C$782,СВЦЭМ!$A$39:$A$782,$A55,СВЦЭМ!$B$39:$B$782,H$47)+'СЕТ СН'!$G$9+СВЦЭМ!$D$10+'СЕТ СН'!$G$5-'СЕТ СН'!$G$17</f>
        <v>3992.6286464200002</v>
      </c>
      <c r="I55" s="36">
        <f>SUMIFS(СВЦЭМ!$C$39:$C$782,СВЦЭМ!$A$39:$A$782,$A55,СВЦЭМ!$B$39:$B$782,I$47)+'СЕТ СН'!$G$9+СВЦЭМ!$D$10+'СЕТ СН'!$G$5-'СЕТ СН'!$G$17</f>
        <v>3911.7854699600002</v>
      </c>
      <c r="J55" s="36">
        <f>SUMIFS(СВЦЭМ!$C$39:$C$782,СВЦЭМ!$A$39:$A$782,$A55,СВЦЭМ!$B$39:$B$782,J$47)+'СЕТ СН'!$G$9+СВЦЭМ!$D$10+'СЕТ СН'!$G$5-'СЕТ СН'!$G$17</f>
        <v>3833.30354317</v>
      </c>
      <c r="K55" s="36">
        <f>SUMIFS(СВЦЭМ!$C$39:$C$782,СВЦЭМ!$A$39:$A$782,$A55,СВЦЭМ!$B$39:$B$782,K$47)+'СЕТ СН'!$G$9+СВЦЭМ!$D$10+'СЕТ СН'!$G$5-'СЕТ СН'!$G$17</f>
        <v>3827.1931873000003</v>
      </c>
      <c r="L55" s="36">
        <f>SUMIFS(СВЦЭМ!$C$39:$C$782,СВЦЭМ!$A$39:$A$782,$A55,СВЦЭМ!$B$39:$B$782,L$47)+'СЕТ СН'!$G$9+СВЦЭМ!$D$10+'СЕТ СН'!$G$5-'СЕТ СН'!$G$17</f>
        <v>3829.1398385800003</v>
      </c>
      <c r="M55" s="36">
        <f>SUMIFS(СВЦЭМ!$C$39:$C$782,СВЦЭМ!$A$39:$A$782,$A55,СВЦЭМ!$B$39:$B$782,M$47)+'СЕТ СН'!$G$9+СВЦЭМ!$D$10+'СЕТ СН'!$G$5-'СЕТ СН'!$G$17</f>
        <v>3892.6714710000001</v>
      </c>
      <c r="N55" s="36">
        <f>SUMIFS(СВЦЭМ!$C$39:$C$782,СВЦЭМ!$A$39:$A$782,$A55,СВЦЭМ!$B$39:$B$782,N$47)+'СЕТ СН'!$G$9+СВЦЭМ!$D$10+'СЕТ СН'!$G$5-'СЕТ СН'!$G$17</f>
        <v>3969.44679898</v>
      </c>
      <c r="O55" s="36">
        <f>SUMIFS(СВЦЭМ!$C$39:$C$782,СВЦЭМ!$A$39:$A$782,$A55,СВЦЭМ!$B$39:$B$782,O$47)+'СЕТ СН'!$G$9+СВЦЭМ!$D$10+'СЕТ СН'!$G$5-'СЕТ СН'!$G$17</f>
        <v>4007.6444449099999</v>
      </c>
      <c r="P55" s="36">
        <f>SUMIFS(СВЦЭМ!$C$39:$C$782,СВЦЭМ!$A$39:$A$782,$A55,СВЦЭМ!$B$39:$B$782,P$47)+'СЕТ СН'!$G$9+СВЦЭМ!$D$10+'СЕТ СН'!$G$5-'СЕТ СН'!$G$17</f>
        <v>4009.6674203000002</v>
      </c>
      <c r="Q55" s="36">
        <f>SUMIFS(СВЦЭМ!$C$39:$C$782,СВЦЭМ!$A$39:$A$782,$A55,СВЦЭМ!$B$39:$B$782,Q$47)+'СЕТ СН'!$G$9+СВЦЭМ!$D$10+'СЕТ СН'!$G$5-'СЕТ СН'!$G$17</f>
        <v>3990.7512278300001</v>
      </c>
      <c r="R55" s="36">
        <f>SUMIFS(СВЦЭМ!$C$39:$C$782,СВЦЭМ!$A$39:$A$782,$A55,СВЦЭМ!$B$39:$B$782,R$47)+'СЕТ СН'!$G$9+СВЦЭМ!$D$10+'СЕТ СН'!$G$5-'СЕТ СН'!$G$17</f>
        <v>3938.1346995900003</v>
      </c>
      <c r="S55" s="36">
        <f>SUMIFS(СВЦЭМ!$C$39:$C$782,СВЦЭМ!$A$39:$A$782,$A55,СВЦЭМ!$B$39:$B$782,S$47)+'СЕТ СН'!$G$9+СВЦЭМ!$D$10+'СЕТ СН'!$G$5-'СЕТ СН'!$G$17</f>
        <v>3886.4430844400003</v>
      </c>
      <c r="T55" s="36">
        <f>SUMIFS(СВЦЭМ!$C$39:$C$782,СВЦЭМ!$A$39:$A$782,$A55,СВЦЭМ!$B$39:$B$782,T$47)+'СЕТ СН'!$G$9+СВЦЭМ!$D$10+'СЕТ СН'!$G$5-'СЕТ СН'!$G$17</f>
        <v>3839.9455700899998</v>
      </c>
      <c r="U55" s="36">
        <f>SUMIFS(СВЦЭМ!$C$39:$C$782,СВЦЭМ!$A$39:$A$782,$A55,СВЦЭМ!$B$39:$B$782,U$47)+'СЕТ СН'!$G$9+СВЦЭМ!$D$10+'СЕТ СН'!$G$5-'СЕТ СН'!$G$17</f>
        <v>3817.50121511</v>
      </c>
      <c r="V55" s="36">
        <f>SUMIFS(СВЦЭМ!$C$39:$C$782,СВЦЭМ!$A$39:$A$782,$A55,СВЦЭМ!$B$39:$B$782,V$47)+'СЕТ СН'!$G$9+СВЦЭМ!$D$10+'СЕТ СН'!$G$5-'СЕТ СН'!$G$17</f>
        <v>3822.7774330900002</v>
      </c>
      <c r="W55" s="36">
        <f>SUMIFS(СВЦЭМ!$C$39:$C$782,СВЦЭМ!$A$39:$A$782,$A55,СВЦЭМ!$B$39:$B$782,W$47)+'СЕТ СН'!$G$9+СВЦЭМ!$D$10+'СЕТ СН'!$G$5-'СЕТ СН'!$G$17</f>
        <v>3837.5222876600001</v>
      </c>
      <c r="X55" s="36">
        <f>SUMIFS(СВЦЭМ!$C$39:$C$782,СВЦЭМ!$A$39:$A$782,$A55,СВЦЭМ!$B$39:$B$782,X$47)+'СЕТ СН'!$G$9+СВЦЭМ!$D$10+'СЕТ СН'!$G$5-'СЕТ СН'!$G$17</f>
        <v>3865.53754411</v>
      </c>
      <c r="Y55" s="36">
        <f>SUMIFS(СВЦЭМ!$C$39:$C$782,СВЦЭМ!$A$39:$A$782,$A55,СВЦЭМ!$B$39:$B$782,Y$47)+'СЕТ СН'!$G$9+СВЦЭМ!$D$10+'СЕТ СН'!$G$5-'СЕТ СН'!$G$17</f>
        <v>3901.9347397399997</v>
      </c>
    </row>
    <row r="56" spans="1:25" ht="15.75" x14ac:dyDescent="0.2">
      <c r="A56" s="35">
        <f t="shared" si="1"/>
        <v>44629</v>
      </c>
      <c r="B56" s="36">
        <f>SUMIFS(СВЦЭМ!$C$39:$C$782,СВЦЭМ!$A$39:$A$782,$A56,СВЦЭМ!$B$39:$B$782,B$47)+'СЕТ СН'!$G$9+СВЦЭМ!$D$10+'СЕТ СН'!$G$5-'СЕТ СН'!$G$17</f>
        <v>3893.8403890600002</v>
      </c>
      <c r="C56" s="36">
        <f>SUMIFS(СВЦЭМ!$C$39:$C$782,СВЦЭМ!$A$39:$A$782,$A56,СВЦЭМ!$B$39:$B$782,C$47)+'СЕТ СН'!$G$9+СВЦЭМ!$D$10+'СЕТ СН'!$G$5-'СЕТ СН'!$G$17</f>
        <v>3947.2117842899997</v>
      </c>
      <c r="D56" s="36">
        <f>SUMIFS(СВЦЭМ!$C$39:$C$782,СВЦЭМ!$A$39:$A$782,$A56,СВЦЭМ!$B$39:$B$782,D$47)+'СЕТ СН'!$G$9+СВЦЭМ!$D$10+'СЕТ СН'!$G$5-'СЕТ СН'!$G$17</f>
        <v>3988.15278038</v>
      </c>
      <c r="E56" s="36">
        <f>SUMIFS(СВЦЭМ!$C$39:$C$782,СВЦЭМ!$A$39:$A$782,$A56,СВЦЭМ!$B$39:$B$782,E$47)+'СЕТ СН'!$G$9+СВЦЭМ!$D$10+'СЕТ СН'!$G$5-'СЕТ СН'!$G$17</f>
        <v>4014.9199330299998</v>
      </c>
      <c r="F56" s="36">
        <f>SUMIFS(СВЦЭМ!$C$39:$C$782,СВЦЭМ!$A$39:$A$782,$A56,СВЦЭМ!$B$39:$B$782,F$47)+'СЕТ СН'!$G$9+СВЦЭМ!$D$10+'СЕТ СН'!$G$5-'СЕТ СН'!$G$17</f>
        <v>4047.3150136100003</v>
      </c>
      <c r="G56" s="36">
        <f>SUMIFS(СВЦЭМ!$C$39:$C$782,СВЦЭМ!$A$39:$A$782,$A56,СВЦЭМ!$B$39:$B$782,G$47)+'СЕТ СН'!$G$9+СВЦЭМ!$D$10+'СЕТ СН'!$G$5-'СЕТ СН'!$G$17</f>
        <v>4038.5855558499998</v>
      </c>
      <c r="H56" s="36">
        <f>SUMIFS(СВЦЭМ!$C$39:$C$782,СВЦЭМ!$A$39:$A$782,$A56,СВЦЭМ!$B$39:$B$782,H$47)+'СЕТ СН'!$G$9+СВЦЭМ!$D$10+'СЕТ СН'!$G$5-'СЕТ СН'!$G$17</f>
        <v>3979.47135084</v>
      </c>
      <c r="I56" s="36">
        <f>SUMIFS(СВЦЭМ!$C$39:$C$782,СВЦЭМ!$A$39:$A$782,$A56,СВЦЭМ!$B$39:$B$782,I$47)+'СЕТ СН'!$G$9+СВЦЭМ!$D$10+'СЕТ СН'!$G$5-'СЕТ СН'!$G$17</f>
        <v>3942.6453848600004</v>
      </c>
      <c r="J56" s="36">
        <f>SUMIFS(СВЦЭМ!$C$39:$C$782,СВЦЭМ!$A$39:$A$782,$A56,СВЦЭМ!$B$39:$B$782,J$47)+'СЕТ СН'!$G$9+СВЦЭМ!$D$10+'СЕТ СН'!$G$5-'СЕТ СН'!$G$17</f>
        <v>3919.97180781</v>
      </c>
      <c r="K56" s="36">
        <f>SUMIFS(СВЦЭМ!$C$39:$C$782,СВЦЭМ!$A$39:$A$782,$A56,СВЦЭМ!$B$39:$B$782,K$47)+'СЕТ СН'!$G$9+СВЦЭМ!$D$10+'СЕТ СН'!$G$5-'СЕТ СН'!$G$17</f>
        <v>3910.0254614699998</v>
      </c>
      <c r="L56" s="36">
        <f>SUMIFS(СВЦЭМ!$C$39:$C$782,СВЦЭМ!$A$39:$A$782,$A56,СВЦЭМ!$B$39:$B$782,L$47)+'СЕТ СН'!$G$9+СВЦЭМ!$D$10+'СЕТ СН'!$G$5-'СЕТ СН'!$G$17</f>
        <v>3920.2294047800001</v>
      </c>
      <c r="M56" s="36">
        <f>SUMIFS(СВЦЭМ!$C$39:$C$782,СВЦЭМ!$A$39:$A$782,$A56,СВЦЭМ!$B$39:$B$782,M$47)+'СЕТ СН'!$G$9+СВЦЭМ!$D$10+'СЕТ СН'!$G$5-'СЕТ СН'!$G$17</f>
        <v>3965.6486372500003</v>
      </c>
      <c r="N56" s="36">
        <f>SUMIFS(СВЦЭМ!$C$39:$C$782,СВЦЭМ!$A$39:$A$782,$A56,СВЦЭМ!$B$39:$B$782,N$47)+'СЕТ СН'!$G$9+СВЦЭМ!$D$10+'СЕТ СН'!$G$5-'СЕТ СН'!$G$17</f>
        <v>3997.1857169499999</v>
      </c>
      <c r="O56" s="36">
        <f>SUMIFS(СВЦЭМ!$C$39:$C$782,СВЦЭМ!$A$39:$A$782,$A56,СВЦЭМ!$B$39:$B$782,O$47)+'СЕТ СН'!$G$9+СВЦЭМ!$D$10+'СЕТ СН'!$G$5-'СЕТ СН'!$G$17</f>
        <v>4039.6460182700002</v>
      </c>
      <c r="P56" s="36">
        <f>SUMIFS(СВЦЭМ!$C$39:$C$782,СВЦЭМ!$A$39:$A$782,$A56,СВЦЭМ!$B$39:$B$782,P$47)+'СЕТ СН'!$G$9+СВЦЭМ!$D$10+'СЕТ СН'!$G$5-'СЕТ СН'!$G$17</f>
        <v>4046.3671272900001</v>
      </c>
      <c r="Q56" s="36">
        <f>SUMIFS(СВЦЭМ!$C$39:$C$782,СВЦЭМ!$A$39:$A$782,$A56,СВЦЭМ!$B$39:$B$782,Q$47)+'СЕТ СН'!$G$9+СВЦЭМ!$D$10+'СЕТ СН'!$G$5-'СЕТ СН'!$G$17</f>
        <v>4034.7356971999998</v>
      </c>
      <c r="R56" s="36">
        <f>SUMIFS(СВЦЭМ!$C$39:$C$782,СВЦЭМ!$A$39:$A$782,$A56,СВЦЭМ!$B$39:$B$782,R$47)+'СЕТ СН'!$G$9+СВЦЭМ!$D$10+'СЕТ СН'!$G$5-'СЕТ СН'!$G$17</f>
        <v>3997.3495031399998</v>
      </c>
      <c r="S56" s="36">
        <f>SUMIFS(СВЦЭМ!$C$39:$C$782,СВЦЭМ!$A$39:$A$782,$A56,СВЦЭМ!$B$39:$B$782,S$47)+'СЕТ СН'!$G$9+СВЦЭМ!$D$10+'СЕТ СН'!$G$5-'СЕТ СН'!$G$17</f>
        <v>3948.5401324900004</v>
      </c>
      <c r="T56" s="36">
        <f>SUMIFS(СВЦЭМ!$C$39:$C$782,СВЦЭМ!$A$39:$A$782,$A56,СВЦЭМ!$B$39:$B$782,T$47)+'СЕТ СН'!$G$9+СВЦЭМ!$D$10+'СЕТ СН'!$G$5-'СЕТ СН'!$G$17</f>
        <v>3909.78372975</v>
      </c>
      <c r="U56" s="36">
        <f>SUMIFS(СВЦЭМ!$C$39:$C$782,СВЦЭМ!$A$39:$A$782,$A56,СВЦЭМ!$B$39:$B$782,U$47)+'СЕТ СН'!$G$9+СВЦЭМ!$D$10+'СЕТ СН'!$G$5-'СЕТ СН'!$G$17</f>
        <v>3883.2135156599998</v>
      </c>
      <c r="V56" s="36">
        <f>SUMIFS(СВЦЭМ!$C$39:$C$782,СВЦЭМ!$A$39:$A$782,$A56,СВЦЭМ!$B$39:$B$782,V$47)+'СЕТ СН'!$G$9+СВЦЭМ!$D$10+'СЕТ СН'!$G$5-'СЕТ СН'!$G$17</f>
        <v>3894.6813376300001</v>
      </c>
      <c r="W56" s="36">
        <f>SUMIFS(СВЦЭМ!$C$39:$C$782,СВЦЭМ!$A$39:$A$782,$A56,СВЦЭМ!$B$39:$B$782,W$47)+'СЕТ СН'!$G$9+СВЦЭМ!$D$10+'СЕТ СН'!$G$5-'СЕТ СН'!$G$17</f>
        <v>3908.7440164</v>
      </c>
      <c r="X56" s="36">
        <f>SUMIFS(СВЦЭМ!$C$39:$C$782,СВЦЭМ!$A$39:$A$782,$A56,СВЦЭМ!$B$39:$B$782,X$47)+'СЕТ СН'!$G$9+СВЦЭМ!$D$10+'СЕТ СН'!$G$5-'СЕТ СН'!$G$17</f>
        <v>3932.9287061100003</v>
      </c>
      <c r="Y56" s="36">
        <f>SUMIFS(СВЦЭМ!$C$39:$C$782,СВЦЭМ!$A$39:$A$782,$A56,СВЦЭМ!$B$39:$B$782,Y$47)+'СЕТ СН'!$G$9+СВЦЭМ!$D$10+'СЕТ СН'!$G$5-'СЕТ СН'!$G$17</f>
        <v>3947.6577078299997</v>
      </c>
    </row>
    <row r="57" spans="1:25" ht="15.75" x14ac:dyDescent="0.2">
      <c r="A57" s="35">
        <f t="shared" si="1"/>
        <v>44630</v>
      </c>
      <c r="B57" s="36">
        <f>SUMIFS(СВЦЭМ!$C$39:$C$782,СВЦЭМ!$A$39:$A$782,$A57,СВЦЭМ!$B$39:$B$782,B$47)+'СЕТ СН'!$G$9+СВЦЭМ!$D$10+'СЕТ СН'!$G$5-'СЕТ СН'!$G$17</f>
        <v>3948.8804897099999</v>
      </c>
      <c r="C57" s="36">
        <f>SUMIFS(СВЦЭМ!$C$39:$C$782,СВЦЭМ!$A$39:$A$782,$A57,СВЦЭМ!$B$39:$B$782,C$47)+'СЕТ СН'!$G$9+СВЦЭМ!$D$10+'СЕТ СН'!$G$5-'СЕТ СН'!$G$17</f>
        <v>4004.9767661599999</v>
      </c>
      <c r="D57" s="36">
        <f>SUMIFS(СВЦЭМ!$C$39:$C$782,СВЦЭМ!$A$39:$A$782,$A57,СВЦЭМ!$B$39:$B$782,D$47)+'СЕТ СН'!$G$9+СВЦЭМ!$D$10+'СЕТ СН'!$G$5-'СЕТ СН'!$G$17</f>
        <v>4037.0511951099998</v>
      </c>
      <c r="E57" s="36">
        <f>SUMIFS(СВЦЭМ!$C$39:$C$782,СВЦЭМ!$A$39:$A$782,$A57,СВЦЭМ!$B$39:$B$782,E$47)+'СЕТ СН'!$G$9+СВЦЭМ!$D$10+'СЕТ СН'!$G$5-'СЕТ СН'!$G$17</f>
        <v>4069.40815561</v>
      </c>
      <c r="F57" s="36">
        <f>SUMIFS(СВЦЭМ!$C$39:$C$782,СВЦЭМ!$A$39:$A$782,$A57,СВЦЭМ!$B$39:$B$782,F$47)+'СЕТ СН'!$G$9+СВЦЭМ!$D$10+'СЕТ СН'!$G$5-'СЕТ СН'!$G$17</f>
        <v>4080.5714741500001</v>
      </c>
      <c r="G57" s="36">
        <f>SUMIFS(СВЦЭМ!$C$39:$C$782,СВЦЭМ!$A$39:$A$782,$A57,СВЦЭМ!$B$39:$B$782,G$47)+'СЕТ СН'!$G$9+СВЦЭМ!$D$10+'СЕТ СН'!$G$5-'СЕТ СН'!$G$17</f>
        <v>4058.4728175199998</v>
      </c>
      <c r="H57" s="36">
        <f>SUMIFS(СВЦЭМ!$C$39:$C$782,СВЦЭМ!$A$39:$A$782,$A57,СВЦЭМ!$B$39:$B$782,H$47)+'СЕТ СН'!$G$9+СВЦЭМ!$D$10+'СЕТ СН'!$G$5-'СЕТ СН'!$G$17</f>
        <v>3999.46907753</v>
      </c>
      <c r="I57" s="36">
        <f>SUMIFS(СВЦЭМ!$C$39:$C$782,СВЦЭМ!$A$39:$A$782,$A57,СВЦЭМ!$B$39:$B$782,I$47)+'СЕТ СН'!$G$9+СВЦЭМ!$D$10+'СЕТ СН'!$G$5-'СЕТ СН'!$G$17</f>
        <v>3924.7052413800002</v>
      </c>
      <c r="J57" s="36">
        <f>SUMIFS(СВЦЭМ!$C$39:$C$782,СВЦЭМ!$A$39:$A$782,$A57,СВЦЭМ!$B$39:$B$782,J$47)+'СЕТ СН'!$G$9+СВЦЭМ!$D$10+'СЕТ СН'!$G$5-'СЕТ СН'!$G$17</f>
        <v>3889.5635931799998</v>
      </c>
      <c r="K57" s="36">
        <f>SUMIFS(СВЦЭМ!$C$39:$C$782,СВЦЭМ!$A$39:$A$782,$A57,СВЦЭМ!$B$39:$B$782,K$47)+'СЕТ СН'!$G$9+СВЦЭМ!$D$10+'СЕТ СН'!$G$5-'СЕТ СН'!$G$17</f>
        <v>3908.7448037100003</v>
      </c>
      <c r="L57" s="36">
        <f>SUMIFS(СВЦЭМ!$C$39:$C$782,СВЦЭМ!$A$39:$A$782,$A57,СВЦЭМ!$B$39:$B$782,L$47)+'СЕТ СН'!$G$9+СВЦЭМ!$D$10+'СЕТ СН'!$G$5-'СЕТ СН'!$G$17</f>
        <v>3914.5711489400001</v>
      </c>
      <c r="M57" s="36">
        <f>SUMIFS(СВЦЭМ!$C$39:$C$782,СВЦЭМ!$A$39:$A$782,$A57,СВЦЭМ!$B$39:$B$782,M$47)+'СЕТ СН'!$G$9+СВЦЭМ!$D$10+'СЕТ СН'!$G$5-'СЕТ СН'!$G$17</f>
        <v>3939.7141387299998</v>
      </c>
      <c r="N57" s="36">
        <f>SUMIFS(СВЦЭМ!$C$39:$C$782,СВЦЭМ!$A$39:$A$782,$A57,СВЦЭМ!$B$39:$B$782,N$47)+'СЕТ СН'!$G$9+СВЦЭМ!$D$10+'СЕТ СН'!$G$5-'СЕТ СН'!$G$17</f>
        <v>3985.7528217500003</v>
      </c>
      <c r="O57" s="36">
        <f>SUMIFS(СВЦЭМ!$C$39:$C$782,СВЦЭМ!$A$39:$A$782,$A57,СВЦЭМ!$B$39:$B$782,O$47)+'СЕТ СН'!$G$9+СВЦЭМ!$D$10+'СЕТ СН'!$G$5-'СЕТ СН'!$G$17</f>
        <v>4024.1321215899998</v>
      </c>
      <c r="P57" s="36">
        <f>SUMIFS(СВЦЭМ!$C$39:$C$782,СВЦЭМ!$A$39:$A$782,$A57,СВЦЭМ!$B$39:$B$782,P$47)+'СЕТ СН'!$G$9+СВЦЭМ!$D$10+'СЕТ СН'!$G$5-'СЕТ СН'!$G$17</f>
        <v>4038.7951421600001</v>
      </c>
      <c r="Q57" s="36">
        <f>SUMIFS(СВЦЭМ!$C$39:$C$782,СВЦЭМ!$A$39:$A$782,$A57,СВЦЭМ!$B$39:$B$782,Q$47)+'СЕТ СН'!$G$9+СВЦЭМ!$D$10+'СЕТ СН'!$G$5-'СЕТ СН'!$G$17</f>
        <v>4017.8829671600001</v>
      </c>
      <c r="R57" s="36">
        <f>SUMIFS(СВЦЭМ!$C$39:$C$782,СВЦЭМ!$A$39:$A$782,$A57,СВЦЭМ!$B$39:$B$782,R$47)+'СЕТ СН'!$G$9+СВЦЭМ!$D$10+'СЕТ СН'!$G$5-'СЕТ СН'!$G$17</f>
        <v>3977.6685896200001</v>
      </c>
      <c r="S57" s="36">
        <f>SUMIFS(СВЦЭМ!$C$39:$C$782,СВЦЭМ!$A$39:$A$782,$A57,СВЦЭМ!$B$39:$B$782,S$47)+'СЕТ СН'!$G$9+СВЦЭМ!$D$10+'СЕТ СН'!$G$5-'СЕТ СН'!$G$17</f>
        <v>3926.5055970600001</v>
      </c>
      <c r="T57" s="36">
        <f>SUMIFS(СВЦЭМ!$C$39:$C$782,СВЦЭМ!$A$39:$A$782,$A57,СВЦЭМ!$B$39:$B$782,T$47)+'СЕТ СН'!$G$9+СВЦЭМ!$D$10+'СЕТ СН'!$G$5-'СЕТ СН'!$G$17</f>
        <v>3894.5527936999997</v>
      </c>
      <c r="U57" s="36">
        <f>SUMIFS(СВЦЭМ!$C$39:$C$782,СВЦЭМ!$A$39:$A$782,$A57,СВЦЭМ!$B$39:$B$782,U$47)+'СЕТ СН'!$G$9+СВЦЭМ!$D$10+'СЕТ СН'!$G$5-'СЕТ СН'!$G$17</f>
        <v>3853.4801876700003</v>
      </c>
      <c r="V57" s="36">
        <f>SUMIFS(СВЦЭМ!$C$39:$C$782,СВЦЭМ!$A$39:$A$782,$A57,СВЦЭМ!$B$39:$B$782,V$47)+'СЕТ СН'!$G$9+СВЦЭМ!$D$10+'СЕТ СН'!$G$5-'СЕТ СН'!$G$17</f>
        <v>3866.7509497800002</v>
      </c>
      <c r="W57" s="36">
        <f>SUMIFS(СВЦЭМ!$C$39:$C$782,СВЦЭМ!$A$39:$A$782,$A57,СВЦЭМ!$B$39:$B$782,W$47)+'СЕТ СН'!$G$9+СВЦЭМ!$D$10+'СЕТ СН'!$G$5-'СЕТ СН'!$G$17</f>
        <v>3895.18459364</v>
      </c>
      <c r="X57" s="36">
        <f>SUMIFS(СВЦЭМ!$C$39:$C$782,СВЦЭМ!$A$39:$A$782,$A57,СВЦЭМ!$B$39:$B$782,X$47)+'СЕТ СН'!$G$9+СВЦЭМ!$D$10+'СЕТ СН'!$G$5-'СЕТ СН'!$G$17</f>
        <v>3916.5393873200001</v>
      </c>
      <c r="Y57" s="36">
        <f>SUMIFS(СВЦЭМ!$C$39:$C$782,СВЦЭМ!$A$39:$A$782,$A57,СВЦЭМ!$B$39:$B$782,Y$47)+'СЕТ СН'!$G$9+СВЦЭМ!$D$10+'СЕТ СН'!$G$5-'СЕТ СН'!$G$17</f>
        <v>3940.58302172</v>
      </c>
    </row>
    <row r="58" spans="1:25" ht="15.75" x14ac:dyDescent="0.2">
      <c r="A58" s="35">
        <f t="shared" si="1"/>
        <v>44631</v>
      </c>
      <c r="B58" s="36">
        <f>SUMIFS(СВЦЭМ!$C$39:$C$782,СВЦЭМ!$A$39:$A$782,$A58,СВЦЭМ!$B$39:$B$782,B$47)+'СЕТ СН'!$G$9+СВЦЭМ!$D$10+'СЕТ СН'!$G$5-'СЕТ СН'!$G$17</f>
        <v>3927.6571507600001</v>
      </c>
      <c r="C58" s="36">
        <f>SUMIFS(СВЦЭМ!$C$39:$C$782,СВЦЭМ!$A$39:$A$782,$A58,СВЦЭМ!$B$39:$B$782,C$47)+'СЕТ СН'!$G$9+СВЦЭМ!$D$10+'СЕТ СН'!$G$5-'СЕТ СН'!$G$17</f>
        <v>3975.05712718</v>
      </c>
      <c r="D58" s="36">
        <f>SUMIFS(СВЦЭМ!$C$39:$C$782,СВЦЭМ!$A$39:$A$782,$A58,СВЦЭМ!$B$39:$B$782,D$47)+'СЕТ СН'!$G$9+СВЦЭМ!$D$10+'СЕТ СН'!$G$5-'СЕТ СН'!$G$17</f>
        <v>4036.9813153499999</v>
      </c>
      <c r="E58" s="36">
        <f>SUMIFS(СВЦЭМ!$C$39:$C$782,СВЦЭМ!$A$39:$A$782,$A58,СВЦЭМ!$B$39:$B$782,E$47)+'СЕТ СН'!$G$9+СВЦЭМ!$D$10+'СЕТ СН'!$G$5-'СЕТ СН'!$G$17</f>
        <v>4072.4673723999999</v>
      </c>
      <c r="F58" s="36">
        <f>SUMIFS(СВЦЭМ!$C$39:$C$782,СВЦЭМ!$A$39:$A$782,$A58,СВЦЭМ!$B$39:$B$782,F$47)+'СЕТ СН'!$G$9+СВЦЭМ!$D$10+'СЕТ СН'!$G$5-'СЕТ СН'!$G$17</f>
        <v>4089.1924637299999</v>
      </c>
      <c r="G58" s="36">
        <f>SUMIFS(СВЦЭМ!$C$39:$C$782,СВЦЭМ!$A$39:$A$782,$A58,СВЦЭМ!$B$39:$B$782,G$47)+'СЕТ СН'!$G$9+СВЦЭМ!$D$10+'СЕТ СН'!$G$5-'СЕТ СН'!$G$17</f>
        <v>4059.8294899800003</v>
      </c>
      <c r="H58" s="36">
        <f>SUMIFS(СВЦЭМ!$C$39:$C$782,СВЦЭМ!$A$39:$A$782,$A58,СВЦЭМ!$B$39:$B$782,H$47)+'СЕТ СН'!$G$9+СВЦЭМ!$D$10+'СЕТ СН'!$G$5-'СЕТ СН'!$G$17</f>
        <v>4005.59678648</v>
      </c>
      <c r="I58" s="36">
        <f>SUMIFS(СВЦЭМ!$C$39:$C$782,СВЦЭМ!$A$39:$A$782,$A58,СВЦЭМ!$B$39:$B$782,I$47)+'СЕТ СН'!$G$9+СВЦЭМ!$D$10+'СЕТ СН'!$G$5-'СЕТ СН'!$G$17</f>
        <v>3929.8043271199999</v>
      </c>
      <c r="J58" s="36">
        <f>SUMIFS(СВЦЭМ!$C$39:$C$782,СВЦЭМ!$A$39:$A$782,$A58,СВЦЭМ!$B$39:$B$782,J$47)+'СЕТ СН'!$G$9+СВЦЭМ!$D$10+'СЕТ СН'!$G$5-'СЕТ СН'!$G$17</f>
        <v>3884.21328477</v>
      </c>
      <c r="K58" s="36">
        <f>SUMIFS(СВЦЭМ!$C$39:$C$782,СВЦЭМ!$A$39:$A$782,$A58,СВЦЭМ!$B$39:$B$782,K$47)+'СЕТ СН'!$G$9+СВЦЭМ!$D$10+'СЕТ СН'!$G$5-'СЕТ СН'!$G$17</f>
        <v>3876.6887567799999</v>
      </c>
      <c r="L58" s="36">
        <f>SUMIFS(СВЦЭМ!$C$39:$C$782,СВЦЭМ!$A$39:$A$782,$A58,СВЦЭМ!$B$39:$B$782,L$47)+'СЕТ СН'!$G$9+СВЦЭМ!$D$10+'СЕТ СН'!$G$5-'СЕТ СН'!$G$17</f>
        <v>3886.3124624399998</v>
      </c>
      <c r="M58" s="36">
        <f>SUMIFS(СВЦЭМ!$C$39:$C$782,СВЦЭМ!$A$39:$A$782,$A58,СВЦЭМ!$B$39:$B$782,M$47)+'СЕТ СН'!$G$9+СВЦЭМ!$D$10+'СЕТ СН'!$G$5-'СЕТ СН'!$G$17</f>
        <v>3952.59561768</v>
      </c>
      <c r="N58" s="36">
        <f>SUMIFS(СВЦЭМ!$C$39:$C$782,СВЦЭМ!$A$39:$A$782,$A58,СВЦЭМ!$B$39:$B$782,N$47)+'СЕТ СН'!$G$9+СВЦЭМ!$D$10+'СЕТ СН'!$G$5-'СЕТ СН'!$G$17</f>
        <v>4005.9533019099999</v>
      </c>
      <c r="O58" s="36">
        <f>SUMIFS(СВЦЭМ!$C$39:$C$782,СВЦЭМ!$A$39:$A$782,$A58,СВЦЭМ!$B$39:$B$782,O$47)+'СЕТ СН'!$G$9+СВЦЭМ!$D$10+'СЕТ СН'!$G$5-'СЕТ СН'!$G$17</f>
        <v>4029.6507143600002</v>
      </c>
      <c r="P58" s="36">
        <f>SUMIFS(СВЦЭМ!$C$39:$C$782,СВЦЭМ!$A$39:$A$782,$A58,СВЦЭМ!$B$39:$B$782,P$47)+'СЕТ СН'!$G$9+СВЦЭМ!$D$10+'СЕТ СН'!$G$5-'СЕТ СН'!$G$17</f>
        <v>4038.5406260700001</v>
      </c>
      <c r="Q58" s="36">
        <f>SUMIFS(СВЦЭМ!$C$39:$C$782,СВЦЭМ!$A$39:$A$782,$A58,СВЦЭМ!$B$39:$B$782,Q$47)+'СЕТ СН'!$G$9+СВЦЭМ!$D$10+'СЕТ СН'!$G$5-'СЕТ СН'!$G$17</f>
        <v>4026.7761397100003</v>
      </c>
      <c r="R58" s="36">
        <f>SUMIFS(СВЦЭМ!$C$39:$C$782,СВЦЭМ!$A$39:$A$782,$A58,СВЦЭМ!$B$39:$B$782,R$47)+'СЕТ СН'!$G$9+СВЦЭМ!$D$10+'СЕТ СН'!$G$5-'СЕТ СН'!$G$17</f>
        <v>3994.4763351199999</v>
      </c>
      <c r="S58" s="36">
        <f>SUMIFS(СВЦЭМ!$C$39:$C$782,СВЦЭМ!$A$39:$A$782,$A58,СВЦЭМ!$B$39:$B$782,S$47)+'СЕТ СН'!$G$9+СВЦЭМ!$D$10+'СЕТ СН'!$G$5-'СЕТ СН'!$G$17</f>
        <v>3949.2852249899997</v>
      </c>
      <c r="T58" s="36">
        <f>SUMIFS(СВЦЭМ!$C$39:$C$782,СВЦЭМ!$A$39:$A$782,$A58,СВЦЭМ!$B$39:$B$782,T$47)+'СЕТ СН'!$G$9+СВЦЭМ!$D$10+'СЕТ СН'!$G$5-'СЕТ СН'!$G$17</f>
        <v>3889.39803011</v>
      </c>
      <c r="U58" s="36">
        <f>SUMIFS(СВЦЭМ!$C$39:$C$782,СВЦЭМ!$A$39:$A$782,$A58,СВЦЭМ!$B$39:$B$782,U$47)+'СЕТ СН'!$G$9+СВЦЭМ!$D$10+'СЕТ СН'!$G$5-'СЕТ СН'!$G$17</f>
        <v>3883.92590384</v>
      </c>
      <c r="V58" s="36">
        <f>SUMIFS(СВЦЭМ!$C$39:$C$782,СВЦЭМ!$A$39:$A$782,$A58,СВЦЭМ!$B$39:$B$782,V$47)+'СЕТ СН'!$G$9+СВЦЭМ!$D$10+'СЕТ СН'!$G$5-'СЕТ СН'!$G$17</f>
        <v>3896.2268850400001</v>
      </c>
      <c r="W58" s="36">
        <f>SUMIFS(СВЦЭМ!$C$39:$C$782,СВЦЭМ!$A$39:$A$782,$A58,СВЦЭМ!$B$39:$B$782,W$47)+'СЕТ СН'!$G$9+СВЦЭМ!$D$10+'СЕТ СН'!$G$5-'СЕТ СН'!$G$17</f>
        <v>3926.5731315600001</v>
      </c>
      <c r="X58" s="36">
        <f>SUMIFS(СВЦЭМ!$C$39:$C$782,СВЦЭМ!$A$39:$A$782,$A58,СВЦЭМ!$B$39:$B$782,X$47)+'СЕТ СН'!$G$9+СВЦЭМ!$D$10+'СЕТ СН'!$G$5-'СЕТ СН'!$G$17</f>
        <v>3942.4479347300003</v>
      </c>
      <c r="Y58" s="36">
        <f>SUMIFS(СВЦЭМ!$C$39:$C$782,СВЦЭМ!$A$39:$A$782,$A58,СВЦЭМ!$B$39:$B$782,Y$47)+'СЕТ СН'!$G$9+СВЦЭМ!$D$10+'СЕТ СН'!$G$5-'СЕТ СН'!$G$17</f>
        <v>3967.98487815</v>
      </c>
    </row>
    <row r="59" spans="1:25" ht="15.75" x14ac:dyDescent="0.2">
      <c r="A59" s="35">
        <f t="shared" si="1"/>
        <v>44632</v>
      </c>
      <c r="B59" s="36">
        <f>SUMIFS(СВЦЭМ!$C$39:$C$782,СВЦЭМ!$A$39:$A$782,$A59,СВЦЭМ!$B$39:$B$782,B$47)+'СЕТ СН'!$G$9+СВЦЭМ!$D$10+'СЕТ СН'!$G$5-'СЕТ СН'!$G$17</f>
        <v>3955.3453665500001</v>
      </c>
      <c r="C59" s="36">
        <f>SUMIFS(СВЦЭМ!$C$39:$C$782,СВЦЭМ!$A$39:$A$782,$A59,СВЦЭМ!$B$39:$B$782,C$47)+'СЕТ СН'!$G$9+СВЦЭМ!$D$10+'СЕТ СН'!$G$5-'СЕТ СН'!$G$17</f>
        <v>4029.8101557300001</v>
      </c>
      <c r="D59" s="36">
        <f>SUMIFS(СВЦЭМ!$C$39:$C$782,СВЦЭМ!$A$39:$A$782,$A59,СВЦЭМ!$B$39:$B$782,D$47)+'СЕТ СН'!$G$9+СВЦЭМ!$D$10+'СЕТ СН'!$G$5-'СЕТ СН'!$G$17</f>
        <v>4085.3138426200003</v>
      </c>
      <c r="E59" s="36">
        <f>SUMIFS(СВЦЭМ!$C$39:$C$782,СВЦЭМ!$A$39:$A$782,$A59,СВЦЭМ!$B$39:$B$782,E$47)+'СЕТ СН'!$G$9+СВЦЭМ!$D$10+'СЕТ СН'!$G$5-'СЕТ СН'!$G$17</f>
        <v>4110.4641092100001</v>
      </c>
      <c r="F59" s="36">
        <f>SUMIFS(СВЦЭМ!$C$39:$C$782,СВЦЭМ!$A$39:$A$782,$A59,СВЦЭМ!$B$39:$B$782,F$47)+'СЕТ СН'!$G$9+СВЦЭМ!$D$10+'СЕТ СН'!$G$5-'СЕТ СН'!$G$17</f>
        <v>4115.2328751599998</v>
      </c>
      <c r="G59" s="36">
        <f>SUMIFS(СВЦЭМ!$C$39:$C$782,СВЦЭМ!$A$39:$A$782,$A59,СВЦЭМ!$B$39:$B$782,G$47)+'СЕТ СН'!$G$9+СВЦЭМ!$D$10+'СЕТ СН'!$G$5-'СЕТ СН'!$G$17</f>
        <v>4111.3301248799999</v>
      </c>
      <c r="H59" s="36">
        <f>SUMIFS(СВЦЭМ!$C$39:$C$782,СВЦЭМ!$A$39:$A$782,$A59,СВЦЭМ!$B$39:$B$782,H$47)+'СЕТ СН'!$G$9+СВЦЭМ!$D$10+'СЕТ СН'!$G$5-'СЕТ СН'!$G$17</f>
        <v>4073.4239608299999</v>
      </c>
      <c r="I59" s="36">
        <f>SUMIFS(СВЦЭМ!$C$39:$C$782,СВЦЭМ!$A$39:$A$782,$A59,СВЦЭМ!$B$39:$B$782,I$47)+'СЕТ СН'!$G$9+СВЦЭМ!$D$10+'СЕТ СН'!$G$5-'СЕТ СН'!$G$17</f>
        <v>3984.8054479299999</v>
      </c>
      <c r="J59" s="36">
        <f>SUMIFS(СВЦЭМ!$C$39:$C$782,СВЦЭМ!$A$39:$A$782,$A59,СВЦЭМ!$B$39:$B$782,J$47)+'СЕТ СН'!$G$9+СВЦЭМ!$D$10+'СЕТ СН'!$G$5-'СЕТ СН'!$G$17</f>
        <v>3902.96610401</v>
      </c>
      <c r="K59" s="36">
        <f>SUMIFS(СВЦЭМ!$C$39:$C$782,СВЦЭМ!$A$39:$A$782,$A59,СВЦЭМ!$B$39:$B$782,K$47)+'СЕТ СН'!$G$9+СВЦЭМ!$D$10+'СЕТ СН'!$G$5-'СЕТ СН'!$G$17</f>
        <v>3889.0473641899998</v>
      </c>
      <c r="L59" s="36">
        <f>SUMIFS(СВЦЭМ!$C$39:$C$782,СВЦЭМ!$A$39:$A$782,$A59,СВЦЭМ!$B$39:$B$782,L$47)+'СЕТ СН'!$G$9+СВЦЭМ!$D$10+'СЕТ СН'!$G$5-'СЕТ СН'!$G$17</f>
        <v>3885.7559297100001</v>
      </c>
      <c r="M59" s="36">
        <f>SUMIFS(СВЦЭМ!$C$39:$C$782,СВЦЭМ!$A$39:$A$782,$A59,СВЦЭМ!$B$39:$B$782,M$47)+'СЕТ СН'!$G$9+СВЦЭМ!$D$10+'СЕТ СН'!$G$5-'СЕТ СН'!$G$17</f>
        <v>3935.76116559</v>
      </c>
      <c r="N59" s="36">
        <f>SUMIFS(СВЦЭМ!$C$39:$C$782,СВЦЭМ!$A$39:$A$782,$A59,СВЦЭМ!$B$39:$B$782,N$47)+'СЕТ СН'!$G$9+СВЦЭМ!$D$10+'СЕТ СН'!$G$5-'СЕТ СН'!$G$17</f>
        <v>3985.73994266</v>
      </c>
      <c r="O59" s="36">
        <f>SUMIFS(СВЦЭМ!$C$39:$C$782,СВЦЭМ!$A$39:$A$782,$A59,СВЦЭМ!$B$39:$B$782,O$47)+'СЕТ СН'!$G$9+СВЦЭМ!$D$10+'СЕТ СН'!$G$5-'СЕТ СН'!$G$17</f>
        <v>4038.3213583199999</v>
      </c>
      <c r="P59" s="36">
        <f>SUMIFS(СВЦЭМ!$C$39:$C$782,СВЦЭМ!$A$39:$A$782,$A59,СВЦЭМ!$B$39:$B$782,P$47)+'СЕТ СН'!$G$9+СВЦЭМ!$D$10+'СЕТ СН'!$G$5-'СЕТ СН'!$G$17</f>
        <v>4052.9244251300001</v>
      </c>
      <c r="Q59" s="36">
        <f>SUMIFS(СВЦЭМ!$C$39:$C$782,СВЦЭМ!$A$39:$A$782,$A59,СВЦЭМ!$B$39:$B$782,Q$47)+'СЕТ СН'!$G$9+СВЦЭМ!$D$10+'СЕТ СН'!$G$5-'СЕТ СН'!$G$17</f>
        <v>4029.6132170000001</v>
      </c>
      <c r="R59" s="36">
        <f>SUMIFS(СВЦЭМ!$C$39:$C$782,СВЦЭМ!$A$39:$A$782,$A59,СВЦЭМ!$B$39:$B$782,R$47)+'СЕТ СН'!$G$9+СВЦЭМ!$D$10+'СЕТ СН'!$G$5-'СЕТ СН'!$G$17</f>
        <v>3993.92400241</v>
      </c>
      <c r="S59" s="36">
        <f>SUMIFS(СВЦЭМ!$C$39:$C$782,СВЦЭМ!$A$39:$A$782,$A59,СВЦЭМ!$B$39:$B$782,S$47)+'СЕТ СН'!$G$9+СВЦЭМ!$D$10+'СЕТ СН'!$G$5-'СЕТ СН'!$G$17</f>
        <v>3947.2856680100003</v>
      </c>
      <c r="T59" s="36">
        <f>SUMIFS(СВЦЭМ!$C$39:$C$782,СВЦЭМ!$A$39:$A$782,$A59,СВЦЭМ!$B$39:$B$782,T$47)+'СЕТ СН'!$G$9+СВЦЭМ!$D$10+'СЕТ СН'!$G$5-'СЕТ СН'!$G$17</f>
        <v>3904.4305539500001</v>
      </c>
      <c r="U59" s="36">
        <f>SUMIFS(СВЦЭМ!$C$39:$C$782,СВЦЭМ!$A$39:$A$782,$A59,СВЦЭМ!$B$39:$B$782,U$47)+'СЕТ СН'!$G$9+СВЦЭМ!$D$10+'СЕТ СН'!$G$5-'СЕТ СН'!$G$17</f>
        <v>3876.4803070600001</v>
      </c>
      <c r="V59" s="36">
        <f>SUMIFS(СВЦЭМ!$C$39:$C$782,СВЦЭМ!$A$39:$A$782,$A59,СВЦЭМ!$B$39:$B$782,V$47)+'СЕТ СН'!$G$9+СВЦЭМ!$D$10+'СЕТ СН'!$G$5-'СЕТ СН'!$G$17</f>
        <v>3887.6564320500001</v>
      </c>
      <c r="W59" s="36">
        <f>SUMIFS(СВЦЭМ!$C$39:$C$782,СВЦЭМ!$A$39:$A$782,$A59,СВЦЭМ!$B$39:$B$782,W$47)+'СЕТ СН'!$G$9+СВЦЭМ!$D$10+'СЕТ СН'!$G$5-'СЕТ СН'!$G$17</f>
        <v>3907.8872547600004</v>
      </c>
      <c r="X59" s="36">
        <f>SUMIFS(СВЦЭМ!$C$39:$C$782,СВЦЭМ!$A$39:$A$782,$A59,СВЦЭМ!$B$39:$B$782,X$47)+'СЕТ СН'!$G$9+СВЦЭМ!$D$10+'СЕТ СН'!$G$5-'СЕТ СН'!$G$17</f>
        <v>3928.5277634399999</v>
      </c>
      <c r="Y59" s="36">
        <f>SUMIFS(СВЦЭМ!$C$39:$C$782,СВЦЭМ!$A$39:$A$782,$A59,СВЦЭМ!$B$39:$B$782,Y$47)+'СЕТ СН'!$G$9+СВЦЭМ!$D$10+'СЕТ СН'!$G$5-'СЕТ СН'!$G$17</f>
        <v>3962.00970478</v>
      </c>
    </row>
    <row r="60" spans="1:25" ht="15.75" x14ac:dyDescent="0.2">
      <c r="A60" s="35">
        <f t="shared" si="1"/>
        <v>44633</v>
      </c>
      <c r="B60" s="36">
        <f>SUMIFS(СВЦЭМ!$C$39:$C$782,СВЦЭМ!$A$39:$A$782,$A60,СВЦЭМ!$B$39:$B$782,B$47)+'СЕТ СН'!$G$9+СВЦЭМ!$D$10+'СЕТ СН'!$G$5-'СЕТ СН'!$G$17</f>
        <v>3976.8562656399999</v>
      </c>
      <c r="C60" s="36">
        <f>SUMIFS(СВЦЭМ!$C$39:$C$782,СВЦЭМ!$A$39:$A$782,$A60,СВЦЭМ!$B$39:$B$782,C$47)+'СЕТ СН'!$G$9+СВЦЭМ!$D$10+'СЕТ СН'!$G$5-'СЕТ СН'!$G$17</f>
        <v>4032.4422766600001</v>
      </c>
      <c r="D60" s="36">
        <f>SUMIFS(СВЦЭМ!$C$39:$C$782,СВЦЭМ!$A$39:$A$782,$A60,СВЦЭМ!$B$39:$B$782,D$47)+'СЕТ СН'!$G$9+СВЦЭМ!$D$10+'СЕТ СН'!$G$5-'СЕТ СН'!$G$17</f>
        <v>4081.5546311400003</v>
      </c>
      <c r="E60" s="36">
        <f>SUMIFS(СВЦЭМ!$C$39:$C$782,СВЦЭМ!$A$39:$A$782,$A60,СВЦЭМ!$B$39:$B$782,E$47)+'СЕТ СН'!$G$9+СВЦЭМ!$D$10+'СЕТ СН'!$G$5-'СЕТ СН'!$G$17</f>
        <v>4109.1147408100005</v>
      </c>
      <c r="F60" s="36">
        <f>SUMIFS(СВЦЭМ!$C$39:$C$782,СВЦЭМ!$A$39:$A$782,$A60,СВЦЭМ!$B$39:$B$782,F$47)+'СЕТ СН'!$G$9+СВЦЭМ!$D$10+'СЕТ СН'!$G$5-'СЕТ СН'!$G$17</f>
        <v>4137.0712623700001</v>
      </c>
      <c r="G60" s="36">
        <f>SUMIFS(СВЦЭМ!$C$39:$C$782,СВЦЭМ!$A$39:$A$782,$A60,СВЦЭМ!$B$39:$B$782,G$47)+'СЕТ СН'!$G$9+СВЦЭМ!$D$10+'СЕТ СН'!$G$5-'СЕТ СН'!$G$17</f>
        <v>4132.4118306299997</v>
      </c>
      <c r="H60" s="36">
        <f>SUMIFS(СВЦЭМ!$C$39:$C$782,СВЦЭМ!$A$39:$A$782,$A60,СВЦЭМ!$B$39:$B$782,H$47)+'СЕТ СН'!$G$9+СВЦЭМ!$D$10+'СЕТ СН'!$G$5-'СЕТ СН'!$G$17</f>
        <v>4098.8430741100001</v>
      </c>
      <c r="I60" s="36">
        <f>SUMIFS(СВЦЭМ!$C$39:$C$782,СВЦЭМ!$A$39:$A$782,$A60,СВЦЭМ!$B$39:$B$782,I$47)+'СЕТ СН'!$G$9+СВЦЭМ!$D$10+'СЕТ СН'!$G$5-'СЕТ СН'!$G$17</f>
        <v>4013.9950799400003</v>
      </c>
      <c r="J60" s="36">
        <f>SUMIFS(СВЦЭМ!$C$39:$C$782,СВЦЭМ!$A$39:$A$782,$A60,СВЦЭМ!$B$39:$B$782,J$47)+'СЕТ СН'!$G$9+СВЦЭМ!$D$10+'СЕТ СН'!$G$5-'СЕТ СН'!$G$17</f>
        <v>3942.4765972499999</v>
      </c>
      <c r="K60" s="36">
        <f>SUMIFS(СВЦЭМ!$C$39:$C$782,СВЦЭМ!$A$39:$A$782,$A60,СВЦЭМ!$B$39:$B$782,K$47)+'СЕТ СН'!$G$9+СВЦЭМ!$D$10+'СЕТ СН'!$G$5-'СЕТ СН'!$G$17</f>
        <v>3905.7499671599999</v>
      </c>
      <c r="L60" s="36">
        <f>SUMIFS(СВЦЭМ!$C$39:$C$782,СВЦЭМ!$A$39:$A$782,$A60,СВЦЭМ!$B$39:$B$782,L$47)+'СЕТ СН'!$G$9+СВЦЭМ!$D$10+'СЕТ СН'!$G$5-'СЕТ СН'!$G$17</f>
        <v>3899.3125603400003</v>
      </c>
      <c r="M60" s="36">
        <f>SUMIFS(СВЦЭМ!$C$39:$C$782,СВЦЭМ!$A$39:$A$782,$A60,СВЦЭМ!$B$39:$B$782,M$47)+'СЕТ СН'!$G$9+СВЦЭМ!$D$10+'СЕТ СН'!$G$5-'СЕТ СН'!$G$17</f>
        <v>3950.62787579</v>
      </c>
      <c r="N60" s="36">
        <f>SUMIFS(СВЦЭМ!$C$39:$C$782,СВЦЭМ!$A$39:$A$782,$A60,СВЦЭМ!$B$39:$B$782,N$47)+'СЕТ СН'!$G$9+СВЦЭМ!$D$10+'СЕТ СН'!$G$5-'СЕТ СН'!$G$17</f>
        <v>3978.8557723700001</v>
      </c>
      <c r="O60" s="36">
        <f>SUMIFS(СВЦЭМ!$C$39:$C$782,СВЦЭМ!$A$39:$A$782,$A60,СВЦЭМ!$B$39:$B$782,O$47)+'СЕТ СН'!$G$9+СВЦЭМ!$D$10+'СЕТ СН'!$G$5-'СЕТ СН'!$G$17</f>
        <v>4016.5968560700003</v>
      </c>
      <c r="P60" s="36">
        <f>SUMIFS(СВЦЭМ!$C$39:$C$782,СВЦЭМ!$A$39:$A$782,$A60,СВЦЭМ!$B$39:$B$782,P$47)+'СЕТ СН'!$G$9+СВЦЭМ!$D$10+'СЕТ СН'!$G$5-'СЕТ СН'!$G$17</f>
        <v>4036.17526653</v>
      </c>
      <c r="Q60" s="36">
        <f>SUMIFS(СВЦЭМ!$C$39:$C$782,СВЦЭМ!$A$39:$A$782,$A60,СВЦЭМ!$B$39:$B$782,Q$47)+'СЕТ СН'!$G$9+СВЦЭМ!$D$10+'СЕТ СН'!$G$5-'СЕТ СН'!$G$17</f>
        <v>4008.03910537</v>
      </c>
      <c r="R60" s="36">
        <f>SUMIFS(СВЦЭМ!$C$39:$C$782,СВЦЭМ!$A$39:$A$782,$A60,СВЦЭМ!$B$39:$B$782,R$47)+'СЕТ СН'!$G$9+СВЦЭМ!$D$10+'СЕТ СН'!$G$5-'СЕТ СН'!$G$17</f>
        <v>3976.1892909899998</v>
      </c>
      <c r="S60" s="36">
        <f>SUMIFS(СВЦЭМ!$C$39:$C$782,СВЦЭМ!$A$39:$A$782,$A60,СВЦЭМ!$B$39:$B$782,S$47)+'СЕТ СН'!$G$9+СВЦЭМ!$D$10+'СЕТ СН'!$G$5-'СЕТ СН'!$G$17</f>
        <v>3934.65367621</v>
      </c>
      <c r="T60" s="36">
        <f>SUMIFS(СВЦЭМ!$C$39:$C$782,СВЦЭМ!$A$39:$A$782,$A60,СВЦЭМ!$B$39:$B$782,T$47)+'СЕТ СН'!$G$9+СВЦЭМ!$D$10+'СЕТ СН'!$G$5-'СЕТ СН'!$G$17</f>
        <v>3890.2277104200002</v>
      </c>
      <c r="U60" s="36">
        <f>SUMIFS(СВЦЭМ!$C$39:$C$782,СВЦЭМ!$A$39:$A$782,$A60,СВЦЭМ!$B$39:$B$782,U$47)+'СЕТ СН'!$G$9+СВЦЭМ!$D$10+'СЕТ СН'!$G$5-'СЕТ СН'!$G$17</f>
        <v>3873.0011859400001</v>
      </c>
      <c r="V60" s="36">
        <f>SUMIFS(СВЦЭМ!$C$39:$C$782,СВЦЭМ!$A$39:$A$782,$A60,СВЦЭМ!$B$39:$B$782,V$47)+'СЕТ СН'!$G$9+СВЦЭМ!$D$10+'СЕТ СН'!$G$5-'СЕТ СН'!$G$17</f>
        <v>3870.40866908</v>
      </c>
      <c r="W60" s="36">
        <f>SUMIFS(СВЦЭМ!$C$39:$C$782,СВЦЭМ!$A$39:$A$782,$A60,СВЦЭМ!$B$39:$B$782,W$47)+'СЕТ СН'!$G$9+СВЦЭМ!$D$10+'СЕТ СН'!$G$5-'СЕТ СН'!$G$17</f>
        <v>3882.9102601300001</v>
      </c>
      <c r="X60" s="36">
        <f>SUMIFS(СВЦЭМ!$C$39:$C$782,СВЦЭМ!$A$39:$A$782,$A60,СВЦЭМ!$B$39:$B$782,X$47)+'СЕТ СН'!$G$9+СВЦЭМ!$D$10+'СЕТ СН'!$G$5-'СЕТ СН'!$G$17</f>
        <v>3912.2888480900001</v>
      </c>
      <c r="Y60" s="36">
        <f>SUMIFS(СВЦЭМ!$C$39:$C$782,СВЦЭМ!$A$39:$A$782,$A60,СВЦЭМ!$B$39:$B$782,Y$47)+'СЕТ СН'!$G$9+СВЦЭМ!$D$10+'СЕТ СН'!$G$5-'СЕТ СН'!$G$17</f>
        <v>3929.8058630400001</v>
      </c>
    </row>
    <row r="61" spans="1:25" ht="15.75" x14ac:dyDescent="0.2">
      <c r="A61" s="35">
        <f t="shared" si="1"/>
        <v>44634</v>
      </c>
      <c r="B61" s="36">
        <f>SUMIFS(СВЦЭМ!$C$39:$C$782,СВЦЭМ!$A$39:$A$782,$A61,СВЦЭМ!$B$39:$B$782,B$47)+'СЕТ СН'!$G$9+СВЦЭМ!$D$10+'СЕТ СН'!$G$5-'СЕТ СН'!$G$17</f>
        <v>3975.2159688000002</v>
      </c>
      <c r="C61" s="36">
        <f>SUMIFS(СВЦЭМ!$C$39:$C$782,СВЦЭМ!$A$39:$A$782,$A61,СВЦЭМ!$B$39:$B$782,C$47)+'СЕТ СН'!$G$9+СВЦЭМ!$D$10+'СЕТ СН'!$G$5-'СЕТ СН'!$G$17</f>
        <v>4018.6857772600001</v>
      </c>
      <c r="D61" s="36">
        <f>SUMIFS(СВЦЭМ!$C$39:$C$782,СВЦЭМ!$A$39:$A$782,$A61,СВЦЭМ!$B$39:$B$782,D$47)+'СЕТ СН'!$G$9+СВЦЭМ!$D$10+'СЕТ СН'!$G$5-'СЕТ СН'!$G$17</f>
        <v>4075.24211285</v>
      </c>
      <c r="E61" s="36">
        <f>SUMIFS(СВЦЭМ!$C$39:$C$782,СВЦЭМ!$A$39:$A$782,$A61,СВЦЭМ!$B$39:$B$782,E$47)+'СЕТ СН'!$G$9+СВЦЭМ!$D$10+'СЕТ СН'!$G$5-'СЕТ СН'!$G$17</f>
        <v>4098.4493488500002</v>
      </c>
      <c r="F61" s="36">
        <f>SUMIFS(СВЦЭМ!$C$39:$C$782,СВЦЭМ!$A$39:$A$782,$A61,СВЦЭМ!$B$39:$B$782,F$47)+'СЕТ СН'!$G$9+СВЦЭМ!$D$10+'СЕТ СН'!$G$5-'СЕТ СН'!$G$17</f>
        <v>4103.6636701200005</v>
      </c>
      <c r="G61" s="36">
        <f>SUMIFS(СВЦЭМ!$C$39:$C$782,СВЦЭМ!$A$39:$A$782,$A61,СВЦЭМ!$B$39:$B$782,G$47)+'СЕТ СН'!$G$9+СВЦЭМ!$D$10+'СЕТ СН'!$G$5-'СЕТ СН'!$G$17</f>
        <v>4055.95473795</v>
      </c>
      <c r="H61" s="36">
        <f>SUMIFS(СВЦЭМ!$C$39:$C$782,СВЦЭМ!$A$39:$A$782,$A61,СВЦЭМ!$B$39:$B$782,H$47)+'СЕТ СН'!$G$9+СВЦЭМ!$D$10+'СЕТ СН'!$G$5-'СЕТ СН'!$G$17</f>
        <v>4012.6660472100002</v>
      </c>
      <c r="I61" s="36">
        <f>SUMIFS(СВЦЭМ!$C$39:$C$782,СВЦЭМ!$A$39:$A$782,$A61,СВЦЭМ!$B$39:$B$782,I$47)+'СЕТ СН'!$G$9+СВЦЭМ!$D$10+'СЕТ СН'!$G$5-'СЕТ СН'!$G$17</f>
        <v>3937.7879774000003</v>
      </c>
      <c r="J61" s="36">
        <f>SUMIFS(СВЦЭМ!$C$39:$C$782,СВЦЭМ!$A$39:$A$782,$A61,СВЦЭМ!$B$39:$B$782,J$47)+'СЕТ СН'!$G$9+СВЦЭМ!$D$10+'СЕТ СН'!$G$5-'СЕТ СН'!$G$17</f>
        <v>3918.64210108</v>
      </c>
      <c r="K61" s="36">
        <f>SUMIFS(СВЦЭМ!$C$39:$C$782,СВЦЭМ!$A$39:$A$782,$A61,СВЦЭМ!$B$39:$B$782,K$47)+'СЕТ СН'!$G$9+СВЦЭМ!$D$10+'СЕТ СН'!$G$5-'СЕТ СН'!$G$17</f>
        <v>3907.3694098000001</v>
      </c>
      <c r="L61" s="36">
        <f>SUMIFS(СВЦЭМ!$C$39:$C$782,СВЦЭМ!$A$39:$A$782,$A61,СВЦЭМ!$B$39:$B$782,L$47)+'СЕТ СН'!$G$9+СВЦЭМ!$D$10+'СЕТ СН'!$G$5-'СЕТ СН'!$G$17</f>
        <v>3911.3089969399998</v>
      </c>
      <c r="M61" s="36">
        <f>SUMIFS(СВЦЭМ!$C$39:$C$782,СВЦЭМ!$A$39:$A$782,$A61,СВЦЭМ!$B$39:$B$782,M$47)+'СЕТ СН'!$G$9+СВЦЭМ!$D$10+'СЕТ СН'!$G$5-'СЕТ СН'!$G$17</f>
        <v>3950.0220507000004</v>
      </c>
      <c r="N61" s="36">
        <f>SUMIFS(СВЦЭМ!$C$39:$C$782,СВЦЭМ!$A$39:$A$782,$A61,СВЦЭМ!$B$39:$B$782,N$47)+'СЕТ СН'!$G$9+СВЦЭМ!$D$10+'СЕТ СН'!$G$5-'СЕТ СН'!$G$17</f>
        <v>3987.03275639</v>
      </c>
      <c r="O61" s="36">
        <f>SUMIFS(СВЦЭМ!$C$39:$C$782,СВЦЭМ!$A$39:$A$782,$A61,СВЦЭМ!$B$39:$B$782,O$47)+'СЕТ СН'!$G$9+СВЦЭМ!$D$10+'СЕТ СН'!$G$5-'СЕТ СН'!$G$17</f>
        <v>4016.7705620300003</v>
      </c>
      <c r="P61" s="36">
        <f>SUMIFS(СВЦЭМ!$C$39:$C$782,СВЦЭМ!$A$39:$A$782,$A61,СВЦЭМ!$B$39:$B$782,P$47)+'СЕТ СН'!$G$9+СВЦЭМ!$D$10+'СЕТ СН'!$G$5-'СЕТ СН'!$G$17</f>
        <v>4020.0137528699997</v>
      </c>
      <c r="Q61" s="36">
        <f>SUMIFS(СВЦЭМ!$C$39:$C$782,СВЦЭМ!$A$39:$A$782,$A61,СВЦЭМ!$B$39:$B$782,Q$47)+'СЕТ СН'!$G$9+СВЦЭМ!$D$10+'СЕТ СН'!$G$5-'СЕТ СН'!$G$17</f>
        <v>3994.9183817100002</v>
      </c>
      <c r="R61" s="36">
        <f>SUMIFS(СВЦЭМ!$C$39:$C$782,СВЦЭМ!$A$39:$A$782,$A61,СВЦЭМ!$B$39:$B$782,R$47)+'СЕТ СН'!$G$9+СВЦЭМ!$D$10+'СЕТ СН'!$G$5-'СЕТ СН'!$G$17</f>
        <v>3964.1618738699999</v>
      </c>
      <c r="S61" s="36">
        <f>SUMIFS(СВЦЭМ!$C$39:$C$782,СВЦЭМ!$A$39:$A$782,$A61,СВЦЭМ!$B$39:$B$782,S$47)+'СЕТ СН'!$G$9+СВЦЭМ!$D$10+'СЕТ СН'!$G$5-'СЕТ СН'!$G$17</f>
        <v>3928.4685052300001</v>
      </c>
      <c r="T61" s="36">
        <f>SUMIFS(СВЦЭМ!$C$39:$C$782,СВЦЭМ!$A$39:$A$782,$A61,СВЦЭМ!$B$39:$B$782,T$47)+'СЕТ СН'!$G$9+СВЦЭМ!$D$10+'СЕТ СН'!$G$5-'СЕТ СН'!$G$17</f>
        <v>3893.0312156</v>
      </c>
      <c r="U61" s="36">
        <f>SUMIFS(СВЦЭМ!$C$39:$C$782,СВЦЭМ!$A$39:$A$782,$A61,СВЦЭМ!$B$39:$B$782,U$47)+'СЕТ СН'!$G$9+СВЦЭМ!$D$10+'СЕТ СН'!$G$5-'СЕТ СН'!$G$17</f>
        <v>3885.2367538600001</v>
      </c>
      <c r="V61" s="36">
        <f>SUMIFS(СВЦЭМ!$C$39:$C$782,СВЦЭМ!$A$39:$A$782,$A61,СВЦЭМ!$B$39:$B$782,V$47)+'СЕТ СН'!$G$9+СВЦЭМ!$D$10+'СЕТ СН'!$G$5-'СЕТ СН'!$G$17</f>
        <v>3890.3475795300001</v>
      </c>
      <c r="W61" s="36">
        <f>SUMIFS(СВЦЭМ!$C$39:$C$782,СВЦЭМ!$A$39:$A$782,$A61,СВЦЭМ!$B$39:$B$782,W$47)+'СЕТ СН'!$G$9+СВЦЭМ!$D$10+'СЕТ СН'!$G$5-'СЕТ СН'!$G$17</f>
        <v>3892.6315385500002</v>
      </c>
      <c r="X61" s="36">
        <f>SUMIFS(СВЦЭМ!$C$39:$C$782,СВЦЭМ!$A$39:$A$782,$A61,СВЦЭМ!$B$39:$B$782,X$47)+'СЕТ СН'!$G$9+СВЦЭМ!$D$10+'СЕТ СН'!$G$5-'СЕТ СН'!$G$17</f>
        <v>3931.5419586099997</v>
      </c>
      <c r="Y61" s="36">
        <f>SUMIFS(СВЦЭМ!$C$39:$C$782,СВЦЭМ!$A$39:$A$782,$A61,СВЦЭМ!$B$39:$B$782,Y$47)+'СЕТ СН'!$G$9+СВЦЭМ!$D$10+'СЕТ СН'!$G$5-'СЕТ СН'!$G$17</f>
        <v>3967.0079520099998</v>
      </c>
    </row>
    <row r="62" spans="1:25" ht="15.75" x14ac:dyDescent="0.2">
      <c r="A62" s="35">
        <f t="shared" si="1"/>
        <v>44635</v>
      </c>
      <c r="B62" s="36">
        <f>SUMIFS(СВЦЭМ!$C$39:$C$782,СВЦЭМ!$A$39:$A$782,$A62,СВЦЭМ!$B$39:$B$782,B$47)+'СЕТ СН'!$G$9+СВЦЭМ!$D$10+'СЕТ СН'!$G$5-'СЕТ СН'!$G$17</f>
        <v>3988.1576584300001</v>
      </c>
      <c r="C62" s="36">
        <f>SUMIFS(СВЦЭМ!$C$39:$C$782,СВЦЭМ!$A$39:$A$782,$A62,СВЦЭМ!$B$39:$B$782,C$47)+'СЕТ СН'!$G$9+СВЦЭМ!$D$10+'СЕТ СН'!$G$5-'СЕТ СН'!$G$17</f>
        <v>4033.29140345</v>
      </c>
      <c r="D62" s="36">
        <f>SUMIFS(СВЦЭМ!$C$39:$C$782,СВЦЭМ!$A$39:$A$782,$A62,СВЦЭМ!$B$39:$B$782,D$47)+'СЕТ СН'!$G$9+СВЦЭМ!$D$10+'СЕТ СН'!$G$5-'СЕТ СН'!$G$17</f>
        <v>4081.9482246400003</v>
      </c>
      <c r="E62" s="36">
        <f>SUMIFS(СВЦЭМ!$C$39:$C$782,СВЦЭМ!$A$39:$A$782,$A62,СВЦЭМ!$B$39:$B$782,E$47)+'СЕТ СН'!$G$9+СВЦЭМ!$D$10+'СЕТ СН'!$G$5-'СЕТ СН'!$G$17</f>
        <v>4103.6995664699998</v>
      </c>
      <c r="F62" s="36">
        <f>SUMIFS(СВЦЭМ!$C$39:$C$782,СВЦЭМ!$A$39:$A$782,$A62,СВЦЭМ!$B$39:$B$782,F$47)+'СЕТ СН'!$G$9+СВЦЭМ!$D$10+'СЕТ СН'!$G$5-'СЕТ СН'!$G$17</f>
        <v>4109.7623313700005</v>
      </c>
      <c r="G62" s="36">
        <f>SUMIFS(СВЦЭМ!$C$39:$C$782,СВЦЭМ!$A$39:$A$782,$A62,СВЦЭМ!$B$39:$B$782,G$47)+'СЕТ СН'!$G$9+СВЦЭМ!$D$10+'СЕТ СН'!$G$5-'СЕТ СН'!$G$17</f>
        <v>4082.2279144200002</v>
      </c>
      <c r="H62" s="36">
        <f>SUMIFS(СВЦЭМ!$C$39:$C$782,СВЦЭМ!$A$39:$A$782,$A62,СВЦЭМ!$B$39:$B$782,H$47)+'СЕТ СН'!$G$9+СВЦЭМ!$D$10+'СЕТ СН'!$G$5-'СЕТ СН'!$G$17</f>
        <v>4001.1602184499998</v>
      </c>
      <c r="I62" s="36">
        <f>SUMIFS(СВЦЭМ!$C$39:$C$782,СВЦЭМ!$A$39:$A$782,$A62,СВЦЭМ!$B$39:$B$782,I$47)+'СЕТ СН'!$G$9+СВЦЭМ!$D$10+'СЕТ СН'!$G$5-'СЕТ СН'!$G$17</f>
        <v>3936.5837810600001</v>
      </c>
      <c r="J62" s="36">
        <f>SUMIFS(СВЦЭМ!$C$39:$C$782,СВЦЭМ!$A$39:$A$782,$A62,СВЦЭМ!$B$39:$B$782,J$47)+'СЕТ СН'!$G$9+СВЦЭМ!$D$10+'СЕТ СН'!$G$5-'СЕТ СН'!$G$17</f>
        <v>3891.98386003</v>
      </c>
      <c r="K62" s="36">
        <f>SUMIFS(СВЦЭМ!$C$39:$C$782,СВЦЭМ!$A$39:$A$782,$A62,СВЦЭМ!$B$39:$B$782,K$47)+'СЕТ СН'!$G$9+СВЦЭМ!$D$10+'СЕТ СН'!$G$5-'СЕТ СН'!$G$17</f>
        <v>3882.58943099</v>
      </c>
      <c r="L62" s="36">
        <f>SUMIFS(СВЦЭМ!$C$39:$C$782,СВЦЭМ!$A$39:$A$782,$A62,СВЦЭМ!$B$39:$B$782,L$47)+'СЕТ СН'!$G$9+СВЦЭМ!$D$10+'СЕТ СН'!$G$5-'СЕТ СН'!$G$17</f>
        <v>3882.3686560799997</v>
      </c>
      <c r="M62" s="36">
        <f>SUMIFS(СВЦЭМ!$C$39:$C$782,СВЦЭМ!$A$39:$A$782,$A62,СВЦЭМ!$B$39:$B$782,M$47)+'СЕТ СН'!$G$9+СВЦЭМ!$D$10+'СЕТ СН'!$G$5-'СЕТ СН'!$G$17</f>
        <v>3918.6668111899999</v>
      </c>
      <c r="N62" s="36">
        <f>SUMIFS(СВЦЭМ!$C$39:$C$782,СВЦЭМ!$A$39:$A$782,$A62,СВЦЭМ!$B$39:$B$782,N$47)+'СЕТ СН'!$G$9+СВЦЭМ!$D$10+'СЕТ СН'!$G$5-'СЕТ СН'!$G$17</f>
        <v>3959.6129895000004</v>
      </c>
      <c r="O62" s="36">
        <f>SUMIFS(СВЦЭМ!$C$39:$C$782,СВЦЭМ!$A$39:$A$782,$A62,СВЦЭМ!$B$39:$B$782,O$47)+'СЕТ СН'!$G$9+СВЦЭМ!$D$10+'СЕТ СН'!$G$5-'СЕТ СН'!$G$17</f>
        <v>4004.1162838400001</v>
      </c>
      <c r="P62" s="36">
        <f>SUMIFS(СВЦЭМ!$C$39:$C$782,СВЦЭМ!$A$39:$A$782,$A62,СВЦЭМ!$B$39:$B$782,P$47)+'СЕТ СН'!$G$9+СВЦЭМ!$D$10+'СЕТ СН'!$G$5-'СЕТ СН'!$G$17</f>
        <v>4018.5807538500003</v>
      </c>
      <c r="Q62" s="36">
        <f>SUMIFS(СВЦЭМ!$C$39:$C$782,СВЦЭМ!$A$39:$A$782,$A62,СВЦЭМ!$B$39:$B$782,Q$47)+'СЕТ СН'!$G$9+СВЦЭМ!$D$10+'СЕТ СН'!$G$5-'СЕТ СН'!$G$17</f>
        <v>4004.3893643500001</v>
      </c>
      <c r="R62" s="36">
        <f>SUMIFS(СВЦЭМ!$C$39:$C$782,СВЦЭМ!$A$39:$A$782,$A62,СВЦЭМ!$B$39:$B$782,R$47)+'СЕТ СН'!$G$9+СВЦЭМ!$D$10+'СЕТ СН'!$G$5-'СЕТ СН'!$G$17</f>
        <v>3959.9347960699997</v>
      </c>
      <c r="S62" s="36">
        <f>SUMIFS(СВЦЭМ!$C$39:$C$782,СВЦЭМ!$A$39:$A$782,$A62,СВЦЭМ!$B$39:$B$782,S$47)+'СЕТ СН'!$G$9+СВЦЭМ!$D$10+'СЕТ СН'!$G$5-'СЕТ СН'!$G$17</f>
        <v>3922.4651294599998</v>
      </c>
      <c r="T62" s="36">
        <f>SUMIFS(СВЦЭМ!$C$39:$C$782,СВЦЭМ!$A$39:$A$782,$A62,СВЦЭМ!$B$39:$B$782,T$47)+'СЕТ СН'!$G$9+СВЦЭМ!$D$10+'СЕТ СН'!$G$5-'СЕТ СН'!$G$17</f>
        <v>3879.8728144699999</v>
      </c>
      <c r="U62" s="36">
        <f>SUMIFS(СВЦЭМ!$C$39:$C$782,СВЦЭМ!$A$39:$A$782,$A62,СВЦЭМ!$B$39:$B$782,U$47)+'СЕТ СН'!$G$9+СВЦЭМ!$D$10+'СЕТ СН'!$G$5-'СЕТ СН'!$G$17</f>
        <v>3871.3534633300001</v>
      </c>
      <c r="V62" s="36">
        <f>SUMIFS(СВЦЭМ!$C$39:$C$782,СВЦЭМ!$A$39:$A$782,$A62,СВЦЭМ!$B$39:$B$782,V$47)+'СЕТ СН'!$G$9+СВЦЭМ!$D$10+'СЕТ СН'!$G$5-'СЕТ СН'!$G$17</f>
        <v>3887.5357665199999</v>
      </c>
      <c r="W62" s="36">
        <f>SUMIFS(СВЦЭМ!$C$39:$C$782,СВЦЭМ!$A$39:$A$782,$A62,СВЦЭМ!$B$39:$B$782,W$47)+'СЕТ СН'!$G$9+СВЦЭМ!$D$10+'СЕТ СН'!$G$5-'СЕТ СН'!$G$17</f>
        <v>3905.6408048800004</v>
      </c>
      <c r="X62" s="36">
        <f>SUMIFS(СВЦЭМ!$C$39:$C$782,СВЦЭМ!$A$39:$A$782,$A62,СВЦЭМ!$B$39:$B$782,X$47)+'СЕТ СН'!$G$9+СВЦЭМ!$D$10+'СЕТ СН'!$G$5-'СЕТ СН'!$G$17</f>
        <v>3930.90468126</v>
      </c>
      <c r="Y62" s="36">
        <f>SUMIFS(СВЦЭМ!$C$39:$C$782,СВЦЭМ!$A$39:$A$782,$A62,СВЦЭМ!$B$39:$B$782,Y$47)+'СЕТ СН'!$G$9+СВЦЭМ!$D$10+'СЕТ СН'!$G$5-'СЕТ СН'!$G$17</f>
        <v>3958.7081765000003</v>
      </c>
    </row>
    <row r="63" spans="1:25" ht="15.75" x14ac:dyDescent="0.2">
      <c r="A63" s="35">
        <f t="shared" si="1"/>
        <v>44636</v>
      </c>
      <c r="B63" s="36">
        <f>SUMIFS(СВЦЭМ!$C$39:$C$782,СВЦЭМ!$A$39:$A$782,$A63,СВЦЭМ!$B$39:$B$782,B$47)+'СЕТ СН'!$G$9+СВЦЭМ!$D$10+'СЕТ СН'!$G$5-'СЕТ СН'!$G$17</f>
        <v>3963.1994564300003</v>
      </c>
      <c r="C63" s="36">
        <f>SUMIFS(СВЦЭМ!$C$39:$C$782,СВЦЭМ!$A$39:$A$782,$A63,СВЦЭМ!$B$39:$B$782,C$47)+'СЕТ СН'!$G$9+СВЦЭМ!$D$10+'СЕТ СН'!$G$5-'СЕТ СН'!$G$17</f>
        <v>4023.4380319100001</v>
      </c>
      <c r="D63" s="36">
        <f>SUMIFS(СВЦЭМ!$C$39:$C$782,СВЦЭМ!$A$39:$A$782,$A63,СВЦЭМ!$B$39:$B$782,D$47)+'СЕТ СН'!$G$9+СВЦЭМ!$D$10+'СЕТ СН'!$G$5-'СЕТ СН'!$G$17</f>
        <v>4093.8731243800003</v>
      </c>
      <c r="E63" s="36">
        <f>SUMIFS(СВЦЭМ!$C$39:$C$782,СВЦЭМ!$A$39:$A$782,$A63,СВЦЭМ!$B$39:$B$782,E$47)+'СЕТ СН'!$G$9+СВЦЭМ!$D$10+'СЕТ СН'!$G$5-'СЕТ СН'!$G$17</f>
        <v>4108.7041051200003</v>
      </c>
      <c r="F63" s="36">
        <f>SUMIFS(СВЦЭМ!$C$39:$C$782,СВЦЭМ!$A$39:$A$782,$A63,СВЦЭМ!$B$39:$B$782,F$47)+'СЕТ СН'!$G$9+СВЦЭМ!$D$10+'СЕТ СН'!$G$5-'СЕТ СН'!$G$17</f>
        <v>4111.9935272100001</v>
      </c>
      <c r="G63" s="36">
        <f>SUMIFS(СВЦЭМ!$C$39:$C$782,СВЦЭМ!$A$39:$A$782,$A63,СВЦЭМ!$B$39:$B$782,G$47)+'СЕТ СН'!$G$9+СВЦЭМ!$D$10+'СЕТ СН'!$G$5-'СЕТ СН'!$G$17</f>
        <v>4084.1518359000002</v>
      </c>
      <c r="H63" s="36">
        <f>SUMIFS(СВЦЭМ!$C$39:$C$782,СВЦЭМ!$A$39:$A$782,$A63,СВЦЭМ!$B$39:$B$782,H$47)+'СЕТ СН'!$G$9+СВЦЭМ!$D$10+'СЕТ СН'!$G$5-'СЕТ СН'!$G$17</f>
        <v>4011.6413168300001</v>
      </c>
      <c r="I63" s="36">
        <f>SUMIFS(СВЦЭМ!$C$39:$C$782,СВЦЭМ!$A$39:$A$782,$A63,СВЦЭМ!$B$39:$B$782,I$47)+'СЕТ СН'!$G$9+СВЦЭМ!$D$10+'СЕТ СН'!$G$5-'СЕТ СН'!$G$17</f>
        <v>3948.2379432100001</v>
      </c>
      <c r="J63" s="36">
        <f>SUMIFS(СВЦЭМ!$C$39:$C$782,СВЦЭМ!$A$39:$A$782,$A63,СВЦЭМ!$B$39:$B$782,J$47)+'СЕТ СН'!$G$9+СВЦЭМ!$D$10+'СЕТ СН'!$G$5-'СЕТ СН'!$G$17</f>
        <v>3916.8175180600001</v>
      </c>
      <c r="K63" s="36">
        <f>SUMIFS(СВЦЭМ!$C$39:$C$782,СВЦЭМ!$A$39:$A$782,$A63,СВЦЭМ!$B$39:$B$782,K$47)+'СЕТ СН'!$G$9+СВЦЭМ!$D$10+'СЕТ СН'!$G$5-'СЕТ СН'!$G$17</f>
        <v>3914.7047557599999</v>
      </c>
      <c r="L63" s="36">
        <f>SUMIFS(СВЦЭМ!$C$39:$C$782,СВЦЭМ!$A$39:$A$782,$A63,СВЦЭМ!$B$39:$B$782,L$47)+'СЕТ СН'!$G$9+СВЦЭМ!$D$10+'СЕТ СН'!$G$5-'СЕТ СН'!$G$17</f>
        <v>3919.9142059699998</v>
      </c>
      <c r="M63" s="36">
        <f>SUMIFS(СВЦЭМ!$C$39:$C$782,СВЦЭМ!$A$39:$A$782,$A63,СВЦЭМ!$B$39:$B$782,M$47)+'СЕТ СН'!$G$9+СВЦЭМ!$D$10+'СЕТ СН'!$G$5-'СЕТ СН'!$G$17</f>
        <v>3968.1535844099999</v>
      </c>
      <c r="N63" s="36">
        <f>SUMIFS(СВЦЭМ!$C$39:$C$782,СВЦЭМ!$A$39:$A$782,$A63,СВЦЭМ!$B$39:$B$782,N$47)+'СЕТ СН'!$G$9+СВЦЭМ!$D$10+'СЕТ СН'!$G$5-'СЕТ СН'!$G$17</f>
        <v>3991.5139111400003</v>
      </c>
      <c r="O63" s="36">
        <f>SUMIFS(СВЦЭМ!$C$39:$C$782,СВЦЭМ!$A$39:$A$782,$A63,СВЦЭМ!$B$39:$B$782,O$47)+'СЕТ СН'!$G$9+СВЦЭМ!$D$10+'СЕТ СН'!$G$5-'СЕТ СН'!$G$17</f>
        <v>4035.0991077400004</v>
      </c>
      <c r="P63" s="36">
        <f>SUMIFS(СВЦЭМ!$C$39:$C$782,СВЦЭМ!$A$39:$A$782,$A63,СВЦЭМ!$B$39:$B$782,P$47)+'СЕТ СН'!$G$9+СВЦЭМ!$D$10+'СЕТ СН'!$G$5-'СЕТ СН'!$G$17</f>
        <v>4044.6052807699998</v>
      </c>
      <c r="Q63" s="36">
        <f>SUMIFS(СВЦЭМ!$C$39:$C$782,СВЦЭМ!$A$39:$A$782,$A63,СВЦЭМ!$B$39:$B$782,Q$47)+'СЕТ СН'!$G$9+СВЦЭМ!$D$10+'СЕТ СН'!$G$5-'СЕТ СН'!$G$17</f>
        <v>4012.36235369</v>
      </c>
      <c r="R63" s="36">
        <f>SUMIFS(СВЦЭМ!$C$39:$C$782,СВЦЭМ!$A$39:$A$782,$A63,СВЦЭМ!$B$39:$B$782,R$47)+'СЕТ СН'!$G$9+СВЦЭМ!$D$10+'СЕТ СН'!$G$5-'СЕТ СН'!$G$17</f>
        <v>3989.3983166099997</v>
      </c>
      <c r="S63" s="36">
        <f>SUMIFS(СВЦЭМ!$C$39:$C$782,СВЦЭМ!$A$39:$A$782,$A63,СВЦЭМ!$B$39:$B$782,S$47)+'СЕТ СН'!$G$9+СВЦЭМ!$D$10+'СЕТ СН'!$G$5-'СЕТ СН'!$G$17</f>
        <v>3944.0974668399999</v>
      </c>
      <c r="T63" s="36">
        <f>SUMIFS(СВЦЭМ!$C$39:$C$782,СВЦЭМ!$A$39:$A$782,$A63,СВЦЭМ!$B$39:$B$782,T$47)+'СЕТ СН'!$G$9+СВЦЭМ!$D$10+'СЕТ СН'!$G$5-'СЕТ СН'!$G$17</f>
        <v>3914.4903831000001</v>
      </c>
      <c r="U63" s="36">
        <f>SUMIFS(СВЦЭМ!$C$39:$C$782,СВЦЭМ!$A$39:$A$782,$A63,СВЦЭМ!$B$39:$B$782,U$47)+'СЕТ СН'!$G$9+СВЦЭМ!$D$10+'СЕТ СН'!$G$5-'СЕТ СН'!$G$17</f>
        <v>3887.31491327</v>
      </c>
      <c r="V63" s="36">
        <f>SUMIFS(СВЦЭМ!$C$39:$C$782,СВЦЭМ!$A$39:$A$782,$A63,СВЦЭМ!$B$39:$B$782,V$47)+'СЕТ СН'!$G$9+СВЦЭМ!$D$10+'СЕТ СН'!$G$5-'СЕТ СН'!$G$17</f>
        <v>3904.0198571199999</v>
      </c>
      <c r="W63" s="36">
        <f>SUMIFS(СВЦЭМ!$C$39:$C$782,СВЦЭМ!$A$39:$A$782,$A63,СВЦЭМ!$B$39:$B$782,W$47)+'СЕТ СН'!$G$9+СВЦЭМ!$D$10+'СЕТ СН'!$G$5-'СЕТ СН'!$G$17</f>
        <v>3937.5432138200003</v>
      </c>
      <c r="X63" s="36">
        <f>SUMIFS(СВЦЭМ!$C$39:$C$782,СВЦЭМ!$A$39:$A$782,$A63,СВЦЭМ!$B$39:$B$782,X$47)+'СЕТ СН'!$G$9+СВЦЭМ!$D$10+'СЕТ СН'!$G$5-'СЕТ СН'!$G$17</f>
        <v>3962.1409744399998</v>
      </c>
      <c r="Y63" s="36">
        <f>SUMIFS(СВЦЭМ!$C$39:$C$782,СВЦЭМ!$A$39:$A$782,$A63,СВЦЭМ!$B$39:$B$782,Y$47)+'СЕТ СН'!$G$9+СВЦЭМ!$D$10+'СЕТ СН'!$G$5-'СЕТ СН'!$G$17</f>
        <v>3978.9008886900001</v>
      </c>
    </row>
    <row r="64" spans="1:25" ht="15.75" x14ac:dyDescent="0.2">
      <c r="A64" s="35">
        <f t="shared" si="1"/>
        <v>44637</v>
      </c>
      <c r="B64" s="36">
        <f>SUMIFS(СВЦЭМ!$C$39:$C$782,СВЦЭМ!$A$39:$A$782,$A64,СВЦЭМ!$B$39:$B$782,B$47)+'СЕТ СН'!$G$9+СВЦЭМ!$D$10+'СЕТ СН'!$G$5-'СЕТ СН'!$G$17</f>
        <v>3997.4553674200001</v>
      </c>
      <c r="C64" s="36">
        <f>SUMIFS(СВЦЭМ!$C$39:$C$782,СВЦЭМ!$A$39:$A$782,$A64,СВЦЭМ!$B$39:$B$782,C$47)+'СЕТ СН'!$G$9+СВЦЭМ!$D$10+'СЕТ СН'!$G$5-'СЕТ СН'!$G$17</f>
        <v>4058.9215011699998</v>
      </c>
      <c r="D64" s="36">
        <f>SUMIFS(СВЦЭМ!$C$39:$C$782,СВЦЭМ!$A$39:$A$782,$A64,СВЦЭМ!$B$39:$B$782,D$47)+'СЕТ СН'!$G$9+СВЦЭМ!$D$10+'СЕТ СН'!$G$5-'СЕТ СН'!$G$17</f>
        <v>4121.0143881200001</v>
      </c>
      <c r="E64" s="36">
        <f>SUMIFS(СВЦЭМ!$C$39:$C$782,СВЦЭМ!$A$39:$A$782,$A64,СВЦЭМ!$B$39:$B$782,E$47)+'СЕТ СН'!$G$9+СВЦЭМ!$D$10+'СЕТ СН'!$G$5-'СЕТ СН'!$G$17</f>
        <v>4143.8973207099998</v>
      </c>
      <c r="F64" s="36">
        <f>SUMIFS(СВЦЭМ!$C$39:$C$782,СВЦЭМ!$A$39:$A$782,$A64,СВЦЭМ!$B$39:$B$782,F$47)+'СЕТ СН'!$G$9+СВЦЭМ!$D$10+'СЕТ СН'!$G$5-'СЕТ СН'!$G$17</f>
        <v>4140.0941189499999</v>
      </c>
      <c r="G64" s="36">
        <f>SUMIFS(СВЦЭМ!$C$39:$C$782,СВЦЭМ!$A$39:$A$782,$A64,СВЦЭМ!$B$39:$B$782,G$47)+'СЕТ СН'!$G$9+СВЦЭМ!$D$10+'СЕТ СН'!$G$5-'СЕТ СН'!$G$17</f>
        <v>4120.2948152700001</v>
      </c>
      <c r="H64" s="36">
        <f>SUMIFS(СВЦЭМ!$C$39:$C$782,СВЦЭМ!$A$39:$A$782,$A64,СВЦЭМ!$B$39:$B$782,H$47)+'СЕТ СН'!$G$9+СВЦЭМ!$D$10+'СЕТ СН'!$G$5-'СЕТ СН'!$G$17</f>
        <v>4042.5031739000001</v>
      </c>
      <c r="I64" s="36">
        <f>SUMIFS(СВЦЭМ!$C$39:$C$782,СВЦЭМ!$A$39:$A$782,$A64,СВЦЭМ!$B$39:$B$782,I$47)+'СЕТ СН'!$G$9+СВЦЭМ!$D$10+'СЕТ СН'!$G$5-'СЕТ СН'!$G$17</f>
        <v>3949.4869023400001</v>
      </c>
      <c r="J64" s="36">
        <f>SUMIFS(СВЦЭМ!$C$39:$C$782,СВЦЭМ!$A$39:$A$782,$A64,СВЦЭМ!$B$39:$B$782,J$47)+'СЕТ СН'!$G$9+СВЦЭМ!$D$10+'СЕТ СН'!$G$5-'СЕТ СН'!$G$17</f>
        <v>3905.72546018</v>
      </c>
      <c r="K64" s="36">
        <f>SUMIFS(СВЦЭМ!$C$39:$C$782,СВЦЭМ!$A$39:$A$782,$A64,СВЦЭМ!$B$39:$B$782,K$47)+'СЕТ СН'!$G$9+СВЦЭМ!$D$10+'СЕТ СН'!$G$5-'СЕТ СН'!$G$17</f>
        <v>3905.0828846200002</v>
      </c>
      <c r="L64" s="36">
        <f>SUMIFS(СВЦЭМ!$C$39:$C$782,СВЦЭМ!$A$39:$A$782,$A64,СВЦЭМ!$B$39:$B$782,L$47)+'СЕТ СН'!$G$9+СВЦЭМ!$D$10+'СЕТ СН'!$G$5-'СЕТ СН'!$G$17</f>
        <v>3903.3698802600002</v>
      </c>
      <c r="M64" s="36">
        <f>SUMIFS(СВЦЭМ!$C$39:$C$782,СВЦЭМ!$A$39:$A$782,$A64,СВЦЭМ!$B$39:$B$782,M$47)+'СЕТ СН'!$G$9+СВЦЭМ!$D$10+'СЕТ СН'!$G$5-'СЕТ СН'!$G$17</f>
        <v>3962.7858693200001</v>
      </c>
      <c r="N64" s="36">
        <f>SUMIFS(СВЦЭМ!$C$39:$C$782,СВЦЭМ!$A$39:$A$782,$A64,СВЦЭМ!$B$39:$B$782,N$47)+'СЕТ СН'!$G$9+СВЦЭМ!$D$10+'СЕТ СН'!$G$5-'СЕТ СН'!$G$17</f>
        <v>3997.8456800700001</v>
      </c>
      <c r="O64" s="36">
        <f>SUMIFS(СВЦЭМ!$C$39:$C$782,СВЦЭМ!$A$39:$A$782,$A64,СВЦЭМ!$B$39:$B$782,O$47)+'СЕТ СН'!$G$9+СВЦЭМ!$D$10+'СЕТ СН'!$G$5-'СЕТ СН'!$G$17</f>
        <v>4027.6174283299997</v>
      </c>
      <c r="P64" s="36">
        <f>SUMIFS(СВЦЭМ!$C$39:$C$782,СВЦЭМ!$A$39:$A$782,$A64,СВЦЭМ!$B$39:$B$782,P$47)+'СЕТ СН'!$G$9+СВЦЭМ!$D$10+'СЕТ СН'!$G$5-'СЕТ СН'!$G$17</f>
        <v>4044.38170532</v>
      </c>
      <c r="Q64" s="36">
        <f>SUMIFS(СВЦЭМ!$C$39:$C$782,СВЦЭМ!$A$39:$A$782,$A64,СВЦЭМ!$B$39:$B$782,Q$47)+'СЕТ СН'!$G$9+СВЦЭМ!$D$10+'СЕТ СН'!$G$5-'СЕТ СН'!$G$17</f>
        <v>4034.3248742400001</v>
      </c>
      <c r="R64" s="36">
        <f>SUMIFS(СВЦЭМ!$C$39:$C$782,СВЦЭМ!$A$39:$A$782,$A64,СВЦЭМ!$B$39:$B$782,R$47)+'СЕТ СН'!$G$9+СВЦЭМ!$D$10+'СЕТ СН'!$G$5-'СЕТ СН'!$G$17</f>
        <v>3997.4495599299999</v>
      </c>
      <c r="S64" s="36">
        <f>SUMIFS(СВЦЭМ!$C$39:$C$782,СВЦЭМ!$A$39:$A$782,$A64,СВЦЭМ!$B$39:$B$782,S$47)+'СЕТ СН'!$G$9+СВЦЭМ!$D$10+'СЕТ СН'!$G$5-'СЕТ СН'!$G$17</f>
        <v>3949.75698104</v>
      </c>
      <c r="T64" s="36">
        <f>SUMIFS(СВЦЭМ!$C$39:$C$782,СВЦЭМ!$A$39:$A$782,$A64,СВЦЭМ!$B$39:$B$782,T$47)+'СЕТ СН'!$G$9+СВЦЭМ!$D$10+'СЕТ СН'!$G$5-'СЕТ СН'!$G$17</f>
        <v>3916.08942841</v>
      </c>
      <c r="U64" s="36">
        <f>SUMIFS(СВЦЭМ!$C$39:$C$782,СВЦЭМ!$A$39:$A$782,$A64,СВЦЭМ!$B$39:$B$782,U$47)+'СЕТ СН'!$G$9+СВЦЭМ!$D$10+'СЕТ СН'!$G$5-'СЕТ СН'!$G$17</f>
        <v>3889.49969384</v>
      </c>
      <c r="V64" s="36">
        <f>SUMIFS(СВЦЭМ!$C$39:$C$782,СВЦЭМ!$A$39:$A$782,$A64,СВЦЭМ!$B$39:$B$782,V$47)+'СЕТ СН'!$G$9+СВЦЭМ!$D$10+'СЕТ СН'!$G$5-'СЕТ СН'!$G$17</f>
        <v>3924.1594284800003</v>
      </c>
      <c r="W64" s="36">
        <f>SUMIFS(СВЦЭМ!$C$39:$C$782,СВЦЭМ!$A$39:$A$782,$A64,СВЦЭМ!$B$39:$B$782,W$47)+'СЕТ СН'!$G$9+СВЦЭМ!$D$10+'СЕТ СН'!$G$5-'СЕТ СН'!$G$17</f>
        <v>3915.7705033900002</v>
      </c>
      <c r="X64" s="36">
        <f>SUMIFS(СВЦЭМ!$C$39:$C$782,СВЦЭМ!$A$39:$A$782,$A64,СВЦЭМ!$B$39:$B$782,X$47)+'СЕТ СН'!$G$9+СВЦЭМ!$D$10+'СЕТ СН'!$G$5-'СЕТ СН'!$G$17</f>
        <v>3914.4966572800004</v>
      </c>
      <c r="Y64" s="36">
        <f>SUMIFS(СВЦЭМ!$C$39:$C$782,СВЦЭМ!$A$39:$A$782,$A64,СВЦЭМ!$B$39:$B$782,Y$47)+'СЕТ СН'!$G$9+СВЦЭМ!$D$10+'СЕТ СН'!$G$5-'СЕТ СН'!$G$17</f>
        <v>3937.9082858700003</v>
      </c>
    </row>
    <row r="65" spans="1:27" ht="15.75" x14ac:dyDescent="0.2">
      <c r="A65" s="35">
        <f t="shared" si="1"/>
        <v>44638</v>
      </c>
      <c r="B65" s="36">
        <f>SUMIFS(СВЦЭМ!$C$39:$C$782,СВЦЭМ!$A$39:$A$782,$A65,СВЦЭМ!$B$39:$B$782,B$47)+'СЕТ СН'!$G$9+СВЦЭМ!$D$10+'СЕТ СН'!$G$5-'СЕТ СН'!$G$17</f>
        <v>3900.1328832999998</v>
      </c>
      <c r="C65" s="36">
        <f>SUMIFS(СВЦЭМ!$C$39:$C$782,СВЦЭМ!$A$39:$A$782,$A65,СВЦЭМ!$B$39:$B$782,C$47)+'СЕТ СН'!$G$9+СВЦЭМ!$D$10+'СЕТ СН'!$G$5-'СЕТ СН'!$G$17</f>
        <v>3921.1932987199998</v>
      </c>
      <c r="D65" s="36">
        <f>SUMIFS(СВЦЭМ!$C$39:$C$782,СВЦЭМ!$A$39:$A$782,$A65,СВЦЭМ!$B$39:$B$782,D$47)+'СЕТ СН'!$G$9+СВЦЭМ!$D$10+'СЕТ СН'!$G$5-'СЕТ СН'!$G$17</f>
        <v>4010.9755847000001</v>
      </c>
      <c r="E65" s="36">
        <f>SUMIFS(СВЦЭМ!$C$39:$C$782,СВЦЭМ!$A$39:$A$782,$A65,СВЦЭМ!$B$39:$B$782,E$47)+'СЕТ СН'!$G$9+СВЦЭМ!$D$10+'СЕТ СН'!$G$5-'СЕТ СН'!$G$17</f>
        <v>4039.4745946200001</v>
      </c>
      <c r="F65" s="36">
        <f>SUMIFS(СВЦЭМ!$C$39:$C$782,СВЦЭМ!$A$39:$A$782,$A65,СВЦЭМ!$B$39:$B$782,F$47)+'СЕТ СН'!$G$9+СВЦЭМ!$D$10+'СЕТ СН'!$G$5-'СЕТ СН'!$G$17</f>
        <v>4068.9509599200001</v>
      </c>
      <c r="G65" s="36">
        <f>SUMIFS(СВЦЭМ!$C$39:$C$782,СВЦЭМ!$A$39:$A$782,$A65,СВЦЭМ!$B$39:$B$782,G$47)+'СЕТ СН'!$G$9+СВЦЭМ!$D$10+'СЕТ СН'!$G$5-'СЕТ СН'!$G$17</f>
        <v>4046.7836205799999</v>
      </c>
      <c r="H65" s="36">
        <f>SUMIFS(СВЦЭМ!$C$39:$C$782,СВЦЭМ!$A$39:$A$782,$A65,СВЦЭМ!$B$39:$B$782,H$47)+'СЕТ СН'!$G$9+СВЦЭМ!$D$10+'СЕТ СН'!$G$5-'СЕТ СН'!$G$17</f>
        <v>3989.1504629700003</v>
      </c>
      <c r="I65" s="36">
        <f>SUMIFS(СВЦЭМ!$C$39:$C$782,СВЦЭМ!$A$39:$A$782,$A65,СВЦЭМ!$B$39:$B$782,I$47)+'СЕТ СН'!$G$9+СВЦЭМ!$D$10+'СЕТ СН'!$G$5-'СЕТ СН'!$G$17</f>
        <v>3922.02996042</v>
      </c>
      <c r="J65" s="36">
        <f>SUMIFS(СВЦЭМ!$C$39:$C$782,СВЦЭМ!$A$39:$A$782,$A65,СВЦЭМ!$B$39:$B$782,J$47)+'СЕТ СН'!$G$9+СВЦЭМ!$D$10+'СЕТ СН'!$G$5-'СЕТ СН'!$G$17</f>
        <v>3894.8461881000003</v>
      </c>
      <c r="K65" s="36">
        <f>SUMIFS(СВЦЭМ!$C$39:$C$782,СВЦЭМ!$A$39:$A$782,$A65,СВЦЭМ!$B$39:$B$782,K$47)+'СЕТ СН'!$G$9+СВЦЭМ!$D$10+'СЕТ СН'!$G$5-'СЕТ СН'!$G$17</f>
        <v>3896.1689766899999</v>
      </c>
      <c r="L65" s="36">
        <f>SUMIFS(СВЦЭМ!$C$39:$C$782,СВЦЭМ!$A$39:$A$782,$A65,СВЦЭМ!$B$39:$B$782,L$47)+'СЕТ СН'!$G$9+СВЦЭМ!$D$10+'СЕТ СН'!$G$5-'СЕТ СН'!$G$17</f>
        <v>3901.3360973500003</v>
      </c>
      <c r="M65" s="36">
        <f>SUMIFS(СВЦЭМ!$C$39:$C$782,СВЦЭМ!$A$39:$A$782,$A65,СВЦЭМ!$B$39:$B$782,M$47)+'СЕТ СН'!$G$9+СВЦЭМ!$D$10+'СЕТ СН'!$G$5-'СЕТ СН'!$G$17</f>
        <v>3929.3482790600001</v>
      </c>
      <c r="N65" s="36">
        <f>SUMIFS(СВЦЭМ!$C$39:$C$782,СВЦЭМ!$A$39:$A$782,$A65,СВЦЭМ!$B$39:$B$782,N$47)+'СЕТ СН'!$G$9+СВЦЭМ!$D$10+'СЕТ СН'!$G$5-'СЕТ СН'!$G$17</f>
        <v>3981.42867768</v>
      </c>
      <c r="O65" s="36">
        <f>SUMIFS(СВЦЭМ!$C$39:$C$782,СВЦЭМ!$A$39:$A$782,$A65,СВЦЭМ!$B$39:$B$782,O$47)+'СЕТ СН'!$G$9+СВЦЭМ!$D$10+'СЕТ СН'!$G$5-'СЕТ СН'!$G$17</f>
        <v>4010.7828128000001</v>
      </c>
      <c r="P65" s="36">
        <f>SUMIFS(СВЦЭМ!$C$39:$C$782,СВЦЭМ!$A$39:$A$782,$A65,СВЦЭМ!$B$39:$B$782,P$47)+'СЕТ СН'!$G$9+СВЦЭМ!$D$10+'СЕТ СН'!$G$5-'СЕТ СН'!$G$17</f>
        <v>4044.4454822299999</v>
      </c>
      <c r="Q65" s="36">
        <f>SUMIFS(СВЦЭМ!$C$39:$C$782,СВЦЭМ!$A$39:$A$782,$A65,СВЦЭМ!$B$39:$B$782,Q$47)+'СЕТ СН'!$G$9+СВЦЭМ!$D$10+'СЕТ СН'!$G$5-'СЕТ СН'!$G$17</f>
        <v>4023.5294965000003</v>
      </c>
      <c r="R65" s="36">
        <f>SUMIFS(СВЦЭМ!$C$39:$C$782,СВЦЭМ!$A$39:$A$782,$A65,СВЦЭМ!$B$39:$B$782,R$47)+'СЕТ СН'!$G$9+СВЦЭМ!$D$10+'СЕТ СН'!$G$5-'СЕТ СН'!$G$17</f>
        <v>3978.9994215400002</v>
      </c>
      <c r="S65" s="36">
        <f>SUMIFS(СВЦЭМ!$C$39:$C$782,СВЦЭМ!$A$39:$A$782,$A65,СВЦЭМ!$B$39:$B$782,S$47)+'СЕТ СН'!$G$9+СВЦЭМ!$D$10+'СЕТ СН'!$G$5-'СЕТ СН'!$G$17</f>
        <v>3941.6092466600003</v>
      </c>
      <c r="T65" s="36">
        <f>SUMIFS(СВЦЭМ!$C$39:$C$782,СВЦЭМ!$A$39:$A$782,$A65,СВЦЭМ!$B$39:$B$782,T$47)+'СЕТ СН'!$G$9+СВЦЭМ!$D$10+'СЕТ СН'!$G$5-'СЕТ СН'!$G$17</f>
        <v>3898.9204921</v>
      </c>
      <c r="U65" s="36">
        <f>SUMIFS(СВЦЭМ!$C$39:$C$782,СВЦЭМ!$A$39:$A$782,$A65,СВЦЭМ!$B$39:$B$782,U$47)+'СЕТ СН'!$G$9+СВЦЭМ!$D$10+'СЕТ СН'!$G$5-'СЕТ СН'!$G$17</f>
        <v>3871.0442822300001</v>
      </c>
      <c r="V65" s="36">
        <f>SUMIFS(СВЦЭМ!$C$39:$C$782,СВЦЭМ!$A$39:$A$782,$A65,СВЦЭМ!$B$39:$B$782,V$47)+'СЕТ СН'!$G$9+СВЦЭМ!$D$10+'СЕТ СН'!$G$5-'СЕТ СН'!$G$17</f>
        <v>3892.5829950699999</v>
      </c>
      <c r="W65" s="36">
        <f>SUMIFS(СВЦЭМ!$C$39:$C$782,СВЦЭМ!$A$39:$A$782,$A65,СВЦЭМ!$B$39:$B$782,W$47)+'СЕТ СН'!$G$9+СВЦЭМ!$D$10+'СЕТ СН'!$G$5-'СЕТ СН'!$G$17</f>
        <v>3911.1231700999997</v>
      </c>
      <c r="X65" s="36">
        <f>SUMIFS(СВЦЭМ!$C$39:$C$782,СВЦЭМ!$A$39:$A$782,$A65,СВЦЭМ!$B$39:$B$782,X$47)+'СЕТ СН'!$G$9+СВЦЭМ!$D$10+'СЕТ СН'!$G$5-'СЕТ СН'!$G$17</f>
        <v>3930.0242819300001</v>
      </c>
      <c r="Y65" s="36">
        <f>SUMIFS(СВЦЭМ!$C$39:$C$782,СВЦЭМ!$A$39:$A$782,$A65,СВЦЭМ!$B$39:$B$782,Y$47)+'СЕТ СН'!$G$9+СВЦЭМ!$D$10+'СЕТ СН'!$G$5-'СЕТ СН'!$G$17</f>
        <v>3942.90385702</v>
      </c>
    </row>
    <row r="66" spans="1:27" ht="15.75" x14ac:dyDescent="0.2">
      <c r="A66" s="35">
        <f t="shared" si="1"/>
        <v>44639</v>
      </c>
      <c r="B66" s="36">
        <f>SUMIFS(СВЦЭМ!$C$39:$C$782,СВЦЭМ!$A$39:$A$782,$A66,СВЦЭМ!$B$39:$B$782,B$47)+'СЕТ СН'!$G$9+СВЦЭМ!$D$10+'СЕТ СН'!$G$5-'СЕТ СН'!$G$17</f>
        <v>3950.5111511200002</v>
      </c>
      <c r="C66" s="36">
        <f>SUMIFS(СВЦЭМ!$C$39:$C$782,СВЦЭМ!$A$39:$A$782,$A66,СВЦЭМ!$B$39:$B$782,C$47)+'СЕТ СН'!$G$9+СВЦЭМ!$D$10+'СЕТ СН'!$G$5-'СЕТ СН'!$G$17</f>
        <v>3928.4134431800003</v>
      </c>
      <c r="D66" s="36">
        <f>SUMIFS(СВЦЭМ!$C$39:$C$782,СВЦЭМ!$A$39:$A$782,$A66,СВЦЭМ!$B$39:$B$782,D$47)+'СЕТ СН'!$G$9+СВЦЭМ!$D$10+'СЕТ СН'!$G$5-'СЕТ СН'!$G$17</f>
        <v>4028.9646233600001</v>
      </c>
      <c r="E66" s="36">
        <f>SUMIFS(СВЦЭМ!$C$39:$C$782,СВЦЭМ!$A$39:$A$782,$A66,СВЦЭМ!$B$39:$B$782,E$47)+'СЕТ СН'!$G$9+СВЦЭМ!$D$10+'СЕТ СН'!$G$5-'СЕТ СН'!$G$17</f>
        <v>4046.9370651500003</v>
      </c>
      <c r="F66" s="36">
        <f>SUMIFS(СВЦЭМ!$C$39:$C$782,СВЦЭМ!$A$39:$A$782,$A66,СВЦЭМ!$B$39:$B$782,F$47)+'СЕТ СН'!$G$9+СВЦЭМ!$D$10+'СЕТ СН'!$G$5-'СЕТ СН'!$G$17</f>
        <v>4040.68048142</v>
      </c>
      <c r="G66" s="36">
        <f>SUMIFS(СВЦЭМ!$C$39:$C$782,СВЦЭМ!$A$39:$A$782,$A66,СВЦЭМ!$B$39:$B$782,G$47)+'СЕТ СН'!$G$9+СВЦЭМ!$D$10+'СЕТ СН'!$G$5-'СЕТ СН'!$G$17</f>
        <v>3995.4630136200003</v>
      </c>
      <c r="H66" s="36">
        <f>SUMIFS(СВЦЭМ!$C$39:$C$782,СВЦЭМ!$A$39:$A$782,$A66,СВЦЭМ!$B$39:$B$782,H$47)+'СЕТ СН'!$G$9+СВЦЭМ!$D$10+'СЕТ СН'!$G$5-'СЕТ СН'!$G$17</f>
        <v>3947.2694298400002</v>
      </c>
      <c r="I66" s="36">
        <f>SUMIFS(СВЦЭМ!$C$39:$C$782,СВЦЭМ!$A$39:$A$782,$A66,СВЦЭМ!$B$39:$B$782,I$47)+'СЕТ СН'!$G$9+СВЦЭМ!$D$10+'СЕТ СН'!$G$5-'СЕТ СН'!$G$17</f>
        <v>3872.4398683199997</v>
      </c>
      <c r="J66" s="36">
        <f>SUMIFS(СВЦЭМ!$C$39:$C$782,СВЦЭМ!$A$39:$A$782,$A66,СВЦЭМ!$B$39:$B$782,J$47)+'СЕТ СН'!$G$9+СВЦЭМ!$D$10+'СЕТ СН'!$G$5-'СЕТ СН'!$G$17</f>
        <v>3807.1311296100002</v>
      </c>
      <c r="K66" s="36">
        <f>SUMIFS(СВЦЭМ!$C$39:$C$782,СВЦЭМ!$A$39:$A$782,$A66,СВЦЭМ!$B$39:$B$782,K$47)+'СЕТ СН'!$G$9+СВЦЭМ!$D$10+'СЕТ СН'!$G$5-'СЕТ СН'!$G$17</f>
        <v>3821.83180838</v>
      </c>
      <c r="L66" s="36">
        <f>SUMIFS(СВЦЭМ!$C$39:$C$782,СВЦЭМ!$A$39:$A$782,$A66,СВЦЭМ!$B$39:$B$782,L$47)+'СЕТ СН'!$G$9+СВЦЭМ!$D$10+'СЕТ СН'!$G$5-'СЕТ СН'!$G$17</f>
        <v>3827.6245245</v>
      </c>
      <c r="M66" s="36">
        <f>SUMIFS(СВЦЭМ!$C$39:$C$782,СВЦЭМ!$A$39:$A$782,$A66,СВЦЭМ!$B$39:$B$782,M$47)+'СЕТ СН'!$G$9+СВЦЭМ!$D$10+'СЕТ СН'!$G$5-'СЕТ СН'!$G$17</f>
        <v>3874.0832958999999</v>
      </c>
      <c r="N66" s="36">
        <f>SUMIFS(СВЦЭМ!$C$39:$C$782,СВЦЭМ!$A$39:$A$782,$A66,СВЦЭМ!$B$39:$B$782,N$47)+'СЕТ СН'!$G$9+СВЦЭМ!$D$10+'СЕТ СН'!$G$5-'СЕТ СН'!$G$17</f>
        <v>3932.3470673399997</v>
      </c>
      <c r="O66" s="36">
        <f>SUMIFS(СВЦЭМ!$C$39:$C$782,СВЦЭМ!$A$39:$A$782,$A66,СВЦЭМ!$B$39:$B$782,O$47)+'СЕТ СН'!$G$9+СВЦЭМ!$D$10+'СЕТ СН'!$G$5-'СЕТ СН'!$G$17</f>
        <v>3993.0131250599998</v>
      </c>
      <c r="P66" s="36">
        <f>SUMIFS(СВЦЭМ!$C$39:$C$782,СВЦЭМ!$A$39:$A$782,$A66,СВЦЭМ!$B$39:$B$782,P$47)+'СЕТ СН'!$G$9+СВЦЭМ!$D$10+'СЕТ СН'!$G$5-'СЕТ СН'!$G$17</f>
        <v>4016.5320808900001</v>
      </c>
      <c r="Q66" s="36">
        <f>SUMIFS(СВЦЭМ!$C$39:$C$782,СВЦЭМ!$A$39:$A$782,$A66,СВЦЭМ!$B$39:$B$782,Q$47)+'СЕТ СН'!$G$9+СВЦЭМ!$D$10+'СЕТ СН'!$G$5-'СЕТ СН'!$G$17</f>
        <v>3991.7640077400001</v>
      </c>
      <c r="R66" s="36">
        <f>SUMIFS(СВЦЭМ!$C$39:$C$782,СВЦЭМ!$A$39:$A$782,$A66,СВЦЭМ!$B$39:$B$782,R$47)+'СЕТ СН'!$G$9+СВЦЭМ!$D$10+'СЕТ СН'!$G$5-'СЕТ СН'!$G$17</f>
        <v>3929.9213768500003</v>
      </c>
      <c r="S66" s="36">
        <f>SUMIFS(СВЦЭМ!$C$39:$C$782,СВЦЭМ!$A$39:$A$782,$A66,СВЦЭМ!$B$39:$B$782,S$47)+'СЕТ СН'!$G$9+СВЦЭМ!$D$10+'СЕТ СН'!$G$5-'СЕТ СН'!$G$17</f>
        <v>3883.4042049600002</v>
      </c>
      <c r="T66" s="36">
        <f>SUMIFS(СВЦЭМ!$C$39:$C$782,СВЦЭМ!$A$39:$A$782,$A66,СВЦЭМ!$B$39:$B$782,T$47)+'СЕТ СН'!$G$9+СВЦЭМ!$D$10+'СЕТ СН'!$G$5-'СЕТ СН'!$G$17</f>
        <v>3838.6883597400001</v>
      </c>
      <c r="U66" s="36">
        <f>SUMIFS(СВЦЭМ!$C$39:$C$782,СВЦЭМ!$A$39:$A$782,$A66,СВЦЭМ!$B$39:$B$782,U$47)+'СЕТ СН'!$G$9+СВЦЭМ!$D$10+'СЕТ СН'!$G$5-'СЕТ СН'!$G$17</f>
        <v>3811.9190873400003</v>
      </c>
      <c r="V66" s="36">
        <f>SUMIFS(СВЦЭМ!$C$39:$C$782,СВЦЭМ!$A$39:$A$782,$A66,СВЦЭМ!$B$39:$B$782,V$47)+'СЕТ СН'!$G$9+СВЦЭМ!$D$10+'СЕТ СН'!$G$5-'СЕТ СН'!$G$17</f>
        <v>3827.8434259599999</v>
      </c>
      <c r="W66" s="36">
        <f>SUMIFS(СВЦЭМ!$C$39:$C$782,СВЦЭМ!$A$39:$A$782,$A66,СВЦЭМ!$B$39:$B$782,W$47)+'СЕТ СН'!$G$9+СВЦЭМ!$D$10+'СЕТ СН'!$G$5-'СЕТ СН'!$G$17</f>
        <v>3850.0794188</v>
      </c>
      <c r="X66" s="36">
        <f>SUMIFS(СВЦЭМ!$C$39:$C$782,СВЦЭМ!$A$39:$A$782,$A66,СВЦЭМ!$B$39:$B$782,X$47)+'СЕТ СН'!$G$9+СВЦЭМ!$D$10+'СЕТ СН'!$G$5-'СЕТ СН'!$G$17</f>
        <v>3865.08203065</v>
      </c>
      <c r="Y66" s="36">
        <f>SUMIFS(СВЦЭМ!$C$39:$C$782,СВЦЭМ!$A$39:$A$782,$A66,СВЦЭМ!$B$39:$B$782,Y$47)+'СЕТ СН'!$G$9+СВЦЭМ!$D$10+'СЕТ СН'!$G$5-'СЕТ СН'!$G$17</f>
        <v>3901.25267046</v>
      </c>
    </row>
    <row r="67" spans="1:27" ht="15.75" x14ac:dyDescent="0.2">
      <c r="A67" s="35">
        <f t="shared" si="1"/>
        <v>44640</v>
      </c>
      <c r="B67" s="36">
        <f>SUMIFS(СВЦЭМ!$C$39:$C$782,СВЦЭМ!$A$39:$A$782,$A67,СВЦЭМ!$B$39:$B$782,B$47)+'СЕТ СН'!$G$9+СВЦЭМ!$D$10+'СЕТ СН'!$G$5-'СЕТ СН'!$G$17</f>
        <v>3915.4281035499998</v>
      </c>
      <c r="C67" s="36">
        <f>SUMIFS(СВЦЭМ!$C$39:$C$782,СВЦЭМ!$A$39:$A$782,$A67,СВЦЭМ!$B$39:$B$782,C$47)+'СЕТ СН'!$G$9+СВЦЭМ!$D$10+'СЕТ СН'!$G$5-'СЕТ СН'!$G$17</f>
        <v>3952.29066771</v>
      </c>
      <c r="D67" s="36">
        <f>SUMIFS(СВЦЭМ!$C$39:$C$782,СВЦЭМ!$A$39:$A$782,$A67,СВЦЭМ!$B$39:$B$782,D$47)+'СЕТ СН'!$G$9+СВЦЭМ!$D$10+'СЕТ СН'!$G$5-'СЕТ СН'!$G$17</f>
        <v>4032.8102147600002</v>
      </c>
      <c r="E67" s="36">
        <f>SUMIFS(СВЦЭМ!$C$39:$C$782,СВЦЭМ!$A$39:$A$782,$A67,СВЦЭМ!$B$39:$B$782,E$47)+'СЕТ СН'!$G$9+СВЦЭМ!$D$10+'СЕТ СН'!$G$5-'СЕТ СН'!$G$17</f>
        <v>4082.5925900800003</v>
      </c>
      <c r="F67" s="36">
        <f>SUMIFS(СВЦЭМ!$C$39:$C$782,СВЦЭМ!$A$39:$A$782,$A67,СВЦЭМ!$B$39:$B$782,F$47)+'СЕТ СН'!$G$9+СВЦЭМ!$D$10+'СЕТ СН'!$G$5-'СЕТ СН'!$G$17</f>
        <v>4081.0506308900003</v>
      </c>
      <c r="G67" s="36">
        <f>SUMIFS(СВЦЭМ!$C$39:$C$782,СВЦЭМ!$A$39:$A$782,$A67,СВЦЭМ!$B$39:$B$782,G$47)+'СЕТ СН'!$G$9+СВЦЭМ!$D$10+'СЕТ СН'!$G$5-'СЕТ СН'!$G$17</f>
        <v>4047.7305831799999</v>
      </c>
      <c r="H67" s="36">
        <f>SUMIFS(СВЦЭМ!$C$39:$C$782,СВЦЭМ!$A$39:$A$782,$A67,СВЦЭМ!$B$39:$B$782,H$47)+'СЕТ СН'!$G$9+СВЦЭМ!$D$10+'СЕТ СН'!$G$5-'СЕТ СН'!$G$17</f>
        <v>3991.1857976299998</v>
      </c>
      <c r="I67" s="36">
        <f>SUMIFS(СВЦЭМ!$C$39:$C$782,СВЦЭМ!$A$39:$A$782,$A67,СВЦЭМ!$B$39:$B$782,I$47)+'СЕТ СН'!$G$9+СВЦЭМ!$D$10+'СЕТ СН'!$G$5-'СЕТ СН'!$G$17</f>
        <v>3897.87001642</v>
      </c>
      <c r="J67" s="36">
        <f>SUMIFS(СВЦЭМ!$C$39:$C$782,СВЦЭМ!$A$39:$A$782,$A67,СВЦЭМ!$B$39:$B$782,J$47)+'СЕТ СН'!$G$9+СВЦЭМ!$D$10+'СЕТ СН'!$G$5-'СЕТ СН'!$G$17</f>
        <v>3850.58272076</v>
      </c>
      <c r="K67" s="36">
        <f>SUMIFS(СВЦЭМ!$C$39:$C$782,СВЦЭМ!$A$39:$A$782,$A67,СВЦЭМ!$B$39:$B$782,K$47)+'СЕТ СН'!$G$9+СВЦЭМ!$D$10+'СЕТ СН'!$G$5-'СЕТ СН'!$G$17</f>
        <v>3833.9831986400004</v>
      </c>
      <c r="L67" s="36">
        <f>SUMIFS(СВЦЭМ!$C$39:$C$782,СВЦЭМ!$A$39:$A$782,$A67,СВЦЭМ!$B$39:$B$782,L$47)+'СЕТ СН'!$G$9+СВЦЭМ!$D$10+'СЕТ СН'!$G$5-'СЕТ СН'!$G$17</f>
        <v>3824.5004043400004</v>
      </c>
      <c r="M67" s="36">
        <f>SUMIFS(СВЦЭМ!$C$39:$C$782,СВЦЭМ!$A$39:$A$782,$A67,СВЦЭМ!$B$39:$B$782,M$47)+'СЕТ СН'!$G$9+СВЦЭМ!$D$10+'СЕТ СН'!$G$5-'СЕТ СН'!$G$17</f>
        <v>3875.0333601100001</v>
      </c>
      <c r="N67" s="36">
        <f>SUMIFS(СВЦЭМ!$C$39:$C$782,СВЦЭМ!$A$39:$A$782,$A67,СВЦЭМ!$B$39:$B$782,N$47)+'СЕТ СН'!$G$9+СВЦЭМ!$D$10+'СЕТ СН'!$G$5-'СЕТ СН'!$G$17</f>
        <v>3947.0064889300002</v>
      </c>
      <c r="O67" s="36">
        <f>SUMIFS(СВЦЭМ!$C$39:$C$782,СВЦЭМ!$A$39:$A$782,$A67,СВЦЭМ!$B$39:$B$782,O$47)+'СЕТ СН'!$G$9+СВЦЭМ!$D$10+'СЕТ СН'!$G$5-'СЕТ СН'!$G$17</f>
        <v>4011.21313203</v>
      </c>
      <c r="P67" s="36">
        <f>SUMIFS(СВЦЭМ!$C$39:$C$782,СВЦЭМ!$A$39:$A$782,$A67,СВЦЭМ!$B$39:$B$782,P$47)+'СЕТ СН'!$G$9+СВЦЭМ!$D$10+'СЕТ СН'!$G$5-'СЕТ СН'!$G$17</f>
        <v>4028.2241841</v>
      </c>
      <c r="Q67" s="36">
        <f>SUMIFS(СВЦЭМ!$C$39:$C$782,СВЦЭМ!$A$39:$A$782,$A67,СВЦЭМ!$B$39:$B$782,Q$47)+'СЕТ СН'!$G$9+СВЦЭМ!$D$10+'СЕТ СН'!$G$5-'СЕТ СН'!$G$17</f>
        <v>4008.0080996400002</v>
      </c>
      <c r="R67" s="36">
        <f>SUMIFS(СВЦЭМ!$C$39:$C$782,СВЦЭМ!$A$39:$A$782,$A67,СВЦЭМ!$B$39:$B$782,R$47)+'СЕТ СН'!$G$9+СВЦЭМ!$D$10+'СЕТ СН'!$G$5-'СЕТ СН'!$G$17</f>
        <v>3936.3973461699998</v>
      </c>
      <c r="S67" s="36">
        <f>SUMIFS(СВЦЭМ!$C$39:$C$782,СВЦЭМ!$A$39:$A$782,$A67,СВЦЭМ!$B$39:$B$782,S$47)+'СЕТ СН'!$G$9+СВЦЭМ!$D$10+'СЕТ СН'!$G$5-'СЕТ СН'!$G$17</f>
        <v>3870.1370338500001</v>
      </c>
      <c r="T67" s="36">
        <f>SUMIFS(СВЦЭМ!$C$39:$C$782,СВЦЭМ!$A$39:$A$782,$A67,СВЦЭМ!$B$39:$B$782,T$47)+'СЕТ СН'!$G$9+СВЦЭМ!$D$10+'СЕТ СН'!$G$5-'СЕТ СН'!$G$17</f>
        <v>3822.8435848999998</v>
      </c>
      <c r="U67" s="36">
        <f>SUMIFS(СВЦЭМ!$C$39:$C$782,СВЦЭМ!$A$39:$A$782,$A67,СВЦЭМ!$B$39:$B$782,U$47)+'СЕТ СН'!$G$9+СВЦЭМ!$D$10+'СЕТ СН'!$G$5-'СЕТ СН'!$G$17</f>
        <v>3787.98938765</v>
      </c>
      <c r="V67" s="36">
        <f>SUMIFS(СВЦЭМ!$C$39:$C$782,СВЦЭМ!$A$39:$A$782,$A67,СВЦЭМ!$B$39:$B$782,V$47)+'СЕТ СН'!$G$9+СВЦЭМ!$D$10+'СЕТ СН'!$G$5-'СЕТ СН'!$G$17</f>
        <v>3800.7644383000002</v>
      </c>
      <c r="W67" s="36">
        <f>SUMIFS(СВЦЭМ!$C$39:$C$782,СВЦЭМ!$A$39:$A$782,$A67,СВЦЭМ!$B$39:$B$782,W$47)+'СЕТ СН'!$G$9+СВЦЭМ!$D$10+'СЕТ СН'!$G$5-'СЕТ СН'!$G$17</f>
        <v>3820.0710019099997</v>
      </c>
      <c r="X67" s="36">
        <f>SUMIFS(СВЦЭМ!$C$39:$C$782,СВЦЭМ!$A$39:$A$782,$A67,СВЦЭМ!$B$39:$B$782,X$47)+'СЕТ СН'!$G$9+СВЦЭМ!$D$10+'СЕТ СН'!$G$5-'СЕТ СН'!$G$17</f>
        <v>3851.2926280000001</v>
      </c>
      <c r="Y67" s="36">
        <f>SUMIFS(СВЦЭМ!$C$39:$C$782,СВЦЭМ!$A$39:$A$782,$A67,СВЦЭМ!$B$39:$B$782,Y$47)+'СЕТ СН'!$G$9+СВЦЭМ!$D$10+'СЕТ СН'!$G$5-'СЕТ СН'!$G$17</f>
        <v>3899.2946790599999</v>
      </c>
    </row>
    <row r="68" spans="1:27" ht="15.75" x14ac:dyDescent="0.2">
      <c r="A68" s="35">
        <f t="shared" si="1"/>
        <v>44641</v>
      </c>
      <c r="B68" s="36">
        <f>SUMIFS(СВЦЭМ!$C$39:$C$782,СВЦЭМ!$A$39:$A$782,$A68,СВЦЭМ!$B$39:$B$782,B$47)+'СЕТ СН'!$G$9+СВЦЭМ!$D$10+'СЕТ СН'!$G$5-'СЕТ СН'!$G$17</f>
        <v>3900.6136524499998</v>
      </c>
      <c r="C68" s="36">
        <f>SUMIFS(СВЦЭМ!$C$39:$C$782,СВЦЭМ!$A$39:$A$782,$A68,СВЦЭМ!$B$39:$B$782,C$47)+'СЕТ СН'!$G$9+СВЦЭМ!$D$10+'СЕТ СН'!$G$5-'СЕТ СН'!$G$17</f>
        <v>3945.1649754</v>
      </c>
      <c r="D68" s="36">
        <f>SUMIFS(СВЦЭМ!$C$39:$C$782,СВЦЭМ!$A$39:$A$782,$A68,СВЦЭМ!$B$39:$B$782,D$47)+'СЕТ СН'!$G$9+СВЦЭМ!$D$10+'СЕТ СН'!$G$5-'СЕТ СН'!$G$17</f>
        <v>4036.9005952500002</v>
      </c>
      <c r="E68" s="36">
        <f>SUMIFS(СВЦЭМ!$C$39:$C$782,СВЦЭМ!$A$39:$A$782,$A68,СВЦЭМ!$B$39:$B$782,E$47)+'СЕТ СН'!$G$9+СВЦЭМ!$D$10+'СЕТ СН'!$G$5-'СЕТ СН'!$G$17</f>
        <v>4087.6600927899999</v>
      </c>
      <c r="F68" s="36">
        <f>SUMIFS(СВЦЭМ!$C$39:$C$782,СВЦЭМ!$A$39:$A$782,$A68,СВЦЭМ!$B$39:$B$782,F$47)+'СЕТ СН'!$G$9+СВЦЭМ!$D$10+'СЕТ СН'!$G$5-'СЕТ СН'!$G$17</f>
        <v>4079.92665949</v>
      </c>
      <c r="G68" s="36">
        <f>SUMIFS(СВЦЭМ!$C$39:$C$782,СВЦЭМ!$A$39:$A$782,$A68,СВЦЭМ!$B$39:$B$782,G$47)+'СЕТ СН'!$G$9+СВЦЭМ!$D$10+'СЕТ СН'!$G$5-'СЕТ СН'!$G$17</f>
        <v>4061.8718824899997</v>
      </c>
      <c r="H68" s="36">
        <f>SUMIFS(СВЦЭМ!$C$39:$C$782,СВЦЭМ!$A$39:$A$782,$A68,СВЦЭМ!$B$39:$B$782,H$47)+'СЕТ СН'!$G$9+СВЦЭМ!$D$10+'СЕТ СН'!$G$5-'СЕТ СН'!$G$17</f>
        <v>4024.1550754</v>
      </c>
      <c r="I68" s="36">
        <f>SUMIFS(СВЦЭМ!$C$39:$C$782,СВЦЭМ!$A$39:$A$782,$A68,СВЦЭМ!$B$39:$B$782,I$47)+'СЕТ СН'!$G$9+СВЦЭМ!$D$10+'СЕТ СН'!$G$5-'СЕТ СН'!$G$17</f>
        <v>3933.3905362699998</v>
      </c>
      <c r="J68" s="36">
        <f>SUMIFS(СВЦЭМ!$C$39:$C$782,СВЦЭМ!$A$39:$A$782,$A68,СВЦЭМ!$B$39:$B$782,J$47)+'СЕТ СН'!$G$9+СВЦЭМ!$D$10+'СЕТ СН'!$G$5-'СЕТ СН'!$G$17</f>
        <v>3918.3638108200003</v>
      </c>
      <c r="K68" s="36">
        <f>SUMIFS(СВЦЭМ!$C$39:$C$782,СВЦЭМ!$A$39:$A$782,$A68,СВЦЭМ!$B$39:$B$782,K$47)+'СЕТ СН'!$G$9+СВЦЭМ!$D$10+'СЕТ СН'!$G$5-'СЕТ СН'!$G$17</f>
        <v>3915.0302759000001</v>
      </c>
      <c r="L68" s="36">
        <f>SUMIFS(СВЦЭМ!$C$39:$C$782,СВЦЭМ!$A$39:$A$782,$A68,СВЦЭМ!$B$39:$B$782,L$47)+'СЕТ СН'!$G$9+СВЦЭМ!$D$10+'СЕТ СН'!$G$5-'СЕТ СН'!$G$17</f>
        <v>3931.1156879</v>
      </c>
      <c r="M68" s="36">
        <f>SUMIFS(СВЦЭМ!$C$39:$C$782,СВЦЭМ!$A$39:$A$782,$A68,СВЦЭМ!$B$39:$B$782,M$47)+'СЕТ СН'!$G$9+СВЦЭМ!$D$10+'СЕТ СН'!$G$5-'СЕТ СН'!$G$17</f>
        <v>3959.3026722700001</v>
      </c>
      <c r="N68" s="36">
        <f>SUMIFS(СВЦЭМ!$C$39:$C$782,СВЦЭМ!$A$39:$A$782,$A68,СВЦЭМ!$B$39:$B$782,N$47)+'СЕТ СН'!$G$9+СВЦЭМ!$D$10+'СЕТ СН'!$G$5-'СЕТ СН'!$G$17</f>
        <v>4025.9762808200003</v>
      </c>
      <c r="O68" s="36">
        <f>SUMIFS(СВЦЭМ!$C$39:$C$782,СВЦЭМ!$A$39:$A$782,$A68,СВЦЭМ!$B$39:$B$782,O$47)+'СЕТ СН'!$G$9+СВЦЭМ!$D$10+'СЕТ СН'!$G$5-'СЕТ СН'!$G$17</f>
        <v>4074.7156557600001</v>
      </c>
      <c r="P68" s="36">
        <f>SUMIFS(СВЦЭМ!$C$39:$C$782,СВЦЭМ!$A$39:$A$782,$A68,СВЦЭМ!$B$39:$B$782,P$47)+'СЕТ СН'!$G$9+СВЦЭМ!$D$10+'СЕТ СН'!$G$5-'СЕТ СН'!$G$17</f>
        <v>4085.6954637600002</v>
      </c>
      <c r="Q68" s="36">
        <f>SUMIFS(СВЦЭМ!$C$39:$C$782,СВЦЭМ!$A$39:$A$782,$A68,СВЦЭМ!$B$39:$B$782,Q$47)+'СЕТ СН'!$G$9+СВЦЭМ!$D$10+'СЕТ СН'!$G$5-'СЕТ СН'!$G$17</f>
        <v>4035.6388685900001</v>
      </c>
      <c r="R68" s="36">
        <f>SUMIFS(СВЦЭМ!$C$39:$C$782,СВЦЭМ!$A$39:$A$782,$A68,СВЦЭМ!$B$39:$B$782,R$47)+'СЕТ СН'!$G$9+СВЦЭМ!$D$10+'СЕТ СН'!$G$5-'СЕТ СН'!$G$17</f>
        <v>3925.04434756</v>
      </c>
      <c r="S68" s="36">
        <f>SUMIFS(СВЦЭМ!$C$39:$C$782,СВЦЭМ!$A$39:$A$782,$A68,СВЦЭМ!$B$39:$B$782,S$47)+'СЕТ СН'!$G$9+СВЦЭМ!$D$10+'СЕТ СН'!$G$5-'СЕТ СН'!$G$17</f>
        <v>3849.1050072799999</v>
      </c>
      <c r="T68" s="36">
        <f>SUMIFS(СВЦЭМ!$C$39:$C$782,СВЦЭМ!$A$39:$A$782,$A68,СВЦЭМ!$B$39:$B$782,T$47)+'СЕТ СН'!$G$9+СВЦЭМ!$D$10+'СЕТ СН'!$G$5-'СЕТ СН'!$G$17</f>
        <v>3791.7932080199998</v>
      </c>
      <c r="U68" s="36">
        <f>SUMIFS(СВЦЭМ!$C$39:$C$782,СВЦЭМ!$A$39:$A$782,$A68,СВЦЭМ!$B$39:$B$782,U$47)+'СЕТ СН'!$G$9+СВЦЭМ!$D$10+'СЕТ СН'!$G$5-'СЕТ СН'!$G$17</f>
        <v>3823.2537492700003</v>
      </c>
      <c r="V68" s="36">
        <f>SUMIFS(СВЦЭМ!$C$39:$C$782,СВЦЭМ!$A$39:$A$782,$A68,СВЦЭМ!$B$39:$B$782,V$47)+'СЕТ СН'!$G$9+СВЦЭМ!$D$10+'СЕТ СН'!$G$5-'СЕТ СН'!$G$17</f>
        <v>3922.9148063900002</v>
      </c>
      <c r="W68" s="36">
        <f>SUMIFS(СВЦЭМ!$C$39:$C$782,СВЦЭМ!$A$39:$A$782,$A68,СВЦЭМ!$B$39:$B$782,W$47)+'СЕТ СН'!$G$9+СВЦЭМ!$D$10+'СЕТ СН'!$G$5-'СЕТ СН'!$G$17</f>
        <v>3944.2633815199997</v>
      </c>
      <c r="X68" s="36">
        <f>SUMIFS(СВЦЭМ!$C$39:$C$782,СВЦЭМ!$A$39:$A$782,$A68,СВЦЭМ!$B$39:$B$782,X$47)+'СЕТ СН'!$G$9+СВЦЭМ!$D$10+'СЕТ СН'!$G$5-'СЕТ СН'!$G$17</f>
        <v>3963.0363315300001</v>
      </c>
      <c r="Y68" s="36">
        <f>SUMIFS(СВЦЭМ!$C$39:$C$782,СВЦЭМ!$A$39:$A$782,$A68,СВЦЭМ!$B$39:$B$782,Y$47)+'СЕТ СН'!$G$9+СВЦЭМ!$D$10+'СЕТ СН'!$G$5-'СЕТ СН'!$G$17</f>
        <v>3982.8138583199998</v>
      </c>
    </row>
    <row r="69" spans="1:27" ht="15.75" x14ac:dyDescent="0.2">
      <c r="A69" s="35">
        <f t="shared" si="1"/>
        <v>44642</v>
      </c>
      <c r="B69" s="36">
        <f>SUMIFS(СВЦЭМ!$C$39:$C$782,СВЦЭМ!$A$39:$A$782,$A69,СВЦЭМ!$B$39:$B$782,B$47)+'СЕТ СН'!$G$9+СВЦЭМ!$D$10+'СЕТ СН'!$G$5-'СЕТ СН'!$G$17</f>
        <v>4018.8903751500002</v>
      </c>
      <c r="C69" s="36">
        <f>SUMIFS(СВЦЭМ!$C$39:$C$782,СВЦЭМ!$A$39:$A$782,$A69,СВЦЭМ!$B$39:$B$782,C$47)+'СЕТ СН'!$G$9+СВЦЭМ!$D$10+'СЕТ СН'!$G$5-'СЕТ СН'!$G$17</f>
        <v>4050.6739189</v>
      </c>
      <c r="D69" s="36">
        <f>SUMIFS(СВЦЭМ!$C$39:$C$782,СВЦЭМ!$A$39:$A$782,$A69,СВЦЭМ!$B$39:$B$782,D$47)+'СЕТ СН'!$G$9+СВЦЭМ!$D$10+'СЕТ СН'!$G$5-'СЕТ СН'!$G$17</f>
        <v>4112.0602197600001</v>
      </c>
      <c r="E69" s="36">
        <f>SUMIFS(СВЦЭМ!$C$39:$C$782,СВЦЭМ!$A$39:$A$782,$A69,СВЦЭМ!$B$39:$B$782,E$47)+'СЕТ СН'!$G$9+СВЦЭМ!$D$10+'СЕТ СН'!$G$5-'СЕТ СН'!$G$17</f>
        <v>4150.6126412000003</v>
      </c>
      <c r="F69" s="36">
        <f>SUMIFS(СВЦЭМ!$C$39:$C$782,СВЦЭМ!$A$39:$A$782,$A69,СВЦЭМ!$B$39:$B$782,F$47)+'СЕТ СН'!$G$9+СВЦЭМ!$D$10+'СЕТ СН'!$G$5-'СЕТ СН'!$G$17</f>
        <v>4134.2465362299999</v>
      </c>
      <c r="G69" s="36">
        <f>SUMIFS(СВЦЭМ!$C$39:$C$782,СВЦЭМ!$A$39:$A$782,$A69,СВЦЭМ!$B$39:$B$782,G$47)+'СЕТ СН'!$G$9+СВЦЭМ!$D$10+'СЕТ СН'!$G$5-'СЕТ СН'!$G$17</f>
        <v>4119.4768989900003</v>
      </c>
      <c r="H69" s="36">
        <f>SUMIFS(СВЦЭМ!$C$39:$C$782,СВЦЭМ!$A$39:$A$782,$A69,СВЦЭМ!$B$39:$B$782,H$47)+'СЕТ СН'!$G$9+СВЦЭМ!$D$10+'СЕТ СН'!$G$5-'СЕТ СН'!$G$17</f>
        <v>4055.3358389699997</v>
      </c>
      <c r="I69" s="36">
        <f>SUMIFS(СВЦЭМ!$C$39:$C$782,СВЦЭМ!$A$39:$A$782,$A69,СВЦЭМ!$B$39:$B$782,I$47)+'СЕТ СН'!$G$9+СВЦЭМ!$D$10+'СЕТ СН'!$G$5-'СЕТ СН'!$G$17</f>
        <v>3961.2129439600003</v>
      </c>
      <c r="J69" s="36">
        <f>SUMIFS(СВЦЭМ!$C$39:$C$782,СВЦЭМ!$A$39:$A$782,$A69,СВЦЭМ!$B$39:$B$782,J$47)+'СЕТ СН'!$G$9+СВЦЭМ!$D$10+'СЕТ СН'!$G$5-'СЕТ СН'!$G$17</f>
        <v>3936.9997707100001</v>
      </c>
      <c r="K69" s="36">
        <f>SUMIFS(СВЦЭМ!$C$39:$C$782,СВЦЭМ!$A$39:$A$782,$A69,СВЦЭМ!$B$39:$B$782,K$47)+'СЕТ СН'!$G$9+СВЦЭМ!$D$10+'СЕТ СН'!$G$5-'СЕТ СН'!$G$17</f>
        <v>3949.2668433099998</v>
      </c>
      <c r="L69" s="36">
        <f>SUMIFS(СВЦЭМ!$C$39:$C$782,СВЦЭМ!$A$39:$A$782,$A69,СВЦЭМ!$B$39:$B$782,L$47)+'СЕТ СН'!$G$9+СВЦЭМ!$D$10+'СЕТ СН'!$G$5-'СЕТ СН'!$G$17</f>
        <v>3949.46566252</v>
      </c>
      <c r="M69" s="36">
        <f>SUMIFS(СВЦЭМ!$C$39:$C$782,СВЦЭМ!$A$39:$A$782,$A69,СВЦЭМ!$B$39:$B$782,M$47)+'СЕТ СН'!$G$9+СВЦЭМ!$D$10+'СЕТ СН'!$G$5-'СЕТ СН'!$G$17</f>
        <v>4018.6687648900001</v>
      </c>
      <c r="N69" s="36">
        <f>SUMIFS(СВЦЭМ!$C$39:$C$782,СВЦЭМ!$A$39:$A$782,$A69,СВЦЭМ!$B$39:$B$782,N$47)+'СЕТ СН'!$G$9+СВЦЭМ!$D$10+'СЕТ СН'!$G$5-'СЕТ СН'!$G$17</f>
        <v>4083.8790830500002</v>
      </c>
      <c r="O69" s="36">
        <f>SUMIFS(СВЦЭМ!$C$39:$C$782,СВЦЭМ!$A$39:$A$782,$A69,СВЦЭМ!$B$39:$B$782,O$47)+'СЕТ СН'!$G$9+СВЦЭМ!$D$10+'СЕТ СН'!$G$5-'СЕТ СН'!$G$17</f>
        <v>4144.2175827900001</v>
      </c>
      <c r="P69" s="36">
        <f>SUMIFS(СВЦЭМ!$C$39:$C$782,СВЦЭМ!$A$39:$A$782,$A69,СВЦЭМ!$B$39:$B$782,P$47)+'СЕТ СН'!$G$9+СВЦЭМ!$D$10+'СЕТ СН'!$G$5-'СЕТ СН'!$G$17</f>
        <v>4143.5382250700004</v>
      </c>
      <c r="Q69" s="36">
        <f>SUMIFS(СВЦЭМ!$C$39:$C$782,СВЦЭМ!$A$39:$A$782,$A69,СВЦЭМ!$B$39:$B$782,Q$47)+'СЕТ СН'!$G$9+СВЦЭМ!$D$10+'СЕТ СН'!$G$5-'СЕТ СН'!$G$17</f>
        <v>4107.3958997299997</v>
      </c>
      <c r="R69" s="36">
        <f>SUMIFS(СВЦЭМ!$C$39:$C$782,СВЦЭМ!$A$39:$A$782,$A69,СВЦЭМ!$B$39:$B$782,R$47)+'СЕТ СН'!$G$9+СВЦЭМ!$D$10+'СЕТ СН'!$G$5-'СЕТ СН'!$G$17</f>
        <v>3989.0992083299998</v>
      </c>
      <c r="S69" s="36">
        <f>SUMIFS(СВЦЭМ!$C$39:$C$782,СВЦЭМ!$A$39:$A$782,$A69,СВЦЭМ!$B$39:$B$782,S$47)+'СЕТ СН'!$G$9+СВЦЭМ!$D$10+'СЕТ СН'!$G$5-'СЕТ СН'!$G$17</f>
        <v>3898.5837700399998</v>
      </c>
      <c r="T69" s="36">
        <f>SUMIFS(СВЦЭМ!$C$39:$C$782,СВЦЭМ!$A$39:$A$782,$A69,СВЦЭМ!$B$39:$B$782,T$47)+'СЕТ СН'!$G$9+СВЦЭМ!$D$10+'СЕТ СН'!$G$5-'СЕТ СН'!$G$17</f>
        <v>3839.6118475900003</v>
      </c>
      <c r="U69" s="36">
        <f>SUMIFS(СВЦЭМ!$C$39:$C$782,СВЦЭМ!$A$39:$A$782,$A69,СВЦЭМ!$B$39:$B$782,U$47)+'СЕТ СН'!$G$9+СВЦЭМ!$D$10+'СЕТ СН'!$G$5-'СЕТ СН'!$G$17</f>
        <v>3866.7454485099997</v>
      </c>
      <c r="V69" s="36">
        <f>SUMIFS(СВЦЭМ!$C$39:$C$782,СВЦЭМ!$A$39:$A$782,$A69,СВЦЭМ!$B$39:$B$782,V$47)+'СЕТ СН'!$G$9+СВЦЭМ!$D$10+'СЕТ СН'!$G$5-'СЕТ СН'!$G$17</f>
        <v>3971.9445565599999</v>
      </c>
      <c r="W69" s="36">
        <f>SUMIFS(СВЦЭМ!$C$39:$C$782,СВЦЭМ!$A$39:$A$782,$A69,СВЦЭМ!$B$39:$B$782,W$47)+'СЕТ СН'!$G$9+СВЦЭМ!$D$10+'СЕТ СН'!$G$5-'СЕТ СН'!$G$17</f>
        <v>3984.56572413</v>
      </c>
      <c r="X69" s="36">
        <f>SUMIFS(СВЦЭМ!$C$39:$C$782,СВЦЭМ!$A$39:$A$782,$A69,СВЦЭМ!$B$39:$B$782,X$47)+'СЕТ СН'!$G$9+СВЦЭМ!$D$10+'СЕТ СН'!$G$5-'СЕТ СН'!$G$17</f>
        <v>3997.9834652899999</v>
      </c>
      <c r="Y69" s="36">
        <f>SUMIFS(СВЦЭМ!$C$39:$C$782,СВЦЭМ!$A$39:$A$782,$A69,СВЦЭМ!$B$39:$B$782,Y$47)+'СЕТ СН'!$G$9+СВЦЭМ!$D$10+'СЕТ СН'!$G$5-'СЕТ СН'!$G$17</f>
        <v>4005.1302528599999</v>
      </c>
    </row>
    <row r="70" spans="1:27" ht="15.75" x14ac:dyDescent="0.2">
      <c r="A70" s="35">
        <f t="shared" si="1"/>
        <v>44643</v>
      </c>
      <c r="B70" s="36">
        <f>SUMIFS(СВЦЭМ!$C$39:$C$782,СВЦЭМ!$A$39:$A$782,$A70,СВЦЭМ!$B$39:$B$782,B$47)+'СЕТ СН'!$G$9+СВЦЭМ!$D$10+'СЕТ СН'!$G$5-'СЕТ СН'!$G$17</f>
        <v>4037.5658693800001</v>
      </c>
      <c r="C70" s="36">
        <f>SUMIFS(СВЦЭМ!$C$39:$C$782,СВЦЭМ!$A$39:$A$782,$A70,СВЦЭМ!$B$39:$B$782,C$47)+'СЕТ СН'!$G$9+СВЦЭМ!$D$10+'СЕТ СН'!$G$5-'СЕТ СН'!$G$17</f>
        <v>4064.1615216600003</v>
      </c>
      <c r="D70" s="36">
        <f>SUMIFS(СВЦЭМ!$C$39:$C$782,СВЦЭМ!$A$39:$A$782,$A70,СВЦЭМ!$B$39:$B$782,D$47)+'СЕТ СН'!$G$9+СВЦЭМ!$D$10+'СЕТ СН'!$G$5-'СЕТ СН'!$G$17</f>
        <v>4122.9811273800005</v>
      </c>
      <c r="E70" s="36">
        <f>SUMIFS(СВЦЭМ!$C$39:$C$782,СВЦЭМ!$A$39:$A$782,$A70,СВЦЭМ!$B$39:$B$782,E$47)+'СЕТ СН'!$G$9+СВЦЭМ!$D$10+'СЕТ СН'!$G$5-'СЕТ СН'!$G$17</f>
        <v>4166.2478834800004</v>
      </c>
      <c r="F70" s="36">
        <f>SUMIFS(СВЦЭМ!$C$39:$C$782,СВЦЭМ!$A$39:$A$782,$A70,СВЦЭМ!$B$39:$B$782,F$47)+'СЕТ СН'!$G$9+СВЦЭМ!$D$10+'СЕТ СН'!$G$5-'СЕТ СН'!$G$17</f>
        <v>4153.5473036900003</v>
      </c>
      <c r="G70" s="36">
        <f>SUMIFS(СВЦЭМ!$C$39:$C$782,СВЦЭМ!$A$39:$A$782,$A70,СВЦЭМ!$B$39:$B$782,G$47)+'СЕТ СН'!$G$9+СВЦЭМ!$D$10+'СЕТ СН'!$G$5-'СЕТ СН'!$G$17</f>
        <v>4120.7672652900001</v>
      </c>
      <c r="H70" s="36">
        <f>SUMIFS(СВЦЭМ!$C$39:$C$782,СВЦЭМ!$A$39:$A$782,$A70,СВЦЭМ!$B$39:$B$782,H$47)+'СЕТ СН'!$G$9+СВЦЭМ!$D$10+'СЕТ СН'!$G$5-'СЕТ СН'!$G$17</f>
        <v>4057.0664144900002</v>
      </c>
      <c r="I70" s="36">
        <f>SUMIFS(СВЦЭМ!$C$39:$C$782,СВЦЭМ!$A$39:$A$782,$A70,СВЦЭМ!$B$39:$B$782,I$47)+'СЕТ СН'!$G$9+СВЦЭМ!$D$10+'СЕТ СН'!$G$5-'СЕТ СН'!$G$17</f>
        <v>3984.2296376599998</v>
      </c>
      <c r="J70" s="36">
        <f>SUMIFS(СВЦЭМ!$C$39:$C$782,СВЦЭМ!$A$39:$A$782,$A70,СВЦЭМ!$B$39:$B$782,J$47)+'СЕТ СН'!$G$9+СВЦЭМ!$D$10+'СЕТ СН'!$G$5-'СЕТ СН'!$G$17</f>
        <v>3956.2228943700002</v>
      </c>
      <c r="K70" s="36">
        <f>SUMIFS(СВЦЭМ!$C$39:$C$782,СВЦЭМ!$A$39:$A$782,$A70,СВЦЭМ!$B$39:$B$782,K$47)+'СЕТ СН'!$G$9+СВЦЭМ!$D$10+'СЕТ СН'!$G$5-'СЕТ СН'!$G$17</f>
        <v>3969.8242588399999</v>
      </c>
      <c r="L70" s="36">
        <f>SUMIFS(СВЦЭМ!$C$39:$C$782,СВЦЭМ!$A$39:$A$782,$A70,СВЦЭМ!$B$39:$B$782,L$47)+'СЕТ СН'!$G$9+СВЦЭМ!$D$10+'СЕТ СН'!$G$5-'СЕТ СН'!$G$17</f>
        <v>4010.12701143</v>
      </c>
      <c r="M70" s="36">
        <f>SUMIFS(СВЦЭМ!$C$39:$C$782,СВЦЭМ!$A$39:$A$782,$A70,СВЦЭМ!$B$39:$B$782,M$47)+'СЕТ СН'!$G$9+СВЦЭМ!$D$10+'СЕТ СН'!$G$5-'СЕТ СН'!$G$17</f>
        <v>4040.4950963700003</v>
      </c>
      <c r="N70" s="36">
        <f>SUMIFS(СВЦЭМ!$C$39:$C$782,СВЦЭМ!$A$39:$A$782,$A70,СВЦЭМ!$B$39:$B$782,N$47)+'СЕТ СН'!$G$9+СВЦЭМ!$D$10+'СЕТ СН'!$G$5-'СЕТ СН'!$G$17</f>
        <v>4078.1470392800002</v>
      </c>
      <c r="O70" s="36">
        <f>SUMIFS(СВЦЭМ!$C$39:$C$782,СВЦЭМ!$A$39:$A$782,$A70,СВЦЭМ!$B$39:$B$782,O$47)+'СЕТ СН'!$G$9+СВЦЭМ!$D$10+'СЕТ СН'!$G$5-'СЕТ СН'!$G$17</f>
        <v>4126.3449958299998</v>
      </c>
      <c r="P70" s="36">
        <f>SUMIFS(СВЦЭМ!$C$39:$C$782,СВЦЭМ!$A$39:$A$782,$A70,СВЦЭМ!$B$39:$B$782,P$47)+'СЕТ СН'!$G$9+СВЦЭМ!$D$10+'СЕТ СН'!$G$5-'СЕТ СН'!$G$17</f>
        <v>4166.4792858000001</v>
      </c>
      <c r="Q70" s="36">
        <f>SUMIFS(СВЦЭМ!$C$39:$C$782,СВЦЭМ!$A$39:$A$782,$A70,СВЦЭМ!$B$39:$B$782,Q$47)+'СЕТ СН'!$G$9+СВЦЭМ!$D$10+'СЕТ СН'!$G$5-'СЕТ СН'!$G$17</f>
        <v>4141.80116327</v>
      </c>
      <c r="R70" s="36">
        <f>SUMIFS(СВЦЭМ!$C$39:$C$782,СВЦЭМ!$A$39:$A$782,$A70,СВЦЭМ!$B$39:$B$782,R$47)+'СЕТ СН'!$G$9+СВЦЭМ!$D$10+'СЕТ СН'!$G$5-'СЕТ СН'!$G$17</f>
        <v>4069.7873617100004</v>
      </c>
      <c r="S70" s="36">
        <f>SUMIFS(СВЦЭМ!$C$39:$C$782,СВЦЭМ!$A$39:$A$782,$A70,СВЦЭМ!$B$39:$B$782,S$47)+'СЕТ СН'!$G$9+СВЦЭМ!$D$10+'СЕТ СН'!$G$5-'СЕТ СН'!$G$17</f>
        <v>4013.3233589900001</v>
      </c>
      <c r="T70" s="36">
        <f>SUMIFS(СВЦЭМ!$C$39:$C$782,СВЦЭМ!$A$39:$A$782,$A70,СВЦЭМ!$B$39:$B$782,T$47)+'СЕТ СН'!$G$9+СВЦЭМ!$D$10+'СЕТ СН'!$G$5-'СЕТ СН'!$G$17</f>
        <v>3963.5942813399997</v>
      </c>
      <c r="U70" s="36">
        <f>SUMIFS(СВЦЭМ!$C$39:$C$782,СВЦЭМ!$A$39:$A$782,$A70,СВЦЭМ!$B$39:$B$782,U$47)+'СЕТ СН'!$G$9+СВЦЭМ!$D$10+'СЕТ СН'!$G$5-'СЕТ СН'!$G$17</f>
        <v>3940.98951846</v>
      </c>
      <c r="V70" s="36">
        <f>SUMIFS(СВЦЭМ!$C$39:$C$782,СВЦЭМ!$A$39:$A$782,$A70,СВЦЭМ!$B$39:$B$782,V$47)+'СЕТ СН'!$G$9+СВЦЭМ!$D$10+'СЕТ СН'!$G$5-'СЕТ СН'!$G$17</f>
        <v>3952.22899177</v>
      </c>
      <c r="W70" s="36">
        <f>SUMIFS(СВЦЭМ!$C$39:$C$782,СВЦЭМ!$A$39:$A$782,$A70,СВЦЭМ!$B$39:$B$782,W$47)+'СЕТ СН'!$G$9+СВЦЭМ!$D$10+'СЕТ СН'!$G$5-'СЕТ СН'!$G$17</f>
        <v>3962.9706600099998</v>
      </c>
      <c r="X70" s="36">
        <f>SUMIFS(СВЦЭМ!$C$39:$C$782,СВЦЭМ!$A$39:$A$782,$A70,СВЦЭМ!$B$39:$B$782,X$47)+'СЕТ СН'!$G$9+СВЦЭМ!$D$10+'СЕТ СН'!$G$5-'СЕТ СН'!$G$17</f>
        <v>3971.5368455600001</v>
      </c>
      <c r="Y70" s="36">
        <f>SUMIFS(СВЦЭМ!$C$39:$C$782,СВЦЭМ!$A$39:$A$782,$A70,СВЦЭМ!$B$39:$B$782,Y$47)+'СЕТ СН'!$G$9+СВЦЭМ!$D$10+'СЕТ СН'!$G$5-'СЕТ СН'!$G$17</f>
        <v>3969.1362754100001</v>
      </c>
    </row>
    <row r="71" spans="1:27" ht="15.75" x14ac:dyDescent="0.2">
      <c r="A71" s="35">
        <f t="shared" si="1"/>
        <v>44644</v>
      </c>
      <c r="B71" s="36">
        <f>SUMIFS(СВЦЭМ!$C$39:$C$782,СВЦЭМ!$A$39:$A$782,$A71,СВЦЭМ!$B$39:$B$782,B$47)+'СЕТ СН'!$G$9+СВЦЭМ!$D$10+'СЕТ СН'!$G$5-'СЕТ СН'!$G$17</f>
        <v>4044.1175003799999</v>
      </c>
      <c r="C71" s="36">
        <f>SUMIFS(СВЦЭМ!$C$39:$C$782,СВЦЭМ!$A$39:$A$782,$A71,СВЦЭМ!$B$39:$B$782,C$47)+'СЕТ СН'!$G$9+СВЦЭМ!$D$10+'СЕТ СН'!$G$5-'СЕТ СН'!$G$17</f>
        <v>4082.38729233</v>
      </c>
      <c r="D71" s="36">
        <f>SUMIFS(СВЦЭМ!$C$39:$C$782,СВЦЭМ!$A$39:$A$782,$A71,СВЦЭМ!$B$39:$B$782,D$47)+'СЕТ СН'!$G$9+СВЦЭМ!$D$10+'СЕТ СН'!$G$5-'СЕТ СН'!$G$17</f>
        <v>4143.7041350600002</v>
      </c>
      <c r="E71" s="36">
        <f>SUMIFS(СВЦЭМ!$C$39:$C$782,СВЦЭМ!$A$39:$A$782,$A71,СВЦЭМ!$B$39:$B$782,E$47)+'СЕТ СН'!$G$9+СВЦЭМ!$D$10+'СЕТ СН'!$G$5-'СЕТ СН'!$G$17</f>
        <v>4167.5877490100002</v>
      </c>
      <c r="F71" s="36">
        <f>SUMIFS(СВЦЭМ!$C$39:$C$782,СВЦЭМ!$A$39:$A$782,$A71,СВЦЭМ!$B$39:$B$782,F$47)+'СЕТ СН'!$G$9+СВЦЭМ!$D$10+'СЕТ СН'!$G$5-'СЕТ СН'!$G$17</f>
        <v>4159.6001219500004</v>
      </c>
      <c r="G71" s="36">
        <f>SUMIFS(СВЦЭМ!$C$39:$C$782,СВЦЭМ!$A$39:$A$782,$A71,СВЦЭМ!$B$39:$B$782,G$47)+'СЕТ СН'!$G$9+СВЦЭМ!$D$10+'СЕТ СН'!$G$5-'СЕТ СН'!$G$17</f>
        <v>4138.1401740500005</v>
      </c>
      <c r="H71" s="36">
        <f>SUMIFS(СВЦЭМ!$C$39:$C$782,СВЦЭМ!$A$39:$A$782,$A71,СВЦЭМ!$B$39:$B$782,H$47)+'СЕТ СН'!$G$9+СВЦЭМ!$D$10+'СЕТ СН'!$G$5-'СЕТ СН'!$G$17</f>
        <v>4065.06395157</v>
      </c>
      <c r="I71" s="36">
        <f>SUMIFS(СВЦЭМ!$C$39:$C$782,СВЦЭМ!$A$39:$A$782,$A71,СВЦЭМ!$B$39:$B$782,I$47)+'СЕТ СН'!$G$9+СВЦЭМ!$D$10+'СЕТ СН'!$G$5-'СЕТ СН'!$G$17</f>
        <v>3975.1042573200002</v>
      </c>
      <c r="J71" s="36">
        <f>SUMIFS(СВЦЭМ!$C$39:$C$782,СВЦЭМ!$A$39:$A$782,$A71,СВЦЭМ!$B$39:$B$782,J$47)+'СЕТ СН'!$G$9+СВЦЭМ!$D$10+'СЕТ СН'!$G$5-'СЕТ СН'!$G$17</f>
        <v>3958.66229402</v>
      </c>
      <c r="K71" s="36">
        <f>SUMIFS(СВЦЭМ!$C$39:$C$782,СВЦЭМ!$A$39:$A$782,$A71,СВЦЭМ!$B$39:$B$782,K$47)+'СЕТ СН'!$G$9+СВЦЭМ!$D$10+'СЕТ СН'!$G$5-'СЕТ СН'!$G$17</f>
        <v>3966.29092502</v>
      </c>
      <c r="L71" s="36">
        <f>SUMIFS(СВЦЭМ!$C$39:$C$782,СВЦЭМ!$A$39:$A$782,$A71,СВЦЭМ!$B$39:$B$782,L$47)+'СЕТ СН'!$G$9+СВЦЭМ!$D$10+'СЕТ СН'!$G$5-'СЕТ СН'!$G$17</f>
        <v>3987.6309449</v>
      </c>
      <c r="M71" s="36">
        <f>SUMIFS(СВЦЭМ!$C$39:$C$782,СВЦЭМ!$A$39:$A$782,$A71,СВЦЭМ!$B$39:$B$782,M$47)+'СЕТ СН'!$G$9+СВЦЭМ!$D$10+'СЕТ СН'!$G$5-'СЕТ СН'!$G$17</f>
        <v>4051.5628056200003</v>
      </c>
      <c r="N71" s="36">
        <f>SUMIFS(СВЦЭМ!$C$39:$C$782,СВЦЭМ!$A$39:$A$782,$A71,СВЦЭМ!$B$39:$B$782,N$47)+'СЕТ СН'!$G$9+СВЦЭМ!$D$10+'СЕТ СН'!$G$5-'СЕТ СН'!$G$17</f>
        <v>4104.8832152899995</v>
      </c>
      <c r="O71" s="36">
        <f>SUMIFS(СВЦЭМ!$C$39:$C$782,СВЦЭМ!$A$39:$A$782,$A71,СВЦЭМ!$B$39:$B$782,O$47)+'СЕТ СН'!$G$9+СВЦЭМ!$D$10+'СЕТ СН'!$G$5-'СЕТ СН'!$G$17</f>
        <v>4154.9201048800005</v>
      </c>
      <c r="P71" s="36">
        <f>SUMIFS(СВЦЭМ!$C$39:$C$782,СВЦЭМ!$A$39:$A$782,$A71,СВЦЭМ!$B$39:$B$782,P$47)+'СЕТ СН'!$G$9+СВЦЭМ!$D$10+'СЕТ СН'!$G$5-'СЕТ СН'!$G$17</f>
        <v>4168.7417041500003</v>
      </c>
      <c r="Q71" s="36">
        <f>SUMIFS(СВЦЭМ!$C$39:$C$782,СВЦЭМ!$A$39:$A$782,$A71,СВЦЭМ!$B$39:$B$782,Q$47)+'СЕТ СН'!$G$9+СВЦЭМ!$D$10+'СЕТ СН'!$G$5-'СЕТ СН'!$G$17</f>
        <v>4142.3806552200003</v>
      </c>
      <c r="R71" s="36">
        <f>SUMIFS(СВЦЭМ!$C$39:$C$782,СВЦЭМ!$A$39:$A$782,$A71,СВЦЭМ!$B$39:$B$782,R$47)+'СЕТ СН'!$G$9+СВЦЭМ!$D$10+'СЕТ СН'!$G$5-'СЕТ СН'!$G$17</f>
        <v>4062.0251538000002</v>
      </c>
      <c r="S71" s="36">
        <f>SUMIFS(СВЦЭМ!$C$39:$C$782,СВЦЭМ!$A$39:$A$782,$A71,СВЦЭМ!$B$39:$B$782,S$47)+'СЕТ СН'!$G$9+СВЦЭМ!$D$10+'СЕТ СН'!$G$5-'СЕТ СН'!$G$17</f>
        <v>4030.61666857</v>
      </c>
      <c r="T71" s="36">
        <f>SUMIFS(СВЦЭМ!$C$39:$C$782,СВЦЭМ!$A$39:$A$782,$A71,СВЦЭМ!$B$39:$B$782,T$47)+'СЕТ СН'!$G$9+СВЦЭМ!$D$10+'СЕТ СН'!$G$5-'СЕТ СН'!$G$17</f>
        <v>3978.6367928</v>
      </c>
      <c r="U71" s="36">
        <f>SUMIFS(СВЦЭМ!$C$39:$C$782,СВЦЭМ!$A$39:$A$782,$A71,СВЦЭМ!$B$39:$B$782,U$47)+'СЕТ СН'!$G$9+СВЦЭМ!$D$10+'СЕТ СН'!$G$5-'СЕТ СН'!$G$17</f>
        <v>3958.7422926700001</v>
      </c>
      <c r="V71" s="36">
        <f>SUMIFS(СВЦЭМ!$C$39:$C$782,СВЦЭМ!$A$39:$A$782,$A71,СВЦЭМ!$B$39:$B$782,V$47)+'СЕТ СН'!$G$9+СВЦЭМ!$D$10+'СЕТ СН'!$G$5-'СЕТ СН'!$G$17</f>
        <v>3926.7350801900002</v>
      </c>
      <c r="W71" s="36">
        <f>SUMIFS(СВЦЭМ!$C$39:$C$782,СВЦЭМ!$A$39:$A$782,$A71,СВЦЭМ!$B$39:$B$782,W$47)+'СЕТ СН'!$G$9+СВЦЭМ!$D$10+'СЕТ СН'!$G$5-'СЕТ СН'!$G$17</f>
        <v>3952.8403948100004</v>
      </c>
      <c r="X71" s="36">
        <f>SUMIFS(СВЦЭМ!$C$39:$C$782,СВЦЭМ!$A$39:$A$782,$A71,СВЦЭМ!$B$39:$B$782,X$47)+'СЕТ СН'!$G$9+СВЦЭМ!$D$10+'СЕТ СН'!$G$5-'СЕТ СН'!$G$17</f>
        <v>3865.9904865199996</v>
      </c>
      <c r="Y71" s="36">
        <f>SUMIFS(СВЦЭМ!$C$39:$C$782,СВЦЭМ!$A$39:$A$782,$A71,СВЦЭМ!$B$39:$B$782,Y$47)+'СЕТ СН'!$G$9+СВЦЭМ!$D$10+'СЕТ СН'!$G$5-'СЕТ СН'!$G$17</f>
        <v>3819.02268727</v>
      </c>
    </row>
    <row r="72" spans="1:27" ht="15.75" x14ac:dyDescent="0.2">
      <c r="A72" s="35">
        <f t="shared" si="1"/>
        <v>44645</v>
      </c>
      <c r="B72" s="36">
        <f>SUMIFS(СВЦЭМ!$C$39:$C$782,СВЦЭМ!$A$39:$A$782,$A72,СВЦЭМ!$B$39:$B$782,B$47)+'СЕТ СН'!$G$9+СВЦЭМ!$D$10+'СЕТ СН'!$G$5-'СЕТ СН'!$G$17</f>
        <v>3879.8204498</v>
      </c>
      <c r="C72" s="36">
        <f>SUMIFS(СВЦЭМ!$C$39:$C$782,СВЦЭМ!$A$39:$A$782,$A72,СВЦЭМ!$B$39:$B$782,C$47)+'СЕТ СН'!$G$9+СВЦЭМ!$D$10+'СЕТ СН'!$G$5-'СЕТ СН'!$G$17</f>
        <v>3959.6478137599997</v>
      </c>
      <c r="D72" s="36">
        <f>SUMIFS(СВЦЭМ!$C$39:$C$782,СВЦЭМ!$A$39:$A$782,$A72,СВЦЭМ!$B$39:$B$782,D$47)+'СЕТ СН'!$G$9+СВЦЭМ!$D$10+'СЕТ СН'!$G$5-'СЕТ СН'!$G$17</f>
        <v>4085.3902929599999</v>
      </c>
      <c r="E72" s="36">
        <f>SUMIFS(СВЦЭМ!$C$39:$C$782,СВЦЭМ!$A$39:$A$782,$A72,СВЦЭМ!$B$39:$B$782,E$47)+'СЕТ СН'!$G$9+СВЦЭМ!$D$10+'СЕТ СН'!$G$5-'СЕТ СН'!$G$17</f>
        <v>4140.8991312500002</v>
      </c>
      <c r="F72" s="36">
        <f>SUMIFS(СВЦЭМ!$C$39:$C$782,СВЦЭМ!$A$39:$A$782,$A72,СВЦЭМ!$B$39:$B$782,F$47)+'СЕТ СН'!$G$9+СВЦЭМ!$D$10+'СЕТ СН'!$G$5-'СЕТ СН'!$G$17</f>
        <v>4157.2634785</v>
      </c>
      <c r="G72" s="36">
        <f>SUMIFS(СВЦЭМ!$C$39:$C$782,СВЦЭМ!$A$39:$A$782,$A72,СВЦЭМ!$B$39:$B$782,G$47)+'СЕТ СН'!$G$9+СВЦЭМ!$D$10+'СЕТ СН'!$G$5-'СЕТ СН'!$G$17</f>
        <v>4146.6275544999999</v>
      </c>
      <c r="H72" s="36">
        <f>SUMIFS(СВЦЭМ!$C$39:$C$782,СВЦЭМ!$A$39:$A$782,$A72,СВЦЭМ!$B$39:$B$782,H$47)+'СЕТ СН'!$G$9+СВЦЭМ!$D$10+'СЕТ СН'!$G$5-'СЕТ СН'!$G$17</f>
        <v>4059.8669116900001</v>
      </c>
      <c r="I72" s="36">
        <f>SUMIFS(СВЦЭМ!$C$39:$C$782,СВЦЭМ!$A$39:$A$782,$A72,СВЦЭМ!$B$39:$B$782,I$47)+'СЕТ СН'!$G$9+СВЦЭМ!$D$10+'СЕТ СН'!$G$5-'СЕТ СН'!$G$17</f>
        <v>3925.1568852</v>
      </c>
      <c r="J72" s="36">
        <f>SUMIFS(СВЦЭМ!$C$39:$C$782,СВЦЭМ!$A$39:$A$782,$A72,СВЦЭМ!$B$39:$B$782,J$47)+'СЕТ СН'!$G$9+СВЦЭМ!$D$10+'СЕТ СН'!$G$5-'СЕТ СН'!$G$17</f>
        <v>3838.9982202800002</v>
      </c>
      <c r="K72" s="36">
        <f>SUMIFS(СВЦЭМ!$C$39:$C$782,СВЦЭМ!$A$39:$A$782,$A72,СВЦЭМ!$B$39:$B$782,K$47)+'СЕТ СН'!$G$9+СВЦЭМ!$D$10+'СЕТ СН'!$G$5-'СЕТ СН'!$G$17</f>
        <v>3835.9990794800001</v>
      </c>
      <c r="L72" s="36">
        <f>SUMIFS(СВЦЭМ!$C$39:$C$782,СВЦЭМ!$A$39:$A$782,$A72,СВЦЭМ!$B$39:$B$782,L$47)+'СЕТ СН'!$G$9+СВЦЭМ!$D$10+'СЕТ СН'!$G$5-'СЕТ СН'!$G$17</f>
        <v>3848.3082272500001</v>
      </c>
      <c r="M72" s="36">
        <f>SUMIFS(СВЦЭМ!$C$39:$C$782,СВЦЭМ!$A$39:$A$782,$A72,СВЦЭМ!$B$39:$B$782,M$47)+'СЕТ СН'!$G$9+СВЦЭМ!$D$10+'СЕТ СН'!$G$5-'СЕТ СН'!$G$17</f>
        <v>3921.6177194700003</v>
      </c>
      <c r="N72" s="36">
        <f>SUMIFS(СВЦЭМ!$C$39:$C$782,СВЦЭМ!$A$39:$A$782,$A72,СВЦЭМ!$B$39:$B$782,N$47)+'СЕТ СН'!$G$9+СВЦЭМ!$D$10+'СЕТ СН'!$G$5-'СЕТ СН'!$G$17</f>
        <v>3988.7313229700003</v>
      </c>
      <c r="O72" s="36">
        <f>SUMIFS(СВЦЭМ!$C$39:$C$782,СВЦЭМ!$A$39:$A$782,$A72,СВЦЭМ!$B$39:$B$782,O$47)+'СЕТ СН'!$G$9+СВЦЭМ!$D$10+'СЕТ СН'!$G$5-'СЕТ СН'!$G$17</f>
        <v>4042.0381588099999</v>
      </c>
      <c r="P72" s="36">
        <f>SUMIFS(СВЦЭМ!$C$39:$C$782,СВЦЭМ!$A$39:$A$782,$A72,СВЦЭМ!$B$39:$B$782,P$47)+'СЕТ СН'!$G$9+СВЦЭМ!$D$10+'СЕТ СН'!$G$5-'СЕТ СН'!$G$17</f>
        <v>4077.0720288499997</v>
      </c>
      <c r="Q72" s="36">
        <f>SUMIFS(СВЦЭМ!$C$39:$C$782,СВЦЭМ!$A$39:$A$782,$A72,СВЦЭМ!$B$39:$B$782,Q$47)+'СЕТ СН'!$G$9+СВЦЭМ!$D$10+'СЕТ СН'!$G$5-'СЕТ СН'!$G$17</f>
        <v>4049.11588428</v>
      </c>
      <c r="R72" s="36">
        <f>SUMIFS(СВЦЭМ!$C$39:$C$782,СВЦЭМ!$A$39:$A$782,$A72,СВЦЭМ!$B$39:$B$782,R$47)+'СЕТ СН'!$G$9+СВЦЭМ!$D$10+'СЕТ СН'!$G$5-'СЕТ СН'!$G$17</f>
        <v>4013.0551505800004</v>
      </c>
      <c r="S72" s="36">
        <f>SUMIFS(СВЦЭМ!$C$39:$C$782,СВЦЭМ!$A$39:$A$782,$A72,СВЦЭМ!$B$39:$B$782,S$47)+'СЕТ СН'!$G$9+СВЦЭМ!$D$10+'СЕТ СН'!$G$5-'СЕТ СН'!$G$17</f>
        <v>3974.01181907</v>
      </c>
      <c r="T72" s="36">
        <f>SUMIFS(СВЦЭМ!$C$39:$C$782,СВЦЭМ!$A$39:$A$782,$A72,СВЦЭМ!$B$39:$B$782,T$47)+'СЕТ СН'!$G$9+СВЦЭМ!$D$10+'СЕТ СН'!$G$5-'СЕТ СН'!$G$17</f>
        <v>3923.83285953</v>
      </c>
      <c r="U72" s="36">
        <f>SUMIFS(СВЦЭМ!$C$39:$C$782,СВЦЭМ!$A$39:$A$782,$A72,СВЦЭМ!$B$39:$B$782,U$47)+'СЕТ СН'!$G$9+СВЦЭМ!$D$10+'СЕТ СН'!$G$5-'СЕТ СН'!$G$17</f>
        <v>3924.57731663</v>
      </c>
      <c r="V72" s="36">
        <f>SUMIFS(СВЦЭМ!$C$39:$C$782,СВЦЭМ!$A$39:$A$782,$A72,СВЦЭМ!$B$39:$B$782,V$47)+'СЕТ СН'!$G$9+СВЦЭМ!$D$10+'СЕТ СН'!$G$5-'СЕТ СН'!$G$17</f>
        <v>3952.9286695800001</v>
      </c>
      <c r="W72" s="36">
        <f>SUMIFS(СВЦЭМ!$C$39:$C$782,СВЦЭМ!$A$39:$A$782,$A72,СВЦЭМ!$B$39:$B$782,W$47)+'СЕТ СН'!$G$9+СВЦЭМ!$D$10+'СЕТ СН'!$G$5-'СЕТ СН'!$G$17</f>
        <v>3982.9789405199999</v>
      </c>
      <c r="X72" s="36">
        <f>SUMIFS(СВЦЭМ!$C$39:$C$782,СВЦЭМ!$A$39:$A$782,$A72,СВЦЭМ!$B$39:$B$782,X$47)+'СЕТ СН'!$G$9+СВЦЭМ!$D$10+'СЕТ СН'!$G$5-'СЕТ СН'!$G$17</f>
        <v>4016.34161589</v>
      </c>
      <c r="Y72" s="36">
        <f>SUMIFS(СВЦЭМ!$C$39:$C$782,СВЦЭМ!$A$39:$A$782,$A72,СВЦЭМ!$B$39:$B$782,Y$47)+'СЕТ СН'!$G$9+СВЦЭМ!$D$10+'СЕТ СН'!$G$5-'СЕТ СН'!$G$17</f>
        <v>4025.9622996799999</v>
      </c>
    </row>
    <row r="73" spans="1:27" ht="15.75" x14ac:dyDescent="0.2">
      <c r="A73" s="35">
        <f t="shared" si="1"/>
        <v>44646</v>
      </c>
      <c r="B73" s="36">
        <f>SUMIFS(СВЦЭМ!$C$39:$C$782,СВЦЭМ!$A$39:$A$782,$A73,СВЦЭМ!$B$39:$B$782,B$47)+'СЕТ СН'!$G$9+СВЦЭМ!$D$10+'СЕТ СН'!$G$5-'СЕТ СН'!$G$17</f>
        <v>4068.5100931900001</v>
      </c>
      <c r="C73" s="36">
        <f>SUMIFS(СВЦЭМ!$C$39:$C$782,СВЦЭМ!$A$39:$A$782,$A73,СВЦЭМ!$B$39:$B$782,C$47)+'СЕТ СН'!$G$9+СВЦЭМ!$D$10+'СЕТ СН'!$G$5-'СЕТ СН'!$G$17</f>
        <v>4043.81628864</v>
      </c>
      <c r="D73" s="36">
        <f>SUMIFS(СВЦЭМ!$C$39:$C$782,СВЦЭМ!$A$39:$A$782,$A73,СВЦЭМ!$B$39:$B$782,D$47)+'СЕТ СН'!$G$9+СВЦЭМ!$D$10+'СЕТ СН'!$G$5-'СЕТ СН'!$G$17</f>
        <v>4112.5509100600002</v>
      </c>
      <c r="E73" s="36">
        <f>SUMIFS(СВЦЭМ!$C$39:$C$782,СВЦЭМ!$A$39:$A$782,$A73,СВЦЭМ!$B$39:$B$782,E$47)+'СЕТ СН'!$G$9+СВЦЭМ!$D$10+'СЕТ СН'!$G$5-'СЕТ СН'!$G$17</f>
        <v>4147.8124251199997</v>
      </c>
      <c r="F73" s="36">
        <f>SUMIFS(СВЦЭМ!$C$39:$C$782,СВЦЭМ!$A$39:$A$782,$A73,СВЦЭМ!$B$39:$B$782,F$47)+'СЕТ СН'!$G$9+СВЦЭМ!$D$10+'СЕТ СН'!$G$5-'СЕТ СН'!$G$17</f>
        <v>4130.7108951800001</v>
      </c>
      <c r="G73" s="36">
        <f>SUMIFS(СВЦЭМ!$C$39:$C$782,СВЦЭМ!$A$39:$A$782,$A73,СВЦЭМ!$B$39:$B$782,G$47)+'СЕТ СН'!$G$9+СВЦЭМ!$D$10+'СЕТ СН'!$G$5-'СЕТ СН'!$G$17</f>
        <v>4121.99686561</v>
      </c>
      <c r="H73" s="36">
        <f>SUMIFS(СВЦЭМ!$C$39:$C$782,СВЦЭМ!$A$39:$A$782,$A73,СВЦЭМ!$B$39:$B$782,H$47)+'СЕТ СН'!$G$9+СВЦЭМ!$D$10+'СЕТ СН'!$G$5-'СЕТ СН'!$G$17</f>
        <v>4088.33540988</v>
      </c>
      <c r="I73" s="36">
        <f>SUMIFS(СВЦЭМ!$C$39:$C$782,СВЦЭМ!$A$39:$A$782,$A73,СВЦЭМ!$B$39:$B$782,I$47)+'СЕТ СН'!$G$9+СВЦЭМ!$D$10+'СЕТ СН'!$G$5-'СЕТ СН'!$G$17</f>
        <v>3997.11035644</v>
      </c>
      <c r="J73" s="36">
        <f>SUMIFS(СВЦЭМ!$C$39:$C$782,СВЦЭМ!$A$39:$A$782,$A73,СВЦЭМ!$B$39:$B$782,J$47)+'СЕТ СН'!$G$9+СВЦЭМ!$D$10+'СЕТ СН'!$G$5-'СЕТ СН'!$G$17</f>
        <v>3925.9350009</v>
      </c>
      <c r="K73" s="36">
        <f>SUMIFS(СВЦЭМ!$C$39:$C$782,СВЦЭМ!$A$39:$A$782,$A73,СВЦЭМ!$B$39:$B$782,K$47)+'СЕТ СН'!$G$9+СВЦЭМ!$D$10+'СЕТ СН'!$G$5-'СЕТ СН'!$G$17</f>
        <v>3918.8753050200003</v>
      </c>
      <c r="L73" s="36">
        <f>SUMIFS(СВЦЭМ!$C$39:$C$782,СВЦЭМ!$A$39:$A$782,$A73,СВЦЭМ!$B$39:$B$782,L$47)+'СЕТ СН'!$G$9+СВЦЭМ!$D$10+'СЕТ СН'!$G$5-'СЕТ СН'!$G$17</f>
        <v>3936.44574358</v>
      </c>
      <c r="M73" s="36">
        <f>SUMIFS(СВЦЭМ!$C$39:$C$782,СВЦЭМ!$A$39:$A$782,$A73,СВЦЭМ!$B$39:$B$782,M$47)+'СЕТ СН'!$G$9+СВЦЭМ!$D$10+'СЕТ СН'!$G$5-'СЕТ СН'!$G$17</f>
        <v>3979.68741619</v>
      </c>
      <c r="N73" s="36">
        <f>SUMIFS(СВЦЭМ!$C$39:$C$782,СВЦЭМ!$A$39:$A$782,$A73,СВЦЭМ!$B$39:$B$782,N$47)+'СЕТ СН'!$G$9+СВЦЭМ!$D$10+'СЕТ СН'!$G$5-'СЕТ СН'!$G$17</f>
        <v>4003.3815577599999</v>
      </c>
      <c r="O73" s="36">
        <f>SUMIFS(СВЦЭМ!$C$39:$C$782,СВЦЭМ!$A$39:$A$782,$A73,СВЦЭМ!$B$39:$B$782,O$47)+'СЕТ СН'!$G$9+СВЦЭМ!$D$10+'СЕТ СН'!$G$5-'СЕТ СН'!$G$17</f>
        <v>4042.0756607800004</v>
      </c>
      <c r="P73" s="36">
        <f>SUMIFS(СВЦЭМ!$C$39:$C$782,СВЦЭМ!$A$39:$A$782,$A73,СВЦЭМ!$B$39:$B$782,P$47)+'СЕТ СН'!$G$9+СВЦЭМ!$D$10+'СЕТ СН'!$G$5-'СЕТ СН'!$G$17</f>
        <v>4087.4764835000001</v>
      </c>
      <c r="Q73" s="36">
        <f>SUMIFS(СВЦЭМ!$C$39:$C$782,СВЦЭМ!$A$39:$A$782,$A73,СВЦЭМ!$B$39:$B$782,Q$47)+'СЕТ СН'!$G$9+СВЦЭМ!$D$10+'СЕТ СН'!$G$5-'СЕТ СН'!$G$17</f>
        <v>4032.3346124500003</v>
      </c>
      <c r="R73" s="36">
        <f>SUMIFS(СВЦЭМ!$C$39:$C$782,СВЦЭМ!$A$39:$A$782,$A73,СВЦЭМ!$B$39:$B$782,R$47)+'СЕТ СН'!$G$9+СВЦЭМ!$D$10+'СЕТ СН'!$G$5-'СЕТ СН'!$G$17</f>
        <v>3948.9268087700002</v>
      </c>
      <c r="S73" s="36">
        <f>SUMIFS(СВЦЭМ!$C$39:$C$782,СВЦЭМ!$A$39:$A$782,$A73,СВЦЭМ!$B$39:$B$782,S$47)+'СЕТ СН'!$G$9+СВЦЭМ!$D$10+'СЕТ СН'!$G$5-'СЕТ СН'!$G$17</f>
        <v>3860.53175405</v>
      </c>
      <c r="T73" s="36">
        <f>SUMIFS(СВЦЭМ!$C$39:$C$782,СВЦЭМ!$A$39:$A$782,$A73,СВЦЭМ!$B$39:$B$782,T$47)+'СЕТ СН'!$G$9+СВЦЭМ!$D$10+'СЕТ СН'!$G$5-'СЕТ СН'!$G$17</f>
        <v>3762.94909052</v>
      </c>
      <c r="U73" s="36">
        <f>SUMIFS(СВЦЭМ!$C$39:$C$782,СВЦЭМ!$A$39:$A$782,$A73,СВЦЭМ!$B$39:$B$782,U$47)+'СЕТ СН'!$G$9+СВЦЭМ!$D$10+'СЕТ СН'!$G$5-'СЕТ СН'!$G$17</f>
        <v>3781.9461070900002</v>
      </c>
      <c r="V73" s="36">
        <f>SUMIFS(СВЦЭМ!$C$39:$C$782,СВЦЭМ!$A$39:$A$782,$A73,СВЦЭМ!$B$39:$B$782,V$47)+'СЕТ СН'!$G$9+СВЦЭМ!$D$10+'СЕТ СН'!$G$5-'СЕТ СН'!$G$17</f>
        <v>3844.8056733499998</v>
      </c>
      <c r="W73" s="36">
        <f>SUMIFS(СВЦЭМ!$C$39:$C$782,СВЦЭМ!$A$39:$A$782,$A73,СВЦЭМ!$B$39:$B$782,W$47)+'СЕТ СН'!$G$9+СВЦЭМ!$D$10+'СЕТ СН'!$G$5-'СЕТ СН'!$G$17</f>
        <v>3948.87920274</v>
      </c>
      <c r="X73" s="36">
        <f>SUMIFS(СВЦЭМ!$C$39:$C$782,СВЦЭМ!$A$39:$A$782,$A73,СВЦЭМ!$B$39:$B$782,X$47)+'СЕТ СН'!$G$9+СВЦЭМ!$D$10+'СЕТ СН'!$G$5-'СЕТ СН'!$G$17</f>
        <v>3960.8285836499999</v>
      </c>
      <c r="Y73" s="36">
        <f>SUMIFS(СВЦЭМ!$C$39:$C$782,СВЦЭМ!$A$39:$A$782,$A73,СВЦЭМ!$B$39:$B$782,Y$47)+'СЕТ СН'!$G$9+СВЦЭМ!$D$10+'СЕТ СН'!$G$5-'СЕТ СН'!$G$17</f>
        <v>3978.0432631200001</v>
      </c>
    </row>
    <row r="74" spans="1:27" ht="15.75" x14ac:dyDescent="0.2">
      <c r="A74" s="35">
        <f t="shared" si="1"/>
        <v>44647</v>
      </c>
      <c r="B74" s="36">
        <f>SUMIFS(СВЦЭМ!$C$39:$C$782,СВЦЭМ!$A$39:$A$782,$A74,СВЦЭМ!$B$39:$B$782,B$47)+'СЕТ СН'!$G$9+СВЦЭМ!$D$10+'СЕТ СН'!$G$5-'СЕТ СН'!$G$17</f>
        <v>4037.3548846200001</v>
      </c>
      <c r="C74" s="36">
        <f>SUMIFS(СВЦЭМ!$C$39:$C$782,СВЦЭМ!$A$39:$A$782,$A74,СВЦЭМ!$B$39:$B$782,C$47)+'СЕТ СН'!$G$9+СВЦЭМ!$D$10+'СЕТ СН'!$G$5-'СЕТ СН'!$G$17</f>
        <v>4064.55887381</v>
      </c>
      <c r="D74" s="36">
        <f>SUMIFS(СВЦЭМ!$C$39:$C$782,СВЦЭМ!$A$39:$A$782,$A74,СВЦЭМ!$B$39:$B$782,D$47)+'СЕТ СН'!$G$9+СВЦЭМ!$D$10+'СЕТ СН'!$G$5-'СЕТ СН'!$G$17</f>
        <v>4127.6736536999997</v>
      </c>
      <c r="E74" s="36">
        <f>SUMIFS(СВЦЭМ!$C$39:$C$782,СВЦЭМ!$A$39:$A$782,$A74,СВЦЭМ!$B$39:$B$782,E$47)+'СЕТ СН'!$G$9+СВЦЭМ!$D$10+'СЕТ СН'!$G$5-'СЕТ СН'!$G$17</f>
        <v>4158.9400528900005</v>
      </c>
      <c r="F74" s="36">
        <f>SUMIFS(СВЦЭМ!$C$39:$C$782,СВЦЭМ!$A$39:$A$782,$A74,СВЦЭМ!$B$39:$B$782,F$47)+'СЕТ СН'!$G$9+СВЦЭМ!$D$10+'СЕТ СН'!$G$5-'СЕТ СН'!$G$17</f>
        <v>4159.4152854200001</v>
      </c>
      <c r="G74" s="36">
        <f>SUMIFS(СВЦЭМ!$C$39:$C$782,СВЦЭМ!$A$39:$A$782,$A74,СВЦЭМ!$B$39:$B$782,G$47)+'СЕТ СН'!$G$9+СВЦЭМ!$D$10+'СЕТ СН'!$G$5-'СЕТ СН'!$G$17</f>
        <v>4152.9065028699997</v>
      </c>
      <c r="H74" s="36">
        <f>SUMIFS(СВЦЭМ!$C$39:$C$782,СВЦЭМ!$A$39:$A$782,$A74,СВЦЭМ!$B$39:$B$782,H$47)+'СЕТ СН'!$G$9+СВЦЭМ!$D$10+'СЕТ СН'!$G$5-'СЕТ СН'!$G$17</f>
        <v>4099.3507626800001</v>
      </c>
      <c r="I74" s="36">
        <f>SUMIFS(СВЦЭМ!$C$39:$C$782,СВЦЭМ!$A$39:$A$782,$A74,СВЦЭМ!$B$39:$B$782,I$47)+'СЕТ СН'!$G$9+СВЦЭМ!$D$10+'СЕТ СН'!$G$5-'СЕТ СН'!$G$17</f>
        <v>3960.8597421700001</v>
      </c>
      <c r="J74" s="36">
        <f>SUMIFS(СВЦЭМ!$C$39:$C$782,СВЦЭМ!$A$39:$A$782,$A74,СВЦЭМ!$B$39:$B$782,J$47)+'СЕТ СН'!$G$9+СВЦЭМ!$D$10+'СЕТ СН'!$G$5-'СЕТ СН'!$G$17</f>
        <v>3852.9479753300002</v>
      </c>
      <c r="K74" s="36">
        <f>SUMIFS(СВЦЭМ!$C$39:$C$782,СВЦЭМ!$A$39:$A$782,$A74,СВЦЭМ!$B$39:$B$782,K$47)+'СЕТ СН'!$G$9+СВЦЭМ!$D$10+'СЕТ СН'!$G$5-'СЕТ СН'!$G$17</f>
        <v>3814.3147378100002</v>
      </c>
      <c r="L74" s="36">
        <f>SUMIFS(СВЦЭМ!$C$39:$C$782,СВЦЭМ!$A$39:$A$782,$A74,СВЦЭМ!$B$39:$B$782,L$47)+'СЕТ СН'!$G$9+СВЦЭМ!$D$10+'СЕТ СН'!$G$5-'СЕТ СН'!$G$17</f>
        <v>3805.4879713700002</v>
      </c>
      <c r="M74" s="36">
        <f>SUMIFS(СВЦЭМ!$C$39:$C$782,СВЦЭМ!$A$39:$A$782,$A74,СВЦЭМ!$B$39:$B$782,M$47)+'СЕТ СН'!$G$9+СВЦЭМ!$D$10+'СЕТ СН'!$G$5-'СЕТ СН'!$G$17</f>
        <v>3901.5422911300002</v>
      </c>
      <c r="N74" s="36">
        <f>SUMIFS(СВЦЭМ!$C$39:$C$782,СВЦЭМ!$A$39:$A$782,$A74,СВЦЭМ!$B$39:$B$782,N$47)+'СЕТ СН'!$G$9+СВЦЭМ!$D$10+'СЕТ СН'!$G$5-'СЕТ СН'!$G$17</f>
        <v>3985.6012703000001</v>
      </c>
      <c r="O74" s="36">
        <f>SUMIFS(СВЦЭМ!$C$39:$C$782,СВЦЭМ!$A$39:$A$782,$A74,СВЦЭМ!$B$39:$B$782,O$47)+'СЕТ СН'!$G$9+СВЦЭМ!$D$10+'СЕТ СН'!$G$5-'СЕТ СН'!$G$17</f>
        <v>4049.0103309300002</v>
      </c>
      <c r="P74" s="36">
        <f>SUMIFS(СВЦЭМ!$C$39:$C$782,СВЦЭМ!$A$39:$A$782,$A74,СВЦЭМ!$B$39:$B$782,P$47)+'СЕТ СН'!$G$9+СВЦЭМ!$D$10+'СЕТ СН'!$G$5-'СЕТ СН'!$G$17</f>
        <v>4088.7654450800001</v>
      </c>
      <c r="Q74" s="36">
        <f>SUMIFS(СВЦЭМ!$C$39:$C$782,СВЦЭМ!$A$39:$A$782,$A74,СВЦЭМ!$B$39:$B$782,Q$47)+'СЕТ СН'!$G$9+СВЦЭМ!$D$10+'СЕТ СН'!$G$5-'СЕТ СН'!$G$17</f>
        <v>4050.8146007400001</v>
      </c>
      <c r="R74" s="36">
        <f>SUMIFS(СВЦЭМ!$C$39:$C$782,СВЦЭМ!$A$39:$A$782,$A74,СВЦЭМ!$B$39:$B$782,R$47)+'СЕТ СН'!$G$9+СВЦЭМ!$D$10+'СЕТ СН'!$G$5-'СЕТ СН'!$G$17</f>
        <v>3950.54610839</v>
      </c>
      <c r="S74" s="36">
        <f>SUMIFS(СВЦЭМ!$C$39:$C$782,СВЦЭМ!$A$39:$A$782,$A74,СВЦЭМ!$B$39:$B$782,S$47)+'СЕТ СН'!$G$9+СВЦЭМ!$D$10+'СЕТ СН'!$G$5-'СЕТ СН'!$G$17</f>
        <v>3851.7236092100002</v>
      </c>
      <c r="T74" s="36">
        <f>SUMIFS(СВЦЭМ!$C$39:$C$782,СВЦЭМ!$A$39:$A$782,$A74,СВЦЭМ!$B$39:$B$782,T$47)+'СЕТ СН'!$G$9+СВЦЭМ!$D$10+'СЕТ СН'!$G$5-'СЕТ СН'!$G$17</f>
        <v>3761.83636867</v>
      </c>
      <c r="U74" s="36">
        <f>SUMIFS(СВЦЭМ!$C$39:$C$782,СВЦЭМ!$A$39:$A$782,$A74,СВЦЭМ!$B$39:$B$782,U$47)+'СЕТ СН'!$G$9+СВЦЭМ!$D$10+'СЕТ СН'!$G$5-'СЕТ СН'!$G$17</f>
        <v>3779.76156416</v>
      </c>
      <c r="V74" s="36">
        <f>SUMIFS(СВЦЭМ!$C$39:$C$782,СВЦЭМ!$A$39:$A$782,$A74,СВЦЭМ!$B$39:$B$782,V$47)+'СЕТ СН'!$G$9+СВЦЭМ!$D$10+'СЕТ СН'!$G$5-'СЕТ СН'!$G$17</f>
        <v>3845.76522613</v>
      </c>
      <c r="W74" s="36">
        <f>SUMIFS(СВЦЭМ!$C$39:$C$782,СВЦЭМ!$A$39:$A$782,$A74,СВЦЭМ!$B$39:$B$782,W$47)+'СЕТ СН'!$G$9+СВЦЭМ!$D$10+'СЕТ СН'!$G$5-'СЕТ СН'!$G$17</f>
        <v>3932.6096698000001</v>
      </c>
      <c r="X74" s="36">
        <f>SUMIFS(СВЦЭМ!$C$39:$C$782,СВЦЭМ!$A$39:$A$782,$A74,СВЦЭМ!$B$39:$B$782,X$47)+'СЕТ СН'!$G$9+СВЦЭМ!$D$10+'СЕТ СН'!$G$5-'СЕТ СН'!$G$17</f>
        <v>3965.1361050300002</v>
      </c>
      <c r="Y74" s="36">
        <f>SUMIFS(СВЦЭМ!$C$39:$C$782,СВЦЭМ!$A$39:$A$782,$A74,СВЦЭМ!$B$39:$B$782,Y$47)+'СЕТ СН'!$G$9+СВЦЭМ!$D$10+'СЕТ СН'!$G$5-'СЕТ СН'!$G$17</f>
        <v>4005.0526030700003</v>
      </c>
    </row>
    <row r="75" spans="1:27" ht="15.75" x14ac:dyDescent="0.2">
      <c r="A75" s="35">
        <f t="shared" si="1"/>
        <v>44648</v>
      </c>
      <c r="B75" s="36">
        <f>SUMIFS(СВЦЭМ!$C$39:$C$782,СВЦЭМ!$A$39:$A$782,$A75,СВЦЭМ!$B$39:$B$782,B$47)+'СЕТ СН'!$G$9+СВЦЭМ!$D$10+'СЕТ СН'!$G$5-'СЕТ СН'!$G$17</f>
        <v>4015.54934555</v>
      </c>
      <c r="C75" s="36">
        <f>SUMIFS(СВЦЭМ!$C$39:$C$782,СВЦЭМ!$A$39:$A$782,$A75,СВЦЭМ!$B$39:$B$782,C$47)+'СЕТ СН'!$G$9+СВЦЭМ!$D$10+'СЕТ СН'!$G$5-'СЕТ СН'!$G$17</f>
        <v>4046.96530033</v>
      </c>
      <c r="D75" s="36">
        <f>SUMIFS(СВЦЭМ!$C$39:$C$782,СВЦЭМ!$A$39:$A$782,$A75,СВЦЭМ!$B$39:$B$782,D$47)+'СЕТ СН'!$G$9+СВЦЭМ!$D$10+'СЕТ СН'!$G$5-'СЕТ СН'!$G$17</f>
        <v>4109.8050909200001</v>
      </c>
      <c r="E75" s="36">
        <f>SUMIFS(СВЦЭМ!$C$39:$C$782,СВЦЭМ!$A$39:$A$782,$A75,СВЦЭМ!$B$39:$B$782,E$47)+'СЕТ СН'!$G$9+СВЦЭМ!$D$10+'СЕТ СН'!$G$5-'СЕТ СН'!$G$17</f>
        <v>4144.7843943799999</v>
      </c>
      <c r="F75" s="36">
        <f>SUMIFS(СВЦЭМ!$C$39:$C$782,СВЦЭМ!$A$39:$A$782,$A75,СВЦЭМ!$B$39:$B$782,F$47)+'СЕТ СН'!$G$9+СВЦЭМ!$D$10+'СЕТ СН'!$G$5-'СЕТ СН'!$G$17</f>
        <v>4127.9883349299998</v>
      </c>
      <c r="G75" s="36">
        <f>SUMIFS(СВЦЭМ!$C$39:$C$782,СВЦЭМ!$A$39:$A$782,$A75,СВЦЭМ!$B$39:$B$782,G$47)+'СЕТ СН'!$G$9+СВЦЭМ!$D$10+'СЕТ СН'!$G$5-'СЕТ СН'!$G$17</f>
        <v>4098.1309978600002</v>
      </c>
      <c r="H75" s="36">
        <f>SUMIFS(СВЦЭМ!$C$39:$C$782,СВЦЭМ!$A$39:$A$782,$A75,СВЦЭМ!$B$39:$B$782,H$47)+'СЕТ СН'!$G$9+СВЦЭМ!$D$10+'СЕТ СН'!$G$5-'СЕТ СН'!$G$17</f>
        <v>4064.3908235899999</v>
      </c>
      <c r="I75" s="36">
        <f>SUMIFS(СВЦЭМ!$C$39:$C$782,СВЦЭМ!$A$39:$A$782,$A75,СВЦЭМ!$B$39:$B$782,I$47)+'СЕТ СН'!$G$9+СВЦЭМ!$D$10+'СЕТ СН'!$G$5-'СЕТ СН'!$G$17</f>
        <v>3938.33914658</v>
      </c>
      <c r="J75" s="36">
        <f>SUMIFS(СВЦЭМ!$C$39:$C$782,СВЦЭМ!$A$39:$A$782,$A75,СВЦЭМ!$B$39:$B$782,J$47)+'СЕТ СН'!$G$9+СВЦЭМ!$D$10+'СЕТ СН'!$G$5-'СЕТ СН'!$G$17</f>
        <v>3844.3848939</v>
      </c>
      <c r="K75" s="36">
        <f>SUMIFS(СВЦЭМ!$C$39:$C$782,СВЦЭМ!$A$39:$A$782,$A75,СВЦЭМ!$B$39:$B$782,K$47)+'СЕТ СН'!$G$9+СВЦЭМ!$D$10+'СЕТ СН'!$G$5-'СЕТ СН'!$G$17</f>
        <v>3836.4302553699999</v>
      </c>
      <c r="L75" s="36">
        <f>SUMIFS(СВЦЭМ!$C$39:$C$782,СВЦЭМ!$A$39:$A$782,$A75,СВЦЭМ!$B$39:$B$782,L$47)+'СЕТ СН'!$G$9+СВЦЭМ!$D$10+'СЕТ СН'!$G$5-'СЕТ СН'!$G$17</f>
        <v>3865.20610446</v>
      </c>
      <c r="M75" s="36">
        <f>SUMIFS(СВЦЭМ!$C$39:$C$782,СВЦЭМ!$A$39:$A$782,$A75,СВЦЭМ!$B$39:$B$782,M$47)+'СЕТ СН'!$G$9+СВЦЭМ!$D$10+'СЕТ СН'!$G$5-'СЕТ СН'!$G$17</f>
        <v>3959.5992106100002</v>
      </c>
      <c r="N75" s="36">
        <f>SUMIFS(СВЦЭМ!$C$39:$C$782,СВЦЭМ!$A$39:$A$782,$A75,СВЦЭМ!$B$39:$B$782,N$47)+'СЕТ СН'!$G$9+СВЦЭМ!$D$10+'СЕТ СН'!$G$5-'СЕТ СН'!$G$17</f>
        <v>4034.9698822</v>
      </c>
      <c r="O75" s="36">
        <f>SUMIFS(СВЦЭМ!$C$39:$C$782,СВЦЭМ!$A$39:$A$782,$A75,СВЦЭМ!$B$39:$B$782,O$47)+'СЕТ СН'!$G$9+СВЦЭМ!$D$10+'СЕТ СН'!$G$5-'СЕТ СН'!$G$17</f>
        <v>4072.6234131299998</v>
      </c>
      <c r="P75" s="36">
        <f>SUMIFS(СВЦЭМ!$C$39:$C$782,СВЦЭМ!$A$39:$A$782,$A75,СВЦЭМ!$B$39:$B$782,P$47)+'СЕТ СН'!$G$9+СВЦЭМ!$D$10+'СЕТ СН'!$G$5-'СЕТ СН'!$G$17</f>
        <v>4102.4002196900001</v>
      </c>
      <c r="Q75" s="36">
        <f>SUMIFS(СВЦЭМ!$C$39:$C$782,СВЦЭМ!$A$39:$A$782,$A75,СВЦЭМ!$B$39:$B$782,Q$47)+'СЕТ СН'!$G$9+СВЦЭМ!$D$10+'СЕТ СН'!$G$5-'СЕТ СН'!$G$17</f>
        <v>4078.3446541200001</v>
      </c>
      <c r="R75" s="36">
        <f>SUMIFS(СВЦЭМ!$C$39:$C$782,СВЦЭМ!$A$39:$A$782,$A75,СВЦЭМ!$B$39:$B$782,R$47)+'СЕТ СН'!$G$9+СВЦЭМ!$D$10+'СЕТ СН'!$G$5-'СЕТ СН'!$G$17</f>
        <v>3979.5288297300003</v>
      </c>
      <c r="S75" s="36">
        <f>SUMIFS(СВЦЭМ!$C$39:$C$782,СВЦЭМ!$A$39:$A$782,$A75,СВЦЭМ!$B$39:$B$782,S$47)+'СЕТ СН'!$G$9+СВЦЭМ!$D$10+'СЕТ СН'!$G$5-'СЕТ СН'!$G$17</f>
        <v>3891.01144247</v>
      </c>
      <c r="T75" s="36">
        <f>SUMIFS(СВЦЭМ!$C$39:$C$782,СВЦЭМ!$A$39:$A$782,$A75,СВЦЭМ!$B$39:$B$782,T$47)+'СЕТ СН'!$G$9+СВЦЭМ!$D$10+'СЕТ СН'!$G$5-'СЕТ СН'!$G$17</f>
        <v>3777.4037746399999</v>
      </c>
      <c r="U75" s="36">
        <f>SUMIFS(СВЦЭМ!$C$39:$C$782,СВЦЭМ!$A$39:$A$782,$A75,СВЦЭМ!$B$39:$B$782,U$47)+'СЕТ СН'!$G$9+СВЦЭМ!$D$10+'СЕТ СН'!$G$5-'СЕТ СН'!$G$17</f>
        <v>3772.36860682</v>
      </c>
      <c r="V75" s="36">
        <f>SUMIFS(СВЦЭМ!$C$39:$C$782,СВЦЭМ!$A$39:$A$782,$A75,СВЦЭМ!$B$39:$B$782,V$47)+'СЕТ СН'!$G$9+СВЦЭМ!$D$10+'СЕТ СН'!$G$5-'СЕТ СН'!$G$17</f>
        <v>3779.8448146000001</v>
      </c>
      <c r="W75" s="36">
        <f>SUMIFS(СВЦЭМ!$C$39:$C$782,СВЦЭМ!$A$39:$A$782,$A75,СВЦЭМ!$B$39:$B$782,W$47)+'СЕТ СН'!$G$9+СВЦЭМ!$D$10+'СЕТ СН'!$G$5-'СЕТ СН'!$G$17</f>
        <v>3757.6876447</v>
      </c>
      <c r="X75" s="36">
        <f>SUMIFS(СВЦЭМ!$C$39:$C$782,СВЦЭМ!$A$39:$A$782,$A75,СВЦЭМ!$B$39:$B$782,X$47)+'СЕТ СН'!$G$9+СВЦЭМ!$D$10+'СЕТ СН'!$G$5-'СЕТ СН'!$G$17</f>
        <v>3749.2802164200002</v>
      </c>
      <c r="Y75" s="36">
        <f>SUMIFS(СВЦЭМ!$C$39:$C$782,СВЦЭМ!$A$39:$A$782,$A75,СВЦЭМ!$B$39:$B$782,Y$47)+'СЕТ СН'!$G$9+СВЦЭМ!$D$10+'СЕТ СН'!$G$5-'СЕТ СН'!$G$17</f>
        <v>3790.3193471</v>
      </c>
    </row>
    <row r="76" spans="1:27" ht="15.75" x14ac:dyDescent="0.2">
      <c r="A76" s="35">
        <f t="shared" si="1"/>
        <v>44649</v>
      </c>
      <c r="B76" s="36">
        <f>SUMIFS(СВЦЭМ!$C$39:$C$782,СВЦЭМ!$A$39:$A$782,$A76,СВЦЭМ!$B$39:$B$782,B$47)+'СЕТ СН'!$G$9+СВЦЭМ!$D$10+'СЕТ СН'!$G$5-'СЕТ СН'!$G$17</f>
        <v>3867.5316346500003</v>
      </c>
      <c r="C76" s="36">
        <f>SUMIFS(СВЦЭМ!$C$39:$C$782,СВЦЭМ!$A$39:$A$782,$A76,СВЦЭМ!$B$39:$B$782,C$47)+'СЕТ СН'!$G$9+СВЦЭМ!$D$10+'СЕТ СН'!$G$5-'СЕТ СН'!$G$17</f>
        <v>3963.6488923400002</v>
      </c>
      <c r="D76" s="36">
        <f>SUMIFS(СВЦЭМ!$C$39:$C$782,СВЦЭМ!$A$39:$A$782,$A76,СВЦЭМ!$B$39:$B$782,D$47)+'СЕТ СН'!$G$9+СВЦЭМ!$D$10+'СЕТ СН'!$G$5-'СЕТ СН'!$G$17</f>
        <v>4067.4948281100001</v>
      </c>
      <c r="E76" s="36">
        <f>SUMIFS(СВЦЭМ!$C$39:$C$782,СВЦЭМ!$A$39:$A$782,$A76,СВЦЭМ!$B$39:$B$782,E$47)+'СЕТ СН'!$G$9+СВЦЭМ!$D$10+'СЕТ СН'!$G$5-'СЕТ СН'!$G$17</f>
        <v>4103.6208559699999</v>
      </c>
      <c r="F76" s="36">
        <f>SUMIFS(СВЦЭМ!$C$39:$C$782,СВЦЭМ!$A$39:$A$782,$A76,СВЦЭМ!$B$39:$B$782,F$47)+'СЕТ СН'!$G$9+СВЦЭМ!$D$10+'СЕТ СН'!$G$5-'СЕТ СН'!$G$17</f>
        <v>4115.3232119700006</v>
      </c>
      <c r="G76" s="36">
        <f>SUMIFS(СВЦЭМ!$C$39:$C$782,СВЦЭМ!$A$39:$A$782,$A76,СВЦЭМ!$B$39:$B$782,G$47)+'СЕТ СН'!$G$9+СВЦЭМ!$D$10+'СЕТ СН'!$G$5-'СЕТ СН'!$G$17</f>
        <v>4107.5539507000003</v>
      </c>
      <c r="H76" s="36">
        <f>SUMIFS(СВЦЭМ!$C$39:$C$782,СВЦЭМ!$A$39:$A$782,$A76,СВЦЭМ!$B$39:$B$782,H$47)+'СЕТ СН'!$G$9+СВЦЭМ!$D$10+'СЕТ СН'!$G$5-'СЕТ СН'!$G$17</f>
        <v>4062.2273935900002</v>
      </c>
      <c r="I76" s="36">
        <f>SUMIFS(СВЦЭМ!$C$39:$C$782,СВЦЭМ!$A$39:$A$782,$A76,СВЦЭМ!$B$39:$B$782,I$47)+'СЕТ СН'!$G$9+СВЦЭМ!$D$10+'СЕТ СН'!$G$5-'СЕТ СН'!$G$17</f>
        <v>3943.66853167</v>
      </c>
      <c r="J76" s="36">
        <f>SUMIFS(СВЦЭМ!$C$39:$C$782,СВЦЭМ!$A$39:$A$782,$A76,СВЦЭМ!$B$39:$B$782,J$47)+'СЕТ СН'!$G$9+СВЦЭМ!$D$10+'СЕТ СН'!$G$5-'СЕТ СН'!$G$17</f>
        <v>3848.5728512100004</v>
      </c>
      <c r="K76" s="36">
        <f>SUMIFS(СВЦЭМ!$C$39:$C$782,СВЦЭМ!$A$39:$A$782,$A76,СВЦЭМ!$B$39:$B$782,K$47)+'СЕТ СН'!$G$9+СВЦЭМ!$D$10+'СЕТ СН'!$G$5-'СЕТ СН'!$G$17</f>
        <v>3825.4823823699999</v>
      </c>
      <c r="L76" s="36">
        <f>SUMIFS(СВЦЭМ!$C$39:$C$782,СВЦЭМ!$A$39:$A$782,$A76,СВЦЭМ!$B$39:$B$782,L$47)+'СЕТ СН'!$G$9+СВЦЭМ!$D$10+'СЕТ СН'!$G$5-'СЕТ СН'!$G$17</f>
        <v>3861.8585215800003</v>
      </c>
      <c r="M76" s="36">
        <f>SUMIFS(СВЦЭМ!$C$39:$C$782,СВЦЭМ!$A$39:$A$782,$A76,СВЦЭМ!$B$39:$B$782,M$47)+'СЕТ СН'!$G$9+СВЦЭМ!$D$10+'СЕТ СН'!$G$5-'СЕТ СН'!$G$17</f>
        <v>3924.4578779600001</v>
      </c>
      <c r="N76" s="36">
        <f>SUMIFS(СВЦЭМ!$C$39:$C$782,СВЦЭМ!$A$39:$A$782,$A76,СВЦЭМ!$B$39:$B$782,N$47)+'СЕТ СН'!$G$9+СВЦЭМ!$D$10+'СЕТ СН'!$G$5-'СЕТ СН'!$G$17</f>
        <v>4035.6272772700004</v>
      </c>
      <c r="O76" s="36">
        <f>SUMIFS(СВЦЭМ!$C$39:$C$782,СВЦЭМ!$A$39:$A$782,$A76,СВЦЭМ!$B$39:$B$782,O$47)+'СЕТ СН'!$G$9+СВЦЭМ!$D$10+'СЕТ СН'!$G$5-'СЕТ СН'!$G$17</f>
        <v>4088.85292398</v>
      </c>
      <c r="P76" s="36">
        <f>SUMIFS(СВЦЭМ!$C$39:$C$782,СВЦЭМ!$A$39:$A$782,$A76,СВЦЭМ!$B$39:$B$782,P$47)+'СЕТ СН'!$G$9+СВЦЭМ!$D$10+'СЕТ СН'!$G$5-'СЕТ СН'!$G$17</f>
        <v>4112.1797769000004</v>
      </c>
      <c r="Q76" s="36">
        <f>SUMIFS(СВЦЭМ!$C$39:$C$782,СВЦЭМ!$A$39:$A$782,$A76,СВЦЭМ!$B$39:$B$782,Q$47)+'СЕТ СН'!$G$9+СВЦЭМ!$D$10+'СЕТ СН'!$G$5-'СЕТ СН'!$G$17</f>
        <v>4116.1803892400003</v>
      </c>
      <c r="R76" s="36">
        <f>SUMIFS(СВЦЭМ!$C$39:$C$782,СВЦЭМ!$A$39:$A$782,$A76,СВЦЭМ!$B$39:$B$782,R$47)+'СЕТ СН'!$G$9+СВЦЭМ!$D$10+'СЕТ СН'!$G$5-'СЕТ СН'!$G$17</f>
        <v>4057.5923212100001</v>
      </c>
      <c r="S76" s="36">
        <f>SUMIFS(СВЦЭМ!$C$39:$C$782,СВЦЭМ!$A$39:$A$782,$A76,СВЦЭМ!$B$39:$B$782,S$47)+'СЕТ СН'!$G$9+СВЦЭМ!$D$10+'СЕТ СН'!$G$5-'СЕТ СН'!$G$17</f>
        <v>4028.02047769</v>
      </c>
      <c r="T76" s="36">
        <f>SUMIFS(СВЦЭМ!$C$39:$C$782,СВЦЭМ!$A$39:$A$782,$A76,СВЦЭМ!$B$39:$B$782,T$47)+'СЕТ СН'!$G$9+СВЦЭМ!$D$10+'СЕТ СН'!$G$5-'СЕТ СН'!$G$17</f>
        <v>4003.5898310499997</v>
      </c>
      <c r="U76" s="36">
        <f>SUMIFS(СВЦЭМ!$C$39:$C$782,СВЦЭМ!$A$39:$A$782,$A76,СВЦЭМ!$B$39:$B$782,U$47)+'СЕТ СН'!$G$9+СВЦЭМ!$D$10+'СЕТ СН'!$G$5-'СЕТ СН'!$G$17</f>
        <v>3953.1108018100003</v>
      </c>
      <c r="V76" s="36">
        <f>SUMIFS(СВЦЭМ!$C$39:$C$782,СВЦЭМ!$A$39:$A$782,$A76,СВЦЭМ!$B$39:$B$782,V$47)+'СЕТ СН'!$G$9+СВЦЭМ!$D$10+'СЕТ СН'!$G$5-'СЕТ СН'!$G$17</f>
        <v>3963.52547882</v>
      </c>
      <c r="W76" s="36">
        <f>SUMIFS(СВЦЭМ!$C$39:$C$782,СВЦЭМ!$A$39:$A$782,$A76,СВЦЭМ!$B$39:$B$782,W$47)+'СЕТ СН'!$G$9+СВЦЭМ!$D$10+'СЕТ СН'!$G$5-'СЕТ СН'!$G$17</f>
        <v>3958.9699475300004</v>
      </c>
      <c r="X76" s="36">
        <f>SUMIFS(СВЦЭМ!$C$39:$C$782,СВЦЭМ!$A$39:$A$782,$A76,СВЦЭМ!$B$39:$B$782,X$47)+'СЕТ СН'!$G$9+СВЦЭМ!$D$10+'СЕТ СН'!$G$5-'СЕТ СН'!$G$17</f>
        <v>3993.2323009299998</v>
      </c>
      <c r="Y76" s="36">
        <f>SUMIFS(СВЦЭМ!$C$39:$C$782,СВЦЭМ!$A$39:$A$782,$A76,СВЦЭМ!$B$39:$B$782,Y$47)+'СЕТ СН'!$G$9+СВЦЭМ!$D$10+'СЕТ СН'!$G$5-'СЕТ СН'!$G$17</f>
        <v>3990.3963446600001</v>
      </c>
    </row>
    <row r="77" spans="1:27" ht="15.75" x14ac:dyDescent="0.2">
      <c r="A77" s="35">
        <f t="shared" si="1"/>
        <v>44650</v>
      </c>
      <c r="B77" s="36">
        <f>SUMIFS(СВЦЭМ!$C$39:$C$782,СВЦЭМ!$A$39:$A$782,$A77,СВЦЭМ!$B$39:$B$782,B$47)+'СЕТ СН'!$G$9+СВЦЭМ!$D$10+'СЕТ СН'!$G$5-'СЕТ СН'!$G$17</f>
        <v>3985.1460882599999</v>
      </c>
      <c r="C77" s="36">
        <f>SUMIFS(СВЦЭМ!$C$39:$C$782,СВЦЭМ!$A$39:$A$782,$A77,СВЦЭМ!$B$39:$B$782,C$47)+'СЕТ СН'!$G$9+СВЦЭМ!$D$10+'СЕТ СН'!$G$5-'СЕТ СН'!$G$17</f>
        <v>4001.63047469</v>
      </c>
      <c r="D77" s="36">
        <f>SUMIFS(СВЦЭМ!$C$39:$C$782,СВЦЭМ!$A$39:$A$782,$A77,СВЦЭМ!$B$39:$B$782,D$47)+'СЕТ СН'!$G$9+СВЦЭМ!$D$10+'СЕТ СН'!$G$5-'СЕТ СН'!$G$17</f>
        <v>4065.6174528399997</v>
      </c>
      <c r="E77" s="36">
        <f>SUMIFS(СВЦЭМ!$C$39:$C$782,СВЦЭМ!$A$39:$A$782,$A77,СВЦЭМ!$B$39:$B$782,E$47)+'СЕТ СН'!$G$9+СВЦЭМ!$D$10+'СЕТ СН'!$G$5-'СЕТ СН'!$G$17</f>
        <v>4121.1686965700001</v>
      </c>
      <c r="F77" s="36">
        <f>SUMIFS(СВЦЭМ!$C$39:$C$782,СВЦЭМ!$A$39:$A$782,$A77,СВЦЭМ!$B$39:$B$782,F$47)+'СЕТ СН'!$G$9+СВЦЭМ!$D$10+'СЕТ СН'!$G$5-'СЕТ СН'!$G$17</f>
        <v>4119.7420463400003</v>
      </c>
      <c r="G77" s="36">
        <f>SUMIFS(СВЦЭМ!$C$39:$C$782,СВЦЭМ!$A$39:$A$782,$A77,СВЦЭМ!$B$39:$B$782,G$47)+'СЕТ СН'!$G$9+СВЦЭМ!$D$10+'СЕТ СН'!$G$5-'СЕТ СН'!$G$17</f>
        <v>4110.0193975000002</v>
      </c>
      <c r="H77" s="36">
        <f>SUMIFS(СВЦЭМ!$C$39:$C$782,СВЦЭМ!$A$39:$A$782,$A77,СВЦЭМ!$B$39:$B$782,H$47)+'СЕТ СН'!$G$9+СВЦЭМ!$D$10+'СЕТ СН'!$G$5-'СЕТ СН'!$G$17</f>
        <v>4047.4434729700001</v>
      </c>
      <c r="I77" s="36">
        <f>SUMIFS(СВЦЭМ!$C$39:$C$782,СВЦЭМ!$A$39:$A$782,$A77,СВЦЭМ!$B$39:$B$782,I$47)+'СЕТ СН'!$G$9+СВЦЭМ!$D$10+'СЕТ СН'!$G$5-'СЕТ СН'!$G$17</f>
        <v>3986.75052392</v>
      </c>
      <c r="J77" s="36">
        <f>SUMIFS(СВЦЭМ!$C$39:$C$782,СВЦЭМ!$A$39:$A$782,$A77,СВЦЭМ!$B$39:$B$782,J$47)+'СЕТ СН'!$G$9+СВЦЭМ!$D$10+'СЕТ СН'!$G$5-'СЕТ СН'!$G$17</f>
        <v>3949.2675734100003</v>
      </c>
      <c r="K77" s="36">
        <f>SUMIFS(СВЦЭМ!$C$39:$C$782,СВЦЭМ!$A$39:$A$782,$A77,СВЦЭМ!$B$39:$B$782,K$47)+'СЕТ СН'!$G$9+СВЦЭМ!$D$10+'СЕТ СН'!$G$5-'СЕТ СН'!$G$17</f>
        <v>3959.3734962799999</v>
      </c>
      <c r="L77" s="36">
        <f>SUMIFS(СВЦЭМ!$C$39:$C$782,СВЦЭМ!$A$39:$A$782,$A77,СВЦЭМ!$B$39:$B$782,L$47)+'СЕТ СН'!$G$9+СВЦЭМ!$D$10+'СЕТ СН'!$G$5-'СЕТ СН'!$G$17</f>
        <v>3985.7973968699998</v>
      </c>
      <c r="M77" s="36">
        <f>SUMIFS(СВЦЭМ!$C$39:$C$782,СВЦЭМ!$A$39:$A$782,$A77,СВЦЭМ!$B$39:$B$782,M$47)+'СЕТ СН'!$G$9+СВЦЭМ!$D$10+'СЕТ СН'!$G$5-'СЕТ СН'!$G$17</f>
        <v>3987.5098615500001</v>
      </c>
      <c r="N77" s="36">
        <f>SUMIFS(СВЦЭМ!$C$39:$C$782,СВЦЭМ!$A$39:$A$782,$A77,СВЦЭМ!$B$39:$B$782,N$47)+'СЕТ СН'!$G$9+СВЦЭМ!$D$10+'СЕТ СН'!$G$5-'СЕТ СН'!$G$17</f>
        <v>4020.6680096999999</v>
      </c>
      <c r="O77" s="36">
        <f>SUMIFS(СВЦЭМ!$C$39:$C$782,СВЦЭМ!$A$39:$A$782,$A77,СВЦЭМ!$B$39:$B$782,O$47)+'СЕТ СН'!$G$9+СВЦЭМ!$D$10+'СЕТ СН'!$G$5-'СЕТ СН'!$G$17</f>
        <v>4075.3274247199997</v>
      </c>
      <c r="P77" s="36">
        <f>SUMIFS(СВЦЭМ!$C$39:$C$782,СВЦЭМ!$A$39:$A$782,$A77,СВЦЭМ!$B$39:$B$782,P$47)+'СЕТ СН'!$G$9+СВЦЭМ!$D$10+'СЕТ СН'!$G$5-'СЕТ СН'!$G$17</f>
        <v>4124.1313503599995</v>
      </c>
      <c r="Q77" s="36">
        <f>SUMIFS(СВЦЭМ!$C$39:$C$782,СВЦЭМ!$A$39:$A$782,$A77,СВЦЭМ!$B$39:$B$782,Q$47)+'СЕТ СН'!$G$9+СВЦЭМ!$D$10+'СЕТ СН'!$G$5-'СЕТ СН'!$G$17</f>
        <v>4095.5215780600001</v>
      </c>
      <c r="R77" s="36">
        <f>SUMIFS(СВЦЭМ!$C$39:$C$782,СВЦЭМ!$A$39:$A$782,$A77,СВЦЭМ!$B$39:$B$782,R$47)+'СЕТ СН'!$G$9+СВЦЭМ!$D$10+'СЕТ СН'!$G$5-'СЕТ СН'!$G$17</f>
        <v>4041.4565933100002</v>
      </c>
      <c r="S77" s="36">
        <f>SUMIFS(СВЦЭМ!$C$39:$C$782,СВЦЭМ!$A$39:$A$782,$A77,СВЦЭМ!$B$39:$B$782,S$47)+'СЕТ СН'!$G$9+СВЦЭМ!$D$10+'СЕТ СН'!$G$5-'СЕТ СН'!$G$17</f>
        <v>4015.8046799399999</v>
      </c>
      <c r="T77" s="36">
        <f>SUMIFS(СВЦЭМ!$C$39:$C$782,СВЦЭМ!$A$39:$A$782,$A77,СВЦЭМ!$B$39:$B$782,T$47)+'СЕТ СН'!$G$9+СВЦЭМ!$D$10+'СЕТ СН'!$G$5-'СЕТ СН'!$G$17</f>
        <v>3989.3287814699997</v>
      </c>
      <c r="U77" s="36">
        <f>SUMIFS(СВЦЭМ!$C$39:$C$782,СВЦЭМ!$A$39:$A$782,$A77,СВЦЭМ!$B$39:$B$782,U$47)+'СЕТ СН'!$G$9+СВЦЭМ!$D$10+'СЕТ СН'!$G$5-'СЕТ СН'!$G$17</f>
        <v>3954.6136391499999</v>
      </c>
      <c r="V77" s="36">
        <f>SUMIFS(СВЦЭМ!$C$39:$C$782,СВЦЭМ!$A$39:$A$782,$A77,СВЦЭМ!$B$39:$B$782,V$47)+'СЕТ СН'!$G$9+СВЦЭМ!$D$10+'СЕТ СН'!$G$5-'СЕТ СН'!$G$17</f>
        <v>3952.1232367000002</v>
      </c>
      <c r="W77" s="36">
        <f>SUMIFS(СВЦЭМ!$C$39:$C$782,СВЦЭМ!$A$39:$A$782,$A77,СВЦЭМ!$B$39:$B$782,W$47)+'СЕТ СН'!$G$9+СВЦЭМ!$D$10+'СЕТ СН'!$G$5-'СЕТ СН'!$G$17</f>
        <v>3959.08766517</v>
      </c>
      <c r="X77" s="36">
        <f>SUMIFS(СВЦЭМ!$C$39:$C$782,СВЦЭМ!$A$39:$A$782,$A77,СВЦЭМ!$B$39:$B$782,X$47)+'СЕТ СН'!$G$9+СВЦЭМ!$D$10+'СЕТ СН'!$G$5-'СЕТ СН'!$G$17</f>
        <v>3974.7433311300001</v>
      </c>
      <c r="Y77" s="36">
        <f>SUMIFS(СВЦЭМ!$C$39:$C$782,СВЦЭМ!$A$39:$A$782,$A77,СВЦЭМ!$B$39:$B$782,Y$47)+'СЕТ СН'!$G$9+СВЦЭМ!$D$10+'СЕТ СН'!$G$5-'СЕТ СН'!$G$17</f>
        <v>3998.91403317</v>
      </c>
      <c r="AA77" s="37"/>
    </row>
    <row r="78" spans="1:27" ht="15.75" x14ac:dyDescent="0.2">
      <c r="A78" s="35">
        <f t="shared" si="1"/>
        <v>44651</v>
      </c>
      <c r="B78" s="36">
        <f>SUMIFS(СВЦЭМ!$C$39:$C$782,СВЦЭМ!$A$39:$A$782,$A78,СВЦЭМ!$B$39:$B$782,B$47)+'СЕТ СН'!$G$9+СВЦЭМ!$D$10+'СЕТ СН'!$G$5-'СЕТ СН'!$G$17</f>
        <v>3991.6525271400001</v>
      </c>
      <c r="C78" s="36">
        <f>SUMIFS(СВЦЭМ!$C$39:$C$782,СВЦЭМ!$A$39:$A$782,$A78,СВЦЭМ!$B$39:$B$782,C$47)+'СЕТ СН'!$G$9+СВЦЭМ!$D$10+'СЕТ СН'!$G$5-'СЕТ СН'!$G$17</f>
        <v>3995.4438076400002</v>
      </c>
      <c r="D78" s="36">
        <f>SUMIFS(СВЦЭМ!$C$39:$C$782,СВЦЭМ!$A$39:$A$782,$A78,СВЦЭМ!$B$39:$B$782,D$47)+'СЕТ СН'!$G$9+СВЦЭМ!$D$10+'СЕТ СН'!$G$5-'СЕТ СН'!$G$17</f>
        <v>4060.8368126400001</v>
      </c>
      <c r="E78" s="36">
        <f>SUMIFS(СВЦЭМ!$C$39:$C$782,СВЦЭМ!$A$39:$A$782,$A78,СВЦЭМ!$B$39:$B$782,E$47)+'СЕТ СН'!$G$9+СВЦЭМ!$D$10+'СЕТ СН'!$G$5-'СЕТ СН'!$G$17</f>
        <v>4124.2710617800003</v>
      </c>
      <c r="F78" s="36">
        <f>SUMIFS(СВЦЭМ!$C$39:$C$782,СВЦЭМ!$A$39:$A$782,$A78,СВЦЭМ!$B$39:$B$782,F$47)+'СЕТ СН'!$G$9+СВЦЭМ!$D$10+'СЕТ СН'!$G$5-'СЕТ СН'!$G$17</f>
        <v>4123.0214489400005</v>
      </c>
      <c r="G78" s="36">
        <f>SUMIFS(СВЦЭМ!$C$39:$C$782,СВЦЭМ!$A$39:$A$782,$A78,СВЦЭМ!$B$39:$B$782,G$47)+'СЕТ СН'!$G$9+СВЦЭМ!$D$10+'СЕТ СН'!$G$5-'СЕТ СН'!$G$17</f>
        <v>4119.7153697399999</v>
      </c>
      <c r="H78" s="36">
        <f>SUMIFS(СВЦЭМ!$C$39:$C$782,СВЦЭМ!$A$39:$A$782,$A78,СВЦЭМ!$B$39:$B$782,H$47)+'СЕТ СН'!$G$9+СВЦЭМ!$D$10+'СЕТ СН'!$G$5-'СЕТ СН'!$G$17</f>
        <v>4064.5739100700002</v>
      </c>
      <c r="I78" s="36">
        <f>SUMIFS(СВЦЭМ!$C$39:$C$782,СВЦЭМ!$A$39:$A$782,$A78,СВЦЭМ!$B$39:$B$782,I$47)+'СЕТ СН'!$G$9+СВЦЭМ!$D$10+'СЕТ СН'!$G$5-'СЕТ СН'!$G$17</f>
        <v>3999.5706328900001</v>
      </c>
      <c r="J78" s="36">
        <f>SUMIFS(СВЦЭМ!$C$39:$C$782,СВЦЭМ!$A$39:$A$782,$A78,СВЦЭМ!$B$39:$B$782,J$47)+'СЕТ СН'!$G$9+СВЦЭМ!$D$10+'СЕТ СН'!$G$5-'СЕТ СН'!$G$17</f>
        <v>3964.23041031</v>
      </c>
      <c r="K78" s="36">
        <f>SUMIFS(СВЦЭМ!$C$39:$C$782,СВЦЭМ!$A$39:$A$782,$A78,СВЦЭМ!$B$39:$B$782,K$47)+'СЕТ СН'!$G$9+СВЦЭМ!$D$10+'СЕТ СН'!$G$5-'СЕТ СН'!$G$17</f>
        <v>3969.7166621699998</v>
      </c>
      <c r="L78" s="36">
        <f>SUMIFS(СВЦЭМ!$C$39:$C$782,СВЦЭМ!$A$39:$A$782,$A78,СВЦЭМ!$B$39:$B$782,L$47)+'СЕТ СН'!$G$9+СВЦЭМ!$D$10+'СЕТ СН'!$G$5-'СЕТ СН'!$G$17</f>
        <v>3997.8284198199999</v>
      </c>
      <c r="M78" s="36">
        <f>SUMIFS(СВЦЭМ!$C$39:$C$782,СВЦЭМ!$A$39:$A$782,$A78,СВЦЭМ!$B$39:$B$782,M$47)+'СЕТ СН'!$G$9+СВЦЭМ!$D$10+'СЕТ СН'!$G$5-'СЕТ СН'!$G$17</f>
        <v>4023.5540797600001</v>
      </c>
      <c r="N78" s="36">
        <f>SUMIFS(СВЦЭМ!$C$39:$C$782,СВЦЭМ!$A$39:$A$782,$A78,СВЦЭМ!$B$39:$B$782,N$47)+'СЕТ СН'!$G$9+СВЦЭМ!$D$10+'СЕТ СН'!$G$5-'СЕТ СН'!$G$17</f>
        <v>4047.8165127000002</v>
      </c>
      <c r="O78" s="36">
        <f>SUMIFS(СВЦЭМ!$C$39:$C$782,СВЦЭМ!$A$39:$A$782,$A78,СВЦЭМ!$B$39:$B$782,O$47)+'СЕТ СН'!$G$9+СВЦЭМ!$D$10+'СЕТ СН'!$G$5-'СЕТ СН'!$G$17</f>
        <v>4087.7146962100001</v>
      </c>
      <c r="P78" s="36">
        <f>SUMIFS(СВЦЭМ!$C$39:$C$782,СВЦЭМ!$A$39:$A$782,$A78,СВЦЭМ!$B$39:$B$782,P$47)+'СЕТ СН'!$G$9+СВЦЭМ!$D$10+'СЕТ СН'!$G$5-'СЕТ СН'!$G$17</f>
        <v>4104.6699220400005</v>
      </c>
      <c r="Q78" s="36">
        <f>SUMIFS(СВЦЭМ!$C$39:$C$782,СВЦЭМ!$A$39:$A$782,$A78,СВЦЭМ!$B$39:$B$782,Q$47)+'СЕТ СН'!$G$9+СВЦЭМ!$D$10+'СЕТ СН'!$G$5-'СЕТ СН'!$G$17</f>
        <v>4081.5926459700004</v>
      </c>
      <c r="R78" s="36">
        <f>SUMIFS(СВЦЭМ!$C$39:$C$782,СВЦЭМ!$A$39:$A$782,$A78,СВЦЭМ!$B$39:$B$782,R$47)+'СЕТ СН'!$G$9+СВЦЭМ!$D$10+'СЕТ СН'!$G$5-'СЕТ СН'!$G$17</f>
        <v>3981.9419369699999</v>
      </c>
      <c r="S78" s="36">
        <f>SUMIFS(СВЦЭМ!$C$39:$C$782,СВЦЭМ!$A$39:$A$782,$A78,СВЦЭМ!$B$39:$B$782,S$47)+'СЕТ СН'!$G$9+СВЦЭМ!$D$10+'СЕТ СН'!$G$5-'СЕТ СН'!$G$17</f>
        <v>3869.1388679500001</v>
      </c>
      <c r="T78" s="36">
        <f>SUMIFS(СВЦЭМ!$C$39:$C$782,СВЦЭМ!$A$39:$A$782,$A78,СВЦЭМ!$B$39:$B$782,T$47)+'СЕТ СН'!$G$9+СВЦЭМ!$D$10+'СЕТ СН'!$G$5-'СЕТ СН'!$G$17</f>
        <v>3777.98949313</v>
      </c>
      <c r="U78" s="36">
        <f>SUMIFS(СВЦЭМ!$C$39:$C$782,СВЦЭМ!$A$39:$A$782,$A78,СВЦЭМ!$B$39:$B$782,U$47)+'СЕТ СН'!$G$9+СВЦЭМ!$D$10+'СЕТ СН'!$G$5-'СЕТ СН'!$G$17</f>
        <v>3810.2120444699999</v>
      </c>
      <c r="V78" s="36">
        <f>SUMIFS(СВЦЭМ!$C$39:$C$782,СВЦЭМ!$A$39:$A$782,$A78,СВЦЭМ!$B$39:$B$782,V$47)+'СЕТ СН'!$G$9+СВЦЭМ!$D$10+'СЕТ СН'!$G$5-'СЕТ СН'!$G$17</f>
        <v>3857.6205766800003</v>
      </c>
      <c r="W78" s="36">
        <f>SUMIFS(СВЦЭМ!$C$39:$C$782,СВЦЭМ!$A$39:$A$782,$A78,СВЦЭМ!$B$39:$B$782,W$47)+'СЕТ СН'!$G$9+СВЦЭМ!$D$10+'СЕТ СН'!$G$5-'СЕТ СН'!$G$17</f>
        <v>3953.18131064</v>
      </c>
      <c r="X78" s="36">
        <f>SUMIFS(СВЦЭМ!$C$39:$C$782,СВЦЭМ!$A$39:$A$782,$A78,СВЦЭМ!$B$39:$B$782,X$47)+'СЕТ СН'!$G$9+СВЦЭМ!$D$10+'СЕТ СН'!$G$5-'СЕТ СН'!$G$17</f>
        <v>3984.74072802</v>
      </c>
      <c r="Y78" s="36">
        <f>SUMIFS(СВЦЭМ!$C$39:$C$782,СВЦЭМ!$A$39:$A$782,$A78,СВЦЭМ!$B$39:$B$782,Y$47)+'СЕТ СН'!$G$9+СВЦЭМ!$D$10+'СЕТ СН'!$G$5-'СЕТ СН'!$G$17</f>
        <v>4015.8543154399999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01.03.2022</v>
      </c>
      <c r="B84" s="36">
        <f>SUMIFS(СВЦЭМ!$C$39:$C$782,СВЦЭМ!$A$39:$A$782,$A84,СВЦЭМ!$B$39:$B$782,B$83)+'СЕТ СН'!$H$9+СВЦЭМ!$D$10+'СЕТ СН'!$H$5-'СЕТ СН'!$H$17</f>
        <v>4056.7304908599999</v>
      </c>
      <c r="C84" s="36">
        <f>SUMIFS(СВЦЭМ!$C$39:$C$782,СВЦЭМ!$A$39:$A$782,$A84,СВЦЭМ!$B$39:$B$782,C$83)+'СЕТ СН'!$H$9+СВЦЭМ!$D$10+'СЕТ СН'!$H$5-'СЕТ СН'!$H$17</f>
        <v>4091.6955912000003</v>
      </c>
      <c r="D84" s="36">
        <f>SUMIFS(СВЦЭМ!$C$39:$C$782,СВЦЭМ!$A$39:$A$782,$A84,СВЦЭМ!$B$39:$B$782,D$83)+'СЕТ СН'!$H$9+СВЦЭМ!$D$10+'СЕТ СН'!$H$5-'СЕТ СН'!$H$17</f>
        <v>4116.2851148700001</v>
      </c>
      <c r="E84" s="36">
        <f>SUMIFS(СВЦЭМ!$C$39:$C$782,СВЦЭМ!$A$39:$A$782,$A84,СВЦЭМ!$B$39:$B$782,E$83)+'СЕТ СН'!$H$9+СВЦЭМ!$D$10+'СЕТ СН'!$H$5-'СЕТ СН'!$H$17</f>
        <v>4108.1685560699998</v>
      </c>
      <c r="F84" s="36">
        <f>SUMIFS(СВЦЭМ!$C$39:$C$782,СВЦЭМ!$A$39:$A$782,$A84,СВЦЭМ!$B$39:$B$782,F$83)+'СЕТ СН'!$H$9+СВЦЭМ!$D$10+'СЕТ СН'!$H$5-'СЕТ СН'!$H$17</f>
        <v>4103.0100688700004</v>
      </c>
      <c r="G84" s="36">
        <f>SUMIFS(СВЦЭМ!$C$39:$C$782,СВЦЭМ!$A$39:$A$782,$A84,СВЦЭМ!$B$39:$B$782,G$83)+'СЕТ СН'!$H$9+СВЦЭМ!$D$10+'СЕТ СН'!$H$5-'СЕТ СН'!$H$17</f>
        <v>4098.69853384</v>
      </c>
      <c r="H84" s="36">
        <f>SUMIFS(СВЦЭМ!$C$39:$C$782,СВЦЭМ!$A$39:$A$782,$A84,СВЦЭМ!$B$39:$B$782,H$83)+'СЕТ СН'!$H$9+СВЦЭМ!$D$10+'СЕТ СН'!$H$5-'СЕТ СН'!$H$17</f>
        <v>4039.6699166799999</v>
      </c>
      <c r="I84" s="36">
        <f>SUMIFS(СВЦЭМ!$C$39:$C$782,СВЦЭМ!$A$39:$A$782,$A84,СВЦЭМ!$B$39:$B$782,I$83)+'СЕТ СН'!$H$9+СВЦЭМ!$D$10+'СЕТ СН'!$H$5-'СЕТ СН'!$H$17</f>
        <v>4013.6121833400002</v>
      </c>
      <c r="J84" s="36">
        <f>SUMIFS(СВЦЭМ!$C$39:$C$782,СВЦЭМ!$A$39:$A$782,$A84,СВЦЭМ!$B$39:$B$782,J$83)+'СЕТ СН'!$H$9+СВЦЭМ!$D$10+'СЕТ СН'!$H$5-'СЕТ СН'!$H$17</f>
        <v>3972.1940139899998</v>
      </c>
      <c r="K84" s="36">
        <f>SUMIFS(СВЦЭМ!$C$39:$C$782,СВЦЭМ!$A$39:$A$782,$A84,СВЦЭМ!$B$39:$B$782,K$83)+'СЕТ СН'!$H$9+СВЦЭМ!$D$10+'СЕТ СН'!$H$5-'СЕТ СН'!$H$17</f>
        <v>3981.1009895100001</v>
      </c>
      <c r="L84" s="36">
        <f>SUMIFS(СВЦЭМ!$C$39:$C$782,СВЦЭМ!$A$39:$A$782,$A84,СВЦЭМ!$B$39:$B$782,L$83)+'СЕТ СН'!$H$9+СВЦЭМ!$D$10+'СЕТ СН'!$H$5-'СЕТ СН'!$H$17</f>
        <v>3967.8903963299999</v>
      </c>
      <c r="M84" s="36">
        <f>SUMIFS(СВЦЭМ!$C$39:$C$782,СВЦЭМ!$A$39:$A$782,$A84,СВЦЭМ!$B$39:$B$782,M$83)+'СЕТ СН'!$H$9+СВЦЭМ!$D$10+'СЕТ СН'!$H$5-'СЕТ СН'!$H$17</f>
        <v>4005.7870793000002</v>
      </c>
      <c r="N84" s="36">
        <f>SUMIFS(СВЦЭМ!$C$39:$C$782,СВЦЭМ!$A$39:$A$782,$A84,СВЦЭМ!$B$39:$B$782,N$83)+'СЕТ СН'!$H$9+СВЦЭМ!$D$10+'СЕТ СН'!$H$5-'СЕТ СН'!$H$17</f>
        <v>4040.0769177900002</v>
      </c>
      <c r="O84" s="36">
        <f>SUMIFS(СВЦЭМ!$C$39:$C$782,СВЦЭМ!$A$39:$A$782,$A84,СВЦЭМ!$B$39:$B$782,O$83)+'СЕТ СН'!$H$9+СВЦЭМ!$D$10+'СЕТ СН'!$H$5-'СЕТ СН'!$H$17</f>
        <v>4067.33603339</v>
      </c>
      <c r="P84" s="36">
        <f>SUMIFS(СВЦЭМ!$C$39:$C$782,СВЦЭМ!$A$39:$A$782,$A84,СВЦЭМ!$B$39:$B$782,P$83)+'СЕТ СН'!$H$9+СВЦЭМ!$D$10+'СЕТ СН'!$H$5-'СЕТ СН'!$H$17</f>
        <v>4078.8825209199999</v>
      </c>
      <c r="Q84" s="36">
        <f>SUMIFS(СВЦЭМ!$C$39:$C$782,СВЦЭМ!$A$39:$A$782,$A84,СВЦЭМ!$B$39:$B$782,Q$83)+'СЕТ СН'!$H$9+СВЦЭМ!$D$10+'СЕТ СН'!$H$5-'СЕТ СН'!$H$17</f>
        <v>4060.6151349700003</v>
      </c>
      <c r="R84" s="36">
        <f>SUMIFS(СВЦЭМ!$C$39:$C$782,СВЦЭМ!$A$39:$A$782,$A84,СВЦЭМ!$B$39:$B$782,R$83)+'СЕТ СН'!$H$9+СВЦЭМ!$D$10+'СЕТ СН'!$H$5-'СЕТ СН'!$H$17</f>
        <v>4035.9587575099999</v>
      </c>
      <c r="S84" s="36">
        <f>SUMIFS(СВЦЭМ!$C$39:$C$782,СВЦЭМ!$A$39:$A$782,$A84,СВЦЭМ!$B$39:$B$782,S$83)+'СЕТ СН'!$H$9+СВЦЭМ!$D$10+'СЕТ СН'!$H$5-'СЕТ СН'!$H$17</f>
        <v>4007.6863671199999</v>
      </c>
      <c r="T84" s="36">
        <f>SUMIFS(СВЦЭМ!$C$39:$C$782,СВЦЭМ!$A$39:$A$782,$A84,СВЦЭМ!$B$39:$B$782,T$83)+'СЕТ СН'!$H$9+СВЦЭМ!$D$10+'СЕТ СН'!$H$5-'СЕТ СН'!$H$17</f>
        <v>3961.8876090799999</v>
      </c>
      <c r="U84" s="36">
        <f>SUMIFS(СВЦЭМ!$C$39:$C$782,СВЦЭМ!$A$39:$A$782,$A84,СВЦЭМ!$B$39:$B$782,U$83)+'СЕТ СН'!$H$9+СВЦЭМ!$D$10+'СЕТ СН'!$H$5-'СЕТ СН'!$H$17</f>
        <v>3944.7030736699999</v>
      </c>
      <c r="V84" s="36">
        <f>SUMIFS(СВЦЭМ!$C$39:$C$782,СВЦЭМ!$A$39:$A$782,$A84,СВЦЭМ!$B$39:$B$782,V$83)+'СЕТ СН'!$H$9+СВЦЭМ!$D$10+'СЕТ СН'!$H$5-'СЕТ СН'!$H$17</f>
        <v>3957.44576306</v>
      </c>
      <c r="W84" s="36">
        <f>SUMIFS(СВЦЭМ!$C$39:$C$782,СВЦЭМ!$A$39:$A$782,$A84,СВЦЭМ!$B$39:$B$782,W$83)+'СЕТ СН'!$H$9+СВЦЭМ!$D$10+'СЕТ СН'!$H$5-'СЕТ СН'!$H$17</f>
        <v>3966.7774368299997</v>
      </c>
      <c r="X84" s="36">
        <f>SUMIFS(СВЦЭМ!$C$39:$C$782,СВЦЭМ!$A$39:$A$782,$A84,СВЦЭМ!$B$39:$B$782,X$83)+'СЕТ СН'!$H$9+СВЦЭМ!$D$10+'СЕТ СН'!$H$5-'СЕТ СН'!$H$17</f>
        <v>4002.0579292900002</v>
      </c>
      <c r="Y84" s="36">
        <f>SUMIFS(СВЦЭМ!$C$39:$C$782,СВЦЭМ!$A$39:$A$782,$A84,СВЦЭМ!$B$39:$B$782,Y$83)+'СЕТ СН'!$H$9+СВЦЭМ!$D$10+'СЕТ СН'!$H$5-'СЕТ СН'!$H$17</f>
        <v>4037.6224023200002</v>
      </c>
    </row>
    <row r="85" spans="1:25" ht="15.75" x14ac:dyDescent="0.2">
      <c r="A85" s="35">
        <f>A84+1</f>
        <v>44622</v>
      </c>
      <c r="B85" s="36">
        <f>SUMIFS(СВЦЭМ!$C$39:$C$782,СВЦЭМ!$A$39:$A$782,$A85,СВЦЭМ!$B$39:$B$782,B$83)+'СЕТ СН'!$H$9+СВЦЭМ!$D$10+'СЕТ СН'!$H$5-'СЕТ СН'!$H$17</f>
        <v>4070.8822056899999</v>
      </c>
      <c r="C85" s="36">
        <f>SUMIFS(СВЦЭМ!$C$39:$C$782,СВЦЭМ!$A$39:$A$782,$A85,СВЦЭМ!$B$39:$B$782,C$83)+'СЕТ СН'!$H$9+СВЦЭМ!$D$10+'СЕТ СН'!$H$5-'СЕТ СН'!$H$17</f>
        <v>4114.7902176600001</v>
      </c>
      <c r="D85" s="36">
        <f>SUMIFS(СВЦЭМ!$C$39:$C$782,СВЦЭМ!$A$39:$A$782,$A85,СВЦЭМ!$B$39:$B$782,D$83)+'СЕТ СН'!$H$9+СВЦЭМ!$D$10+'СЕТ СН'!$H$5-'СЕТ СН'!$H$17</f>
        <v>4158.8658795000001</v>
      </c>
      <c r="E85" s="36">
        <f>SUMIFS(СВЦЭМ!$C$39:$C$782,СВЦЭМ!$A$39:$A$782,$A85,СВЦЭМ!$B$39:$B$782,E$83)+'СЕТ СН'!$H$9+СВЦЭМ!$D$10+'СЕТ СН'!$H$5-'СЕТ СН'!$H$17</f>
        <v>4183.9678466699997</v>
      </c>
      <c r="F85" s="36">
        <f>SUMIFS(СВЦЭМ!$C$39:$C$782,СВЦЭМ!$A$39:$A$782,$A85,СВЦЭМ!$B$39:$B$782,F$83)+'СЕТ СН'!$H$9+СВЦЭМ!$D$10+'СЕТ СН'!$H$5-'СЕТ СН'!$H$17</f>
        <v>4209.5410093400005</v>
      </c>
      <c r="G85" s="36">
        <f>SUMIFS(СВЦЭМ!$C$39:$C$782,СВЦЭМ!$A$39:$A$782,$A85,СВЦЭМ!$B$39:$B$782,G$83)+'СЕТ СН'!$H$9+СВЦЭМ!$D$10+'СЕТ СН'!$H$5-'СЕТ СН'!$H$17</f>
        <v>4164.57907815</v>
      </c>
      <c r="H85" s="36">
        <f>SUMIFS(СВЦЭМ!$C$39:$C$782,СВЦЭМ!$A$39:$A$782,$A85,СВЦЭМ!$B$39:$B$782,H$83)+'СЕТ СН'!$H$9+СВЦЭМ!$D$10+'СЕТ СН'!$H$5-'СЕТ СН'!$H$17</f>
        <v>4089.0936670299998</v>
      </c>
      <c r="I85" s="36">
        <f>SUMIFS(СВЦЭМ!$C$39:$C$782,СВЦЭМ!$A$39:$A$782,$A85,СВЦЭМ!$B$39:$B$782,I$83)+'СЕТ СН'!$H$9+СВЦЭМ!$D$10+'СЕТ СН'!$H$5-'СЕТ СН'!$H$17</f>
        <v>4042.7657386999999</v>
      </c>
      <c r="J85" s="36">
        <f>SUMIFS(СВЦЭМ!$C$39:$C$782,СВЦЭМ!$A$39:$A$782,$A85,СВЦЭМ!$B$39:$B$782,J$83)+'СЕТ СН'!$H$9+СВЦЭМ!$D$10+'СЕТ СН'!$H$5-'СЕТ СН'!$H$17</f>
        <v>3988.6359484100003</v>
      </c>
      <c r="K85" s="36">
        <f>SUMIFS(СВЦЭМ!$C$39:$C$782,СВЦЭМ!$A$39:$A$782,$A85,СВЦЭМ!$B$39:$B$782,K$83)+'СЕТ СН'!$H$9+СВЦЭМ!$D$10+'СЕТ СН'!$H$5-'СЕТ СН'!$H$17</f>
        <v>3976.75121248</v>
      </c>
      <c r="L85" s="36">
        <f>SUMIFS(СВЦЭМ!$C$39:$C$782,СВЦЭМ!$A$39:$A$782,$A85,СВЦЭМ!$B$39:$B$782,L$83)+'СЕТ СН'!$H$9+СВЦЭМ!$D$10+'СЕТ СН'!$H$5-'СЕТ СН'!$H$17</f>
        <v>3984.4496158299999</v>
      </c>
      <c r="M85" s="36">
        <f>SUMIFS(СВЦЭМ!$C$39:$C$782,СВЦЭМ!$A$39:$A$782,$A85,СВЦЭМ!$B$39:$B$782,M$83)+'СЕТ СН'!$H$9+СВЦЭМ!$D$10+'СЕТ СН'!$H$5-'СЕТ СН'!$H$17</f>
        <v>4022.3427940500001</v>
      </c>
      <c r="N85" s="36">
        <f>SUMIFS(СВЦЭМ!$C$39:$C$782,СВЦЭМ!$A$39:$A$782,$A85,СВЦЭМ!$B$39:$B$782,N$83)+'СЕТ СН'!$H$9+СВЦЭМ!$D$10+'СЕТ СН'!$H$5-'СЕТ СН'!$H$17</f>
        <v>4065.52714401</v>
      </c>
      <c r="O85" s="36">
        <f>SUMIFS(СВЦЭМ!$C$39:$C$782,СВЦЭМ!$A$39:$A$782,$A85,СВЦЭМ!$B$39:$B$782,O$83)+'СЕТ СН'!$H$9+СВЦЭМ!$D$10+'СЕТ СН'!$H$5-'СЕТ СН'!$H$17</f>
        <v>4106.4413758700002</v>
      </c>
      <c r="P85" s="36">
        <f>SUMIFS(СВЦЭМ!$C$39:$C$782,СВЦЭМ!$A$39:$A$782,$A85,СВЦЭМ!$B$39:$B$782,P$83)+'СЕТ СН'!$H$9+СВЦЭМ!$D$10+'СЕТ СН'!$H$5-'СЕТ СН'!$H$17</f>
        <v>4126.5529220600001</v>
      </c>
      <c r="Q85" s="36">
        <f>SUMIFS(СВЦЭМ!$C$39:$C$782,СВЦЭМ!$A$39:$A$782,$A85,СВЦЭМ!$B$39:$B$782,Q$83)+'СЕТ СН'!$H$9+СВЦЭМ!$D$10+'СЕТ СН'!$H$5-'СЕТ СН'!$H$17</f>
        <v>4107.1179333500004</v>
      </c>
      <c r="R85" s="36">
        <f>SUMIFS(СВЦЭМ!$C$39:$C$782,СВЦЭМ!$A$39:$A$782,$A85,СВЦЭМ!$B$39:$B$782,R$83)+'СЕТ СН'!$H$9+СВЦЭМ!$D$10+'СЕТ СН'!$H$5-'СЕТ СН'!$H$17</f>
        <v>4081.8421428900001</v>
      </c>
      <c r="S85" s="36">
        <f>SUMIFS(СВЦЭМ!$C$39:$C$782,СВЦЭМ!$A$39:$A$782,$A85,СВЦЭМ!$B$39:$B$782,S$83)+'СЕТ СН'!$H$9+СВЦЭМ!$D$10+'СЕТ СН'!$H$5-'СЕТ СН'!$H$17</f>
        <v>4040.3773653899998</v>
      </c>
      <c r="T85" s="36">
        <f>SUMIFS(СВЦЭМ!$C$39:$C$782,СВЦЭМ!$A$39:$A$782,$A85,СВЦЭМ!$B$39:$B$782,T$83)+'СЕТ СН'!$H$9+СВЦЭМ!$D$10+'СЕТ СН'!$H$5-'СЕТ СН'!$H$17</f>
        <v>3992.1031076500003</v>
      </c>
      <c r="U85" s="36">
        <f>SUMIFS(СВЦЭМ!$C$39:$C$782,СВЦЭМ!$A$39:$A$782,$A85,СВЦЭМ!$B$39:$B$782,U$83)+'СЕТ СН'!$H$9+СВЦЭМ!$D$10+'СЕТ СН'!$H$5-'СЕТ СН'!$H$17</f>
        <v>3963.5573630899999</v>
      </c>
      <c r="V85" s="36">
        <f>SUMIFS(СВЦЭМ!$C$39:$C$782,СВЦЭМ!$A$39:$A$782,$A85,СВЦЭМ!$B$39:$B$782,V$83)+'СЕТ СН'!$H$9+СВЦЭМ!$D$10+'СЕТ СН'!$H$5-'СЕТ СН'!$H$17</f>
        <v>3975.2235944599997</v>
      </c>
      <c r="W85" s="36">
        <f>SUMIFS(СВЦЭМ!$C$39:$C$782,СВЦЭМ!$A$39:$A$782,$A85,СВЦЭМ!$B$39:$B$782,W$83)+'СЕТ СН'!$H$9+СВЦЭМ!$D$10+'СЕТ СН'!$H$5-'СЕТ СН'!$H$17</f>
        <v>4004.3125394500003</v>
      </c>
      <c r="X85" s="36">
        <f>SUMIFS(СВЦЭМ!$C$39:$C$782,СВЦЭМ!$A$39:$A$782,$A85,СВЦЭМ!$B$39:$B$782,X$83)+'СЕТ СН'!$H$9+СВЦЭМ!$D$10+'СЕТ СН'!$H$5-'СЕТ СН'!$H$17</f>
        <v>4043.1025571800001</v>
      </c>
      <c r="Y85" s="36">
        <f>SUMIFS(СВЦЭМ!$C$39:$C$782,СВЦЭМ!$A$39:$A$782,$A85,СВЦЭМ!$B$39:$B$782,Y$83)+'СЕТ СН'!$H$9+СВЦЭМ!$D$10+'СЕТ СН'!$H$5-'СЕТ СН'!$H$17</f>
        <v>4080.6489658299997</v>
      </c>
    </row>
    <row r="86" spans="1:25" ht="15.75" x14ac:dyDescent="0.2">
      <c r="A86" s="35">
        <f t="shared" ref="A86:A114" si="2">A85+1</f>
        <v>44623</v>
      </c>
      <c r="B86" s="36">
        <f>SUMIFS(СВЦЭМ!$C$39:$C$782,СВЦЭМ!$A$39:$A$782,$A86,СВЦЭМ!$B$39:$B$782,B$83)+'СЕТ СН'!$H$9+СВЦЭМ!$D$10+'СЕТ СН'!$H$5-'СЕТ СН'!$H$17</f>
        <v>4074.8896646200001</v>
      </c>
      <c r="C86" s="36">
        <f>SUMIFS(СВЦЭМ!$C$39:$C$782,СВЦЭМ!$A$39:$A$782,$A86,СВЦЭМ!$B$39:$B$782,C$83)+'СЕТ СН'!$H$9+СВЦЭМ!$D$10+'СЕТ СН'!$H$5-'СЕТ СН'!$H$17</f>
        <v>4106.9345764199998</v>
      </c>
      <c r="D86" s="36">
        <f>SUMIFS(СВЦЭМ!$C$39:$C$782,СВЦЭМ!$A$39:$A$782,$A86,СВЦЭМ!$B$39:$B$782,D$83)+'СЕТ СН'!$H$9+СВЦЭМ!$D$10+'СЕТ СН'!$H$5-'СЕТ СН'!$H$17</f>
        <v>4153.6026247299997</v>
      </c>
      <c r="E86" s="36">
        <f>SUMIFS(СВЦЭМ!$C$39:$C$782,СВЦЭМ!$A$39:$A$782,$A86,СВЦЭМ!$B$39:$B$782,E$83)+'СЕТ СН'!$H$9+СВЦЭМ!$D$10+'СЕТ СН'!$H$5-'СЕТ СН'!$H$17</f>
        <v>4168.62553045</v>
      </c>
      <c r="F86" s="36">
        <f>SUMIFS(СВЦЭМ!$C$39:$C$782,СВЦЭМ!$A$39:$A$782,$A86,СВЦЭМ!$B$39:$B$782,F$83)+'СЕТ СН'!$H$9+СВЦЭМ!$D$10+'СЕТ СН'!$H$5-'СЕТ СН'!$H$17</f>
        <v>4172.3311807099999</v>
      </c>
      <c r="G86" s="36">
        <f>SUMIFS(СВЦЭМ!$C$39:$C$782,СВЦЭМ!$A$39:$A$782,$A86,СВЦЭМ!$B$39:$B$782,G$83)+'СЕТ СН'!$H$9+СВЦЭМ!$D$10+'СЕТ СН'!$H$5-'СЕТ СН'!$H$17</f>
        <v>4157.4960333600002</v>
      </c>
      <c r="H86" s="36">
        <f>SUMIFS(СВЦЭМ!$C$39:$C$782,СВЦЭМ!$A$39:$A$782,$A86,СВЦЭМ!$B$39:$B$782,H$83)+'СЕТ СН'!$H$9+СВЦЭМ!$D$10+'СЕТ СН'!$H$5-'СЕТ СН'!$H$17</f>
        <v>4075.0569179399999</v>
      </c>
      <c r="I86" s="36">
        <f>SUMIFS(СВЦЭМ!$C$39:$C$782,СВЦЭМ!$A$39:$A$782,$A86,СВЦЭМ!$B$39:$B$782,I$83)+'СЕТ СН'!$H$9+СВЦЭМ!$D$10+'СЕТ СН'!$H$5-'СЕТ СН'!$H$17</f>
        <v>4037.0978584200002</v>
      </c>
      <c r="J86" s="36">
        <f>SUMIFS(СВЦЭМ!$C$39:$C$782,СВЦЭМ!$A$39:$A$782,$A86,СВЦЭМ!$B$39:$B$782,J$83)+'СЕТ СН'!$H$9+СВЦЭМ!$D$10+'СЕТ СН'!$H$5-'СЕТ СН'!$H$17</f>
        <v>4014.9925641600003</v>
      </c>
      <c r="K86" s="36">
        <f>SUMIFS(СВЦЭМ!$C$39:$C$782,СВЦЭМ!$A$39:$A$782,$A86,СВЦЭМ!$B$39:$B$782,K$83)+'СЕТ СН'!$H$9+СВЦЭМ!$D$10+'СЕТ СН'!$H$5-'СЕТ СН'!$H$17</f>
        <v>3994.8355023200002</v>
      </c>
      <c r="L86" s="36">
        <f>SUMIFS(СВЦЭМ!$C$39:$C$782,СВЦЭМ!$A$39:$A$782,$A86,СВЦЭМ!$B$39:$B$782,L$83)+'СЕТ СН'!$H$9+СВЦЭМ!$D$10+'СЕТ СН'!$H$5-'СЕТ СН'!$H$17</f>
        <v>3999.9583425199999</v>
      </c>
      <c r="M86" s="36">
        <f>SUMIFS(СВЦЭМ!$C$39:$C$782,СВЦЭМ!$A$39:$A$782,$A86,СВЦЭМ!$B$39:$B$782,M$83)+'СЕТ СН'!$H$9+СВЦЭМ!$D$10+'СЕТ СН'!$H$5-'СЕТ СН'!$H$17</f>
        <v>4049.7307906599999</v>
      </c>
      <c r="N86" s="36">
        <f>SUMIFS(СВЦЭМ!$C$39:$C$782,СВЦЭМ!$A$39:$A$782,$A86,СВЦЭМ!$B$39:$B$782,N$83)+'СЕТ СН'!$H$9+СВЦЭМ!$D$10+'СЕТ СН'!$H$5-'СЕТ СН'!$H$17</f>
        <v>4092.1671087599998</v>
      </c>
      <c r="O86" s="36">
        <f>SUMIFS(СВЦЭМ!$C$39:$C$782,СВЦЭМ!$A$39:$A$782,$A86,СВЦЭМ!$B$39:$B$782,O$83)+'СЕТ СН'!$H$9+СВЦЭМ!$D$10+'СЕТ СН'!$H$5-'СЕТ СН'!$H$17</f>
        <v>4133.9117900800002</v>
      </c>
      <c r="P86" s="36">
        <f>SUMIFS(СВЦЭМ!$C$39:$C$782,СВЦЭМ!$A$39:$A$782,$A86,СВЦЭМ!$B$39:$B$782,P$83)+'СЕТ СН'!$H$9+СВЦЭМ!$D$10+'СЕТ СН'!$H$5-'СЕТ СН'!$H$17</f>
        <v>4133.9231814200002</v>
      </c>
      <c r="Q86" s="36">
        <f>SUMIFS(СВЦЭМ!$C$39:$C$782,СВЦЭМ!$A$39:$A$782,$A86,СВЦЭМ!$B$39:$B$782,Q$83)+'СЕТ СН'!$H$9+СВЦЭМ!$D$10+'СЕТ СН'!$H$5-'СЕТ СН'!$H$17</f>
        <v>4110.8245150499997</v>
      </c>
      <c r="R86" s="36">
        <f>SUMIFS(СВЦЭМ!$C$39:$C$782,СВЦЭМ!$A$39:$A$782,$A86,СВЦЭМ!$B$39:$B$782,R$83)+'СЕТ СН'!$H$9+СВЦЭМ!$D$10+'СЕТ СН'!$H$5-'СЕТ СН'!$H$17</f>
        <v>4076.1545684399998</v>
      </c>
      <c r="S86" s="36">
        <f>SUMIFS(СВЦЭМ!$C$39:$C$782,СВЦЭМ!$A$39:$A$782,$A86,СВЦЭМ!$B$39:$B$782,S$83)+'СЕТ СН'!$H$9+СВЦЭМ!$D$10+'СЕТ СН'!$H$5-'СЕТ СН'!$H$17</f>
        <v>4024.26957881</v>
      </c>
      <c r="T86" s="36">
        <f>SUMIFS(СВЦЭМ!$C$39:$C$782,СВЦЭМ!$A$39:$A$782,$A86,СВЦЭМ!$B$39:$B$782,T$83)+'СЕТ СН'!$H$9+СВЦЭМ!$D$10+'СЕТ СН'!$H$5-'СЕТ СН'!$H$17</f>
        <v>3971.3737538300002</v>
      </c>
      <c r="U86" s="36">
        <f>SUMIFS(СВЦЭМ!$C$39:$C$782,СВЦЭМ!$A$39:$A$782,$A86,СВЦЭМ!$B$39:$B$782,U$83)+'СЕТ СН'!$H$9+СВЦЭМ!$D$10+'СЕТ СН'!$H$5-'СЕТ СН'!$H$17</f>
        <v>3970.93528216</v>
      </c>
      <c r="V86" s="36">
        <f>SUMIFS(СВЦЭМ!$C$39:$C$782,СВЦЭМ!$A$39:$A$782,$A86,СВЦЭМ!$B$39:$B$782,V$83)+'СЕТ СН'!$H$9+СВЦЭМ!$D$10+'СЕТ СН'!$H$5-'СЕТ СН'!$H$17</f>
        <v>3976.23022193</v>
      </c>
      <c r="W86" s="36">
        <f>SUMIFS(СВЦЭМ!$C$39:$C$782,СВЦЭМ!$A$39:$A$782,$A86,СВЦЭМ!$B$39:$B$782,W$83)+'СЕТ СН'!$H$9+СВЦЭМ!$D$10+'СЕТ СН'!$H$5-'СЕТ СН'!$H$17</f>
        <v>4002.45710009</v>
      </c>
      <c r="X86" s="36">
        <f>SUMIFS(СВЦЭМ!$C$39:$C$782,СВЦЭМ!$A$39:$A$782,$A86,СВЦЭМ!$B$39:$B$782,X$83)+'СЕТ СН'!$H$9+СВЦЭМ!$D$10+'СЕТ СН'!$H$5-'СЕТ СН'!$H$17</f>
        <v>4014.2533322899999</v>
      </c>
      <c r="Y86" s="36">
        <f>SUMIFS(СВЦЭМ!$C$39:$C$782,СВЦЭМ!$A$39:$A$782,$A86,СВЦЭМ!$B$39:$B$782,Y$83)+'СЕТ СН'!$H$9+СВЦЭМ!$D$10+'СЕТ СН'!$H$5-'СЕТ СН'!$H$17</f>
        <v>4043.61719227</v>
      </c>
    </row>
    <row r="87" spans="1:25" ht="15.75" x14ac:dyDescent="0.2">
      <c r="A87" s="35">
        <f t="shared" si="2"/>
        <v>44624</v>
      </c>
      <c r="B87" s="36">
        <f>SUMIFS(СВЦЭМ!$C$39:$C$782,СВЦЭМ!$A$39:$A$782,$A87,СВЦЭМ!$B$39:$B$782,B$83)+'СЕТ СН'!$H$9+СВЦЭМ!$D$10+'СЕТ СН'!$H$5-'СЕТ СН'!$H$17</f>
        <v>4061.8107825400002</v>
      </c>
      <c r="C87" s="36">
        <f>SUMIFS(СВЦЭМ!$C$39:$C$782,СВЦЭМ!$A$39:$A$782,$A87,СВЦЭМ!$B$39:$B$782,C$83)+'СЕТ СН'!$H$9+СВЦЭМ!$D$10+'СЕТ СН'!$H$5-'СЕТ СН'!$H$17</f>
        <v>4097.5031663600003</v>
      </c>
      <c r="D87" s="36">
        <f>SUMIFS(СВЦЭМ!$C$39:$C$782,СВЦЭМ!$A$39:$A$782,$A87,СВЦЭМ!$B$39:$B$782,D$83)+'СЕТ СН'!$H$9+СВЦЭМ!$D$10+'СЕТ СН'!$H$5-'СЕТ СН'!$H$17</f>
        <v>4148.2843092700004</v>
      </c>
      <c r="E87" s="36">
        <f>SUMIFS(СВЦЭМ!$C$39:$C$782,СВЦЭМ!$A$39:$A$782,$A87,СВЦЭМ!$B$39:$B$782,E$83)+'СЕТ СН'!$H$9+СВЦЭМ!$D$10+'СЕТ СН'!$H$5-'СЕТ СН'!$H$17</f>
        <v>4162.8896228699996</v>
      </c>
      <c r="F87" s="36">
        <f>SUMIFS(СВЦЭМ!$C$39:$C$782,СВЦЭМ!$A$39:$A$782,$A87,СВЦЭМ!$B$39:$B$782,F$83)+'СЕТ СН'!$H$9+СВЦЭМ!$D$10+'СЕТ СН'!$H$5-'СЕТ СН'!$H$17</f>
        <v>4167.3732549599999</v>
      </c>
      <c r="G87" s="36">
        <f>SUMIFS(СВЦЭМ!$C$39:$C$782,СВЦЭМ!$A$39:$A$782,$A87,СВЦЭМ!$B$39:$B$782,G$83)+'СЕТ СН'!$H$9+СВЦЭМ!$D$10+'СЕТ СН'!$H$5-'СЕТ СН'!$H$17</f>
        <v>4135.7038953000001</v>
      </c>
      <c r="H87" s="36">
        <f>SUMIFS(СВЦЭМ!$C$39:$C$782,СВЦЭМ!$A$39:$A$782,$A87,СВЦЭМ!$B$39:$B$782,H$83)+'СЕТ СН'!$H$9+СВЦЭМ!$D$10+'СЕТ СН'!$H$5-'СЕТ СН'!$H$17</f>
        <v>4064.6513130200001</v>
      </c>
      <c r="I87" s="36">
        <f>SUMIFS(СВЦЭМ!$C$39:$C$782,СВЦЭМ!$A$39:$A$782,$A87,СВЦЭМ!$B$39:$B$782,I$83)+'СЕТ СН'!$H$9+СВЦЭМ!$D$10+'СЕТ СН'!$H$5-'СЕТ СН'!$H$17</f>
        <v>4013.44813583</v>
      </c>
      <c r="J87" s="36">
        <f>SUMIFS(СВЦЭМ!$C$39:$C$782,СВЦЭМ!$A$39:$A$782,$A87,СВЦЭМ!$B$39:$B$782,J$83)+'СЕТ СН'!$H$9+СВЦЭМ!$D$10+'СЕТ СН'!$H$5-'СЕТ СН'!$H$17</f>
        <v>4000.9055936700001</v>
      </c>
      <c r="K87" s="36">
        <f>SUMIFS(СВЦЭМ!$C$39:$C$782,СВЦЭМ!$A$39:$A$782,$A87,СВЦЭМ!$B$39:$B$782,K$83)+'СЕТ СН'!$H$9+СВЦЭМ!$D$10+'СЕТ СН'!$H$5-'СЕТ СН'!$H$17</f>
        <v>3993.1607636500003</v>
      </c>
      <c r="L87" s="36">
        <f>SUMIFS(СВЦЭМ!$C$39:$C$782,СВЦЭМ!$A$39:$A$782,$A87,СВЦЭМ!$B$39:$B$782,L$83)+'СЕТ СН'!$H$9+СВЦЭМ!$D$10+'СЕТ СН'!$H$5-'СЕТ СН'!$H$17</f>
        <v>4002.49112311</v>
      </c>
      <c r="M87" s="36">
        <f>SUMIFS(СВЦЭМ!$C$39:$C$782,СВЦЭМ!$A$39:$A$782,$A87,СВЦЭМ!$B$39:$B$782,M$83)+'СЕТ СН'!$H$9+СВЦЭМ!$D$10+'СЕТ СН'!$H$5-'СЕТ СН'!$H$17</f>
        <v>4041.2235595100001</v>
      </c>
      <c r="N87" s="36">
        <f>SUMIFS(СВЦЭМ!$C$39:$C$782,СВЦЭМ!$A$39:$A$782,$A87,СВЦЭМ!$B$39:$B$782,N$83)+'СЕТ СН'!$H$9+СВЦЭМ!$D$10+'СЕТ СН'!$H$5-'СЕТ СН'!$H$17</f>
        <v>4084.59267413</v>
      </c>
      <c r="O87" s="36">
        <f>SUMIFS(СВЦЭМ!$C$39:$C$782,СВЦЭМ!$A$39:$A$782,$A87,СВЦЭМ!$B$39:$B$782,O$83)+'СЕТ СН'!$H$9+СВЦЭМ!$D$10+'СЕТ СН'!$H$5-'СЕТ СН'!$H$17</f>
        <v>4118.2089220600001</v>
      </c>
      <c r="P87" s="36">
        <f>SUMIFS(СВЦЭМ!$C$39:$C$782,СВЦЭМ!$A$39:$A$782,$A87,СВЦЭМ!$B$39:$B$782,P$83)+'СЕТ СН'!$H$9+СВЦЭМ!$D$10+'СЕТ СН'!$H$5-'СЕТ СН'!$H$17</f>
        <v>4118.7426854000005</v>
      </c>
      <c r="Q87" s="36">
        <f>SUMIFS(СВЦЭМ!$C$39:$C$782,СВЦЭМ!$A$39:$A$782,$A87,СВЦЭМ!$B$39:$B$782,Q$83)+'СЕТ СН'!$H$9+СВЦЭМ!$D$10+'СЕТ СН'!$H$5-'СЕТ СН'!$H$17</f>
        <v>4101.8964913899999</v>
      </c>
      <c r="R87" s="36">
        <f>SUMIFS(СВЦЭМ!$C$39:$C$782,СВЦЭМ!$A$39:$A$782,$A87,СВЦЭМ!$B$39:$B$782,R$83)+'СЕТ СН'!$H$9+СВЦЭМ!$D$10+'СЕТ СН'!$H$5-'СЕТ СН'!$H$17</f>
        <v>4064.49938419</v>
      </c>
      <c r="S87" s="36">
        <f>SUMIFS(СВЦЭМ!$C$39:$C$782,СВЦЭМ!$A$39:$A$782,$A87,СВЦЭМ!$B$39:$B$782,S$83)+'СЕТ СН'!$H$9+СВЦЭМ!$D$10+'СЕТ СН'!$H$5-'СЕТ СН'!$H$17</f>
        <v>4008.2277532400003</v>
      </c>
      <c r="T87" s="36">
        <f>SUMIFS(СВЦЭМ!$C$39:$C$782,СВЦЭМ!$A$39:$A$782,$A87,СВЦЭМ!$B$39:$B$782,T$83)+'СЕТ СН'!$H$9+СВЦЭМ!$D$10+'СЕТ СН'!$H$5-'СЕТ СН'!$H$17</f>
        <v>3961.60284155</v>
      </c>
      <c r="U87" s="36">
        <f>SUMIFS(СВЦЭМ!$C$39:$C$782,СВЦЭМ!$A$39:$A$782,$A87,СВЦЭМ!$B$39:$B$782,U$83)+'СЕТ СН'!$H$9+СВЦЭМ!$D$10+'СЕТ СН'!$H$5-'СЕТ СН'!$H$17</f>
        <v>3954.15798477</v>
      </c>
      <c r="V87" s="36">
        <f>SUMIFS(СВЦЭМ!$C$39:$C$782,СВЦЭМ!$A$39:$A$782,$A87,СВЦЭМ!$B$39:$B$782,V$83)+'СЕТ СН'!$H$9+СВЦЭМ!$D$10+'СЕТ СН'!$H$5-'СЕТ СН'!$H$17</f>
        <v>3979.3503053900004</v>
      </c>
      <c r="W87" s="36">
        <f>SUMIFS(СВЦЭМ!$C$39:$C$782,СВЦЭМ!$A$39:$A$782,$A87,СВЦЭМ!$B$39:$B$782,W$83)+'СЕТ СН'!$H$9+СВЦЭМ!$D$10+'СЕТ СН'!$H$5-'СЕТ СН'!$H$17</f>
        <v>4006.0557847700002</v>
      </c>
      <c r="X87" s="36">
        <f>SUMIFS(СВЦЭМ!$C$39:$C$782,СВЦЭМ!$A$39:$A$782,$A87,СВЦЭМ!$B$39:$B$782,X$83)+'СЕТ СН'!$H$9+СВЦЭМ!$D$10+'СЕТ СН'!$H$5-'СЕТ СН'!$H$17</f>
        <v>4033.36568807</v>
      </c>
      <c r="Y87" s="36">
        <f>SUMIFS(СВЦЭМ!$C$39:$C$782,СВЦЭМ!$A$39:$A$782,$A87,СВЦЭМ!$B$39:$B$782,Y$83)+'СЕТ СН'!$H$9+СВЦЭМ!$D$10+'СЕТ СН'!$H$5-'СЕТ СН'!$H$17</f>
        <v>4042.33172018</v>
      </c>
    </row>
    <row r="88" spans="1:25" ht="15.75" x14ac:dyDescent="0.2">
      <c r="A88" s="35">
        <f t="shared" si="2"/>
        <v>44625</v>
      </c>
      <c r="B88" s="36">
        <f>SUMIFS(СВЦЭМ!$C$39:$C$782,СВЦЭМ!$A$39:$A$782,$A88,СВЦЭМ!$B$39:$B$782,B$83)+'СЕТ СН'!$H$9+СВЦЭМ!$D$10+'СЕТ СН'!$H$5-'СЕТ СН'!$H$17</f>
        <v>4049.7643674700003</v>
      </c>
      <c r="C88" s="36">
        <f>SUMIFS(СВЦЭМ!$C$39:$C$782,СВЦЭМ!$A$39:$A$782,$A88,СВЦЭМ!$B$39:$B$782,C$83)+'СЕТ СН'!$H$9+СВЦЭМ!$D$10+'СЕТ СН'!$H$5-'СЕТ СН'!$H$17</f>
        <v>4080.7409185799997</v>
      </c>
      <c r="D88" s="36">
        <f>SUMIFS(СВЦЭМ!$C$39:$C$782,СВЦЭМ!$A$39:$A$782,$A88,СВЦЭМ!$B$39:$B$782,D$83)+'СЕТ СН'!$H$9+СВЦЭМ!$D$10+'СЕТ СН'!$H$5-'СЕТ СН'!$H$17</f>
        <v>4117.5419447700006</v>
      </c>
      <c r="E88" s="36">
        <f>SUMIFS(СВЦЭМ!$C$39:$C$782,СВЦЭМ!$A$39:$A$782,$A88,СВЦЭМ!$B$39:$B$782,E$83)+'СЕТ СН'!$H$9+СВЦЭМ!$D$10+'СЕТ СН'!$H$5-'СЕТ СН'!$H$17</f>
        <v>4135.7202551299997</v>
      </c>
      <c r="F88" s="36">
        <f>SUMIFS(СВЦЭМ!$C$39:$C$782,СВЦЭМ!$A$39:$A$782,$A88,СВЦЭМ!$B$39:$B$782,F$83)+'СЕТ СН'!$H$9+СВЦЭМ!$D$10+'СЕТ СН'!$H$5-'СЕТ СН'!$H$17</f>
        <v>4147.8069343500001</v>
      </c>
      <c r="G88" s="36">
        <f>SUMIFS(СВЦЭМ!$C$39:$C$782,СВЦЭМ!$A$39:$A$782,$A88,СВЦЭМ!$B$39:$B$782,G$83)+'СЕТ СН'!$H$9+СВЦЭМ!$D$10+'СЕТ СН'!$H$5-'СЕТ СН'!$H$17</f>
        <v>4117.2811677099999</v>
      </c>
      <c r="H88" s="36">
        <f>SUMIFS(СВЦЭМ!$C$39:$C$782,СВЦЭМ!$A$39:$A$782,$A88,СВЦЭМ!$B$39:$B$782,H$83)+'СЕТ СН'!$H$9+СВЦЭМ!$D$10+'СЕТ СН'!$H$5-'СЕТ СН'!$H$17</f>
        <v>4056.3351185900001</v>
      </c>
      <c r="I88" s="36">
        <f>SUMIFS(СВЦЭМ!$C$39:$C$782,СВЦЭМ!$A$39:$A$782,$A88,СВЦЭМ!$B$39:$B$782,I$83)+'СЕТ СН'!$H$9+СВЦЭМ!$D$10+'СЕТ СН'!$H$5-'СЕТ СН'!$H$17</f>
        <v>3989.24312371</v>
      </c>
      <c r="J88" s="36">
        <f>SUMIFS(СВЦЭМ!$C$39:$C$782,СВЦЭМ!$A$39:$A$782,$A88,СВЦЭМ!$B$39:$B$782,J$83)+'СЕТ СН'!$H$9+СВЦЭМ!$D$10+'СЕТ СН'!$H$5-'СЕТ СН'!$H$17</f>
        <v>3978.9261722199999</v>
      </c>
      <c r="K88" s="36">
        <f>SUMIFS(СВЦЭМ!$C$39:$C$782,СВЦЭМ!$A$39:$A$782,$A88,СВЦЭМ!$B$39:$B$782,K$83)+'СЕТ СН'!$H$9+СВЦЭМ!$D$10+'СЕТ СН'!$H$5-'СЕТ СН'!$H$17</f>
        <v>3988.3648964900003</v>
      </c>
      <c r="L88" s="36">
        <f>SUMIFS(СВЦЭМ!$C$39:$C$782,СВЦЭМ!$A$39:$A$782,$A88,СВЦЭМ!$B$39:$B$782,L$83)+'СЕТ СН'!$H$9+СВЦЭМ!$D$10+'СЕТ СН'!$H$5-'СЕТ СН'!$H$17</f>
        <v>3997.8895988300001</v>
      </c>
      <c r="M88" s="36">
        <f>SUMIFS(СВЦЭМ!$C$39:$C$782,СВЦЭМ!$A$39:$A$782,$A88,СВЦЭМ!$B$39:$B$782,M$83)+'СЕТ СН'!$H$9+СВЦЭМ!$D$10+'СЕТ СН'!$H$5-'СЕТ СН'!$H$17</f>
        <v>4019.0487057700002</v>
      </c>
      <c r="N88" s="36">
        <f>SUMIFS(СВЦЭМ!$C$39:$C$782,СВЦЭМ!$A$39:$A$782,$A88,СВЦЭМ!$B$39:$B$782,N$83)+'СЕТ СН'!$H$9+СВЦЭМ!$D$10+'СЕТ СН'!$H$5-'СЕТ СН'!$H$17</f>
        <v>4050.85718047</v>
      </c>
      <c r="O88" s="36">
        <f>SUMIFS(СВЦЭМ!$C$39:$C$782,СВЦЭМ!$A$39:$A$782,$A88,СВЦЭМ!$B$39:$B$782,O$83)+'СЕТ СН'!$H$9+СВЦЭМ!$D$10+'СЕТ СН'!$H$5-'СЕТ СН'!$H$17</f>
        <v>4099.9979819300006</v>
      </c>
      <c r="P88" s="36">
        <f>SUMIFS(СВЦЭМ!$C$39:$C$782,СВЦЭМ!$A$39:$A$782,$A88,СВЦЭМ!$B$39:$B$782,P$83)+'СЕТ СН'!$H$9+СВЦЭМ!$D$10+'СЕТ СН'!$H$5-'СЕТ СН'!$H$17</f>
        <v>4111.7989043500002</v>
      </c>
      <c r="Q88" s="36">
        <f>SUMIFS(СВЦЭМ!$C$39:$C$782,СВЦЭМ!$A$39:$A$782,$A88,СВЦЭМ!$B$39:$B$782,Q$83)+'СЕТ СН'!$H$9+СВЦЭМ!$D$10+'СЕТ СН'!$H$5-'СЕТ СН'!$H$17</f>
        <v>4094.7246096899999</v>
      </c>
      <c r="R88" s="36">
        <f>SUMIFS(СВЦЭМ!$C$39:$C$782,СВЦЭМ!$A$39:$A$782,$A88,СВЦЭМ!$B$39:$B$782,R$83)+'СЕТ СН'!$H$9+СВЦЭМ!$D$10+'СЕТ СН'!$H$5-'СЕТ СН'!$H$17</f>
        <v>4049.8956818300003</v>
      </c>
      <c r="S88" s="36">
        <f>SUMIFS(СВЦЭМ!$C$39:$C$782,СВЦЭМ!$A$39:$A$782,$A88,СВЦЭМ!$B$39:$B$782,S$83)+'СЕТ СН'!$H$9+СВЦЭМ!$D$10+'СЕТ СН'!$H$5-'СЕТ СН'!$H$17</f>
        <v>4002.5050831799999</v>
      </c>
      <c r="T88" s="36">
        <f>SUMIFS(СВЦЭМ!$C$39:$C$782,СВЦЭМ!$A$39:$A$782,$A88,СВЦЭМ!$B$39:$B$782,T$83)+'СЕТ СН'!$H$9+СВЦЭМ!$D$10+'СЕТ СН'!$H$5-'СЕТ СН'!$H$17</f>
        <v>3964.25398726</v>
      </c>
      <c r="U88" s="36">
        <f>SUMIFS(СВЦЭМ!$C$39:$C$782,СВЦЭМ!$A$39:$A$782,$A88,СВЦЭМ!$B$39:$B$782,U$83)+'СЕТ СН'!$H$9+СВЦЭМ!$D$10+'СЕТ СН'!$H$5-'СЕТ СН'!$H$17</f>
        <v>3956.46994503</v>
      </c>
      <c r="V88" s="36">
        <f>SUMIFS(СВЦЭМ!$C$39:$C$782,СВЦЭМ!$A$39:$A$782,$A88,СВЦЭМ!$B$39:$B$782,V$83)+'СЕТ СН'!$H$9+СВЦЭМ!$D$10+'СЕТ СН'!$H$5-'СЕТ СН'!$H$17</f>
        <v>3965.5384249700001</v>
      </c>
      <c r="W88" s="36">
        <f>SUMIFS(СВЦЭМ!$C$39:$C$782,СВЦЭМ!$A$39:$A$782,$A88,СВЦЭМ!$B$39:$B$782,W$83)+'СЕТ СН'!$H$9+СВЦЭМ!$D$10+'СЕТ СН'!$H$5-'СЕТ СН'!$H$17</f>
        <v>3983.3551271200004</v>
      </c>
      <c r="X88" s="36">
        <f>SUMIFS(СВЦЭМ!$C$39:$C$782,СВЦЭМ!$A$39:$A$782,$A88,СВЦЭМ!$B$39:$B$782,X$83)+'СЕТ СН'!$H$9+СВЦЭМ!$D$10+'СЕТ СН'!$H$5-'СЕТ СН'!$H$17</f>
        <v>3994.2149433599998</v>
      </c>
      <c r="Y88" s="36">
        <f>SUMIFS(СВЦЭМ!$C$39:$C$782,СВЦЭМ!$A$39:$A$782,$A88,СВЦЭМ!$B$39:$B$782,Y$83)+'СЕТ СН'!$H$9+СВЦЭМ!$D$10+'СЕТ СН'!$H$5-'СЕТ СН'!$H$17</f>
        <v>3971.8745618600001</v>
      </c>
    </row>
    <row r="89" spans="1:25" ht="15.75" x14ac:dyDescent="0.2">
      <c r="A89" s="35">
        <f t="shared" si="2"/>
        <v>44626</v>
      </c>
      <c r="B89" s="36">
        <f>SUMIFS(СВЦЭМ!$C$39:$C$782,СВЦЭМ!$A$39:$A$782,$A89,СВЦЭМ!$B$39:$B$782,B$83)+'СЕТ СН'!$H$9+СВЦЭМ!$D$10+'СЕТ СН'!$H$5-'СЕТ СН'!$H$17</f>
        <v>3980.9950549599998</v>
      </c>
      <c r="C89" s="36">
        <f>SUMIFS(СВЦЭМ!$C$39:$C$782,СВЦЭМ!$A$39:$A$782,$A89,СВЦЭМ!$B$39:$B$782,C$83)+'СЕТ СН'!$H$9+СВЦЭМ!$D$10+'СЕТ СН'!$H$5-'СЕТ СН'!$H$17</f>
        <v>3995.1790770300004</v>
      </c>
      <c r="D89" s="36">
        <f>SUMIFS(СВЦЭМ!$C$39:$C$782,СВЦЭМ!$A$39:$A$782,$A89,СВЦЭМ!$B$39:$B$782,D$83)+'СЕТ СН'!$H$9+СВЦЭМ!$D$10+'СЕТ СН'!$H$5-'СЕТ СН'!$H$17</f>
        <v>4062.6160720799999</v>
      </c>
      <c r="E89" s="36">
        <f>SUMIFS(СВЦЭМ!$C$39:$C$782,СВЦЭМ!$A$39:$A$782,$A89,СВЦЭМ!$B$39:$B$782,E$83)+'СЕТ СН'!$H$9+СВЦЭМ!$D$10+'СЕТ СН'!$H$5-'СЕТ СН'!$H$17</f>
        <v>4104.5294255500003</v>
      </c>
      <c r="F89" s="36">
        <f>SUMIFS(СВЦЭМ!$C$39:$C$782,СВЦЭМ!$A$39:$A$782,$A89,СВЦЭМ!$B$39:$B$782,F$83)+'СЕТ СН'!$H$9+СВЦЭМ!$D$10+'СЕТ СН'!$H$5-'СЕТ СН'!$H$17</f>
        <v>4109.6801589400002</v>
      </c>
      <c r="G89" s="36">
        <f>SUMIFS(СВЦЭМ!$C$39:$C$782,СВЦЭМ!$A$39:$A$782,$A89,СВЦЭМ!$B$39:$B$782,G$83)+'СЕТ СН'!$H$9+СВЦЭМ!$D$10+'СЕТ СН'!$H$5-'СЕТ СН'!$H$17</f>
        <v>4106.0066354099999</v>
      </c>
      <c r="H89" s="36">
        <f>SUMIFS(СВЦЭМ!$C$39:$C$782,СВЦЭМ!$A$39:$A$782,$A89,СВЦЭМ!$B$39:$B$782,H$83)+'СЕТ СН'!$H$9+СВЦЭМ!$D$10+'СЕТ СН'!$H$5-'СЕТ СН'!$H$17</f>
        <v>4081.9955083899999</v>
      </c>
      <c r="I89" s="36">
        <f>SUMIFS(СВЦЭМ!$C$39:$C$782,СВЦЭМ!$A$39:$A$782,$A89,СВЦЭМ!$B$39:$B$782,I$83)+'СЕТ СН'!$H$9+СВЦЭМ!$D$10+'СЕТ СН'!$H$5-'СЕТ СН'!$H$17</f>
        <v>3979.43753827</v>
      </c>
      <c r="J89" s="36">
        <f>SUMIFS(СВЦЭМ!$C$39:$C$782,СВЦЭМ!$A$39:$A$782,$A89,СВЦЭМ!$B$39:$B$782,J$83)+'СЕТ СН'!$H$9+СВЦЭМ!$D$10+'СЕТ СН'!$H$5-'СЕТ СН'!$H$17</f>
        <v>3920.7439166000004</v>
      </c>
      <c r="K89" s="36">
        <f>SUMIFS(СВЦЭМ!$C$39:$C$782,СВЦЭМ!$A$39:$A$782,$A89,СВЦЭМ!$B$39:$B$782,K$83)+'СЕТ СН'!$H$9+СВЦЭМ!$D$10+'СЕТ СН'!$H$5-'СЕТ СН'!$H$17</f>
        <v>3899.0028925699999</v>
      </c>
      <c r="L89" s="36">
        <f>SUMIFS(СВЦЭМ!$C$39:$C$782,СВЦЭМ!$A$39:$A$782,$A89,СВЦЭМ!$B$39:$B$782,L$83)+'СЕТ СН'!$H$9+СВЦЭМ!$D$10+'СЕТ СН'!$H$5-'СЕТ СН'!$H$17</f>
        <v>3910.7925142300001</v>
      </c>
      <c r="M89" s="36">
        <f>SUMIFS(СВЦЭМ!$C$39:$C$782,СВЦЭМ!$A$39:$A$782,$A89,СВЦЭМ!$B$39:$B$782,M$83)+'СЕТ СН'!$H$9+СВЦЭМ!$D$10+'СЕТ СН'!$H$5-'СЕТ СН'!$H$17</f>
        <v>3927.0285008600003</v>
      </c>
      <c r="N89" s="36">
        <f>SUMIFS(СВЦЭМ!$C$39:$C$782,СВЦЭМ!$A$39:$A$782,$A89,СВЦЭМ!$B$39:$B$782,N$83)+'СЕТ СН'!$H$9+СВЦЭМ!$D$10+'СЕТ СН'!$H$5-'СЕТ СН'!$H$17</f>
        <v>3989.0851576800001</v>
      </c>
      <c r="O89" s="36">
        <f>SUMIFS(СВЦЭМ!$C$39:$C$782,СВЦЭМ!$A$39:$A$782,$A89,СВЦЭМ!$B$39:$B$782,O$83)+'СЕТ СН'!$H$9+СВЦЭМ!$D$10+'СЕТ СН'!$H$5-'СЕТ СН'!$H$17</f>
        <v>4038.6142501499999</v>
      </c>
      <c r="P89" s="36">
        <f>SUMIFS(СВЦЭМ!$C$39:$C$782,СВЦЭМ!$A$39:$A$782,$A89,СВЦЭМ!$B$39:$B$782,P$83)+'СЕТ СН'!$H$9+СВЦЭМ!$D$10+'СЕТ СН'!$H$5-'СЕТ СН'!$H$17</f>
        <v>4054.37551295</v>
      </c>
      <c r="Q89" s="36">
        <f>SUMIFS(СВЦЭМ!$C$39:$C$782,СВЦЭМ!$A$39:$A$782,$A89,СВЦЭМ!$B$39:$B$782,Q$83)+'СЕТ СН'!$H$9+СВЦЭМ!$D$10+'СЕТ СН'!$H$5-'СЕТ СН'!$H$17</f>
        <v>4041.1495894300001</v>
      </c>
      <c r="R89" s="36">
        <f>SUMIFS(СВЦЭМ!$C$39:$C$782,СВЦЭМ!$A$39:$A$782,$A89,СВЦЭМ!$B$39:$B$782,R$83)+'СЕТ СН'!$H$9+СВЦЭМ!$D$10+'СЕТ СН'!$H$5-'СЕТ СН'!$H$17</f>
        <v>4001.62140623</v>
      </c>
      <c r="S89" s="36">
        <f>SUMIFS(СВЦЭМ!$C$39:$C$782,СВЦЭМ!$A$39:$A$782,$A89,СВЦЭМ!$B$39:$B$782,S$83)+'СЕТ СН'!$H$9+СВЦЭМ!$D$10+'СЕТ СН'!$H$5-'СЕТ СН'!$H$17</f>
        <v>3948.1400473499998</v>
      </c>
      <c r="T89" s="36">
        <f>SUMIFS(СВЦЭМ!$C$39:$C$782,СВЦЭМ!$A$39:$A$782,$A89,СВЦЭМ!$B$39:$B$782,T$83)+'СЕТ СН'!$H$9+СВЦЭМ!$D$10+'СЕТ СН'!$H$5-'СЕТ СН'!$H$17</f>
        <v>3912.5062494100002</v>
      </c>
      <c r="U89" s="36">
        <f>SUMIFS(СВЦЭМ!$C$39:$C$782,СВЦЭМ!$A$39:$A$782,$A89,СВЦЭМ!$B$39:$B$782,U$83)+'СЕТ СН'!$H$9+СВЦЭМ!$D$10+'СЕТ СН'!$H$5-'СЕТ СН'!$H$17</f>
        <v>3882.3092336199998</v>
      </c>
      <c r="V89" s="36">
        <f>SUMIFS(СВЦЭМ!$C$39:$C$782,СВЦЭМ!$A$39:$A$782,$A89,СВЦЭМ!$B$39:$B$782,V$83)+'СЕТ СН'!$H$9+СВЦЭМ!$D$10+'СЕТ СН'!$H$5-'СЕТ СН'!$H$17</f>
        <v>3880.7277189900001</v>
      </c>
      <c r="W89" s="36">
        <f>SUMIFS(СВЦЭМ!$C$39:$C$782,СВЦЭМ!$A$39:$A$782,$A89,СВЦЭМ!$B$39:$B$782,W$83)+'СЕТ СН'!$H$9+СВЦЭМ!$D$10+'СЕТ СН'!$H$5-'СЕТ СН'!$H$17</f>
        <v>3893.3290924000003</v>
      </c>
      <c r="X89" s="36">
        <f>SUMIFS(СВЦЭМ!$C$39:$C$782,СВЦЭМ!$A$39:$A$782,$A89,СВЦЭМ!$B$39:$B$782,X$83)+'СЕТ СН'!$H$9+СВЦЭМ!$D$10+'СЕТ СН'!$H$5-'СЕТ СН'!$H$17</f>
        <v>3924.3604884300003</v>
      </c>
      <c r="Y89" s="36">
        <f>SUMIFS(СВЦЭМ!$C$39:$C$782,СВЦЭМ!$A$39:$A$782,$A89,СВЦЭМ!$B$39:$B$782,Y$83)+'СЕТ СН'!$H$9+СВЦЭМ!$D$10+'СЕТ СН'!$H$5-'СЕТ СН'!$H$17</f>
        <v>3943.92639878</v>
      </c>
    </row>
    <row r="90" spans="1:25" ht="15.75" x14ac:dyDescent="0.2">
      <c r="A90" s="35">
        <f t="shared" si="2"/>
        <v>44627</v>
      </c>
      <c r="B90" s="36">
        <f>SUMIFS(СВЦЭМ!$C$39:$C$782,СВЦЭМ!$A$39:$A$782,$A90,СВЦЭМ!$B$39:$B$782,B$83)+'СЕТ СН'!$H$9+СВЦЭМ!$D$10+'СЕТ СН'!$H$5-'СЕТ СН'!$H$17</f>
        <v>3954.9475222299998</v>
      </c>
      <c r="C90" s="36">
        <f>SUMIFS(СВЦЭМ!$C$39:$C$782,СВЦЭМ!$A$39:$A$782,$A90,СВЦЭМ!$B$39:$B$782,C$83)+'СЕТ СН'!$H$9+СВЦЭМ!$D$10+'СЕТ СН'!$H$5-'СЕТ СН'!$H$17</f>
        <v>4000.6549979900001</v>
      </c>
      <c r="D90" s="36">
        <f>SUMIFS(СВЦЭМ!$C$39:$C$782,СВЦЭМ!$A$39:$A$782,$A90,СВЦЭМ!$B$39:$B$782,D$83)+'СЕТ СН'!$H$9+СВЦЭМ!$D$10+'СЕТ СН'!$H$5-'СЕТ СН'!$H$17</f>
        <v>4060.6331726899998</v>
      </c>
      <c r="E90" s="36">
        <f>SUMIFS(СВЦЭМ!$C$39:$C$782,СВЦЭМ!$A$39:$A$782,$A90,СВЦЭМ!$B$39:$B$782,E$83)+'СЕТ СН'!$H$9+СВЦЭМ!$D$10+'СЕТ СН'!$H$5-'СЕТ СН'!$H$17</f>
        <v>4097.2014245</v>
      </c>
      <c r="F90" s="36">
        <f>SUMIFS(СВЦЭМ!$C$39:$C$782,СВЦЭМ!$A$39:$A$782,$A90,СВЦЭМ!$B$39:$B$782,F$83)+'СЕТ СН'!$H$9+СВЦЭМ!$D$10+'СЕТ СН'!$H$5-'СЕТ СН'!$H$17</f>
        <v>4109.7971245999997</v>
      </c>
      <c r="G90" s="36">
        <f>SUMIFS(СВЦЭМ!$C$39:$C$782,СВЦЭМ!$A$39:$A$782,$A90,СВЦЭМ!$B$39:$B$782,G$83)+'СЕТ СН'!$H$9+СВЦЭМ!$D$10+'СЕТ СН'!$H$5-'СЕТ СН'!$H$17</f>
        <v>4099.5928270300001</v>
      </c>
      <c r="H90" s="36">
        <f>SUMIFS(СВЦЭМ!$C$39:$C$782,СВЦЭМ!$A$39:$A$782,$A90,СВЦЭМ!$B$39:$B$782,H$83)+'СЕТ СН'!$H$9+СВЦЭМ!$D$10+'СЕТ СН'!$H$5-'СЕТ СН'!$H$17</f>
        <v>4064.0473799299998</v>
      </c>
      <c r="I90" s="36">
        <f>SUMIFS(СВЦЭМ!$C$39:$C$782,СВЦЭМ!$A$39:$A$782,$A90,СВЦЭМ!$B$39:$B$782,I$83)+'СЕТ СН'!$H$9+СВЦЭМ!$D$10+'СЕТ СН'!$H$5-'СЕТ СН'!$H$17</f>
        <v>3984.7232362599998</v>
      </c>
      <c r="J90" s="36">
        <f>SUMIFS(СВЦЭМ!$C$39:$C$782,СВЦЭМ!$A$39:$A$782,$A90,СВЦЭМ!$B$39:$B$782,J$83)+'СЕТ СН'!$H$9+СВЦЭМ!$D$10+'СЕТ СН'!$H$5-'СЕТ СН'!$H$17</f>
        <v>3912.21843343</v>
      </c>
      <c r="K90" s="36">
        <f>SUMIFS(СВЦЭМ!$C$39:$C$782,СВЦЭМ!$A$39:$A$782,$A90,СВЦЭМ!$B$39:$B$782,K$83)+'СЕТ СН'!$H$9+СВЦЭМ!$D$10+'СЕТ СН'!$H$5-'СЕТ СН'!$H$17</f>
        <v>3903.7252649100001</v>
      </c>
      <c r="L90" s="36">
        <f>SUMIFS(СВЦЭМ!$C$39:$C$782,СВЦЭМ!$A$39:$A$782,$A90,СВЦЭМ!$B$39:$B$782,L$83)+'СЕТ СН'!$H$9+СВЦЭМ!$D$10+'СЕТ СН'!$H$5-'СЕТ СН'!$H$17</f>
        <v>3904.5296742400001</v>
      </c>
      <c r="M90" s="36">
        <f>SUMIFS(СВЦЭМ!$C$39:$C$782,СВЦЭМ!$A$39:$A$782,$A90,СВЦЭМ!$B$39:$B$782,M$83)+'СЕТ СН'!$H$9+СВЦЭМ!$D$10+'СЕТ СН'!$H$5-'СЕТ СН'!$H$17</f>
        <v>3953.9686282100001</v>
      </c>
      <c r="N90" s="36">
        <f>SUMIFS(СВЦЭМ!$C$39:$C$782,СВЦЭМ!$A$39:$A$782,$A90,СВЦЭМ!$B$39:$B$782,N$83)+'СЕТ СН'!$H$9+СВЦЭМ!$D$10+'СЕТ СН'!$H$5-'СЕТ СН'!$H$17</f>
        <v>4022.5843400599997</v>
      </c>
      <c r="O90" s="36">
        <f>SUMIFS(СВЦЭМ!$C$39:$C$782,СВЦЭМ!$A$39:$A$782,$A90,СВЦЭМ!$B$39:$B$782,O$83)+'СЕТ СН'!$H$9+СВЦЭМ!$D$10+'СЕТ СН'!$H$5-'СЕТ СН'!$H$17</f>
        <v>4076.0462936499998</v>
      </c>
      <c r="P90" s="36">
        <f>SUMIFS(СВЦЭМ!$C$39:$C$782,СВЦЭМ!$A$39:$A$782,$A90,СВЦЭМ!$B$39:$B$782,P$83)+'СЕТ СН'!$H$9+СВЦЭМ!$D$10+'СЕТ СН'!$H$5-'СЕТ СН'!$H$17</f>
        <v>4076.2388694900001</v>
      </c>
      <c r="Q90" s="36">
        <f>SUMIFS(СВЦЭМ!$C$39:$C$782,СВЦЭМ!$A$39:$A$782,$A90,СВЦЭМ!$B$39:$B$782,Q$83)+'СЕТ СН'!$H$9+СВЦЭМ!$D$10+'СЕТ СН'!$H$5-'СЕТ СН'!$H$17</f>
        <v>4052.0304792900001</v>
      </c>
      <c r="R90" s="36">
        <f>SUMIFS(СВЦЭМ!$C$39:$C$782,СВЦЭМ!$A$39:$A$782,$A90,СВЦЭМ!$B$39:$B$782,R$83)+'СЕТ СН'!$H$9+СВЦЭМ!$D$10+'СЕТ СН'!$H$5-'СЕТ СН'!$H$17</f>
        <v>4008.0746453800002</v>
      </c>
      <c r="S90" s="36">
        <f>SUMIFS(СВЦЭМ!$C$39:$C$782,СВЦЭМ!$A$39:$A$782,$A90,СВЦЭМ!$B$39:$B$782,S$83)+'СЕТ СН'!$H$9+СВЦЭМ!$D$10+'СЕТ СН'!$H$5-'СЕТ СН'!$H$17</f>
        <v>3963.2433005399998</v>
      </c>
      <c r="T90" s="36">
        <f>SUMIFS(СВЦЭМ!$C$39:$C$782,СВЦЭМ!$A$39:$A$782,$A90,СВЦЭМ!$B$39:$B$782,T$83)+'СЕТ СН'!$H$9+СВЦЭМ!$D$10+'СЕТ СН'!$H$5-'СЕТ СН'!$H$17</f>
        <v>3928.9513703900002</v>
      </c>
      <c r="U90" s="36">
        <f>SUMIFS(СВЦЭМ!$C$39:$C$782,СВЦЭМ!$A$39:$A$782,$A90,СВЦЭМ!$B$39:$B$782,U$83)+'СЕТ СН'!$H$9+СВЦЭМ!$D$10+'СЕТ СН'!$H$5-'СЕТ СН'!$H$17</f>
        <v>3893.6620149800001</v>
      </c>
      <c r="V90" s="36">
        <f>SUMIFS(СВЦЭМ!$C$39:$C$782,СВЦЭМ!$A$39:$A$782,$A90,СВЦЭМ!$B$39:$B$782,V$83)+'СЕТ СН'!$H$9+СВЦЭМ!$D$10+'СЕТ СН'!$H$5-'СЕТ СН'!$H$17</f>
        <v>3891.4109222299999</v>
      </c>
      <c r="W90" s="36">
        <f>SUMIFS(СВЦЭМ!$C$39:$C$782,СВЦЭМ!$A$39:$A$782,$A90,СВЦЭМ!$B$39:$B$782,W$83)+'СЕТ СН'!$H$9+СВЦЭМ!$D$10+'СЕТ СН'!$H$5-'СЕТ СН'!$H$17</f>
        <v>3912.2640069300001</v>
      </c>
      <c r="X90" s="36">
        <f>SUMIFS(СВЦЭМ!$C$39:$C$782,СВЦЭМ!$A$39:$A$782,$A90,СВЦЭМ!$B$39:$B$782,X$83)+'СЕТ СН'!$H$9+СВЦЭМ!$D$10+'СЕТ СН'!$H$5-'СЕТ СН'!$H$17</f>
        <v>3945.2037332700002</v>
      </c>
      <c r="Y90" s="36">
        <f>SUMIFS(СВЦЭМ!$C$39:$C$782,СВЦЭМ!$A$39:$A$782,$A90,СВЦЭМ!$B$39:$B$782,Y$83)+'СЕТ СН'!$H$9+СВЦЭМ!$D$10+'СЕТ СН'!$H$5-'СЕТ СН'!$H$17</f>
        <v>3976.8948819400002</v>
      </c>
    </row>
    <row r="91" spans="1:25" ht="15.75" x14ac:dyDescent="0.2">
      <c r="A91" s="35">
        <f t="shared" si="2"/>
        <v>44628</v>
      </c>
      <c r="B91" s="36">
        <f>SUMIFS(СВЦЭМ!$C$39:$C$782,СВЦЭМ!$A$39:$A$782,$A91,СВЦЭМ!$B$39:$B$782,B$83)+'СЕТ СН'!$H$9+СВЦЭМ!$D$10+'СЕТ СН'!$H$5-'СЕТ СН'!$H$17</f>
        <v>3959.75442385</v>
      </c>
      <c r="C91" s="36">
        <f>SUMIFS(СВЦЭМ!$C$39:$C$782,СВЦЭМ!$A$39:$A$782,$A91,СВЦЭМ!$B$39:$B$782,C$83)+'СЕТ СН'!$H$9+СВЦЭМ!$D$10+'СЕТ СН'!$H$5-'СЕТ СН'!$H$17</f>
        <v>3995.7601357499998</v>
      </c>
      <c r="D91" s="36">
        <f>SUMIFS(СВЦЭМ!$C$39:$C$782,СВЦЭМ!$A$39:$A$782,$A91,СВЦЭМ!$B$39:$B$782,D$83)+'СЕТ СН'!$H$9+СВЦЭМ!$D$10+'СЕТ СН'!$H$5-'СЕТ СН'!$H$17</f>
        <v>4044.0277318899998</v>
      </c>
      <c r="E91" s="36">
        <f>SUMIFS(СВЦЭМ!$C$39:$C$782,СВЦЭМ!$A$39:$A$782,$A91,СВЦЭМ!$B$39:$B$782,E$83)+'СЕТ СН'!$H$9+СВЦЭМ!$D$10+'СЕТ СН'!$H$5-'СЕТ СН'!$H$17</f>
        <v>4076.9993518800002</v>
      </c>
      <c r="F91" s="36">
        <f>SUMIFS(СВЦЭМ!$C$39:$C$782,СВЦЭМ!$A$39:$A$782,$A91,СВЦЭМ!$B$39:$B$782,F$83)+'СЕТ СН'!$H$9+СВЦЭМ!$D$10+'СЕТ СН'!$H$5-'СЕТ СН'!$H$17</f>
        <v>4092.8377973799998</v>
      </c>
      <c r="G91" s="36">
        <f>SUMIFS(СВЦЭМ!$C$39:$C$782,СВЦЭМ!$A$39:$A$782,$A91,СВЦЭМ!$B$39:$B$782,G$83)+'СЕТ СН'!$H$9+СВЦЭМ!$D$10+'СЕТ СН'!$H$5-'СЕТ СН'!$H$17</f>
        <v>4088.7108974499997</v>
      </c>
      <c r="H91" s="36">
        <f>SUMIFS(СВЦЭМ!$C$39:$C$782,СВЦЭМ!$A$39:$A$782,$A91,СВЦЭМ!$B$39:$B$782,H$83)+'СЕТ СН'!$H$9+СВЦЭМ!$D$10+'СЕТ СН'!$H$5-'СЕТ СН'!$H$17</f>
        <v>4066.1286464200002</v>
      </c>
      <c r="I91" s="36">
        <f>SUMIFS(СВЦЭМ!$C$39:$C$782,СВЦЭМ!$A$39:$A$782,$A91,СВЦЭМ!$B$39:$B$782,I$83)+'СЕТ СН'!$H$9+СВЦЭМ!$D$10+'СЕТ СН'!$H$5-'СЕТ СН'!$H$17</f>
        <v>3985.2854699600002</v>
      </c>
      <c r="J91" s="36">
        <f>SUMIFS(СВЦЭМ!$C$39:$C$782,СВЦЭМ!$A$39:$A$782,$A91,СВЦЭМ!$B$39:$B$782,J$83)+'СЕТ СН'!$H$9+СВЦЭМ!$D$10+'СЕТ СН'!$H$5-'СЕТ СН'!$H$17</f>
        <v>3906.80354317</v>
      </c>
      <c r="K91" s="36">
        <f>SUMIFS(СВЦЭМ!$C$39:$C$782,СВЦЭМ!$A$39:$A$782,$A91,СВЦЭМ!$B$39:$B$782,K$83)+'СЕТ СН'!$H$9+СВЦЭМ!$D$10+'СЕТ СН'!$H$5-'СЕТ СН'!$H$17</f>
        <v>3900.6931873000003</v>
      </c>
      <c r="L91" s="36">
        <f>SUMIFS(СВЦЭМ!$C$39:$C$782,СВЦЭМ!$A$39:$A$782,$A91,СВЦЭМ!$B$39:$B$782,L$83)+'СЕТ СН'!$H$9+СВЦЭМ!$D$10+'СЕТ СН'!$H$5-'СЕТ СН'!$H$17</f>
        <v>3902.6398385800003</v>
      </c>
      <c r="M91" s="36">
        <f>SUMIFS(СВЦЭМ!$C$39:$C$782,СВЦЭМ!$A$39:$A$782,$A91,СВЦЭМ!$B$39:$B$782,M$83)+'СЕТ СН'!$H$9+СВЦЭМ!$D$10+'СЕТ СН'!$H$5-'СЕТ СН'!$H$17</f>
        <v>3966.1714710000001</v>
      </c>
      <c r="N91" s="36">
        <f>SUMIFS(СВЦЭМ!$C$39:$C$782,СВЦЭМ!$A$39:$A$782,$A91,СВЦЭМ!$B$39:$B$782,N$83)+'СЕТ СН'!$H$9+СВЦЭМ!$D$10+'СЕТ СН'!$H$5-'СЕТ СН'!$H$17</f>
        <v>4042.94679898</v>
      </c>
      <c r="O91" s="36">
        <f>SUMIFS(СВЦЭМ!$C$39:$C$782,СВЦЭМ!$A$39:$A$782,$A91,СВЦЭМ!$B$39:$B$782,O$83)+'СЕТ СН'!$H$9+СВЦЭМ!$D$10+'СЕТ СН'!$H$5-'СЕТ СН'!$H$17</f>
        <v>4081.1444449099999</v>
      </c>
      <c r="P91" s="36">
        <f>SUMIFS(СВЦЭМ!$C$39:$C$782,СВЦЭМ!$A$39:$A$782,$A91,СВЦЭМ!$B$39:$B$782,P$83)+'СЕТ СН'!$H$9+СВЦЭМ!$D$10+'СЕТ СН'!$H$5-'СЕТ СН'!$H$17</f>
        <v>4083.1674203000002</v>
      </c>
      <c r="Q91" s="36">
        <f>SUMIFS(СВЦЭМ!$C$39:$C$782,СВЦЭМ!$A$39:$A$782,$A91,СВЦЭМ!$B$39:$B$782,Q$83)+'СЕТ СН'!$H$9+СВЦЭМ!$D$10+'СЕТ СН'!$H$5-'СЕТ СН'!$H$17</f>
        <v>4064.2512278300001</v>
      </c>
      <c r="R91" s="36">
        <f>SUMIFS(СВЦЭМ!$C$39:$C$782,СВЦЭМ!$A$39:$A$782,$A91,СВЦЭМ!$B$39:$B$782,R$83)+'СЕТ СН'!$H$9+СВЦЭМ!$D$10+'СЕТ СН'!$H$5-'СЕТ СН'!$H$17</f>
        <v>4011.6346995900003</v>
      </c>
      <c r="S91" s="36">
        <f>SUMIFS(СВЦЭМ!$C$39:$C$782,СВЦЭМ!$A$39:$A$782,$A91,СВЦЭМ!$B$39:$B$782,S$83)+'СЕТ СН'!$H$9+СВЦЭМ!$D$10+'СЕТ СН'!$H$5-'СЕТ СН'!$H$17</f>
        <v>3959.9430844400003</v>
      </c>
      <c r="T91" s="36">
        <f>SUMIFS(СВЦЭМ!$C$39:$C$782,СВЦЭМ!$A$39:$A$782,$A91,СВЦЭМ!$B$39:$B$782,T$83)+'СЕТ СН'!$H$9+СВЦЭМ!$D$10+'СЕТ СН'!$H$5-'СЕТ СН'!$H$17</f>
        <v>3913.4455700899998</v>
      </c>
      <c r="U91" s="36">
        <f>SUMIFS(СВЦЭМ!$C$39:$C$782,СВЦЭМ!$A$39:$A$782,$A91,СВЦЭМ!$B$39:$B$782,U$83)+'СЕТ СН'!$H$9+СВЦЭМ!$D$10+'СЕТ СН'!$H$5-'СЕТ СН'!$H$17</f>
        <v>3891.00121511</v>
      </c>
      <c r="V91" s="36">
        <f>SUMIFS(СВЦЭМ!$C$39:$C$782,СВЦЭМ!$A$39:$A$782,$A91,СВЦЭМ!$B$39:$B$782,V$83)+'СЕТ СН'!$H$9+СВЦЭМ!$D$10+'СЕТ СН'!$H$5-'СЕТ СН'!$H$17</f>
        <v>3896.2774330900002</v>
      </c>
      <c r="W91" s="36">
        <f>SUMIFS(СВЦЭМ!$C$39:$C$782,СВЦЭМ!$A$39:$A$782,$A91,СВЦЭМ!$B$39:$B$782,W$83)+'СЕТ СН'!$H$9+СВЦЭМ!$D$10+'СЕТ СН'!$H$5-'СЕТ СН'!$H$17</f>
        <v>3911.0222876600001</v>
      </c>
      <c r="X91" s="36">
        <f>SUMIFS(СВЦЭМ!$C$39:$C$782,СВЦЭМ!$A$39:$A$782,$A91,СВЦЭМ!$B$39:$B$782,X$83)+'СЕТ СН'!$H$9+СВЦЭМ!$D$10+'СЕТ СН'!$H$5-'СЕТ СН'!$H$17</f>
        <v>3939.03754411</v>
      </c>
      <c r="Y91" s="36">
        <f>SUMIFS(СВЦЭМ!$C$39:$C$782,СВЦЭМ!$A$39:$A$782,$A91,СВЦЭМ!$B$39:$B$782,Y$83)+'СЕТ СН'!$H$9+СВЦЭМ!$D$10+'СЕТ СН'!$H$5-'СЕТ СН'!$H$17</f>
        <v>3975.4347397399997</v>
      </c>
    </row>
    <row r="92" spans="1:25" ht="15.75" x14ac:dyDescent="0.2">
      <c r="A92" s="35">
        <f t="shared" si="2"/>
        <v>44629</v>
      </c>
      <c r="B92" s="36">
        <f>SUMIFS(СВЦЭМ!$C$39:$C$782,СВЦЭМ!$A$39:$A$782,$A92,СВЦЭМ!$B$39:$B$782,B$83)+'СЕТ СН'!$H$9+СВЦЭМ!$D$10+'СЕТ СН'!$H$5-'СЕТ СН'!$H$17</f>
        <v>3967.3403890600002</v>
      </c>
      <c r="C92" s="36">
        <f>SUMIFS(СВЦЭМ!$C$39:$C$782,СВЦЭМ!$A$39:$A$782,$A92,СВЦЭМ!$B$39:$B$782,C$83)+'СЕТ СН'!$H$9+СВЦЭМ!$D$10+'СЕТ СН'!$H$5-'СЕТ СН'!$H$17</f>
        <v>4020.7117842899997</v>
      </c>
      <c r="D92" s="36">
        <f>SUMIFS(СВЦЭМ!$C$39:$C$782,СВЦЭМ!$A$39:$A$782,$A92,СВЦЭМ!$B$39:$B$782,D$83)+'СЕТ СН'!$H$9+СВЦЭМ!$D$10+'СЕТ СН'!$H$5-'СЕТ СН'!$H$17</f>
        <v>4061.65278038</v>
      </c>
      <c r="E92" s="36">
        <f>SUMIFS(СВЦЭМ!$C$39:$C$782,СВЦЭМ!$A$39:$A$782,$A92,СВЦЭМ!$B$39:$B$782,E$83)+'СЕТ СН'!$H$9+СВЦЭМ!$D$10+'СЕТ СН'!$H$5-'СЕТ СН'!$H$17</f>
        <v>4088.4199330299998</v>
      </c>
      <c r="F92" s="36">
        <f>SUMIFS(СВЦЭМ!$C$39:$C$782,СВЦЭМ!$A$39:$A$782,$A92,СВЦЭМ!$B$39:$B$782,F$83)+'СЕТ СН'!$H$9+СВЦЭМ!$D$10+'СЕТ СН'!$H$5-'СЕТ СН'!$H$17</f>
        <v>4120.8150136100003</v>
      </c>
      <c r="G92" s="36">
        <f>SUMIFS(СВЦЭМ!$C$39:$C$782,СВЦЭМ!$A$39:$A$782,$A92,СВЦЭМ!$B$39:$B$782,G$83)+'СЕТ СН'!$H$9+СВЦЭМ!$D$10+'СЕТ СН'!$H$5-'СЕТ СН'!$H$17</f>
        <v>4112.0855558499998</v>
      </c>
      <c r="H92" s="36">
        <f>SUMIFS(СВЦЭМ!$C$39:$C$782,СВЦЭМ!$A$39:$A$782,$A92,СВЦЭМ!$B$39:$B$782,H$83)+'СЕТ СН'!$H$9+СВЦЭМ!$D$10+'СЕТ СН'!$H$5-'СЕТ СН'!$H$17</f>
        <v>4052.97135084</v>
      </c>
      <c r="I92" s="36">
        <f>SUMIFS(СВЦЭМ!$C$39:$C$782,СВЦЭМ!$A$39:$A$782,$A92,СВЦЭМ!$B$39:$B$782,I$83)+'СЕТ СН'!$H$9+СВЦЭМ!$D$10+'СЕТ СН'!$H$5-'СЕТ СН'!$H$17</f>
        <v>4016.1453848600004</v>
      </c>
      <c r="J92" s="36">
        <f>SUMIFS(СВЦЭМ!$C$39:$C$782,СВЦЭМ!$A$39:$A$782,$A92,СВЦЭМ!$B$39:$B$782,J$83)+'СЕТ СН'!$H$9+СВЦЭМ!$D$10+'СЕТ СН'!$H$5-'СЕТ СН'!$H$17</f>
        <v>3993.47180781</v>
      </c>
      <c r="K92" s="36">
        <f>SUMIFS(СВЦЭМ!$C$39:$C$782,СВЦЭМ!$A$39:$A$782,$A92,СВЦЭМ!$B$39:$B$782,K$83)+'СЕТ СН'!$H$9+СВЦЭМ!$D$10+'СЕТ СН'!$H$5-'СЕТ СН'!$H$17</f>
        <v>3983.5254614699998</v>
      </c>
      <c r="L92" s="36">
        <f>SUMIFS(СВЦЭМ!$C$39:$C$782,СВЦЭМ!$A$39:$A$782,$A92,СВЦЭМ!$B$39:$B$782,L$83)+'СЕТ СН'!$H$9+СВЦЭМ!$D$10+'СЕТ СН'!$H$5-'СЕТ СН'!$H$17</f>
        <v>3993.7294047800001</v>
      </c>
      <c r="M92" s="36">
        <f>SUMIFS(СВЦЭМ!$C$39:$C$782,СВЦЭМ!$A$39:$A$782,$A92,СВЦЭМ!$B$39:$B$782,M$83)+'СЕТ СН'!$H$9+СВЦЭМ!$D$10+'СЕТ СН'!$H$5-'СЕТ СН'!$H$17</f>
        <v>4039.1486372500003</v>
      </c>
      <c r="N92" s="36">
        <f>SUMIFS(СВЦЭМ!$C$39:$C$782,СВЦЭМ!$A$39:$A$782,$A92,СВЦЭМ!$B$39:$B$782,N$83)+'СЕТ СН'!$H$9+СВЦЭМ!$D$10+'СЕТ СН'!$H$5-'СЕТ СН'!$H$17</f>
        <v>4070.6857169499999</v>
      </c>
      <c r="O92" s="36">
        <f>SUMIFS(СВЦЭМ!$C$39:$C$782,СВЦЭМ!$A$39:$A$782,$A92,СВЦЭМ!$B$39:$B$782,O$83)+'СЕТ СН'!$H$9+СВЦЭМ!$D$10+'СЕТ СН'!$H$5-'СЕТ СН'!$H$17</f>
        <v>4113.1460182700002</v>
      </c>
      <c r="P92" s="36">
        <f>SUMIFS(СВЦЭМ!$C$39:$C$782,СВЦЭМ!$A$39:$A$782,$A92,СВЦЭМ!$B$39:$B$782,P$83)+'СЕТ СН'!$H$9+СВЦЭМ!$D$10+'СЕТ СН'!$H$5-'СЕТ СН'!$H$17</f>
        <v>4119.8671272900001</v>
      </c>
      <c r="Q92" s="36">
        <f>SUMIFS(СВЦЭМ!$C$39:$C$782,СВЦЭМ!$A$39:$A$782,$A92,СВЦЭМ!$B$39:$B$782,Q$83)+'СЕТ СН'!$H$9+СВЦЭМ!$D$10+'СЕТ СН'!$H$5-'СЕТ СН'!$H$17</f>
        <v>4108.2356971999998</v>
      </c>
      <c r="R92" s="36">
        <f>SUMIFS(СВЦЭМ!$C$39:$C$782,СВЦЭМ!$A$39:$A$782,$A92,СВЦЭМ!$B$39:$B$782,R$83)+'СЕТ СН'!$H$9+СВЦЭМ!$D$10+'СЕТ СН'!$H$5-'СЕТ СН'!$H$17</f>
        <v>4070.8495031399998</v>
      </c>
      <c r="S92" s="36">
        <f>SUMIFS(СВЦЭМ!$C$39:$C$782,СВЦЭМ!$A$39:$A$782,$A92,СВЦЭМ!$B$39:$B$782,S$83)+'СЕТ СН'!$H$9+СВЦЭМ!$D$10+'СЕТ СН'!$H$5-'СЕТ СН'!$H$17</f>
        <v>4022.0401324900004</v>
      </c>
      <c r="T92" s="36">
        <f>SUMIFS(СВЦЭМ!$C$39:$C$782,СВЦЭМ!$A$39:$A$782,$A92,СВЦЭМ!$B$39:$B$782,T$83)+'СЕТ СН'!$H$9+СВЦЭМ!$D$10+'СЕТ СН'!$H$5-'СЕТ СН'!$H$17</f>
        <v>3983.28372975</v>
      </c>
      <c r="U92" s="36">
        <f>SUMIFS(СВЦЭМ!$C$39:$C$782,СВЦЭМ!$A$39:$A$782,$A92,СВЦЭМ!$B$39:$B$782,U$83)+'СЕТ СН'!$H$9+СВЦЭМ!$D$10+'СЕТ СН'!$H$5-'СЕТ СН'!$H$17</f>
        <v>3956.7135156599998</v>
      </c>
      <c r="V92" s="36">
        <f>SUMIFS(СВЦЭМ!$C$39:$C$782,СВЦЭМ!$A$39:$A$782,$A92,СВЦЭМ!$B$39:$B$782,V$83)+'СЕТ СН'!$H$9+СВЦЭМ!$D$10+'СЕТ СН'!$H$5-'СЕТ СН'!$H$17</f>
        <v>3968.1813376300001</v>
      </c>
      <c r="W92" s="36">
        <f>SUMIFS(СВЦЭМ!$C$39:$C$782,СВЦЭМ!$A$39:$A$782,$A92,СВЦЭМ!$B$39:$B$782,W$83)+'СЕТ СН'!$H$9+СВЦЭМ!$D$10+'СЕТ СН'!$H$5-'СЕТ СН'!$H$17</f>
        <v>3982.2440164</v>
      </c>
      <c r="X92" s="36">
        <f>SUMIFS(СВЦЭМ!$C$39:$C$782,СВЦЭМ!$A$39:$A$782,$A92,СВЦЭМ!$B$39:$B$782,X$83)+'СЕТ СН'!$H$9+СВЦЭМ!$D$10+'СЕТ СН'!$H$5-'СЕТ СН'!$H$17</f>
        <v>4006.4287061100003</v>
      </c>
      <c r="Y92" s="36">
        <f>SUMIFS(СВЦЭМ!$C$39:$C$782,СВЦЭМ!$A$39:$A$782,$A92,СВЦЭМ!$B$39:$B$782,Y$83)+'СЕТ СН'!$H$9+СВЦЭМ!$D$10+'СЕТ СН'!$H$5-'СЕТ СН'!$H$17</f>
        <v>4021.1577078299997</v>
      </c>
    </row>
    <row r="93" spans="1:25" ht="15.75" x14ac:dyDescent="0.2">
      <c r="A93" s="35">
        <f t="shared" si="2"/>
        <v>44630</v>
      </c>
      <c r="B93" s="36">
        <f>SUMIFS(СВЦЭМ!$C$39:$C$782,СВЦЭМ!$A$39:$A$782,$A93,СВЦЭМ!$B$39:$B$782,B$83)+'СЕТ СН'!$H$9+СВЦЭМ!$D$10+'СЕТ СН'!$H$5-'СЕТ СН'!$H$17</f>
        <v>4022.3804897099999</v>
      </c>
      <c r="C93" s="36">
        <f>SUMIFS(СВЦЭМ!$C$39:$C$782,СВЦЭМ!$A$39:$A$782,$A93,СВЦЭМ!$B$39:$B$782,C$83)+'СЕТ СН'!$H$9+СВЦЭМ!$D$10+'СЕТ СН'!$H$5-'СЕТ СН'!$H$17</f>
        <v>4078.4767661599999</v>
      </c>
      <c r="D93" s="36">
        <f>SUMIFS(СВЦЭМ!$C$39:$C$782,СВЦЭМ!$A$39:$A$782,$A93,СВЦЭМ!$B$39:$B$782,D$83)+'СЕТ СН'!$H$9+СВЦЭМ!$D$10+'СЕТ СН'!$H$5-'СЕТ СН'!$H$17</f>
        <v>4110.5511951099998</v>
      </c>
      <c r="E93" s="36">
        <f>SUMIFS(СВЦЭМ!$C$39:$C$782,СВЦЭМ!$A$39:$A$782,$A93,СВЦЭМ!$B$39:$B$782,E$83)+'СЕТ СН'!$H$9+СВЦЭМ!$D$10+'СЕТ СН'!$H$5-'СЕТ СН'!$H$17</f>
        <v>4142.90815561</v>
      </c>
      <c r="F93" s="36">
        <f>SUMIFS(СВЦЭМ!$C$39:$C$782,СВЦЭМ!$A$39:$A$782,$A93,СВЦЭМ!$B$39:$B$782,F$83)+'СЕТ СН'!$H$9+СВЦЭМ!$D$10+'СЕТ СН'!$H$5-'СЕТ СН'!$H$17</f>
        <v>4154.0714741499996</v>
      </c>
      <c r="G93" s="36">
        <f>SUMIFS(СВЦЭМ!$C$39:$C$782,СВЦЭМ!$A$39:$A$782,$A93,СВЦЭМ!$B$39:$B$782,G$83)+'СЕТ СН'!$H$9+СВЦЭМ!$D$10+'СЕТ СН'!$H$5-'СЕТ СН'!$H$17</f>
        <v>4131.9728175199998</v>
      </c>
      <c r="H93" s="36">
        <f>SUMIFS(СВЦЭМ!$C$39:$C$782,СВЦЭМ!$A$39:$A$782,$A93,СВЦЭМ!$B$39:$B$782,H$83)+'СЕТ СН'!$H$9+СВЦЭМ!$D$10+'СЕТ СН'!$H$5-'СЕТ СН'!$H$17</f>
        <v>4072.96907753</v>
      </c>
      <c r="I93" s="36">
        <f>SUMIFS(СВЦЭМ!$C$39:$C$782,СВЦЭМ!$A$39:$A$782,$A93,СВЦЭМ!$B$39:$B$782,I$83)+'СЕТ СН'!$H$9+СВЦЭМ!$D$10+'СЕТ СН'!$H$5-'СЕТ СН'!$H$17</f>
        <v>3998.2052413800002</v>
      </c>
      <c r="J93" s="36">
        <f>SUMIFS(СВЦЭМ!$C$39:$C$782,СВЦЭМ!$A$39:$A$782,$A93,СВЦЭМ!$B$39:$B$782,J$83)+'СЕТ СН'!$H$9+СВЦЭМ!$D$10+'СЕТ СН'!$H$5-'СЕТ СН'!$H$17</f>
        <v>3963.0635931799998</v>
      </c>
      <c r="K93" s="36">
        <f>SUMIFS(СВЦЭМ!$C$39:$C$782,СВЦЭМ!$A$39:$A$782,$A93,СВЦЭМ!$B$39:$B$782,K$83)+'СЕТ СН'!$H$9+СВЦЭМ!$D$10+'СЕТ СН'!$H$5-'СЕТ СН'!$H$17</f>
        <v>3982.2448037100003</v>
      </c>
      <c r="L93" s="36">
        <f>SUMIFS(СВЦЭМ!$C$39:$C$782,СВЦЭМ!$A$39:$A$782,$A93,СВЦЭМ!$B$39:$B$782,L$83)+'СЕТ СН'!$H$9+СВЦЭМ!$D$10+'СЕТ СН'!$H$5-'СЕТ СН'!$H$17</f>
        <v>3988.0711489400001</v>
      </c>
      <c r="M93" s="36">
        <f>SUMIFS(СВЦЭМ!$C$39:$C$782,СВЦЭМ!$A$39:$A$782,$A93,СВЦЭМ!$B$39:$B$782,M$83)+'СЕТ СН'!$H$9+СВЦЭМ!$D$10+'СЕТ СН'!$H$5-'СЕТ СН'!$H$17</f>
        <v>4013.2141387299998</v>
      </c>
      <c r="N93" s="36">
        <f>SUMIFS(СВЦЭМ!$C$39:$C$782,СВЦЭМ!$A$39:$A$782,$A93,СВЦЭМ!$B$39:$B$782,N$83)+'СЕТ СН'!$H$9+СВЦЭМ!$D$10+'СЕТ СН'!$H$5-'СЕТ СН'!$H$17</f>
        <v>4059.2528217500003</v>
      </c>
      <c r="O93" s="36">
        <f>SUMIFS(СВЦЭМ!$C$39:$C$782,СВЦЭМ!$A$39:$A$782,$A93,СВЦЭМ!$B$39:$B$782,O$83)+'СЕТ СН'!$H$9+СВЦЭМ!$D$10+'СЕТ СН'!$H$5-'СЕТ СН'!$H$17</f>
        <v>4097.6321215899998</v>
      </c>
      <c r="P93" s="36">
        <f>SUMIFS(СВЦЭМ!$C$39:$C$782,СВЦЭМ!$A$39:$A$782,$A93,СВЦЭМ!$B$39:$B$782,P$83)+'СЕТ СН'!$H$9+СВЦЭМ!$D$10+'СЕТ СН'!$H$5-'СЕТ СН'!$H$17</f>
        <v>4112.2951421600001</v>
      </c>
      <c r="Q93" s="36">
        <f>SUMIFS(СВЦЭМ!$C$39:$C$782,СВЦЭМ!$A$39:$A$782,$A93,СВЦЭМ!$B$39:$B$782,Q$83)+'СЕТ СН'!$H$9+СВЦЭМ!$D$10+'СЕТ СН'!$H$5-'СЕТ СН'!$H$17</f>
        <v>4091.3829671600001</v>
      </c>
      <c r="R93" s="36">
        <f>SUMIFS(СВЦЭМ!$C$39:$C$782,СВЦЭМ!$A$39:$A$782,$A93,СВЦЭМ!$B$39:$B$782,R$83)+'СЕТ СН'!$H$9+СВЦЭМ!$D$10+'СЕТ СН'!$H$5-'СЕТ СН'!$H$17</f>
        <v>4051.1685896200001</v>
      </c>
      <c r="S93" s="36">
        <f>SUMIFS(СВЦЭМ!$C$39:$C$782,СВЦЭМ!$A$39:$A$782,$A93,СВЦЭМ!$B$39:$B$782,S$83)+'СЕТ СН'!$H$9+СВЦЭМ!$D$10+'СЕТ СН'!$H$5-'СЕТ СН'!$H$17</f>
        <v>4000.0055970600001</v>
      </c>
      <c r="T93" s="36">
        <f>SUMIFS(СВЦЭМ!$C$39:$C$782,СВЦЭМ!$A$39:$A$782,$A93,СВЦЭМ!$B$39:$B$782,T$83)+'СЕТ СН'!$H$9+СВЦЭМ!$D$10+'СЕТ СН'!$H$5-'СЕТ СН'!$H$17</f>
        <v>3968.0527936999997</v>
      </c>
      <c r="U93" s="36">
        <f>SUMIFS(СВЦЭМ!$C$39:$C$782,СВЦЭМ!$A$39:$A$782,$A93,СВЦЭМ!$B$39:$B$782,U$83)+'СЕТ СН'!$H$9+СВЦЭМ!$D$10+'СЕТ СН'!$H$5-'СЕТ СН'!$H$17</f>
        <v>3926.9801876700003</v>
      </c>
      <c r="V93" s="36">
        <f>SUMIFS(СВЦЭМ!$C$39:$C$782,СВЦЭМ!$A$39:$A$782,$A93,СВЦЭМ!$B$39:$B$782,V$83)+'СЕТ СН'!$H$9+СВЦЭМ!$D$10+'СЕТ СН'!$H$5-'СЕТ СН'!$H$17</f>
        <v>3940.2509497800002</v>
      </c>
      <c r="W93" s="36">
        <f>SUMIFS(СВЦЭМ!$C$39:$C$782,СВЦЭМ!$A$39:$A$782,$A93,СВЦЭМ!$B$39:$B$782,W$83)+'СЕТ СН'!$H$9+СВЦЭМ!$D$10+'СЕТ СН'!$H$5-'СЕТ СН'!$H$17</f>
        <v>3968.68459364</v>
      </c>
      <c r="X93" s="36">
        <f>SUMIFS(СВЦЭМ!$C$39:$C$782,СВЦЭМ!$A$39:$A$782,$A93,СВЦЭМ!$B$39:$B$782,X$83)+'СЕТ СН'!$H$9+СВЦЭМ!$D$10+'СЕТ СН'!$H$5-'СЕТ СН'!$H$17</f>
        <v>3990.0393873200001</v>
      </c>
      <c r="Y93" s="36">
        <f>SUMIFS(СВЦЭМ!$C$39:$C$782,СВЦЭМ!$A$39:$A$782,$A93,СВЦЭМ!$B$39:$B$782,Y$83)+'СЕТ СН'!$H$9+СВЦЭМ!$D$10+'СЕТ СН'!$H$5-'СЕТ СН'!$H$17</f>
        <v>4014.08302172</v>
      </c>
    </row>
    <row r="94" spans="1:25" ht="15.75" x14ac:dyDescent="0.2">
      <c r="A94" s="35">
        <f t="shared" si="2"/>
        <v>44631</v>
      </c>
      <c r="B94" s="36">
        <f>SUMIFS(СВЦЭМ!$C$39:$C$782,СВЦЭМ!$A$39:$A$782,$A94,СВЦЭМ!$B$39:$B$782,B$83)+'СЕТ СН'!$H$9+СВЦЭМ!$D$10+'СЕТ СН'!$H$5-'СЕТ СН'!$H$17</f>
        <v>4001.1571507600001</v>
      </c>
      <c r="C94" s="36">
        <f>SUMIFS(СВЦЭМ!$C$39:$C$782,СВЦЭМ!$A$39:$A$782,$A94,СВЦЭМ!$B$39:$B$782,C$83)+'СЕТ СН'!$H$9+СВЦЭМ!$D$10+'СЕТ СН'!$H$5-'СЕТ СН'!$H$17</f>
        <v>4048.55712718</v>
      </c>
      <c r="D94" s="36">
        <f>SUMIFS(СВЦЭМ!$C$39:$C$782,СВЦЭМ!$A$39:$A$782,$A94,СВЦЭМ!$B$39:$B$782,D$83)+'СЕТ СН'!$H$9+СВЦЭМ!$D$10+'СЕТ СН'!$H$5-'СЕТ СН'!$H$17</f>
        <v>4110.4813153499999</v>
      </c>
      <c r="E94" s="36">
        <f>SUMIFS(СВЦЭМ!$C$39:$C$782,СВЦЭМ!$A$39:$A$782,$A94,СВЦЭМ!$B$39:$B$782,E$83)+'СЕТ СН'!$H$9+СВЦЭМ!$D$10+'СЕТ СН'!$H$5-'СЕТ СН'!$H$17</f>
        <v>4145.9673724000004</v>
      </c>
      <c r="F94" s="36">
        <f>SUMIFS(СВЦЭМ!$C$39:$C$782,СВЦЭМ!$A$39:$A$782,$A94,СВЦЭМ!$B$39:$B$782,F$83)+'СЕТ СН'!$H$9+СВЦЭМ!$D$10+'СЕТ СН'!$H$5-'СЕТ СН'!$H$17</f>
        <v>4162.6924637299999</v>
      </c>
      <c r="G94" s="36">
        <f>SUMIFS(СВЦЭМ!$C$39:$C$782,СВЦЭМ!$A$39:$A$782,$A94,СВЦЭМ!$B$39:$B$782,G$83)+'СЕТ СН'!$H$9+СВЦЭМ!$D$10+'СЕТ СН'!$H$5-'СЕТ СН'!$H$17</f>
        <v>4133.3294899800003</v>
      </c>
      <c r="H94" s="36">
        <f>SUMIFS(СВЦЭМ!$C$39:$C$782,СВЦЭМ!$A$39:$A$782,$A94,СВЦЭМ!$B$39:$B$782,H$83)+'СЕТ СН'!$H$9+СВЦЭМ!$D$10+'СЕТ СН'!$H$5-'СЕТ СН'!$H$17</f>
        <v>4079.09678648</v>
      </c>
      <c r="I94" s="36">
        <f>SUMIFS(СВЦЭМ!$C$39:$C$782,СВЦЭМ!$A$39:$A$782,$A94,СВЦЭМ!$B$39:$B$782,I$83)+'СЕТ СН'!$H$9+СВЦЭМ!$D$10+'СЕТ СН'!$H$5-'СЕТ СН'!$H$17</f>
        <v>4003.3043271199999</v>
      </c>
      <c r="J94" s="36">
        <f>SUMIFS(СВЦЭМ!$C$39:$C$782,СВЦЭМ!$A$39:$A$782,$A94,СВЦЭМ!$B$39:$B$782,J$83)+'СЕТ СН'!$H$9+СВЦЭМ!$D$10+'СЕТ СН'!$H$5-'СЕТ СН'!$H$17</f>
        <v>3957.71328477</v>
      </c>
      <c r="K94" s="36">
        <f>SUMIFS(СВЦЭМ!$C$39:$C$782,СВЦЭМ!$A$39:$A$782,$A94,СВЦЭМ!$B$39:$B$782,K$83)+'СЕТ СН'!$H$9+СВЦЭМ!$D$10+'СЕТ СН'!$H$5-'СЕТ СН'!$H$17</f>
        <v>3950.1887567799999</v>
      </c>
      <c r="L94" s="36">
        <f>SUMIFS(СВЦЭМ!$C$39:$C$782,СВЦЭМ!$A$39:$A$782,$A94,СВЦЭМ!$B$39:$B$782,L$83)+'СЕТ СН'!$H$9+СВЦЭМ!$D$10+'СЕТ СН'!$H$5-'СЕТ СН'!$H$17</f>
        <v>3959.8124624399998</v>
      </c>
      <c r="M94" s="36">
        <f>SUMIFS(СВЦЭМ!$C$39:$C$782,СВЦЭМ!$A$39:$A$782,$A94,СВЦЭМ!$B$39:$B$782,M$83)+'СЕТ СН'!$H$9+СВЦЭМ!$D$10+'СЕТ СН'!$H$5-'СЕТ СН'!$H$17</f>
        <v>4026.09561768</v>
      </c>
      <c r="N94" s="36">
        <f>SUMIFS(СВЦЭМ!$C$39:$C$782,СВЦЭМ!$A$39:$A$782,$A94,СВЦЭМ!$B$39:$B$782,N$83)+'СЕТ СН'!$H$9+СВЦЭМ!$D$10+'СЕТ СН'!$H$5-'СЕТ СН'!$H$17</f>
        <v>4079.4533019099999</v>
      </c>
      <c r="O94" s="36">
        <f>SUMIFS(СВЦЭМ!$C$39:$C$782,СВЦЭМ!$A$39:$A$782,$A94,СВЦЭМ!$B$39:$B$782,O$83)+'СЕТ СН'!$H$9+СВЦЭМ!$D$10+'СЕТ СН'!$H$5-'СЕТ СН'!$H$17</f>
        <v>4103.1507143600002</v>
      </c>
      <c r="P94" s="36">
        <f>SUMIFS(СВЦЭМ!$C$39:$C$782,СВЦЭМ!$A$39:$A$782,$A94,СВЦЭМ!$B$39:$B$782,P$83)+'СЕТ СН'!$H$9+СВЦЭМ!$D$10+'СЕТ СН'!$H$5-'СЕТ СН'!$H$17</f>
        <v>4112.0406260700001</v>
      </c>
      <c r="Q94" s="36">
        <f>SUMIFS(СВЦЭМ!$C$39:$C$782,СВЦЭМ!$A$39:$A$782,$A94,СВЦЭМ!$B$39:$B$782,Q$83)+'СЕТ СН'!$H$9+СВЦЭМ!$D$10+'СЕТ СН'!$H$5-'СЕТ СН'!$H$17</f>
        <v>4100.2761397100003</v>
      </c>
      <c r="R94" s="36">
        <f>SUMIFS(СВЦЭМ!$C$39:$C$782,СВЦЭМ!$A$39:$A$782,$A94,СВЦЭМ!$B$39:$B$782,R$83)+'СЕТ СН'!$H$9+СВЦЭМ!$D$10+'СЕТ СН'!$H$5-'СЕТ СН'!$H$17</f>
        <v>4067.9763351199999</v>
      </c>
      <c r="S94" s="36">
        <f>SUMIFS(СВЦЭМ!$C$39:$C$782,СВЦЭМ!$A$39:$A$782,$A94,СВЦЭМ!$B$39:$B$782,S$83)+'СЕТ СН'!$H$9+СВЦЭМ!$D$10+'СЕТ СН'!$H$5-'СЕТ СН'!$H$17</f>
        <v>4022.7852249899997</v>
      </c>
      <c r="T94" s="36">
        <f>SUMIFS(СВЦЭМ!$C$39:$C$782,СВЦЭМ!$A$39:$A$782,$A94,СВЦЭМ!$B$39:$B$782,T$83)+'СЕТ СН'!$H$9+СВЦЭМ!$D$10+'СЕТ СН'!$H$5-'СЕТ СН'!$H$17</f>
        <v>3962.89803011</v>
      </c>
      <c r="U94" s="36">
        <f>SUMIFS(СВЦЭМ!$C$39:$C$782,СВЦЭМ!$A$39:$A$782,$A94,СВЦЭМ!$B$39:$B$782,U$83)+'СЕТ СН'!$H$9+СВЦЭМ!$D$10+'СЕТ СН'!$H$5-'СЕТ СН'!$H$17</f>
        <v>3957.42590384</v>
      </c>
      <c r="V94" s="36">
        <f>SUMIFS(СВЦЭМ!$C$39:$C$782,СВЦЭМ!$A$39:$A$782,$A94,СВЦЭМ!$B$39:$B$782,V$83)+'СЕТ СН'!$H$9+СВЦЭМ!$D$10+'СЕТ СН'!$H$5-'СЕТ СН'!$H$17</f>
        <v>3969.7268850400001</v>
      </c>
      <c r="W94" s="36">
        <f>SUMIFS(СВЦЭМ!$C$39:$C$782,СВЦЭМ!$A$39:$A$782,$A94,СВЦЭМ!$B$39:$B$782,W$83)+'СЕТ СН'!$H$9+СВЦЭМ!$D$10+'СЕТ СН'!$H$5-'СЕТ СН'!$H$17</f>
        <v>4000.0731315600001</v>
      </c>
      <c r="X94" s="36">
        <f>SUMIFS(СВЦЭМ!$C$39:$C$782,СВЦЭМ!$A$39:$A$782,$A94,СВЦЭМ!$B$39:$B$782,X$83)+'СЕТ СН'!$H$9+СВЦЭМ!$D$10+'СЕТ СН'!$H$5-'СЕТ СН'!$H$17</f>
        <v>4015.9479347300003</v>
      </c>
      <c r="Y94" s="36">
        <f>SUMIFS(СВЦЭМ!$C$39:$C$782,СВЦЭМ!$A$39:$A$782,$A94,СВЦЭМ!$B$39:$B$782,Y$83)+'СЕТ СН'!$H$9+СВЦЭМ!$D$10+'СЕТ СН'!$H$5-'СЕТ СН'!$H$17</f>
        <v>4041.48487815</v>
      </c>
    </row>
    <row r="95" spans="1:25" ht="15.75" x14ac:dyDescent="0.2">
      <c r="A95" s="35">
        <f t="shared" si="2"/>
        <v>44632</v>
      </c>
      <c r="B95" s="36">
        <f>SUMIFS(СВЦЭМ!$C$39:$C$782,СВЦЭМ!$A$39:$A$782,$A95,СВЦЭМ!$B$39:$B$782,B$83)+'СЕТ СН'!$H$9+СВЦЭМ!$D$10+'СЕТ СН'!$H$5-'СЕТ СН'!$H$17</f>
        <v>4028.8453665500001</v>
      </c>
      <c r="C95" s="36">
        <f>SUMIFS(СВЦЭМ!$C$39:$C$782,СВЦЭМ!$A$39:$A$782,$A95,СВЦЭМ!$B$39:$B$782,C$83)+'СЕТ СН'!$H$9+СВЦЭМ!$D$10+'СЕТ СН'!$H$5-'СЕТ СН'!$H$17</f>
        <v>4103.3101557299997</v>
      </c>
      <c r="D95" s="36">
        <f>SUMIFS(СВЦЭМ!$C$39:$C$782,СВЦЭМ!$A$39:$A$782,$A95,СВЦЭМ!$B$39:$B$782,D$83)+'СЕТ СН'!$H$9+СВЦЭМ!$D$10+'СЕТ СН'!$H$5-'СЕТ СН'!$H$17</f>
        <v>4158.8138426200003</v>
      </c>
      <c r="E95" s="36">
        <f>SUMIFS(СВЦЭМ!$C$39:$C$782,СВЦЭМ!$A$39:$A$782,$A95,СВЦЭМ!$B$39:$B$782,E$83)+'СЕТ СН'!$H$9+СВЦЭМ!$D$10+'СЕТ СН'!$H$5-'СЕТ СН'!$H$17</f>
        <v>4183.9641092100001</v>
      </c>
      <c r="F95" s="36">
        <f>SUMIFS(СВЦЭМ!$C$39:$C$782,СВЦЭМ!$A$39:$A$782,$A95,СВЦЭМ!$B$39:$B$782,F$83)+'СЕТ СН'!$H$9+СВЦЭМ!$D$10+'СЕТ СН'!$H$5-'СЕТ СН'!$H$17</f>
        <v>4188.7328751599998</v>
      </c>
      <c r="G95" s="36">
        <f>SUMIFS(СВЦЭМ!$C$39:$C$782,СВЦЭМ!$A$39:$A$782,$A95,СВЦЭМ!$B$39:$B$782,G$83)+'СЕТ СН'!$H$9+СВЦЭМ!$D$10+'СЕТ СН'!$H$5-'СЕТ СН'!$H$17</f>
        <v>4184.8301248799999</v>
      </c>
      <c r="H95" s="36">
        <f>SUMIFS(СВЦЭМ!$C$39:$C$782,СВЦЭМ!$A$39:$A$782,$A95,СВЦЭМ!$B$39:$B$782,H$83)+'СЕТ СН'!$H$9+СВЦЭМ!$D$10+'СЕТ СН'!$H$5-'СЕТ СН'!$H$17</f>
        <v>4146.9239608299995</v>
      </c>
      <c r="I95" s="36">
        <f>SUMIFS(СВЦЭМ!$C$39:$C$782,СВЦЭМ!$A$39:$A$782,$A95,СВЦЭМ!$B$39:$B$782,I$83)+'СЕТ СН'!$H$9+СВЦЭМ!$D$10+'СЕТ СН'!$H$5-'СЕТ СН'!$H$17</f>
        <v>4058.3054479299999</v>
      </c>
      <c r="J95" s="36">
        <f>SUMIFS(СВЦЭМ!$C$39:$C$782,СВЦЭМ!$A$39:$A$782,$A95,СВЦЭМ!$B$39:$B$782,J$83)+'СЕТ СН'!$H$9+СВЦЭМ!$D$10+'СЕТ СН'!$H$5-'СЕТ СН'!$H$17</f>
        <v>3976.46610401</v>
      </c>
      <c r="K95" s="36">
        <f>SUMIFS(СВЦЭМ!$C$39:$C$782,СВЦЭМ!$A$39:$A$782,$A95,СВЦЭМ!$B$39:$B$782,K$83)+'СЕТ СН'!$H$9+СВЦЭМ!$D$10+'СЕТ СН'!$H$5-'СЕТ СН'!$H$17</f>
        <v>3962.5473641899998</v>
      </c>
      <c r="L95" s="36">
        <f>SUMIFS(СВЦЭМ!$C$39:$C$782,СВЦЭМ!$A$39:$A$782,$A95,СВЦЭМ!$B$39:$B$782,L$83)+'СЕТ СН'!$H$9+СВЦЭМ!$D$10+'СЕТ СН'!$H$5-'СЕТ СН'!$H$17</f>
        <v>3959.2559297100001</v>
      </c>
      <c r="M95" s="36">
        <f>SUMIFS(СВЦЭМ!$C$39:$C$782,СВЦЭМ!$A$39:$A$782,$A95,СВЦЭМ!$B$39:$B$782,M$83)+'СЕТ СН'!$H$9+СВЦЭМ!$D$10+'СЕТ СН'!$H$5-'СЕТ СН'!$H$17</f>
        <v>4009.26116559</v>
      </c>
      <c r="N95" s="36">
        <f>SUMIFS(СВЦЭМ!$C$39:$C$782,СВЦЭМ!$A$39:$A$782,$A95,СВЦЭМ!$B$39:$B$782,N$83)+'СЕТ СН'!$H$9+СВЦЭМ!$D$10+'СЕТ СН'!$H$5-'СЕТ СН'!$H$17</f>
        <v>4059.23994266</v>
      </c>
      <c r="O95" s="36">
        <f>SUMIFS(СВЦЭМ!$C$39:$C$782,СВЦЭМ!$A$39:$A$782,$A95,СВЦЭМ!$B$39:$B$782,O$83)+'СЕТ СН'!$H$9+СВЦЭМ!$D$10+'СЕТ СН'!$H$5-'СЕТ СН'!$H$17</f>
        <v>4111.8213583199995</v>
      </c>
      <c r="P95" s="36">
        <f>SUMIFS(СВЦЭМ!$C$39:$C$782,СВЦЭМ!$A$39:$A$782,$A95,СВЦЭМ!$B$39:$B$782,P$83)+'СЕТ СН'!$H$9+СВЦЭМ!$D$10+'СЕТ СН'!$H$5-'СЕТ СН'!$H$17</f>
        <v>4126.4244251300006</v>
      </c>
      <c r="Q95" s="36">
        <f>SUMIFS(СВЦЭМ!$C$39:$C$782,СВЦЭМ!$A$39:$A$782,$A95,СВЦЭМ!$B$39:$B$782,Q$83)+'СЕТ СН'!$H$9+СВЦЭМ!$D$10+'СЕТ СН'!$H$5-'СЕТ СН'!$H$17</f>
        <v>4103.1132170000001</v>
      </c>
      <c r="R95" s="36">
        <f>SUMIFS(СВЦЭМ!$C$39:$C$782,СВЦЭМ!$A$39:$A$782,$A95,СВЦЭМ!$B$39:$B$782,R$83)+'СЕТ СН'!$H$9+СВЦЭМ!$D$10+'СЕТ СН'!$H$5-'СЕТ СН'!$H$17</f>
        <v>4067.42400241</v>
      </c>
      <c r="S95" s="36">
        <f>SUMIFS(СВЦЭМ!$C$39:$C$782,СВЦЭМ!$A$39:$A$782,$A95,СВЦЭМ!$B$39:$B$782,S$83)+'СЕТ СН'!$H$9+СВЦЭМ!$D$10+'СЕТ СН'!$H$5-'СЕТ СН'!$H$17</f>
        <v>4020.7856680100003</v>
      </c>
      <c r="T95" s="36">
        <f>SUMIFS(СВЦЭМ!$C$39:$C$782,СВЦЭМ!$A$39:$A$782,$A95,СВЦЭМ!$B$39:$B$782,T$83)+'СЕТ СН'!$H$9+СВЦЭМ!$D$10+'СЕТ СН'!$H$5-'СЕТ СН'!$H$17</f>
        <v>3977.9305539500001</v>
      </c>
      <c r="U95" s="36">
        <f>SUMIFS(СВЦЭМ!$C$39:$C$782,СВЦЭМ!$A$39:$A$782,$A95,СВЦЭМ!$B$39:$B$782,U$83)+'СЕТ СН'!$H$9+СВЦЭМ!$D$10+'СЕТ СН'!$H$5-'СЕТ СН'!$H$17</f>
        <v>3949.9803070600001</v>
      </c>
      <c r="V95" s="36">
        <f>SUMIFS(СВЦЭМ!$C$39:$C$782,СВЦЭМ!$A$39:$A$782,$A95,СВЦЭМ!$B$39:$B$782,V$83)+'СЕТ СН'!$H$9+СВЦЭМ!$D$10+'СЕТ СН'!$H$5-'СЕТ СН'!$H$17</f>
        <v>3961.1564320500001</v>
      </c>
      <c r="W95" s="36">
        <f>SUMIFS(СВЦЭМ!$C$39:$C$782,СВЦЭМ!$A$39:$A$782,$A95,СВЦЭМ!$B$39:$B$782,W$83)+'СЕТ СН'!$H$9+СВЦЭМ!$D$10+'СЕТ СН'!$H$5-'СЕТ СН'!$H$17</f>
        <v>3981.3872547600004</v>
      </c>
      <c r="X95" s="36">
        <f>SUMIFS(СВЦЭМ!$C$39:$C$782,СВЦЭМ!$A$39:$A$782,$A95,СВЦЭМ!$B$39:$B$782,X$83)+'СЕТ СН'!$H$9+СВЦЭМ!$D$10+'СЕТ СН'!$H$5-'СЕТ СН'!$H$17</f>
        <v>4002.0277634399999</v>
      </c>
      <c r="Y95" s="36">
        <f>SUMIFS(СВЦЭМ!$C$39:$C$782,СВЦЭМ!$A$39:$A$782,$A95,СВЦЭМ!$B$39:$B$782,Y$83)+'СЕТ СН'!$H$9+СВЦЭМ!$D$10+'СЕТ СН'!$H$5-'СЕТ СН'!$H$17</f>
        <v>4035.50970478</v>
      </c>
    </row>
    <row r="96" spans="1:25" ht="15.75" x14ac:dyDescent="0.2">
      <c r="A96" s="35">
        <f t="shared" si="2"/>
        <v>44633</v>
      </c>
      <c r="B96" s="36">
        <f>SUMIFS(СВЦЭМ!$C$39:$C$782,СВЦЭМ!$A$39:$A$782,$A96,СВЦЭМ!$B$39:$B$782,B$83)+'СЕТ СН'!$H$9+СВЦЭМ!$D$10+'СЕТ СН'!$H$5-'СЕТ СН'!$H$17</f>
        <v>4050.3562656399999</v>
      </c>
      <c r="C96" s="36">
        <f>SUMIFS(СВЦЭМ!$C$39:$C$782,СВЦЭМ!$A$39:$A$782,$A96,СВЦЭМ!$B$39:$B$782,C$83)+'СЕТ СН'!$H$9+СВЦЭМ!$D$10+'СЕТ СН'!$H$5-'СЕТ СН'!$H$17</f>
        <v>4105.9422766600001</v>
      </c>
      <c r="D96" s="36">
        <f>SUMIFS(СВЦЭМ!$C$39:$C$782,СВЦЭМ!$A$39:$A$782,$A96,СВЦЭМ!$B$39:$B$782,D$83)+'СЕТ СН'!$H$9+СВЦЭМ!$D$10+'СЕТ СН'!$H$5-'СЕТ СН'!$H$17</f>
        <v>4155.0546311400003</v>
      </c>
      <c r="E96" s="36">
        <f>SUMIFS(СВЦЭМ!$C$39:$C$782,СВЦЭМ!$A$39:$A$782,$A96,СВЦЭМ!$B$39:$B$782,E$83)+'СЕТ СН'!$H$9+СВЦЭМ!$D$10+'СЕТ СН'!$H$5-'СЕТ СН'!$H$17</f>
        <v>4182.6147408100005</v>
      </c>
      <c r="F96" s="36">
        <f>SUMIFS(СВЦЭМ!$C$39:$C$782,СВЦЭМ!$A$39:$A$782,$A96,СВЦЭМ!$B$39:$B$782,F$83)+'СЕТ СН'!$H$9+СВЦЭМ!$D$10+'СЕТ СН'!$H$5-'СЕТ СН'!$H$17</f>
        <v>4210.5712623700001</v>
      </c>
      <c r="G96" s="36">
        <f>SUMIFS(СВЦЭМ!$C$39:$C$782,СВЦЭМ!$A$39:$A$782,$A96,СВЦЭМ!$B$39:$B$782,G$83)+'СЕТ СН'!$H$9+СВЦЭМ!$D$10+'СЕТ СН'!$H$5-'СЕТ СН'!$H$17</f>
        <v>4205.9118306299997</v>
      </c>
      <c r="H96" s="36">
        <f>SUMIFS(СВЦЭМ!$C$39:$C$782,СВЦЭМ!$A$39:$A$782,$A96,СВЦЭМ!$B$39:$B$782,H$83)+'СЕТ СН'!$H$9+СВЦЭМ!$D$10+'СЕТ СН'!$H$5-'СЕТ СН'!$H$17</f>
        <v>4172.3430741100001</v>
      </c>
      <c r="I96" s="36">
        <f>SUMIFS(СВЦЭМ!$C$39:$C$782,СВЦЭМ!$A$39:$A$782,$A96,СВЦЭМ!$B$39:$B$782,I$83)+'СЕТ СН'!$H$9+СВЦЭМ!$D$10+'СЕТ СН'!$H$5-'СЕТ СН'!$H$17</f>
        <v>4087.4950799400003</v>
      </c>
      <c r="J96" s="36">
        <f>SUMIFS(СВЦЭМ!$C$39:$C$782,СВЦЭМ!$A$39:$A$782,$A96,СВЦЭМ!$B$39:$B$782,J$83)+'СЕТ СН'!$H$9+СВЦЭМ!$D$10+'СЕТ СН'!$H$5-'СЕТ СН'!$H$17</f>
        <v>4015.9765972499999</v>
      </c>
      <c r="K96" s="36">
        <f>SUMIFS(СВЦЭМ!$C$39:$C$782,СВЦЭМ!$A$39:$A$782,$A96,СВЦЭМ!$B$39:$B$782,K$83)+'СЕТ СН'!$H$9+СВЦЭМ!$D$10+'СЕТ СН'!$H$5-'СЕТ СН'!$H$17</f>
        <v>3979.2499671599999</v>
      </c>
      <c r="L96" s="36">
        <f>SUMIFS(СВЦЭМ!$C$39:$C$782,СВЦЭМ!$A$39:$A$782,$A96,СВЦЭМ!$B$39:$B$782,L$83)+'СЕТ СН'!$H$9+СВЦЭМ!$D$10+'СЕТ СН'!$H$5-'СЕТ СН'!$H$17</f>
        <v>3972.8125603400003</v>
      </c>
      <c r="M96" s="36">
        <f>SUMIFS(СВЦЭМ!$C$39:$C$782,СВЦЭМ!$A$39:$A$782,$A96,СВЦЭМ!$B$39:$B$782,M$83)+'СЕТ СН'!$H$9+СВЦЭМ!$D$10+'СЕТ СН'!$H$5-'СЕТ СН'!$H$17</f>
        <v>4024.12787579</v>
      </c>
      <c r="N96" s="36">
        <f>SUMIFS(СВЦЭМ!$C$39:$C$782,СВЦЭМ!$A$39:$A$782,$A96,СВЦЭМ!$B$39:$B$782,N$83)+'СЕТ СН'!$H$9+СВЦЭМ!$D$10+'СЕТ СН'!$H$5-'СЕТ СН'!$H$17</f>
        <v>4052.3557723700001</v>
      </c>
      <c r="O96" s="36">
        <f>SUMIFS(СВЦЭМ!$C$39:$C$782,СВЦЭМ!$A$39:$A$782,$A96,СВЦЭМ!$B$39:$B$782,O$83)+'СЕТ СН'!$H$9+СВЦЭМ!$D$10+'СЕТ СН'!$H$5-'СЕТ СН'!$H$17</f>
        <v>4090.0968560700003</v>
      </c>
      <c r="P96" s="36">
        <f>SUMIFS(СВЦЭМ!$C$39:$C$782,СВЦЭМ!$A$39:$A$782,$A96,СВЦЭМ!$B$39:$B$782,P$83)+'СЕТ СН'!$H$9+СВЦЭМ!$D$10+'СЕТ СН'!$H$5-'СЕТ СН'!$H$17</f>
        <v>4109.67526653</v>
      </c>
      <c r="Q96" s="36">
        <f>SUMIFS(СВЦЭМ!$C$39:$C$782,СВЦЭМ!$A$39:$A$782,$A96,СВЦЭМ!$B$39:$B$782,Q$83)+'СЕТ СН'!$H$9+СВЦЭМ!$D$10+'СЕТ СН'!$H$5-'СЕТ СН'!$H$17</f>
        <v>4081.53910537</v>
      </c>
      <c r="R96" s="36">
        <f>SUMIFS(СВЦЭМ!$C$39:$C$782,СВЦЭМ!$A$39:$A$782,$A96,СВЦЭМ!$B$39:$B$782,R$83)+'СЕТ СН'!$H$9+СВЦЭМ!$D$10+'СЕТ СН'!$H$5-'СЕТ СН'!$H$17</f>
        <v>4049.6892909899998</v>
      </c>
      <c r="S96" s="36">
        <f>SUMIFS(СВЦЭМ!$C$39:$C$782,СВЦЭМ!$A$39:$A$782,$A96,СВЦЭМ!$B$39:$B$782,S$83)+'СЕТ СН'!$H$9+СВЦЭМ!$D$10+'СЕТ СН'!$H$5-'СЕТ СН'!$H$17</f>
        <v>4008.15367621</v>
      </c>
      <c r="T96" s="36">
        <f>SUMIFS(СВЦЭМ!$C$39:$C$782,СВЦЭМ!$A$39:$A$782,$A96,СВЦЭМ!$B$39:$B$782,T$83)+'СЕТ СН'!$H$9+СВЦЭМ!$D$10+'СЕТ СН'!$H$5-'СЕТ СН'!$H$17</f>
        <v>3963.7277104200002</v>
      </c>
      <c r="U96" s="36">
        <f>SUMIFS(СВЦЭМ!$C$39:$C$782,СВЦЭМ!$A$39:$A$782,$A96,СВЦЭМ!$B$39:$B$782,U$83)+'СЕТ СН'!$H$9+СВЦЭМ!$D$10+'СЕТ СН'!$H$5-'СЕТ СН'!$H$17</f>
        <v>3946.5011859400001</v>
      </c>
      <c r="V96" s="36">
        <f>SUMIFS(СВЦЭМ!$C$39:$C$782,СВЦЭМ!$A$39:$A$782,$A96,СВЦЭМ!$B$39:$B$782,V$83)+'СЕТ СН'!$H$9+СВЦЭМ!$D$10+'СЕТ СН'!$H$5-'СЕТ СН'!$H$17</f>
        <v>3943.90866908</v>
      </c>
      <c r="W96" s="36">
        <f>SUMIFS(СВЦЭМ!$C$39:$C$782,СВЦЭМ!$A$39:$A$782,$A96,СВЦЭМ!$B$39:$B$782,W$83)+'СЕТ СН'!$H$9+СВЦЭМ!$D$10+'СЕТ СН'!$H$5-'СЕТ СН'!$H$17</f>
        <v>3956.4102601300001</v>
      </c>
      <c r="X96" s="36">
        <f>SUMIFS(СВЦЭМ!$C$39:$C$782,СВЦЭМ!$A$39:$A$782,$A96,СВЦЭМ!$B$39:$B$782,X$83)+'СЕТ СН'!$H$9+СВЦЭМ!$D$10+'СЕТ СН'!$H$5-'СЕТ СН'!$H$17</f>
        <v>3985.7888480900001</v>
      </c>
      <c r="Y96" s="36">
        <f>SUMIFS(СВЦЭМ!$C$39:$C$782,СВЦЭМ!$A$39:$A$782,$A96,СВЦЭМ!$B$39:$B$782,Y$83)+'СЕТ СН'!$H$9+СВЦЭМ!$D$10+'СЕТ СН'!$H$5-'СЕТ СН'!$H$17</f>
        <v>4003.3058630400001</v>
      </c>
    </row>
    <row r="97" spans="1:25" ht="15.75" x14ac:dyDescent="0.2">
      <c r="A97" s="35">
        <f t="shared" si="2"/>
        <v>44634</v>
      </c>
      <c r="B97" s="36">
        <f>SUMIFS(СВЦЭМ!$C$39:$C$782,СВЦЭМ!$A$39:$A$782,$A97,СВЦЭМ!$B$39:$B$782,B$83)+'СЕТ СН'!$H$9+СВЦЭМ!$D$10+'СЕТ СН'!$H$5-'СЕТ СН'!$H$17</f>
        <v>4048.7159688000002</v>
      </c>
      <c r="C97" s="36">
        <f>SUMIFS(СВЦЭМ!$C$39:$C$782,СВЦЭМ!$A$39:$A$782,$A97,СВЦЭМ!$B$39:$B$782,C$83)+'СЕТ СН'!$H$9+СВЦЭМ!$D$10+'СЕТ СН'!$H$5-'СЕТ СН'!$H$17</f>
        <v>4092.1857772600001</v>
      </c>
      <c r="D97" s="36">
        <f>SUMIFS(СВЦЭМ!$C$39:$C$782,СВЦЭМ!$A$39:$A$782,$A97,СВЦЭМ!$B$39:$B$782,D$83)+'СЕТ СН'!$H$9+СВЦЭМ!$D$10+'СЕТ СН'!$H$5-'СЕТ СН'!$H$17</f>
        <v>4148.74211285</v>
      </c>
      <c r="E97" s="36">
        <f>SUMIFS(СВЦЭМ!$C$39:$C$782,СВЦЭМ!$A$39:$A$782,$A97,СВЦЭМ!$B$39:$B$782,E$83)+'СЕТ СН'!$H$9+СВЦЭМ!$D$10+'СЕТ СН'!$H$5-'СЕТ СН'!$H$17</f>
        <v>4171.9493488500002</v>
      </c>
      <c r="F97" s="36">
        <f>SUMIFS(СВЦЭМ!$C$39:$C$782,СВЦЭМ!$A$39:$A$782,$A97,СВЦЭМ!$B$39:$B$782,F$83)+'СЕТ СН'!$H$9+СВЦЭМ!$D$10+'СЕТ СН'!$H$5-'СЕТ СН'!$H$17</f>
        <v>4177.1636701200005</v>
      </c>
      <c r="G97" s="36">
        <f>SUMIFS(СВЦЭМ!$C$39:$C$782,СВЦЭМ!$A$39:$A$782,$A97,СВЦЭМ!$B$39:$B$782,G$83)+'СЕТ СН'!$H$9+СВЦЭМ!$D$10+'СЕТ СН'!$H$5-'СЕТ СН'!$H$17</f>
        <v>4129.45473795</v>
      </c>
      <c r="H97" s="36">
        <f>SUMIFS(СВЦЭМ!$C$39:$C$782,СВЦЭМ!$A$39:$A$782,$A97,СВЦЭМ!$B$39:$B$782,H$83)+'СЕТ СН'!$H$9+СВЦЭМ!$D$10+'СЕТ СН'!$H$5-'СЕТ СН'!$H$17</f>
        <v>4086.1660472100002</v>
      </c>
      <c r="I97" s="36">
        <f>SUMIFS(СВЦЭМ!$C$39:$C$782,СВЦЭМ!$A$39:$A$782,$A97,СВЦЭМ!$B$39:$B$782,I$83)+'СЕТ СН'!$H$9+СВЦЭМ!$D$10+'СЕТ СН'!$H$5-'СЕТ СН'!$H$17</f>
        <v>4011.2879774000003</v>
      </c>
      <c r="J97" s="36">
        <f>SUMIFS(СВЦЭМ!$C$39:$C$782,СВЦЭМ!$A$39:$A$782,$A97,СВЦЭМ!$B$39:$B$782,J$83)+'СЕТ СН'!$H$9+СВЦЭМ!$D$10+'СЕТ СН'!$H$5-'СЕТ СН'!$H$17</f>
        <v>3992.14210108</v>
      </c>
      <c r="K97" s="36">
        <f>SUMIFS(СВЦЭМ!$C$39:$C$782,СВЦЭМ!$A$39:$A$782,$A97,СВЦЭМ!$B$39:$B$782,K$83)+'СЕТ СН'!$H$9+СВЦЭМ!$D$10+'СЕТ СН'!$H$5-'СЕТ СН'!$H$17</f>
        <v>3980.8694098000001</v>
      </c>
      <c r="L97" s="36">
        <f>SUMIFS(СВЦЭМ!$C$39:$C$782,СВЦЭМ!$A$39:$A$782,$A97,СВЦЭМ!$B$39:$B$782,L$83)+'СЕТ СН'!$H$9+СВЦЭМ!$D$10+'СЕТ СН'!$H$5-'СЕТ СН'!$H$17</f>
        <v>3984.8089969399998</v>
      </c>
      <c r="M97" s="36">
        <f>SUMIFS(СВЦЭМ!$C$39:$C$782,СВЦЭМ!$A$39:$A$782,$A97,СВЦЭМ!$B$39:$B$782,M$83)+'СЕТ СН'!$H$9+СВЦЭМ!$D$10+'СЕТ СН'!$H$5-'СЕТ СН'!$H$17</f>
        <v>4023.5220507000004</v>
      </c>
      <c r="N97" s="36">
        <f>SUMIFS(СВЦЭМ!$C$39:$C$782,СВЦЭМ!$A$39:$A$782,$A97,СВЦЭМ!$B$39:$B$782,N$83)+'СЕТ СН'!$H$9+СВЦЭМ!$D$10+'СЕТ СН'!$H$5-'СЕТ СН'!$H$17</f>
        <v>4060.53275639</v>
      </c>
      <c r="O97" s="36">
        <f>SUMIFS(СВЦЭМ!$C$39:$C$782,СВЦЭМ!$A$39:$A$782,$A97,СВЦЭМ!$B$39:$B$782,O$83)+'СЕТ СН'!$H$9+СВЦЭМ!$D$10+'СЕТ СН'!$H$5-'СЕТ СН'!$H$17</f>
        <v>4090.2705620300003</v>
      </c>
      <c r="P97" s="36">
        <f>SUMIFS(СВЦЭМ!$C$39:$C$782,СВЦЭМ!$A$39:$A$782,$A97,СВЦЭМ!$B$39:$B$782,P$83)+'СЕТ СН'!$H$9+СВЦЭМ!$D$10+'СЕТ СН'!$H$5-'СЕТ СН'!$H$17</f>
        <v>4093.5137528699997</v>
      </c>
      <c r="Q97" s="36">
        <f>SUMIFS(СВЦЭМ!$C$39:$C$782,СВЦЭМ!$A$39:$A$782,$A97,СВЦЭМ!$B$39:$B$782,Q$83)+'СЕТ СН'!$H$9+СВЦЭМ!$D$10+'СЕТ СН'!$H$5-'СЕТ СН'!$H$17</f>
        <v>4068.4183817100002</v>
      </c>
      <c r="R97" s="36">
        <f>SUMIFS(СВЦЭМ!$C$39:$C$782,СВЦЭМ!$A$39:$A$782,$A97,СВЦЭМ!$B$39:$B$782,R$83)+'СЕТ СН'!$H$9+СВЦЭМ!$D$10+'СЕТ СН'!$H$5-'СЕТ СН'!$H$17</f>
        <v>4037.6618738699999</v>
      </c>
      <c r="S97" s="36">
        <f>SUMIFS(СВЦЭМ!$C$39:$C$782,СВЦЭМ!$A$39:$A$782,$A97,СВЦЭМ!$B$39:$B$782,S$83)+'СЕТ СН'!$H$9+СВЦЭМ!$D$10+'СЕТ СН'!$H$5-'СЕТ СН'!$H$17</f>
        <v>4001.9685052300001</v>
      </c>
      <c r="T97" s="36">
        <f>SUMIFS(СВЦЭМ!$C$39:$C$782,СВЦЭМ!$A$39:$A$782,$A97,СВЦЭМ!$B$39:$B$782,T$83)+'СЕТ СН'!$H$9+СВЦЭМ!$D$10+'СЕТ СН'!$H$5-'СЕТ СН'!$H$17</f>
        <v>3966.5312156</v>
      </c>
      <c r="U97" s="36">
        <f>SUMIFS(СВЦЭМ!$C$39:$C$782,СВЦЭМ!$A$39:$A$782,$A97,СВЦЭМ!$B$39:$B$782,U$83)+'СЕТ СН'!$H$9+СВЦЭМ!$D$10+'СЕТ СН'!$H$5-'СЕТ СН'!$H$17</f>
        <v>3958.7367538600001</v>
      </c>
      <c r="V97" s="36">
        <f>SUMIFS(СВЦЭМ!$C$39:$C$782,СВЦЭМ!$A$39:$A$782,$A97,СВЦЭМ!$B$39:$B$782,V$83)+'СЕТ СН'!$H$9+СВЦЭМ!$D$10+'СЕТ СН'!$H$5-'СЕТ СН'!$H$17</f>
        <v>3963.8475795300001</v>
      </c>
      <c r="W97" s="36">
        <f>SUMIFS(СВЦЭМ!$C$39:$C$782,СВЦЭМ!$A$39:$A$782,$A97,СВЦЭМ!$B$39:$B$782,W$83)+'СЕТ СН'!$H$9+СВЦЭМ!$D$10+'СЕТ СН'!$H$5-'СЕТ СН'!$H$17</f>
        <v>3966.1315385500002</v>
      </c>
      <c r="X97" s="36">
        <f>SUMIFS(СВЦЭМ!$C$39:$C$782,СВЦЭМ!$A$39:$A$782,$A97,СВЦЭМ!$B$39:$B$782,X$83)+'СЕТ СН'!$H$9+СВЦЭМ!$D$10+'СЕТ СН'!$H$5-'СЕТ СН'!$H$17</f>
        <v>4005.0419586099997</v>
      </c>
      <c r="Y97" s="36">
        <f>SUMIFS(СВЦЭМ!$C$39:$C$782,СВЦЭМ!$A$39:$A$782,$A97,СВЦЭМ!$B$39:$B$782,Y$83)+'СЕТ СН'!$H$9+СВЦЭМ!$D$10+'СЕТ СН'!$H$5-'СЕТ СН'!$H$17</f>
        <v>4040.5079520099998</v>
      </c>
    </row>
    <row r="98" spans="1:25" ht="15.75" x14ac:dyDescent="0.2">
      <c r="A98" s="35">
        <f t="shared" si="2"/>
        <v>44635</v>
      </c>
      <c r="B98" s="36">
        <f>SUMIFS(СВЦЭМ!$C$39:$C$782,СВЦЭМ!$A$39:$A$782,$A98,СВЦЭМ!$B$39:$B$782,B$83)+'СЕТ СН'!$H$9+СВЦЭМ!$D$10+'СЕТ СН'!$H$5-'СЕТ СН'!$H$17</f>
        <v>4061.6576584300001</v>
      </c>
      <c r="C98" s="36">
        <f>SUMIFS(СВЦЭМ!$C$39:$C$782,СВЦЭМ!$A$39:$A$782,$A98,СВЦЭМ!$B$39:$B$782,C$83)+'СЕТ СН'!$H$9+СВЦЭМ!$D$10+'СЕТ СН'!$H$5-'СЕТ СН'!$H$17</f>
        <v>4106.79140345</v>
      </c>
      <c r="D98" s="36">
        <f>SUMIFS(СВЦЭМ!$C$39:$C$782,СВЦЭМ!$A$39:$A$782,$A98,СВЦЭМ!$B$39:$B$782,D$83)+'СЕТ СН'!$H$9+СВЦЭМ!$D$10+'СЕТ СН'!$H$5-'СЕТ СН'!$H$17</f>
        <v>4155.4482246400003</v>
      </c>
      <c r="E98" s="36">
        <f>SUMIFS(СВЦЭМ!$C$39:$C$782,СВЦЭМ!$A$39:$A$782,$A98,СВЦЭМ!$B$39:$B$782,E$83)+'СЕТ СН'!$H$9+СВЦЭМ!$D$10+'СЕТ СН'!$H$5-'СЕТ СН'!$H$17</f>
        <v>4177.1995664699998</v>
      </c>
      <c r="F98" s="36">
        <f>SUMIFS(СВЦЭМ!$C$39:$C$782,СВЦЭМ!$A$39:$A$782,$A98,СВЦЭМ!$B$39:$B$782,F$83)+'СЕТ СН'!$H$9+СВЦЭМ!$D$10+'СЕТ СН'!$H$5-'СЕТ СН'!$H$17</f>
        <v>4183.2623313700005</v>
      </c>
      <c r="G98" s="36">
        <f>SUMIFS(СВЦЭМ!$C$39:$C$782,СВЦЭМ!$A$39:$A$782,$A98,СВЦЭМ!$B$39:$B$782,G$83)+'СЕТ СН'!$H$9+СВЦЭМ!$D$10+'СЕТ СН'!$H$5-'СЕТ СН'!$H$17</f>
        <v>4155.7279144200002</v>
      </c>
      <c r="H98" s="36">
        <f>SUMIFS(СВЦЭМ!$C$39:$C$782,СВЦЭМ!$A$39:$A$782,$A98,СВЦЭМ!$B$39:$B$782,H$83)+'СЕТ СН'!$H$9+СВЦЭМ!$D$10+'СЕТ СН'!$H$5-'СЕТ СН'!$H$17</f>
        <v>4074.6602184499998</v>
      </c>
      <c r="I98" s="36">
        <f>SUMIFS(СВЦЭМ!$C$39:$C$782,СВЦЭМ!$A$39:$A$782,$A98,СВЦЭМ!$B$39:$B$782,I$83)+'СЕТ СН'!$H$9+СВЦЭМ!$D$10+'СЕТ СН'!$H$5-'СЕТ СН'!$H$17</f>
        <v>4010.0837810600001</v>
      </c>
      <c r="J98" s="36">
        <f>SUMIFS(СВЦЭМ!$C$39:$C$782,СВЦЭМ!$A$39:$A$782,$A98,СВЦЭМ!$B$39:$B$782,J$83)+'СЕТ СН'!$H$9+СВЦЭМ!$D$10+'СЕТ СН'!$H$5-'СЕТ СН'!$H$17</f>
        <v>3965.48386003</v>
      </c>
      <c r="K98" s="36">
        <f>SUMIFS(СВЦЭМ!$C$39:$C$782,СВЦЭМ!$A$39:$A$782,$A98,СВЦЭМ!$B$39:$B$782,K$83)+'СЕТ СН'!$H$9+СВЦЭМ!$D$10+'СЕТ СН'!$H$5-'СЕТ СН'!$H$17</f>
        <v>3956.08943099</v>
      </c>
      <c r="L98" s="36">
        <f>SUMIFS(СВЦЭМ!$C$39:$C$782,СВЦЭМ!$A$39:$A$782,$A98,СВЦЭМ!$B$39:$B$782,L$83)+'СЕТ СН'!$H$9+СВЦЭМ!$D$10+'СЕТ СН'!$H$5-'СЕТ СН'!$H$17</f>
        <v>3955.8686560799997</v>
      </c>
      <c r="M98" s="36">
        <f>SUMIFS(СВЦЭМ!$C$39:$C$782,СВЦЭМ!$A$39:$A$782,$A98,СВЦЭМ!$B$39:$B$782,M$83)+'СЕТ СН'!$H$9+СВЦЭМ!$D$10+'СЕТ СН'!$H$5-'СЕТ СН'!$H$17</f>
        <v>3992.1668111899999</v>
      </c>
      <c r="N98" s="36">
        <f>SUMIFS(СВЦЭМ!$C$39:$C$782,СВЦЭМ!$A$39:$A$782,$A98,СВЦЭМ!$B$39:$B$782,N$83)+'СЕТ СН'!$H$9+СВЦЭМ!$D$10+'СЕТ СН'!$H$5-'СЕТ СН'!$H$17</f>
        <v>4033.1129895000004</v>
      </c>
      <c r="O98" s="36">
        <f>SUMIFS(СВЦЭМ!$C$39:$C$782,СВЦЭМ!$A$39:$A$782,$A98,СВЦЭМ!$B$39:$B$782,O$83)+'СЕТ СН'!$H$9+СВЦЭМ!$D$10+'СЕТ СН'!$H$5-'СЕТ СН'!$H$17</f>
        <v>4077.6162838400001</v>
      </c>
      <c r="P98" s="36">
        <f>SUMIFS(СВЦЭМ!$C$39:$C$782,СВЦЭМ!$A$39:$A$782,$A98,СВЦЭМ!$B$39:$B$782,P$83)+'СЕТ СН'!$H$9+СВЦЭМ!$D$10+'СЕТ СН'!$H$5-'СЕТ СН'!$H$17</f>
        <v>4092.0807538500003</v>
      </c>
      <c r="Q98" s="36">
        <f>SUMIFS(СВЦЭМ!$C$39:$C$782,СВЦЭМ!$A$39:$A$782,$A98,СВЦЭМ!$B$39:$B$782,Q$83)+'СЕТ СН'!$H$9+СВЦЭМ!$D$10+'СЕТ СН'!$H$5-'СЕТ СН'!$H$17</f>
        <v>4077.8893643500001</v>
      </c>
      <c r="R98" s="36">
        <f>SUMIFS(СВЦЭМ!$C$39:$C$782,СВЦЭМ!$A$39:$A$782,$A98,СВЦЭМ!$B$39:$B$782,R$83)+'СЕТ СН'!$H$9+СВЦЭМ!$D$10+'СЕТ СН'!$H$5-'СЕТ СН'!$H$17</f>
        <v>4033.4347960699997</v>
      </c>
      <c r="S98" s="36">
        <f>SUMIFS(СВЦЭМ!$C$39:$C$782,СВЦЭМ!$A$39:$A$782,$A98,СВЦЭМ!$B$39:$B$782,S$83)+'СЕТ СН'!$H$9+СВЦЭМ!$D$10+'СЕТ СН'!$H$5-'СЕТ СН'!$H$17</f>
        <v>3995.9651294599998</v>
      </c>
      <c r="T98" s="36">
        <f>SUMIFS(СВЦЭМ!$C$39:$C$782,СВЦЭМ!$A$39:$A$782,$A98,СВЦЭМ!$B$39:$B$782,T$83)+'СЕТ СН'!$H$9+СВЦЭМ!$D$10+'СЕТ СН'!$H$5-'СЕТ СН'!$H$17</f>
        <v>3953.3728144699999</v>
      </c>
      <c r="U98" s="36">
        <f>SUMIFS(СВЦЭМ!$C$39:$C$782,СВЦЭМ!$A$39:$A$782,$A98,СВЦЭМ!$B$39:$B$782,U$83)+'СЕТ СН'!$H$9+СВЦЭМ!$D$10+'СЕТ СН'!$H$5-'СЕТ СН'!$H$17</f>
        <v>3944.8534633300001</v>
      </c>
      <c r="V98" s="36">
        <f>SUMIFS(СВЦЭМ!$C$39:$C$782,СВЦЭМ!$A$39:$A$782,$A98,СВЦЭМ!$B$39:$B$782,V$83)+'СЕТ СН'!$H$9+СВЦЭМ!$D$10+'СЕТ СН'!$H$5-'СЕТ СН'!$H$17</f>
        <v>3961.0357665199999</v>
      </c>
      <c r="W98" s="36">
        <f>SUMIFS(СВЦЭМ!$C$39:$C$782,СВЦЭМ!$A$39:$A$782,$A98,СВЦЭМ!$B$39:$B$782,W$83)+'СЕТ СН'!$H$9+СВЦЭМ!$D$10+'СЕТ СН'!$H$5-'СЕТ СН'!$H$17</f>
        <v>3979.1408048800004</v>
      </c>
      <c r="X98" s="36">
        <f>SUMIFS(СВЦЭМ!$C$39:$C$782,СВЦЭМ!$A$39:$A$782,$A98,СВЦЭМ!$B$39:$B$782,X$83)+'СЕТ СН'!$H$9+СВЦЭМ!$D$10+'СЕТ СН'!$H$5-'СЕТ СН'!$H$17</f>
        <v>4004.40468126</v>
      </c>
      <c r="Y98" s="36">
        <f>SUMIFS(СВЦЭМ!$C$39:$C$782,СВЦЭМ!$A$39:$A$782,$A98,СВЦЭМ!$B$39:$B$782,Y$83)+'СЕТ СН'!$H$9+СВЦЭМ!$D$10+'СЕТ СН'!$H$5-'СЕТ СН'!$H$17</f>
        <v>4032.2081765000003</v>
      </c>
    </row>
    <row r="99" spans="1:25" ht="15.75" x14ac:dyDescent="0.2">
      <c r="A99" s="35">
        <f t="shared" si="2"/>
        <v>44636</v>
      </c>
      <c r="B99" s="36">
        <f>SUMIFS(СВЦЭМ!$C$39:$C$782,СВЦЭМ!$A$39:$A$782,$A99,СВЦЭМ!$B$39:$B$782,B$83)+'СЕТ СН'!$H$9+СВЦЭМ!$D$10+'СЕТ СН'!$H$5-'СЕТ СН'!$H$17</f>
        <v>4036.6994564300003</v>
      </c>
      <c r="C99" s="36">
        <f>SUMIFS(СВЦЭМ!$C$39:$C$782,СВЦЭМ!$A$39:$A$782,$A99,СВЦЭМ!$B$39:$B$782,C$83)+'СЕТ СН'!$H$9+СВЦЭМ!$D$10+'СЕТ СН'!$H$5-'СЕТ СН'!$H$17</f>
        <v>4096.9380319100001</v>
      </c>
      <c r="D99" s="36">
        <f>SUMIFS(СВЦЭМ!$C$39:$C$782,СВЦЭМ!$A$39:$A$782,$A99,СВЦЭМ!$B$39:$B$782,D$83)+'СЕТ СН'!$H$9+СВЦЭМ!$D$10+'СЕТ СН'!$H$5-'СЕТ СН'!$H$17</f>
        <v>4167.3731243800003</v>
      </c>
      <c r="E99" s="36">
        <f>SUMIFS(СВЦЭМ!$C$39:$C$782,СВЦЭМ!$A$39:$A$782,$A99,СВЦЭМ!$B$39:$B$782,E$83)+'СЕТ СН'!$H$9+СВЦЭМ!$D$10+'СЕТ СН'!$H$5-'СЕТ СН'!$H$17</f>
        <v>4182.2041051200003</v>
      </c>
      <c r="F99" s="36">
        <f>SUMIFS(СВЦЭМ!$C$39:$C$782,СВЦЭМ!$A$39:$A$782,$A99,СВЦЭМ!$B$39:$B$782,F$83)+'СЕТ СН'!$H$9+СВЦЭМ!$D$10+'СЕТ СН'!$H$5-'СЕТ СН'!$H$17</f>
        <v>4185.4935272100001</v>
      </c>
      <c r="G99" s="36">
        <f>SUMIFS(СВЦЭМ!$C$39:$C$782,СВЦЭМ!$A$39:$A$782,$A99,СВЦЭМ!$B$39:$B$782,G$83)+'СЕТ СН'!$H$9+СВЦЭМ!$D$10+'СЕТ СН'!$H$5-'СЕТ СН'!$H$17</f>
        <v>4157.6518359000002</v>
      </c>
      <c r="H99" s="36">
        <f>SUMIFS(СВЦЭМ!$C$39:$C$782,СВЦЭМ!$A$39:$A$782,$A99,СВЦЭМ!$B$39:$B$782,H$83)+'СЕТ СН'!$H$9+СВЦЭМ!$D$10+'СЕТ СН'!$H$5-'СЕТ СН'!$H$17</f>
        <v>4085.1413168300001</v>
      </c>
      <c r="I99" s="36">
        <f>SUMIFS(СВЦЭМ!$C$39:$C$782,СВЦЭМ!$A$39:$A$782,$A99,СВЦЭМ!$B$39:$B$782,I$83)+'СЕТ СН'!$H$9+СВЦЭМ!$D$10+'СЕТ СН'!$H$5-'СЕТ СН'!$H$17</f>
        <v>4021.7379432100001</v>
      </c>
      <c r="J99" s="36">
        <f>SUMIFS(СВЦЭМ!$C$39:$C$782,СВЦЭМ!$A$39:$A$782,$A99,СВЦЭМ!$B$39:$B$782,J$83)+'СЕТ СН'!$H$9+СВЦЭМ!$D$10+'СЕТ СН'!$H$5-'СЕТ СН'!$H$17</f>
        <v>3990.3175180600001</v>
      </c>
      <c r="K99" s="36">
        <f>SUMIFS(СВЦЭМ!$C$39:$C$782,СВЦЭМ!$A$39:$A$782,$A99,СВЦЭМ!$B$39:$B$782,K$83)+'СЕТ СН'!$H$9+СВЦЭМ!$D$10+'СЕТ СН'!$H$5-'СЕТ СН'!$H$17</f>
        <v>3988.2047557599999</v>
      </c>
      <c r="L99" s="36">
        <f>SUMIFS(СВЦЭМ!$C$39:$C$782,СВЦЭМ!$A$39:$A$782,$A99,СВЦЭМ!$B$39:$B$782,L$83)+'СЕТ СН'!$H$9+СВЦЭМ!$D$10+'СЕТ СН'!$H$5-'СЕТ СН'!$H$17</f>
        <v>3993.4142059699998</v>
      </c>
      <c r="M99" s="36">
        <f>SUMIFS(СВЦЭМ!$C$39:$C$782,СВЦЭМ!$A$39:$A$782,$A99,СВЦЭМ!$B$39:$B$782,M$83)+'СЕТ СН'!$H$9+СВЦЭМ!$D$10+'СЕТ СН'!$H$5-'СЕТ СН'!$H$17</f>
        <v>4041.6535844099999</v>
      </c>
      <c r="N99" s="36">
        <f>SUMIFS(СВЦЭМ!$C$39:$C$782,СВЦЭМ!$A$39:$A$782,$A99,СВЦЭМ!$B$39:$B$782,N$83)+'СЕТ СН'!$H$9+СВЦЭМ!$D$10+'СЕТ СН'!$H$5-'СЕТ СН'!$H$17</f>
        <v>4065.0139111400003</v>
      </c>
      <c r="O99" s="36">
        <f>SUMIFS(СВЦЭМ!$C$39:$C$782,СВЦЭМ!$A$39:$A$782,$A99,СВЦЭМ!$B$39:$B$782,O$83)+'СЕТ СН'!$H$9+СВЦЭМ!$D$10+'СЕТ СН'!$H$5-'СЕТ СН'!$H$17</f>
        <v>4108.5991077400004</v>
      </c>
      <c r="P99" s="36">
        <f>SUMIFS(СВЦЭМ!$C$39:$C$782,СВЦЭМ!$A$39:$A$782,$A99,СВЦЭМ!$B$39:$B$782,P$83)+'СЕТ СН'!$H$9+СВЦЭМ!$D$10+'СЕТ СН'!$H$5-'СЕТ СН'!$H$17</f>
        <v>4118.1052807699998</v>
      </c>
      <c r="Q99" s="36">
        <f>SUMIFS(СВЦЭМ!$C$39:$C$782,СВЦЭМ!$A$39:$A$782,$A99,СВЦЭМ!$B$39:$B$782,Q$83)+'СЕТ СН'!$H$9+СВЦЭМ!$D$10+'СЕТ СН'!$H$5-'СЕТ СН'!$H$17</f>
        <v>4085.86235369</v>
      </c>
      <c r="R99" s="36">
        <f>SUMIFS(СВЦЭМ!$C$39:$C$782,СВЦЭМ!$A$39:$A$782,$A99,СВЦЭМ!$B$39:$B$782,R$83)+'СЕТ СН'!$H$9+СВЦЭМ!$D$10+'СЕТ СН'!$H$5-'СЕТ СН'!$H$17</f>
        <v>4062.8983166099997</v>
      </c>
      <c r="S99" s="36">
        <f>SUMIFS(СВЦЭМ!$C$39:$C$782,СВЦЭМ!$A$39:$A$782,$A99,СВЦЭМ!$B$39:$B$782,S$83)+'СЕТ СН'!$H$9+СВЦЭМ!$D$10+'СЕТ СН'!$H$5-'СЕТ СН'!$H$17</f>
        <v>4017.5974668399999</v>
      </c>
      <c r="T99" s="36">
        <f>SUMIFS(СВЦЭМ!$C$39:$C$782,СВЦЭМ!$A$39:$A$782,$A99,СВЦЭМ!$B$39:$B$782,T$83)+'СЕТ СН'!$H$9+СВЦЭМ!$D$10+'СЕТ СН'!$H$5-'СЕТ СН'!$H$17</f>
        <v>3987.9903831000001</v>
      </c>
      <c r="U99" s="36">
        <f>SUMIFS(СВЦЭМ!$C$39:$C$782,СВЦЭМ!$A$39:$A$782,$A99,СВЦЭМ!$B$39:$B$782,U$83)+'СЕТ СН'!$H$9+СВЦЭМ!$D$10+'СЕТ СН'!$H$5-'СЕТ СН'!$H$17</f>
        <v>3960.81491327</v>
      </c>
      <c r="V99" s="36">
        <f>SUMIFS(СВЦЭМ!$C$39:$C$782,СВЦЭМ!$A$39:$A$782,$A99,СВЦЭМ!$B$39:$B$782,V$83)+'СЕТ СН'!$H$9+СВЦЭМ!$D$10+'СЕТ СН'!$H$5-'СЕТ СН'!$H$17</f>
        <v>3977.5198571199999</v>
      </c>
      <c r="W99" s="36">
        <f>SUMIFS(СВЦЭМ!$C$39:$C$782,СВЦЭМ!$A$39:$A$782,$A99,СВЦЭМ!$B$39:$B$782,W$83)+'СЕТ СН'!$H$9+СВЦЭМ!$D$10+'СЕТ СН'!$H$5-'СЕТ СН'!$H$17</f>
        <v>4011.0432138200003</v>
      </c>
      <c r="X99" s="36">
        <f>SUMIFS(СВЦЭМ!$C$39:$C$782,СВЦЭМ!$A$39:$A$782,$A99,СВЦЭМ!$B$39:$B$782,X$83)+'СЕТ СН'!$H$9+СВЦЭМ!$D$10+'СЕТ СН'!$H$5-'СЕТ СН'!$H$17</f>
        <v>4035.6409744399998</v>
      </c>
      <c r="Y99" s="36">
        <f>SUMIFS(СВЦЭМ!$C$39:$C$782,СВЦЭМ!$A$39:$A$782,$A99,СВЦЭМ!$B$39:$B$782,Y$83)+'СЕТ СН'!$H$9+СВЦЭМ!$D$10+'СЕТ СН'!$H$5-'СЕТ СН'!$H$17</f>
        <v>4052.4008886900001</v>
      </c>
    </row>
    <row r="100" spans="1:25" ht="15.75" x14ac:dyDescent="0.2">
      <c r="A100" s="35">
        <f t="shared" si="2"/>
        <v>44637</v>
      </c>
      <c r="B100" s="36">
        <f>SUMIFS(СВЦЭМ!$C$39:$C$782,СВЦЭМ!$A$39:$A$782,$A100,СВЦЭМ!$B$39:$B$782,B$83)+'СЕТ СН'!$H$9+СВЦЭМ!$D$10+'СЕТ СН'!$H$5-'СЕТ СН'!$H$17</f>
        <v>4070.9553674200001</v>
      </c>
      <c r="C100" s="36">
        <f>SUMIFS(СВЦЭМ!$C$39:$C$782,СВЦЭМ!$A$39:$A$782,$A100,СВЦЭМ!$B$39:$B$782,C$83)+'СЕТ СН'!$H$9+СВЦЭМ!$D$10+'СЕТ СН'!$H$5-'СЕТ СН'!$H$17</f>
        <v>4132.4215011699998</v>
      </c>
      <c r="D100" s="36">
        <f>SUMIFS(СВЦЭМ!$C$39:$C$782,СВЦЭМ!$A$39:$A$782,$A100,СВЦЭМ!$B$39:$B$782,D$83)+'СЕТ СН'!$H$9+СВЦЭМ!$D$10+'СЕТ СН'!$H$5-'СЕТ СН'!$H$17</f>
        <v>4194.5143881200001</v>
      </c>
      <c r="E100" s="36">
        <f>SUMIFS(СВЦЭМ!$C$39:$C$782,СВЦЭМ!$A$39:$A$782,$A100,СВЦЭМ!$B$39:$B$782,E$83)+'СЕТ СН'!$H$9+СВЦЭМ!$D$10+'СЕТ СН'!$H$5-'СЕТ СН'!$H$17</f>
        <v>4217.3973207099998</v>
      </c>
      <c r="F100" s="36">
        <f>SUMIFS(СВЦЭМ!$C$39:$C$782,СВЦЭМ!$A$39:$A$782,$A100,СВЦЭМ!$B$39:$B$782,F$83)+'СЕТ СН'!$H$9+СВЦЭМ!$D$10+'СЕТ СН'!$H$5-'СЕТ СН'!$H$17</f>
        <v>4213.5941189499999</v>
      </c>
      <c r="G100" s="36">
        <f>SUMIFS(СВЦЭМ!$C$39:$C$782,СВЦЭМ!$A$39:$A$782,$A100,СВЦЭМ!$B$39:$B$782,G$83)+'СЕТ СН'!$H$9+СВЦЭМ!$D$10+'СЕТ СН'!$H$5-'СЕТ СН'!$H$17</f>
        <v>4193.7948152700001</v>
      </c>
      <c r="H100" s="36">
        <f>SUMIFS(СВЦЭМ!$C$39:$C$782,СВЦЭМ!$A$39:$A$782,$A100,СВЦЭМ!$B$39:$B$782,H$83)+'СЕТ СН'!$H$9+СВЦЭМ!$D$10+'СЕТ СН'!$H$5-'СЕТ СН'!$H$17</f>
        <v>4116.0031739000005</v>
      </c>
      <c r="I100" s="36">
        <f>SUMIFS(СВЦЭМ!$C$39:$C$782,СВЦЭМ!$A$39:$A$782,$A100,СВЦЭМ!$B$39:$B$782,I$83)+'СЕТ СН'!$H$9+СВЦЭМ!$D$10+'СЕТ СН'!$H$5-'СЕТ СН'!$H$17</f>
        <v>4022.9869023400001</v>
      </c>
      <c r="J100" s="36">
        <f>SUMIFS(СВЦЭМ!$C$39:$C$782,СВЦЭМ!$A$39:$A$782,$A100,СВЦЭМ!$B$39:$B$782,J$83)+'СЕТ СН'!$H$9+СВЦЭМ!$D$10+'СЕТ СН'!$H$5-'СЕТ СН'!$H$17</f>
        <v>3979.22546018</v>
      </c>
      <c r="K100" s="36">
        <f>SUMIFS(СВЦЭМ!$C$39:$C$782,СВЦЭМ!$A$39:$A$782,$A100,СВЦЭМ!$B$39:$B$782,K$83)+'СЕТ СН'!$H$9+СВЦЭМ!$D$10+'СЕТ СН'!$H$5-'СЕТ СН'!$H$17</f>
        <v>3978.5828846200002</v>
      </c>
      <c r="L100" s="36">
        <f>SUMIFS(СВЦЭМ!$C$39:$C$782,СВЦЭМ!$A$39:$A$782,$A100,СВЦЭМ!$B$39:$B$782,L$83)+'СЕТ СН'!$H$9+СВЦЭМ!$D$10+'СЕТ СН'!$H$5-'СЕТ СН'!$H$17</f>
        <v>3976.8698802600002</v>
      </c>
      <c r="M100" s="36">
        <f>SUMIFS(СВЦЭМ!$C$39:$C$782,СВЦЭМ!$A$39:$A$782,$A100,СВЦЭМ!$B$39:$B$782,M$83)+'СЕТ СН'!$H$9+СВЦЭМ!$D$10+'СЕТ СН'!$H$5-'СЕТ СН'!$H$17</f>
        <v>4036.2858693200001</v>
      </c>
      <c r="N100" s="36">
        <f>SUMIFS(СВЦЭМ!$C$39:$C$782,СВЦЭМ!$A$39:$A$782,$A100,СВЦЭМ!$B$39:$B$782,N$83)+'СЕТ СН'!$H$9+СВЦЭМ!$D$10+'СЕТ СН'!$H$5-'СЕТ СН'!$H$17</f>
        <v>4071.3456800700001</v>
      </c>
      <c r="O100" s="36">
        <f>SUMIFS(СВЦЭМ!$C$39:$C$782,СВЦЭМ!$A$39:$A$782,$A100,СВЦЭМ!$B$39:$B$782,O$83)+'СЕТ СН'!$H$9+СВЦЭМ!$D$10+'СЕТ СН'!$H$5-'СЕТ СН'!$H$17</f>
        <v>4101.1174283299997</v>
      </c>
      <c r="P100" s="36">
        <f>SUMIFS(СВЦЭМ!$C$39:$C$782,СВЦЭМ!$A$39:$A$782,$A100,СВЦЭМ!$B$39:$B$782,P$83)+'СЕТ СН'!$H$9+СВЦЭМ!$D$10+'СЕТ СН'!$H$5-'СЕТ СН'!$H$17</f>
        <v>4117.88170532</v>
      </c>
      <c r="Q100" s="36">
        <f>SUMIFS(СВЦЭМ!$C$39:$C$782,СВЦЭМ!$A$39:$A$782,$A100,СВЦЭМ!$B$39:$B$782,Q$83)+'СЕТ СН'!$H$9+СВЦЭМ!$D$10+'СЕТ СН'!$H$5-'СЕТ СН'!$H$17</f>
        <v>4107.8248742400001</v>
      </c>
      <c r="R100" s="36">
        <f>SUMIFS(СВЦЭМ!$C$39:$C$782,СВЦЭМ!$A$39:$A$782,$A100,СВЦЭМ!$B$39:$B$782,R$83)+'СЕТ СН'!$H$9+СВЦЭМ!$D$10+'СЕТ СН'!$H$5-'СЕТ СН'!$H$17</f>
        <v>4070.9495599299999</v>
      </c>
      <c r="S100" s="36">
        <f>SUMIFS(СВЦЭМ!$C$39:$C$782,СВЦЭМ!$A$39:$A$782,$A100,СВЦЭМ!$B$39:$B$782,S$83)+'СЕТ СН'!$H$9+СВЦЭМ!$D$10+'СЕТ СН'!$H$5-'СЕТ СН'!$H$17</f>
        <v>4023.25698104</v>
      </c>
      <c r="T100" s="36">
        <f>SUMIFS(СВЦЭМ!$C$39:$C$782,СВЦЭМ!$A$39:$A$782,$A100,СВЦЭМ!$B$39:$B$782,T$83)+'СЕТ СН'!$H$9+СВЦЭМ!$D$10+'СЕТ СН'!$H$5-'СЕТ СН'!$H$17</f>
        <v>3989.58942841</v>
      </c>
      <c r="U100" s="36">
        <f>SUMIFS(СВЦЭМ!$C$39:$C$782,СВЦЭМ!$A$39:$A$782,$A100,СВЦЭМ!$B$39:$B$782,U$83)+'СЕТ СН'!$H$9+СВЦЭМ!$D$10+'СЕТ СН'!$H$5-'СЕТ СН'!$H$17</f>
        <v>3962.99969384</v>
      </c>
      <c r="V100" s="36">
        <f>SUMIFS(СВЦЭМ!$C$39:$C$782,СВЦЭМ!$A$39:$A$782,$A100,СВЦЭМ!$B$39:$B$782,V$83)+'СЕТ СН'!$H$9+СВЦЭМ!$D$10+'СЕТ СН'!$H$5-'СЕТ СН'!$H$17</f>
        <v>3997.6594284800003</v>
      </c>
      <c r="W100" s="36">
        <f>SUMIFS(СВЦЭМ!$C$39:$C$782,СВЦЭМ!$A$39:$A$782,$A100,СВЦЭМ!$B$39:$B$782,W$83)+'СЕТ СН'!$H$9+СВЦЭМ!$D$10+'СЕТ СН'!$H$5-'СЕТ СН'!$H$17</f>
        <v>3989.2705033900002</v>
      </c>
      <c r="X100" s="36">
        <f>SUMIFS(СВЦЭМ!$C$39:$C$782,СВЦЭМ!$A$39:$A$782,$A100,СВЦЭМ!$B$39:$B$782,X$83)+'СЕТ СН'!$H$9+СВЦЭМ!$D$10+'СЕТ СН'!$H$5-'СЕТ СН'!$H$17</f>
        <v>3987.9966572800004</v>
      </c>
      <c r="Y100" s="36">
        <f>SUMIFS(СВЦЭМ!$C$39:$C$782,СВЦЭМ!$A$39:$A$782,$A100,СВЦЭМ!$B$39:$B$782,Y$83)+'СЕТ СН'!$H$9+СВЦЭМ!$D$10+'СЕТ СН'!$H$5-'СЕТ СН'!$H$17</f>
        <v>4011.4082858700003</v>
      </c>
    </row>
    <row r="101" spans="1:25" ht="15.75" x14ac:dyDescent="0.2">
      <c r="A101" s="35">
        <f t="shared" si="2"/>
        <v>44638</v>
      </c>
      <c r="B101" s="36">
        <f>SUMIFS(СВЦЭМ!$C$39:$C$782,СВЦЭМ!$A$39:$A$782,$A101,СВЦЭМ!$B$39:$B$782,B$83)+'СЕТ СН'!$H$9+СВЦЭМ!$D$10+'СЕТ СН'!$H$5-'СЕТ СН'!$H$17</f>
        <v>3973.6328832999998</v>
      </c>
      <c r="C101" s="36">
        <f>SUMIFS(СВЦЭМ!$C$39:$C$782,СВЦЭМ!$A$39:$A$782,$A101,СВЦЭМ!$B$39:$B$782,C$83)+'СЕТ СН'!$H$9+СВЦЭМ!$D$10+'СЕТ СН'!$H$5-'СЕТ СН'!$H$17</f>
        <v>3994.6932987199998</v>
      </c>
      <c r="D101" s="36">
        <f>SUMIFS(СВЦЭМ!$C$39:$C$782,СВЦЭМ!$A$39:$A$782,$A101,СВЦЭМ!$B$39:$B$782,D$83)+'СЕТ СН'!$H$9+СВЦЭМ!$D$10+'СЕТ СН'!$H$5-'СЕТ СН'!$H$17</f>
        <v>4084.4755847000001</v>
      </c>
      <c r="E101" s="36">
        <f>SUMIFS(СВЦЭМ!$C$39:$C$782,СВЦЭМ!$A$39:$A$782,$A101,СВЦЭМ!$B$39:$B$782,E$83)+'СЕТ СН'!$H$9+СВЦЭМ!$D$10+'СЕТ СН'!$H$5-'СЕТ СН'!$H$17</f>
        <v>4112.9745946200001</v>
      </c>
      <c r="F101" s="36">
        <f>SUMIFS(СВЦЭМ!$C$39:$C$782,СВЦЭМ!$A$39:$A$782,$A101,СВЦЭМ!$B$39:$B$782,F$83)+'СЕТ СН'!$H$9+СВЦЭМ!$D$10+'СЕТ СН'!$H$5-'СЕТ СН'!$H$17</f>
        <v>4142.4509599200001</v>
      </c>
      <c r="G101" s="36">
        <f>SUMIFS(СВЦЭМ!$C$39:$C$782,СВЦЭМ!$A$39:$A$782,$A101,СВЦЭМ!$B$39:$B$782,G$83)+'СЕТ СН'!$H$9+СВЦЭМ!$D$10+'СЕТ СН'!$H$5-'СЕТ СН'!$H$17</f>
        <v>4120.2836205799995</v>
      </c>
      <c r="H101" s="36">
        <f>SUMIFS(СВЦЭМ!$C$39:$C$782,СВЦЭМ!$A$39:$A$782,$A101,СВЦЭМ!$B$39:$B$782,H$83)+'СЕТ СН'!$H$9+СВЦЭМ!$D$10+'СЕТ СН'!$H$5-'СЕТ СН'!$H$17</f>
        <v>4062.6504629700003</v>
      </c>
      <c r="I101" s="36">
        <f>SUMIFS(СВЦЭМ!$C$39:$C$782,СВЦЭМ!$A$39:$A$782,$A101,СВЦЭМ!$B$39:$B$782,I$83)+'СЕТ СН'!$H$9+СВЦЭМ!$D$10+'СЕТ СН'!$H$5-'СЕТ СН'!$H$17</f>
        <v>3995.52996042</v>
      </c>
      <c r="J101" s="36">
        <f>SUMIFS(СВЦЭМ!$C$39:$C$782,СВЦЭМ!$A$39:$A$782,$A101,СВЦЭМ!$B$39:$B$782,J$83)+'СЕТ СН'!$H$9+СВЦЭМ!$D$10+'СЕТ СН'!$H$5-'СЕТ СН'!$H$17</f>
        <v>3968.3461881000003</v>
      </c>
      <c r="K101" s="36">
        <f>SUMIFS(СВЦЭМ!$C$39:$C$782,СВЦЭМ!$A$39:$A$782,$A101,СВЦЭМ!$B$39:$B$782,K$83)+'СЕТ СН'!$H$9+СВЦЭМ!$D$10+'СЕТ СН'!$H$5-'СЕТ СН'!$H$17</f>
        <v>3969.6689766899999</v>
      </c>
      <c r="L101" s="36">
        <f>SUMIFS(СВЦЭМ!$C$39:$C$782,СВЦЭМ!$A$39:$A$782,$A101,СВЦЭМ!$B$39:$B$782,L$83)+'СЕТ СН'!$H$9+СВЦЭМ!$D$10+'СЕТ СН'!$H$5-'СЕТ СН'!$H$17</f>
        <v>3974.8360973500003</v>
      </c>
      <c r="M101" s="36">
        <f>SUMIFS(СВЦЭМ!$C$39:$C$782,СВЦЭМ!$A$39:$A$782,$A101,СВЦЭМ!$B$39:$B$782,M$83)+'СЕТ СН'!$H$9+СВЦЭМ!$D$10+'СЕТ СН'!$H$5-'СЕТ СН'!$H$17</f>
        <v>4002.8482790600001</v>
      </c>
      <c r="N101" s="36">
        <f>SUMIFS(СВЦЭМ!$C$39:$C$782,СВЦЭМ!$A$39:$A$782,$A101,СВЦЭМ!$B$39:$B$782,N$83)+'СЕТ СН'!$H$9+СВЦЭМ!$D$10+'СЕТ СН'!$H$5-'СЕТ СН'!$H$17</f>
        <v>4054.92867768</v>
      </c>
      <c r="O101" s="36">
        <f>SUMIFS(СВЦЭМ!$C$39:$C$782,СВЦЭМ!$A$39:$A$782,$A101,СВЦЭМ!$B$39:$B$782,O$83)+'СЕТ СН'!$H$9+СВЦЭМ!$D$10+'СЕТ СН'!$H$5-'СЕТ СН'!$H$17</f>
        <v>4084.2828128000001</v>
      </c>
      <c r="P101" s="36">
        <f>SUMIFS(СВЦЭМ!$C$39:$C$782,СВЦЭМ!$A$39:$A$782,$A101,СВЦЭМ!$B$39:$B$782,P$83)+'СЕТ СН'!$H$9+СВЦЭМ!$D$10+'СЕТ СН'!$H$5-'СЕТ СН'!$H$17</f>
        <v>4117.9454822299995</v>
      </c>
      <c r="Q101" s="36">
        <f>SUMIFS(СВЦЭМ!$C$39:$C$782,СВЦЭМ!$A$39:$A$782,$A101,СВЦЭМ!$B$39:$B$782,Q$83)+'СЕТ СН'!$H$9+СВЦЭМ!$D$10+'СЕТ СН'!$H$5-'СЕТ СН'!$H$17</f>
        <v>4097.0294965000003</v>
      </c>
      <c r="R101" s="36">
        <f>SUMIFS(СВЦЭМ!$C$39:$C$782,СВЦЭМ!$A$39:$A$782,$A101,СВЦЭМ!$B$39:$B$782,R$83)+'СЕТ СН'!$H$9+СВЦЭМ!$D$10+'СЕТ СН'!$H$5-'СЕТ СН'!$H$17</f>
        <v>4052.4994215400002</v>
      </c>
      <c r="S101" s="36">
        <f>SUMIFS(СВЦЭМ!$C$39:$C$782,СВЦЭМ!$A$39:$A$782,$A101,СВЦЭМ!$B$39:$B$782,S$83)+'СЕТ СН'!$H$9+СВЦЭМ!$D$10+'СЕТ СН'!$H$5-'СЕТ СН'!$H$17</f>
        <v>4015.1092466600003</v>
      </c>
      <c r="T101" s="36">
        <f>SUMIFS(СВЦЭМ!$C$39:$C$782,СВЦЭМ!$A$39:$A$782,$A101,СВЦЭМ!$B$39:$B$782,T$83)+'СЕТ СН'!$H$9+СВЦЭМ!$D$10+'СЕТ СН'!$H$5-'СЕТ СН'!$H$17</f>
        <v>3972.4204921</v>
      </c>
      <c r="U101" s="36">
        <f>SUMIFS(СВЦЭМ!$C$39:$C$782,СВЦЭМ!$A$39:$A$782,$A101,СВЦЭМ!$B$39:$B$782,U$83)+'СЕТ СН'!$H$9+СВЦЭМ!$D$10+'СЕТ СН'!$H$5-'СЕТ СН'!$H$17</f>
        <v>3944.5442822300001</v>
      </c>
      <c r="V101" s="36">
        <f>SUMIFS(СВЦЭМ!$C$39:$C$782,СВЦЭМ!$A$39:$A$782,$A101,СВЦЭМ!$B$39:$B$782,V$83)+'СЕТ СН'!$H$9+СВЦЭМ!$D$10+'СЕТ СН'!$H$5-'СЕТ СН'!$H$17</f>
        <v>3966.0829950699999</v>
      </c>
      <c r="W101" s="36">
        <f>SUMIFS(СВЦЭМ!$C$39:$C$782,СВЦЭМ!$A$39:$A$782,$A101,СВЦЭМ!$B$39:$B$782,W$83)+'СЕТ СН'!$H$9+СВЦЭМ!$D$10+'СЕТ СН'!$H$5-'СЕТ СН'!$H$17</f>
        <v>3984.6231700999997</v>
      </c>
      <c r="X101" s="36">
        <f>SUMIFS(СВЦЭМ!$C$39:$C$782,СВЦЭМ!$A$39:$A$782,$A101,СВЦЭМ!$B$39:$B$782,X$83)+'СЕТ СН'!$H$9+СВЦЭМ!$D$10+'СЕТ СН'!$H$5-'СЕТ СН'!$H$17</f>
        <v>4003.5242819300001</v>
      </c>
      <c r="Y101" s="36">
        <f>SUMIFS(СВЦЭМ!$C$39:$C$782,СВЦЭМ!$A$39:$A$782,$A101,СВЦЭМ!$B$39:$B$782,Y$83)+'СЕТ СН'!$H$9+СВЦЭМ!$D$10+'СЕТ СН'!$H$5-'СЕТ СН'!$H$17</f>
        <v>4016.40385702</v>
      </c>
    </row>
    <row r="102" spans="1:25" ht="15.75" x14ac:dyDescent="0.2">
      <c r="A102" s="35">
        <f t="shared" si="2"/>
        <v>44639</v>
      </c>
      <c r="B102" s="36">
        <f>SUMIFS(СВЦЭМ!$C$39:$C$782,СВЦЭМ!$A$39:$A$782,$A102,СВЦЭМ!$B$39:$B$782,B$83)+'СЕТ СН'!$H$9+СВЦЭМ!$D$10+'СЕТ СН'!$H$5-'СЕТ СН'!$H$17</f>
        <v>4024.0111511200002</v>
      </c>
      <c r="C102" s="36">
        <f>SUMIFS(СВЦЭМ!$C$39:$C$782,СВЦЭМ!$A$39:$A$782,$A102,СВЦЭМ!$B$39:$B$782,C$83)+'СЕТ СН'!$H$9+СВЦЭМ!$D$10+'СЕТ СН'!$H$5-'СЕТ СН'!$H$17</f>
        <v>4001.9134431800003</v>
      </c>
      <c r="D102" s="36">
        <f>SUMIFS(СВЦЭМ!$C$39:$C$782,СВЦЭМ!$A$39:$A$782,$A102,СВЦЭМ!$B$39:$B$782,D$83)+'СЕТ СН'!$H$9+СВЦЭМ!$D$10+'СЕТ СН'!$H$5-'СЕТ СН'!$H$17</f>
        <v>4102.4646233599997</v>
      </c>
      <c r="E102" s="36">
        <f>SUMIFS(СВЦЭМ!$C$39:$C$782,СВЦЭМ!$A$39:$A$782,$A102,СВЦЭМ!$B$39:$B$782,E$83)+'СЕТ СН'!$H$9+СВЦЭМ!$D$10+'СЕТ СН'!$H$5-'СЕТ СН'!$H$17</f>
        <v>4120.4370651500003</v>
      </c>
      <c r="F102" s="36">
        <f>SUMIFS(СВЦЭМ!$C$39:$C$782,СВЦЭМ!$A$39:$A$782,$A102,СВЦЭМ!$B$39:$B$782,F$83)+'СЕТ СН'!$H$9+СВЦЭМ!$D$10+'СЕТ СН'!$H$5-'СЕТ СН'!$H$17</f>
        <v>4114.1804814200004</v>
      </c>
      <c r="G102" s="36">
        <f>SUMIFS(СВЦЭМ!$C$39:$C$782,СВЦЭМ!$A$39:$A$782,$A102,СВЦЭМ!$B$39:$B$782,G$83)+'СЕТ СН'!$H$9+СВЦЭМ!$D$10+'СЕТ СН'!$H$5-'СЕТ СН'!$H$17</f>
        <v>4068.9630136200003</v>
      </c>
      <c r="H102" s="36">
        <f>SUMIFS(СВЦЭМ!$C$39:$C$782,СВЦЭМ!$A$39:$A$782,$A102,СВЦЭМ!$B$39:$B$782,H$83)+'СЕТ СН'!$H$9+СВЦЭМ!$D$10+'СЕТ СН'!$H$5-'СЕТ СН'!$H$17</f>
        <v>4020.7694298400002</v>
      </c>
      <c r="I102" s="36">
        <f>SUMIFS(СВЦЭМ!$C$39:$C$782,СВЦЭМ!$A$39:$A$782,$A102,СВЦЭМ!$B$39:$B$782,I$83)+'СЕТ СН'!$H$9+СВЦЭМ!$D$10+'СЕТ СН'!$H$5-'СЕТ СН'!$H$17</f>
        <v>3945.9398683199997</v>
      </c>
      <c r="J102" s="36">
        <f>SUMIFS(СВЦЭМ!$C$39:$C$782,СВЦЭМ!$A$39:$A$782,$A102,СВЦЭМ!$B$39:$B$782,J$83)+'СЕТ СН'!$H$9+СВЦЭМ!$D$10+'СЕТ СН'!$H$5-'СЕТ СН'!$H$17</f>
        <v>3880.6311296100002</v>
      </c>
      <c r="K102" s="36">
        <f>SUMIFS(СВЦЭМ!$C$39:$C$782,СВЦЭМ!$A$39:$A$782,$A102,СВЦЭМ!$B$39:$B$782,K$83)+'СЕТ СН'!$H$9+СВЦЭМ!$D$10+'СЕТ СН'!$H$5-'СЕТ СН'!$H$17</f>
        <v>3895.33180838</v>
      </c>
      <c r="L102" s="36">
        <f>SUMIFS(СВЦЭМ!$C$39:$C$782,СВЦЭМ!$A$39:$A$782,$A102,СВЦЭМ!$B$39:$B$782,L$83)+'СЕТ СН'!$H$9+СВЦЭМ!$D$10+'СЕТ СН'!$H$5-'СЕТ СН'!$H$17</f>
        <v>3901.1245245</v>
      </c>
      <c r="M102" s="36">
        <f>SUMIFS(СВЦЭМ!$C$39:$C$782,СВЦЭМ!$A$39:$A$782,$A102,СВЦЭМ!$B$39:$B$782,M$83)+'СЕТ СН'!$H$9+СВЦЭМ!$D$10+'СЕТ СН'!$H$5-'СЕТ СН'!$H$17</f>
        <v>3947.5832958999999</v>
      </c>
      <c r="N102" s="36">
        <f>SUMIFS(СВЦЭМ!$C$39:$C$782,СВЦЭМ!$A$39:$A$782,$A102,СВЦЭМ!$B$39:$B$782,N$83)+'СЕТ СН'!$H$9+СВЦЭМ!$D$10+'СЕТ СН'!$H$5-'СЕТ СН'!$H$17</f>
        <v>4005.8470673399997</v>
      </c>
      <c r="O102" s="36">
        <f>SUMIFS(СВЦЭМ!$C$39:$C$782,СВЦЭМ!$A$39:$A$782,$A102,СВЦЭМ!$B$39:$B$782,O$83)+'СЕТ СН'!$H$9+СВЦЭМ!$D$10+'СЕТ СН'!$H$5-'СЕТ СН'!$H$17</f>
        <v>4066.5131250599998</v>
      </c>
      <c r="P102" s="36">
        <f>SUMIFS(СВЦЭМ!$C$39:$C$782,СВЦЭМ!$A$39:$A$782,$A102,СВЦЭМ!$B$39:$B$782,P$83)+'СЕТ СН'!$H$9+СВЦЭМ!$D$10+'СЕТ СН'!$H$5-'СЕТ СН'!$H$17</f>
        <v>4090.0320808900001</v>
      </c>
      <c r="Q102" s="36">
        <f>SUMIFS(СВЦЭМ!$C$39:$C$782,СВЦЭМ!$A$39:$A$782,$A102,СВЦЭМ!$B$39:$B$782,Q$83)+'СЕТ СН'!$H$9+СВЦЭМ!$D$10+'СЕТ СН'!$H$5-'СЕТ СН'!$H$17</f>
        <v>4065.2640077400001</v>
      </c>
      <c r="R102" s="36">
        <f>SUMIFS(СВЦЭМ!$C$39:$C$782,СВЦЭМ!$A$39:$A$782,$A102,СВЦЭМ!$B$39:$B$782,R$83)+'СЕТ СН'!$H$9+СВЦЭМ!$D$10+'СЕТ СН'!$H$5-'СЕТ СН'!$H$17</f>
        <v>4003.4213768500003</v>
      </c>
      <c r="S102" s="36">
        <f>SUMIFS(СВЦЭМ!$C$39:$C$782,СВЦЭМ!$A$39:$A$782,$A102,СВЦЭМ!$B$39:$B$782,S$83)+'СЕТ СН'!$H$9+СВЦЭМ!$D$10+'СЕТ СН'!$H$5-'СЕТ СН'!$H$17</f>
        <v>3956.9042049600002</v>
      </c>
      <c r="T102" s="36">
        <f>SUMIFS(СВЦЭМ!$C$39:$C$782,СВЦЭМ!$A$39:$A$782,$A102,СВЦЭМ!$B$39:$B$782,T$83)+'СЕТ СН'!$H$9+СВЦЭМ!$D$10+'СЕТ СН'!$H$5-'СЕТ СН'!$H$17</f>
        <v>3912.1883597400001</v>
      </c>
      <c r="U102" s="36">
        <f>SUMIFS(СВЦЭМ!$C$39:$C$782,СВЦЭМ!$A$39:$A$782,$A102,СВЦЭМ!$B$39:$B$782,U$83)+'СЕТ СН'!$H$9+СВЦЭМ!$D$10+'СЕТ СН'!$H$5-'СЕТ СН'!$H$17</f>
        <v>3885.4190873400003</v>
      </c>
      <c r="V102" s="36">
        <f>SUMIFS(СВЦЭМ!$C$39:$C$782,СВЦЭМ!$A$39:$A$782,$A102,СВЦЭМ!$B$39:$B$782,V$83)+'СЕТ СН'!$H$9+СВЦЭМ!$D$10+'СЕТ СН'!$H$5-'СЕТ СН'!$H$17</f>
        <v>3901.3434259599999</v>
      </c>
      <c r="W102" s="36">
        <f>SUMIFS(СВЦЭМ!$C$39:$C$782,СВЦЭМ!$A$39:$A$782,$A102,СВЦЭМ!$B$39:$B$782,W$83)+'СЕТ СН'!$H$9+СВЦЭМ!$D$10+'СЕТ СН'!$H$5-'СЕТ СН'!$H$17</f>
        <v>3923.5794188</v>
      </c>
      <c r="X102" s="36">
        <f>SUMIFS(СВЦЭМ!$C$39:$C$782,СВЦЭМ!$A$39:$A$782,$A102,СВЦЭМ!$B$39:$B$782,X$83)+'СЕТ СН'!$H$9+СВЦЭМ!$D$10+'СЕТ СН'!$H$5-'СЕТ СН'!$H$17</f>
        <v>3938.58203065</v>
      </c>
      <c r="Y102" s="36">
        <f>SUMIFS(СВЦЭМ!$C$39:$C$782,СВЦЭМ!$A$39:$A$782,$A102,СВЦЭМ!$B$39:$B$782,Y$83)+'СЕТ СН'!$H$9+СВЦЭМ!$D$10+'СЕТ СН'!$H$5-'СЕТ СН'!$H$17</f>
        <v>3974.75267046</v>
      </c>
    </row>
    <row r="103" spans="1:25" ht="15.75" x14ac:dyDescent="0.2">
      <c r="A103" s="35">
        <f t="shared" si="2"/>
        <v>44640</v>
      </c>
      <c r="B103" s="36">
        <f>SUMIFS(СВЦЭМ!$C$39:$C$782,СВЦЭМ!$A$39:$A$782,$A103,СВЦЭМ!$B$39:$B$782,B$83)+'СЕТ СН'!$H$9+СВЦЭМ!$D$10+'СЕТ СН'!$H$5-'СЕТ СН'!$H$17</f>
        <v>3988.9281035499998</v>
      </c>
      <c r="C103" s="36">
        <f>SUMIFS(СВЦЭМ!$C$39:$C$782,СВЦЭМ!$A$39:$A$782,$A103,СВЦЭМ!$B$39:$B$782,C$83)+'СЕТ СН'!$H$9+СВЦЭМ!$D$10+'СЕТ СН'!$H$5-'СЕТ СН'!$H$17</f>
        <v>4025.79066771</v>
      </c>
      <c r="D103" s="36">
        <f>SUMIFS(СВЦЭМ!$C$39:$C$782,СВЦЭМ!$A$39:$A$782,$A103,СВЦЭМ!$B$39:$B$782,D$83)+'СЕТ СН'!$H$9+СВЦЭМ!$D$10+'СЕТ СН'!$H$5-'СЕТ СН'!$H$17</f>
        <v>4106.3102147600002</v>
      </c>
      <c r="E103" s="36">
        <f>SUMIFS(СВЦЭМ!$C$39:$C$782,СВЦЭМ!$A$39:$A$782,$A103,СВЦЭМ!$B$39:$B$782,E$83)+'СЕТ СН'!$H$9+СВЦЭМ!$D$10+'СЕТ СН'!$H$5-'СЕТ СН'!$H$17</f>
        <v>4156.0925900800003</v>
      </c>
      <c r="F103" s="36">
        <f>SUMIFS(СВЦЭМ!$C$39:$C$782,СВЦЭМ!$A$39:$A$782,$A103,СВЦЭМ!$B$39:$B$782,F$83)+'СЕТ СН'!$H$9+СВЦЭМ!$D$10+'СЕТ СН'!$H$5-'СЕТ СН'!$H$17</f>
        <v>4154.5506308900003</v>
      </c>
      <c r="G103" s="36">
        <f>SUMIFS(СВЦЭМ!$C$39:$C$782,СВЦЭМ!$A$39:$A$782,$A103,СВЦЭМ!$B$39:$B$782,G$83)+'СЕТ СН'!$H$9+СВЦЭМ!$D$10+'СЕТ СН'!$H$5-'СЕТ СН'!$H$17</f>
        <v>4121.2305831800004</v>
      </c>
      <c r="H103" s="36">
        <f>SUMIFS(СВЦЭМ!$C$39:$C$782,СВЦЭМ!$A$39:$A$782,$A103,СВЦЭМ!$B$39:$B$782,H$83)+'СЕТ СН'!$H$9+СВЦЭМ!$D$10+'СЕТ СН'!$H$5-'СЕТ СН'!$H$17</f>
        <v>4064.6857976299998</v>
      </c>
      <c r="I103" s="36">
        <f>SUMIFS(СВЦЭМ!$C$39:$C$782,СВЦЭМ!$A$39:$A$782,$A103,СВЦЭМ!$B$39:$B$782,I$83)+'СЕТ СН'!$H$9+СВЦЭМ!$D$10+'СЕТ СН'!$H$5-'СЕТ СН'!$H$17</f>
        <v>3971.37001642</v>
      </c>
      <c r="J103" s="36">
        <f>SUMIFS(СВЦЭМ!$C$39:$C$782,СВЦЭМ!$A$39:$A$782,$A103,СВЦЭМ!$B$39:$B$782,J$83)+'СЕТ СН'!$H$9+СВЦЭМ!$D$10+'СЕТ СН'!$H$5-'СЕТ СН'!$H$17</f>
        <v>3924.08272076</v>
      </c>
      <c r="K103" s="36">
        <f>SUMIFS(СВЦЭМ!$C$39:$C$782,СВЦЭМ!$A$39:$A$782,$A103,СВЦЭМ!$B$39:$B$782,K$83)+'СЕТ СН'!$H$9+СВЦЭМ!$D$10+'СЕТ СН'!$H$5-'СЕТ СН'!$H$17</f>
        <v>3907.4831986400004</v>
      </c>
      <c r="L103" s="36">
        <f>SUMIFS(СВЦЭМ!$C$39:$C$782,СВЦЭМ!$A$39:$A$782,$A103,СВЦЭМ!$B$39:$B$782,L$83)+'СЕТ СН'!$H$9+СВЦЭМ!$D$10+'СЕТ СН'!$H$5-'СЕТ СН'!$H$17</f>
        <v>3898.0004043400004</v>
      </c>
      <c r="M103" s="36">
        <f>SUMIFS(СВЦЭМ!$C$39:$C$782,СВЦЭМ!$A$39:$A$782,$A103,СВЦЭМ!$B$39:$B$782,M$83)+'СЕТ СН'!$H$9+СВЦЭМ!$D$10+'СЕТ СН'!$H$5-'СЕТ СН'!$H$17</f>
        <v>3948.5333601100001</v>
      </c>
      <c r="N103" s="36">
        <f>SUMIFS(СВЦЭМ!$C$39:$C$782,СВЦЭМ!$A$39:$A$782,$A103,СВЦЭМ!$B$39:$B$782,N$83)+'СЕТ СН'!$H$9+СВЦЭМ!$D$10+'СЕТ СН'!$H$5-'СЕТ СН'!$H$17</f>
        <v>4020.5064889300002</v>
      </c>
      <c r="O103" s="36">
        <f>SUMIFS(СВЦЭМ!$C$39:$C$782,СВЦЭМ!$A$39:$A$782,$A103,СВЦЭМ!$B$39:$B$782,O$83)+'СЕТ СН'!$H$9+СВЦЭМ!$D$10+'СЕТ СН'!$H$5-'СЕТ СН'!$H$17</f>
        <v>4084.71313203</v>
      </c>
      <c r="P103" s="36">
        <f>SUMIFS(СВЦЭМ!$C$39:$C$782,СВЦЭМ!$A$39:$A$782,$A103,СВЦЭМ!$B$39:$B$782,P$83)+'СЕТ СН'!$H$9+СВЦЭМ!$D$10+'СЕТ СН'!$H$5-'СЕТ СН'!$H$17</f>
        <v>4101.7241840999995</v>
      </c>
      <c r="Q103" s="36">
        <f>SUMIFS(СВЦЭМ!$C$39:$C$782,СВЦЭМ!$A$39:$A$782,$A103,СВЦЭМ!$B$39:$B$782,Q$83)+'СЕТ СН'!$H$9+СВЦЭМ!$D$10+'СЕТ СН'!$H$5-'СЕТ СН'!$H$17</f>
        <v>4081.5080996400002</v>
      </c>
      <c r="R103" s="36">
        <f>SUMIFS(СВЦЭМ!$C$39:$C$782,СВЦЭМ!$A$39:$A$782,$A103,СВЦЭМ!$B$39:$B$782,R$83)+'СЕТ СН'!$H$9+СВЦЭМ!$D$10+'СЕТ СН'!$H$5-'СЕТ СН'!$H$17</f>
        <v>4009.8973461699998</v>
      </c>
      <c r="S103" s="36">
        <f>SUMIFS(СВЦЭМ!$C$39:$C$782,СВЦЭМ!$A$39:$A$782,$A103,СВЦЭМ!$B$39:$B$782,S$83)+'СЕТ СН'!$H$9+СВЦЭМ!$D$10+'СЕТ СН'!$H$5-'СЕТ СН'!$H$17</f>
        <v>3943.6370338500001</v>
      </c>
      <c r="T103" s="36">
        <f>SUMIFS(СВЦЭМ!$C$39:$C$782,СВЦЭМ!$A$39:$A$782,$A103,СВЦЭМ!$B$39:$B$782,T$83)+'СЕТ СН'!$H$9+СВЦЭМ!$D$10+'СЕТ СН'!$H$5-'СЕТ СН'!$H$17</f>
        <v>3896.3435848999998</v>
      </c>
      <c r="U103" s="36">
        <f>SUMIFS(СВЦЭМ!$C$39:$C$782,СВЦЭМ!$A$39:$A$782,$A103,СВЦЭМ!$B$39:$B$782,U$83)+'СЕТ СН'!$H$9+СВЦЭМ!$D$10+'СЕТ СН'!$H$5-'СЕТ СН'!$H$17</f>
        <v>3861.48938765</v>
      </c>
      <c r="V103" s="36">
        <f>SUMIFS(СВЦЭМ!$C$39:$C$782,СВЦЭМ!$A$39:$A$782,$A103,СВЦЭМ!$B$39:$B$782,V$83)+'СЕТ СН'!$H$9+СВЦЭМ!$D$10+'СЕТ СН'!$H$5-'СЕТ СН'!$H$17</f>
        <v>3874.2644383000002</v>
      </c>
      <c r="W103" s="36">
        <f>SUMIFS(СВЦЭМ!$C$39:$C$782,СВЦЭМ!$A$39:$A$782,$A103,СВЦЭМ!$B$39:$B$782,W$83)+'СЕТ СН'!$H$9+СВЦЭМ!$D$10+'СЕТ СН'!$H$5-'СЕТ СН'!$H$17</f>
        <v>3893.5710019099997</v>
      </c>
      <c r="X103" s="36">
        <f>SUMIFS(СВЦЭМ!$C$39:$C$782,СВЦЭМ!$A$39:$A$782,$A103,СВЦЭМ!$B$39:$B$782,X$83)+'СЕТ СН'!$H$9+СВЦЭМ!$D$10+'СЕТ СН'!$H$5-'СЕТ СН'!$H$17</f>
        <v>3924.7926280000001</v>
      </c>
      <c r="Y103" s="36">
        <f>SUMIFS(СВЦЭМ!$C$39:$C$782,СВЦЭМ!$A$39:$A$782,$A103,СВЦЭМ!$B$39:$B$782,Y$83)+'СЕТ СН'!$H$9+СВЦЭМ!$D$10+'СЕТ СН'!$H$5-'СЕТ СН'!$H$17</f>
        <v>3972.7946790599999</v>
      </c>
    </row>
    <row r="104" spans="1:25" ht="15.75" x14ac:dyDescent="0.2">
      <c r="A104" s="35">
        <f t="shared" si="2"/>
        <v>44641</v>
      </c>
      <c r="B104" s="36">
        <f>SUMIFS(СВЦЭМ!$C$39:$C$782,СВЦЭМ!$A$39:$A$782,$A104,СВЦЭМ!$B$39:$B$782,B$83)+'СЕТ СН'!$H$9+СВЦЭМ!$D$10+'СЕТ СН'!$H$5-'СЕТ СН'!$H$17</f>
        <v>3974.1136524499998</v>
      </c>
      <c r="C104" s="36">
        <f>SUMIFS(СВЦЭМ!$C$39:$C$782,СВЦЭМ!$A$39:$A$782,$A104,СВЦЭМ!$B$39:$B$782,C$83)+'СЕТ СН'!$H$9+СВЦЭМ!$D$10+'СЕТ СН'!$H$5-'СЕТ СН'!$H$17</f>
        <v>4018.6649754</v>
      </c>
      <c r="D104" s="36">
        <f>SUMIFS(СВЦЭМ!$C$39:$C$782,СВЦЭМ!$A$39:$A$782,$A104,СВЦЭМ!$B$39:$B$782,D$83)+'СЕТ СН'!$H$9+СВЦЭМ!$D$10+'СЕТ СН'!$H$5-'СЕТ СН'!$H$17</f>
        <v>4110.4005952500002</v>
      </c>
      <c r="E104" s="36">
        <f>SUMIFS(СВЦЭМ!$C$39:$C$782,СВЦЭМ!$A$39:$A$782,$A104,СВЦЭМ!$B$39:$B$782,E$83)+'СЕТ СН'!$H$9+СВЦЭМ!$D$10+'СЕТ СН'!$H$5-'СЕТ СН'!$H$17</f>
        <v>4161.1600927899999</v>
      </c>
      <c r="F104" s="36">
        <f>SUMIFS(СВЦЭМ!$C$39:$C$782,СВЦЭМ!$A$39:$A$782,$A104,СВЦЭМ!$B$39:$B$782,F$83)+'СЕТ СН'!$H$9+СВЦЭМ!$D$10+'СЕТ СН'!$H$5-'СЕТ СН'!$H$17</f>
        <v>4153.42665949</v>
      </c>
      <c r="G104" s="36">
        <f>SUMIFS(СВЦЭМ!$C$39:$C$782,СВЦЭМ!$A$39:$A$782,$A104,СВЦЭМ!$B$39:$B$782,G$83)+'СЕТ СН'!$H$9+СВЦЭМ!$D$10+'СЕТ СН'!$H$5-'СЕТ СН'!$H$17</f>
        <v>4135.3718824899997</v>
      </c>
      <c r="H104" s="36">
        <f>SUMIFS(СВЦЭМ!$C$39:$C$782,СВЦЭМ!$A$39:$A$782,$A104,СВЦЭМ!$B$39:$B$782,H$83)+'СЕТ СН'!$H$9+СВЦЭМ!$D$10+'СЕТ СН'!$H$5-'СЕТ СН'!$H$17</f>
        <v>4097.6550754</v>
      </c>
      <c r="I104" s="36">
        <f>SUMIFS(СВЦЭМ!$C$39:$C$782,СВЦЭМ!$A$39:$A$782,$A104,СВЦЭМ!$B$39:$B$782,I$83)+'СЕТ СН'!$H$9+СВЦЭМ!$D$10+'СЕТ СН'!$H$5-'СЕТ СН'!$H$17</f>
        <v>4006.8905362699998</v>
      </c>
      <c r="J104" s="36">
        <f>SUMIFS(СВЦЭМ!$C$39:$C$782,СВЦЭМ!$A$39:$A$782,$A104,СВЦЭМ!$B$39:$B$782,J$83)+'СЕТ СН'!$H$9+СВЦЭМ!$D$10+'СЕТ СН'!$H$5-'СЕТ СН'!$H$17</f>
        <v>3991.8638108200003</v>
      </c>
      <c r="K104" s="36">
        <f>SUMIFS(СВЦЭМ!$C$39:$C$782,СВЦЭМ!$A$39:$A$782,$A104,СВЦЭМ!$B$39:$B$782,K$83)+'СЕТ СН'!$H$9+СВЦЭМ!$D$10+'СЕТ СН'!$H$5-'СЕТ СН'!$H$17</f>
        <v>3988.5302759000001</v>
      </c>
      <c r="L104" s="36">
        <f>SUMIFS(СВЦЭМ!$C$39:$C$782,СВЦЭМ!$A$39:$A$782,$A104,СВЦЭМ!$B$39:$B$782,L$83)+'СЕТ СН'!$H$9+СВЦЭМ!$D$10+'СЕТ СН'!$H$5-'СЕТ СН'!$H$17</f>
        <v>4004.6156879</v>
      </c>
      <c r="M104" s="36">
        <f>SUMIFS(СВЦЭМ!$C$39:$C$782,СВЦЭМ!$A$39:$A$782,$A104,СВЦЭМ!$B$39:$B$782,M$83)+'СЕТ СН'!$H$9+СВЦЭМ!$D$10+'СЕТ СН'!$H$5-'СЕТ СН'!$H$17</f>
        <v>4032.8026722700001</v>
      </c>
      <c r="N104" s="36">
        <f>SUMIFS(СВЦЭМ!$C$39:$C$782,СВЦЭМ!$A$39:$A$782,$A104,СВЦЭМ!$B$39:$B$782,N$83)+'СЕТ СН'!$H$9+СВЦЭМ!$D$10+'СЕТ СН'!$H$5-'СЕТ СН'!$H$17</f>
        <v>4099.4762808200003</v>
      </c>
      <c r="O104" s="36">
        <f>SUMIFS(СВЦЭМ!$C$39:$C$782,СВЦЭМ!$A$39:$A$782,$A104,СВЦЭМ!$B$39:$B$782,O$83)+'СЕТ СН'!$H$9+СВЦЭМ!$D$10+'СЕТ СН'!$H$5-'СЕТ СН'!$H$17</f>
        <v>4148.2156557600001</v>
      </c>
      <c r="P104" s="36">
        <f>SUMIFS(СВЦЭМ!$C$39:$C$782,СВЦЭМ!$A$39:$A$782,$A104,СВЦЭМ!$B$39:$B$782,P$83)+'СЕТ СН'!$H$9+СВЦЭМ!$D$10+'СЕТ СН'!$H$5-'СЕТ СН'!$H$17</f>
        <v>4159.1954637600002</v>
      </c>
      <c r="Q104" s="36">
        <f>SUMIFS(СВЦЭМ!$C$39:$C$782,СВЦЭМ!$A$39:$A$782,$A104,СВЦЭМ!$B$39:$B$782,Q$83)+'СЕТ СН'!$H$9+СВЦЭМ!$D$10+'СЕТ СН'!$H$5-'СЕТ СН'!$H$17</f>
        <v>4109.1388685900001</v>
      </c>
      <c r="R104" s="36">
        <f>SUMIFS(СВЦЭМ!$C$39:$C$782,СВЦЭМ!$A$39:$A$782,$A104,СВЦЭМ!$B$39:$B$782,R$83)+'СЕТ СН'!$H$9+СВЦЭМ!$D$10+'СЕТ СН'!$H$5-'СЕТ СН'!$H$17</f>
        <v>3998.54434756</v>
      </c>
      <c r="S104" s="36">
        <f>SUMIFS(СВЦЭМ!$C$39:$C$782,СВЦЭМ!$A$39:$A$782,$A104,СВЦЭМ!$B$39:$B$782,S$83)+'СЕТ СН'!$H$9+СВЦЭМ!$D$10+'СЕТ СН'!$H$5-'СЕТ СН'!$H$17</f>
        <v>3922.6050072799999</v>
      </c>
      <c r="T104" s="36">
        <f>SUMIFS(СВЦЭМ!$C$39:$C$782,СВЦЭМ!$A$39:$A$782,$A104,СВЦЭМ!$B$39:$B$782,T$83)+'СЕТ СН'!$H$9+СВЦЭМ!$D$10+'СЕТ СН'!$H$5-'СЕТ СН'!$H$17</f>
        <v>3865.2932080199998</v>
      </c>
      <c r="U104" s="36">
        <f>SUMIFS(СВЦЭМ!$C$39:$C$782,СВЦЭМ!$A$39:$A$782,$A104,СВЦЭМ!$B$39:$B$782,U$83)+'СЕТ СН'!$H$9+СВЦЭМ!$D$10+'СЕТ СН'!$H$5-'СЕТ СН'!$H$17</f>
        <v>3896.7537492700003</v>
      </c>
      <c r="V104" s="36">
        <f>SUMIFS(СВЦЭМ!$C$39:$C$782,СВЦЭМ!$A$39:$A$782,$A104,СВЦЭМ!$B$39:$B$782,V$83)+'СЕТ СН'!$H$9+СВЦЭМ!$D$10+'СЕТ СН'!$H$5-'СЕТ СН'!$H$17</f>
        <v>3996.4148063900002</v>
      </c>
      <c r="W104" s="36">
        <f>SUMIFS(СВЦЭМ!$C$39:$C$782,СВЦЭМ!$A$39:$A$782,$A104,СВЦЭМ!$B$39:$B$782,W$83)+'СЕТ СН'!$H$9+СВЦЭМ!$D$10+'СЕТ СН'!$H$5-'СЕТ СН'!$H$17</f>
        <v>4017.7633815199997</v>
      </c>
      <c r="X104" s="36">
        <f>SUMIFS(СВЦЭМ!$C$39:$C$782,СВЦЭМ!$A$39:$A$782,$A104,СВЦЭМ!$B$39:$B$782,X$83)+'СЕТ СН'!$H$9+СВЦЭМ!$D$10+'СЕТ СН'!$H$5-'СЕТ СН'!$H$17</f>
        <v>4036.5363315300001</v>
      </c>
      <c r="Y104" s="36">
        <f>SUMIFS(СВЦЭМ!$C$39:$C$782,СВЦЭМ!$A$39:$A$782,$A104,СВЦЭМ!$B$39:$B$782,Y$83)+'СЕТ СН'!$H$9+СВЦЭМ!$D$10+'СЕТ СН'!$H$5-'СЕТ СН'!$H$17</f>
        <v>4056.3138583199998</v>
      </c>
    </row>
    <row r="105" spans="1:25" ht="15.75" x14ac:dyDescent="0.2">
      <c r="A105" s="35">
        <f t="shared" si="2"/>
        <v>44642</v>
      </c>
      <c r="B105" s="36">
        <f>SUMIFS(СВЦЭМ!$C$39:$C$782,СВЦЭМ!$A$39:$A$782,$A105,СВЦЭМ!$B$39:$B$782,B$83)+'СЕТ СН'!$H$9+СВЦЭМ!$D$10+'СЕТ СН'!$H$5-'СЕТ СН'!$H$17</f>
        <v>4092.3903751500002</v>
      </c>
      <c r="C105" s="36">
        <f>SUMIFS(СВЦЭМ!$C$39:$C$782,СВЦЭМ!$A$39:$A$782,$A105,СВЦЭМ!$B$39:$B$782,C$83)+'СЕТ СН'!$H$9+СВЦЭМ!$D$10+'СЕТ СН'!$H$5-'СЕТ СН'!$H$17</f>
        <v>4124.1739189</v>
      </c>
      <c r="D105" s="36">
        <f>SUMIFS(СВЦЭМ!$C$39:$C$782,СВЦЭМ!$A$39:$A$782,$A105,СВЦЭМ!$B$39:$B$782,D$83)+'СЕТ СН'!$H$9+СВЦЭМ!$D$10+'СЕТ СН'!$H$5-'СЕТ СН'!$H$17</f>
        <v>4185.5602197600001</v>
      </c>
      <c r="E105" s="36">
        <f>SUMIFS(СВЦЭМ!$C$39:$C$782,СВЦЭМ!$A$39:$A$782,$A105,СВЦЭМ!$B$39:$B$782,E$83)+'СЕТ СН'!$H$9+СВЦЭМ!$D$10+'СЕТ СН'!$H$5-'СЕТ СН'!$H$17</f>
        <v>4224.1126412000003</v>
      </c>
      <c r="F105" s="36">
        <f>SUMIFS(СВЦЭМ!$C$39:$C$782,СВЦЭМ!$A$39:$A$782,$A105,СВЦЭМ!$B$39:$B$782,F$83)+'СЕТ СН'!$H$9+СВЦЭМ!$D$10+'СЕТ СН'!$H$5-'СЕТ СН'!$H$17</f>
        <v>4207.7465362299999</v>
      </c>
      <c r="G105" s="36">
        <f>SUMIFS(СВЦЭМ!$C$39:$C$782,СВЦЭМ!$A$39:$A$782,$A105,СВЦЭМ!$B$39:$B$782,G$83)+'СЕТ СН'!$H$9+СВЦЭМ!$D$10+'СЕТ СН'!$H$5-'СЕТ СН'!$H$17</f>
        <v>4192.9768989900003</v>
      </c>
      <c r="H105" s="36">
        <f>SUMIFS(СВЦЭМ!$C$39:$C$782,СВЦЭМ!$A$39:$A$782,$A105,СВЦЭМ!$B$39:$B$782,H$83)+'СЕТ СН'!$H$9+СВЦЭМ!$D$10+'СЕТ СН'!$H$5-'СЕТ СН'!$H$17</f>
        <v>4128.8358389699997</v>
      </c>
      <c r="I105" s="36">
        <f>SUMIFS(СВЦЭМ!$C$39:$C$782,СВЦЭМ!$A$39:$A$782,$A105,СВЦЭМ!$B$39:$B$782,I$83)+'СЕТ СН'!$H$9+СВЦЭМ!$D$10+'СЕТ СН'!$H$5-'СЕТ СН'!$H$17</f>
        <v>4034.7129439600003</v>
      </c>
      <c r="J105" s="36">
        <f>SUMIFS(СВЦЭМ!$C$39:$C$782,СВЦЭМ!$A$39:$A$782,$A105,СВЦЭМ!$B$39:$B$782,J$83)+'СЕТ СН'!$H$9+СВЦЭМ!$D$10+'СЕТ СН'!$H$5-'СЕТ СН'!$H$17</f>
        <v>4010.4997707100001</v>
      </c>
      <c r="K105" s="36">
        <f>SUMIFS(СВЦЭМ!$C$39:$C$782,СВЦЭМ!$A$39:$A$782,$A105,СВЦЭМ!$B$39:$B$782,K$83)+'СЕТ СН'!$H$9+СВЦЭМ!$D$10+'СЕТ СН'!$H$5-'СЕТ СН'!$H$17</f>
        <v>4022.7668433099998</v>
      </c>
      <c r="L105" s="36">
        <f>SUMIFS(СВЦЭМ!$C$39:$C$782,СВЦЭМ!$A$39:$A$782,$A105,СВЦЭМ!$B$39:$B$782,L$83)+'СЕТ СН'!$H$9+СВЦЭМ!$D$10+'СЕТ СН'!$H$5-'СЕТ СН'!$H$17</f>
        <v>4022.96566252</v>
      </c>
      <c r="M105" s="36">
        <f>SUMIFS(СВЦЭМ!$C$39:$C$782,СВЦЭМ!$A$39:$A$782,$A105,СВЦЭМ!$B$39:$B$782,M$83)+'СЕТ СН'!$H$9+СВЦЭМ!$D$10+'СЕТ СН'!$H$5-'СЕТ СН'!$H$17</f>
        <v>4092.1687648900001</v>
      </c>
      <c r="N105" s="36">
        <f>SUMIFS(СВЦЭМ!$C$39:$C$782,СВЦЭМ!$A$39:$A$782,$A105,СВЦЭМ!$B$39:$B$782,N$83)+'СЕТ СН'!$H$9+СВЦЭМ!$D$10+'СЕТ СН'!$H$5-'СЕТ СН'!$H$17</f>
        <v>4157.3790830500002</v>
      </c>
      <c r="O105" s="36">
        <f>SUMIFS(СВЦЭМ!$C$39:$C$782,СВЦЭМ!$A$39:$A$782,$A105,СВЦЭМ!$B$39:$B$782,O$83)+'СЕТ СН'!$H$9+СВЦЭМ!$D$10+'СЕТ СН'!$H$5-'СЕТ СН'!$H$17</f>
        <v>4217.7175827900001</v>
      </c>
      <c r="P105" s="36">
        <f>SUMIFS(СВЦЭМ!$C$39:$C$782,СВЦЭМ!$A$39:$A$782,$A105,СВЦЭМ!$B$39:$B$782,P$83)+'СЕТ СН'!$H$9+СВЦЭМ!$D$10+'СЕТ СН'!$H$5-'СЕТ СН'!$H$17</f>
        <v>4217.0382250700004</v>
      </c>
      <c r="Q105" s="36">
        <f>SUMIFS(СВЦЭМ!$C$39:$C$782,СВЦЭМ!$A$39:$A$782,$A105,СВЦЭМ!$B$39:$B$782,Q$83)+'СЕТ СН'!$H$9+СВЦЭМ!$D$10+'СЕТ СН'!$H$5-'СЕТ СН'!$H$17</f>
        <v>4180.8958997299997</v>
      </c>
      <c r="R105" s="36">
        <f>SUMIFS(СВЦЭМ!$C$39:$C$782,СВЦЭМ!$A$39:$A$782,$A105,СВЦЭМ!$B$39:$B$782,R$83)+'СЕТ СН'!$H$9+СВЦЭМ!$D$10+'СЕТ СН'!$H$5-'СЕТ СН'!$H$17</f>
        <v>4062.5992083299998</v>
      </c>
      <c r="S105" s="36">
        <f>SUMIFS(СВЦЭМ!$C$39:$C$782,СВЦЭМ!$A$39:$A$782,$A105,СВЦЭМ!$B$39:$B$782,S$83)+'СЕТ СН'!$H$9+СВЦЭМ!$D$10+'СЕТ СН'!$H$5-'СЕТ СН'!$H$17</f>
        <v>3972.0837700399998</v>
      </c>
      <c r="T105" s="36">
        <f>SUMIFS(СВЦЭМ!$C$39:$C$782,СВЦЭМ!$A$39:$A$782,$A105,СВЦЭМ!$B$39:$B$782,T$83)+'СЕТ СН'!$H$9+СВЦЭМ!$D$10+'СЕТ СН'!$H$5-'СЕТ СН'!$H$17</f>
        <v>3913.1118475900003</v>
      </c>
      <c r="U105" s="36">
        <f>SUMIFS(СВЦЭМ!$C$39:$C$782,СВЦЭМ!$A$39:$A$782,$A105,СВЦЭМ!$B$39:$B$782,U$83)+'СЕТ СН'!$H$9+СВЦЭМ!$D$10+'СЕТ СН'!$H$5-'СЕТ СН'!$H$17</f>
        <v>3940.2454485099997</v>
      </c>
      <c r="V105" s="36">
        <f>SUMIFS(СВЦЭМ!$C$39:$C$782,СВЦЭМ!$A$39:$A$782,$A105,СВЦЭМ!$B$39:$B$782,V$83)+'СЕТ СН'!$H$9+СВЦЭМ!$D$10+'СЕТ СН'!$H$5-'СЕТ СН'!$H$17</f>
        <v>4045.4445565599999</v>
      </c>
      <c r="W105" s="36">
        <f>SUMIFS(СВЦЭМ!$C$39:$C$782,СВЦЭМ!$A$39:$A$782,$A105,СВЦЭМ!$B$39:$B$782,W$83)+'СЕТ СН'!$H$9+СВЦЭМ!$D$10+'СЕТ СН'!$H$5-'СЕТ СН'!$H$17</f>
        <v>4058.06572413</v>
      </c>
      <c r="X105" s="36">
        <f>SUMIFS(СВЦЭМ!$C$39:$C$782,СВЦЭМ!$A$39:$A$782,$A105,СВЦЭМ!$B$39:$B$782,X$83)+'СЕТ СН'!$H$9+СВЦЭМ!$D$10+'СЕТ СН'!$H$5-'СЕТ СН'!$H$17</f>
        <v>4071.4834652899999</v>
      </c>
      <c r="Y105" s="36">
        <f>SUMIFS(СВЦЭМ!$C$39:$C$782,СВЦЭМ!$A$39:$A$782,$A105,СВЦЭМ!$B$39:$B$782,Y$83)+'СЕТ СН'!$H$9+СВЦЭМ!$D$10+'СЕТ СН'!$H$5-'СЕТ СН'!$H$17</f>
        <v>4078.6302528599999</v>
      </c>
    </row>
    <row r="106" spans="1:25" ht="15.75" x14ac:dyDescent="0.2">
      <c r="A106" s="35">
        <f t="shared" si="2"/>
        <v>44643</v>
      </c>
      <c r="B106" s="36">
        <f>SUMIFS(СВЦЭМ!$C$39:$C$782,СВЦЭМ!$A$39:$A$782,$A106,СВЦЭМ!$B$39:$B$782,B$83)+'СЕТ СН'!$H$9+СВЦЭМ!$D$10+'СЕТ СН'!$H$5-'СЕТ СН'!$H$17</f>
        <v>4111.0658693799996</v>
      </c>
      <c r="C106" s="36">
        <f>SUMIFS(СВЦЭМ!$C$39:$C$782,СВЦЭМ!$A$39:$A$782,$A106,СВЦЭМ!$B$39:$B$782,C$83)+'СЕТ СН'!$H$9+СВЦЭМ!$D$10+'СЕТ СН'!$H$5-'СЕТ СН'!$H$17</f>
        <v>4137.6615216600003</v>
      </c>
      <c r="D106" s="36">
        <f>SUMIFS(СВЦЭМ!$C$39:$C$782,СВЦЭМ!$A$39:$A$782,$A106,СВЦЭМ!$B$39:$B$782,D$83)+'СЕТ СН'!$H$9+СВЦЭМ!$D$10+'СЕТ СН'!$H$5-'СЕТ СН'!$H$17</f>
        <v>4196.4811273800005</v>
      </c>
      <c r="E106" s="36">
        <f>SUMIFS(СВЦЭМ!$C$39:$C$782,СВЦЭМ!$A$39:$A$782,$A106,СВЦЭМ!$B$39:$B$782,E$83)+'СЕТ СН'!$H$9+СВЦЭМ!$D$10+'СЕТ СН'!$H$5-'СЕТ СН'!$H$17</f>
        <v>4239.7478834800004</v>
      </c>
      <c r="F106" s="36">
        <f>SUMIFS(СВЦЭМ!$C$39:$C$782,СВЦЭМ!$A$39:$A$782,$A106,СВЦЭМ!$B$39:$B$782,F$83)+'СЕТ СН'!$H$9+СВЦЭМ!$D$10+'СЕТ СН'!$H$5-'СЕТ СН'!$H$17</f>
        <v>4227.0473036900003</v>
      </c>
      <c r="G106" s="36">
        <f>SUMIFS(СВЦЭМ!$C$39:$C$782,СВЦЭМ!$A$39:$A$782,$A106,СВЦЭМ!$B$39:$B$782,G$83)+'СЕТ СН'!$H$9+СВЦЭМ!$D$10+'СЕТ СН'!$H$5-'СЕТ СН'!$H$17</f>
        <v>4194.2672652900001</v>
      </c>
      <c r="H106" s="36">
        <f>SUMIFS(СВЦЭМ!$C$39:$C$782,СВЦЭМ!$A$39:$A$782,$A106,СВЦЭМ!$B$39:$B$782,H$83)+'СЕТ СН'!$H$9+СВЦЭМ!$D$10+'СЕТ СН'!$H$5-'СЕТ СН'!$H$17</f>
        <v>4130.5664144900002</v>
      </c>
      <c r="I106" s="36">
        <f>SUMIFS(СВЦЭМ!$C$39:$C$782,СВЦЭМ!$A$39:$A$782,$A106,СВЦЭМ!$B$39:$B$782,I$83)+'СЕТ СН'!$H$9+СВЦЭМ!$D$10+'СЕТ СН'!$H$5-'СЕТ СН'!$H$17</f>
        <v>4057.7296376599998</v>
      </c>
      <c r="J106" s="36">
        <f>SUMIFS(СВЦЭМ!$C$39:$C$782,СВЦЭМ!$A$39:$A$782,$A106,СВЦЭМ!$B$39:$B$782,J$83)+'СЕТ СН'!$H$9+СВЦЭМ!$D$10+'СЕТ СН'!$H$5-'СЕТ СН'!$H$17</f>
        <v>4029.7228943700002</v>
      </c>
      <c r="K106" s="36">
        <f>SUMIFS(СВЦЭМ!$C$39:$C$782,СВЦЭМ!$A$39:$A$782,$A106,СВЦЭМ!$B$39:$B$782,K$83)+'СЕТ СН'!$H$9+СВЦЭМ!$D$10+'СЕТ СН'!$H$5-'СЕТ СН'!$H$17</f>
        <v>4043.3242588399999</v>
      </c>
      <c r="L106" s="36">
        <f>SUMIFS(СВЦЭМ!$C$39:$C$782,СВЦЭМ!$A$39:$A$782,$A106,СВЦЭМ!$B$39:$B$782,L$83)+'СЕТ СН'!$H$9+СВЦЭМ!$D$10+'СЕТ СН'!$H$5-'СЕТ СН'!$H$17</f>
        <v>4083.62701143</v>
      </c>
      <c r="M106" s="36">
        <f>SUMIFS(СВЦЭМ!$C$39:$C$782,СВЦЭМ!$A$39:$A$782,$A106,СВЦЭМ!$B$39:$B$782,M$83)+'СЕТ СН'!$H$9+СВЦЭМ!$D$10+'СЕТ СН'!$H$5-'СЕТ СН'!$H$17</f>
        <v>4113.9950963700003</v>
      </c>
      <c r="N106" s="36">
        <f>SUMIFS(СВЦЭМ!$C$39:$C$782,СВЦЭМ!$A$39:$A$782,$A106,СВЦЭМ!$B$39:$B$782,N$83)+'СЕТ СН'!$H$9+СВЦЭМ!$D$10+'СЕТ СН'!$H$5-'СЕТ СН'!$H$17</f>
        <v>4151.6470392800002</v>
      </c>
      <c r="O106" s="36">
        <f>SUMIFS(СВЦЭМ!$C$39:$C$782,СВЦЭМ!$A$39:$A$782,$A106,СВЦЭМ!$B$39:$B$782,O$83)+'СЕТ СН'!$H$9+СВЦЭМ!$D$10+'СЕТ СН'!$H$5-'СЕТ СН'!$H$17</f>
        <v>4199.8449958299998</v>
      </c>
      <c r="P106" s="36">
        <f>SUMIFS(СВЦЭМ!$C$39:$C$782,СВЦЭМ!$A$39:$A$782,$A106,СВЦЭМ!$B$39:$B$782,P$83)+'СЕТ СН'!$H$9+СВЦЭМ!$D$10+'СЕТ СН'!$H$5-'СЕТ СН'!$H$17</f>
        <v>4239.9792858000001</v>
      </c>
      <c r="Q106" s="36">
        <f>SUMIFS(СВЦЭМ!$C$39:$C$782,СВЦЭМ!$A$39:$A$782,$A106,СВЦЭМ!$B$39:$B$782,Q$83)+'СЕТ СН'!$H$9+СВЦЭМ!$D$10+'СЕТ СН'!$H$5-'СЕТ СН'!$H$17</f>
        <v>4215.30116327</v>
      </c>
      <c r="R106" s="36">
        <f>SUMIFS(СВЦЭМ!$C$39:$C$782,СВЦЭМ!$A$39:$A$782,$A106,СВЦЭМ!$B$39:$B$782,R$83)+'СЕТ СН'!$H$9+СВЦЭМ!$D$10+'СЕТ СН'!$H$5-'СЕТ СН'!$H$17</f>
        <v>4143.2873617100004</v>
      </c>
      <c r="S106" s="36">
        <f>SUMIFS(СВЦЭМ!$C$39:$C$782,СВЦЭМ!$A$39:$A$782,$A106,СВЦЭМ!$B$39:$B$782,S$83)+'СЕТ СН'!$H$9+СВЦЭМ!$D$10+'СЕТ СН'!$H$5-'СЕТ СН'!$H$17</f>
        <v>4086.8233589900001</v>
      </c>
      <c r="T106" s="36">
        <f>SUMIFS(СВЦЭМ!$C$39:$C$782,СВЦЭМ!$A$39:$A$782,$A106,СВЦЭМ!$B$39:$B$782,T$83)+'СЕТ СН'!$H$9+СВЦЭМ!$D$10+'СЕТ СН'!$H$5-'СЕТ СН'!$H$17</f>
        <v>4037.0942813399997</v>
      </c>
      <c r="U106" s="36">
        <f>SUMIFS(СВЦЭМ!$C$39:$C$782,СВЦЭМ!$A$39:$A$782,$A106,СВЦЭМ!$B$39:$B$782,U$83)+'СЕТ СН'!$H$9+СВЦЭМ!$D$10+'СЕТ СН'!$H$5-'СЕТ СН'!$H$17</f>
        <v>4014.48951846</v>
      </c>
      <c r="V106" s="36">
        <f>SUMIFS(СВЦЭМ!$C$39:$C$782,СВЦЭМ!$A$39:$A$782,$A106,СВЦЭМ!$B$39:$B$782,V$83)+'СЕТ СН'!$H$9+СВЦЭМ!$D$10+'СЕТ СН'!$H$5-'СЕТ СН'!$H$17</f>
        <v>4025.72899177</v>
      </c>
      <c r="W106" s="36">
        <f>SUMIFS(СВЦЭМ!$C$39:$C$782,СВЦЭМ!$A$39:$A$782,$A106,СВЦЭМ!$B$39:$B$782,W$83)+'СЕТ СН'!$H$9+СВЦЭМ!$D$10+'СЕТ СН'!$H$5-'СЕТ СН'!$H$17</f>
        <v>4036.4706600099998</v>
      </c>
      <c r="X106" s="36">
        <f>SUMIFS(СВЦЭМ!$C$39:$C$782,СВЦЭМ!$A$39:$A$782,$A106,СВЦЭМ!$B$39:$B$782,X$83)+'СЕТ СН'!$H$9+СВЦЭМ!$D$10+'СЕТ СН'!$H$5-'СЕТ СН'!$H$17</f>
        <v>4045.0368455600001</v>
      </c>
      <c r="Y106" s="36">
        <f>SUMIFS(СВЦЭМ!$C$39:$C$782,СВЦЭМ!$A$39:$A$782,$A106,СВЦЭМ!$B$39:$B$782,Y$83)+'СЕТ СН'!$H$9+СВЦЭМ!$D$10+'СЕТ СН'!$H$5-'СЕТ СН'!$H$17</f>
        <v>4042.6362754100001</v>
      </c>
    </row>
    <row r="107" spans="1:25" ht="15.75" x14ac:dyDescent="0.2">
      <c r="A107" s="35">
        <f t="shared" si="2"/>
        <v>44644</v>
      </c>
      <c r="B107" s="36">
        <f>SUMIFS(СВЦЭМ!$C$39:$C$782,СВЦЭМ!$A$39:$A$782,$A107,СВЦЭМ!$B$39:$B$782,B$83)+'СЕТ СН'!$H$9+СВЦЭМ!$D$10+'СЕТ СН'!$H$5-'СЕТ СН'!$H$17</f>
        <v>4117.6175003799999</v>
      </c>
      <c r="C107" s="36">
        <f>SUMIFS(СВЦЭМ!$C$39:$C$782,СВЦЭМ!$A$39:$A$782,$A107,СВЦЭМ!$B$39:$B$782,C$83)+'СЕТ СН'!$H$9+СВЦЭМ!$D$10+'СЕТ СН'!$H$5-'СЕТ СН'!$H$17</f>
        <v>4155.8872923300005</v>
      </c>
      <c r="D107" s="36">
        <f>SUMIFS(СВЦЭМ!$C$39:$C$782,СВЦЭМ!$A$39:$A$782,$A107,СВЦЭМ!$B$39:$B$782,D$83)+'СЕТ СН'!$H$9+СВЦЭМ!$D$10+'СЕТ СН'!$H$5-'СЕТ СН'!$H$17</f>
        <v>4217.2041350600002</v>
      </c>
      <c r="E107" s="36">
        <f>SUMIFS(СВЦЭМ!$C$39:$C$782,СВЦЭМ!$A$39:$A$782,$A107,СВЦЭМ!$B$39:$B$782,E$83)+'СЕТ СН'!$H$9+СВЦЭМ!$D$10+'СЕТ СН'!$H$5-'СЕТ СН'!$H$17</f>
        <v>4241.0877490100002</v>
      </c>
      <c r="F107" s="36">
        <f>SUMIFS(СВЦЭМ!$C$39:$C$782,СВЦЭМ!$A$39:$A$782,$A107,СВЦЭМ!$B$39:$B$782,F$83)+'СЕТ СН'!$H$9+СВЦЭМ!$D$10+'СЕТ СН'!$H$5-'СЕТ СН'!$H$17</f>
        <v>4233.1001219500004</v>
      </c>
      <c r="G107" s="36">
        <f>SUMIFS(СВЦЭМ!$C$39:$C$782,СВЦЭМ!$A$39:$A$782,$A107,СВЦЭМ!$B$39:$B$782,G$83)+'СЕТ СН'!$H$9+СВЦЭМ!$D$10+'СЕТ СН'!$H$5-'СЕТ СН'!$H$17</f>
        <v>4211.6401740500005</v>
      </c>
      <c r="H107" s="36">
        <f>SUMIFS(СВЦЭМ!$C$39:$C$782,СВЦЭМ!$A$39:$A$782,$A107,СВЦЭМ!$B$39:$B$782,H$83)+'СЕТ СН'!$H$9+СВЦЭМ!$D$10+'СЕТ СН'!$H$5-'СЕТ СН'!$H$17</f>
        <v>4138.5639515700004</v>
      </c>
      <c r="I107" s="36">
        <f>SUMIFS(СВЦЭМ!$C$39:$C$782,СВЦЭМ!$A$39:$A$782,$A107,СВЦЭМ!$B$39:$B$782,I$83)+'СЕТ СН'!$H$9+СВЦЭМ!$D$10+'СЕТ СН'!$H$5-'СЕТ СН'!$H$17</f>
        <v>4048.6042573200002</v>
      </c>
      <c r="J107" s="36">
        <f>SUMIFS(СВЦЭМ!$C$39:$C$782,СВЦЭМ!$A$39:$A$782,$A107,СВЦЭМ!$B$39:$B$782,J$83)+'СЕТ СН'!$H$9+СВЦЭМ!$D$10+'СЕТ СН'!$H$5-'СЕТ СН'!$H$17</f>
        <v>4032.16229402</v>
      </c>
      <c r="K107" s="36">
        <f>SUMIFS(СВЦЭМ!$C$39:$C$782,СВЦЭМ!$A$39:$A$782,$A107,СВЦЭМ!$B$39:$B$782,K$83)+'СЕТ СН'!$H$9+СВЦЭМ!$D$10+'СЕТ СН'!$H$5-'СЕТ СН'!$H$17</f>
        <v>4039.79092502</v>
      </c>
      <c r="L107" s="36">
        <f>SUMIFS(СВЦЭМ!$C$39:$C$782,СВЦЭМ!$A$39:$A$782,$A107,СВЦЭМ!$B$39:$B$782,L$83)+'СЕТ СН'!$H$9+СВЦЭМ!$D$10+'СЕТ СН'!$H$5-'СЕТ СН'!$H$17</f>
        <v>4061.1309449</v>
      </c>
      <c r="M107" s="36">
        <f>SUMIFS(СВЦЭМ!$C$39:$C$782,СВЦЭМ!$A$39:$A$782,$A107,СВЦЭМ!$B$39:$B$782,M$83)+'СЕТ СН'!$H$9+СВЦЭМ!$D$10+'СЕТ СН'!$H$5-'СЕТ СН'!$H$17</f>
        <v>4125.0628056200003</v>
      </c>
      <c r="N107" s="36">
        <f>SUMIFS(СВЦЭМ!$C$39:$C$782,СВЦЭМ!$A$39:$A$782,$A107,СВЦЭМ!$B$39:$B$782,N$83)+'СЕТ СН'!$H$9+СВЦЭМ!$D$10+'СЕТ СН'!$H$5-'СЕТ СН'!$H$17</f>
        <v>4178.3832152899995</v>
      </c>
      <c r="O107" s="36">
        <f>SUMIFS(СВЦЭМ!$C$39:$C$782,СВЦЭМ!$A$39:$A$782,$A107,СВЦЭМ!$B$39:$B$782,O$83)+'СЕТ СН'!$H$9+СВЦЭМ!$D$10+'СЕТ СН'!$H$5-'СЕТ СН'!$H$17</f>
        <v>4228.4201048800005</v>
      </c>
      <c r="P107" s="36">
        <f>SUMIFS(СВЦЭМ!$C$39:$C$782,СВЦЭМ!$A$39:$A$782,$A107,СВЦЭМ!$B$39:$B$782,P$83)+'СЕТ СН'!$H$9+СВЦЭМ!$D$10+'СЕТ СН'!$H$5-'СЕТ СН'!$H$17</f>
        <v>4242.2417041500003</v>
      </c>
      <c r="Q107" s="36">
        <f>SUMIFS(СВЦЭМ!$C$39:$C$782,СВЦЭМ!$A$39:$A$782,$A107,СВЦЭМ!$B$39:$B$782,Q$83)+'СЕТ СН'!$H$9+СВЦЭМ!$D$10+'СЕТ СН'!$H$5-'СЕТ СН'!$H$17</f>
        <v>4215.8806552200003</v>
      </c>
      <c r="R107" s="36">
        <f>SUMIFS(СВЦЭМ!$C$39:$C$782,СВЦЭМ!$A$39:$A$782,$A107,СВЦЭМ!$B$39:$B$782,R$83)+'СЕТ СН'!$H$9+СВЦЭМ!$D$10+'СЕТ СН'!$H$5-'СЕТ СН'!$H$17</f>
        <v>4135.5251538000002</v>
      </c>
      <c r="S107" s="36">
        <f>SUMIFS(СВЦЭМ!$C$39:$C$782,СВЦЭМ!$A$39:$A$782,$A107,СВЦЭМ!$B$39:$B$782,S$83)+'СЕТ СН'!$H$9+СВЦЭМ!$D$10+'СЕТ СН'!$H$5-'СЕТ СН'!$H$17</f>
        <v>4104.11666857</v>
      </c>
      <c r="T107" s="36">
        <f>SUMIFS(СВЦЭМ!$C$39:$C$782,СВЦЭМ!$A$39:$A$782,$A107,СВЦЭМ!$B$39:$B$782,T$83)+'СЕТ СН'!$H$9+СВЦЭМ!$D$10+'СЕТ СН'!$H$5-'СЕТ СН'!$H$17</f>
        <v>4052.1367928</v>
      </c>
      <c r="U107" s="36">
        <f>SUMIFS(СВЦЭМ!$C$39:$C$782,СВЦЭМ!$A$39:$A$782,$A107,СВЦЭМ!$B$39:$B$782,U$83)+'СЕТ СН'!$H$9+СВЦЭМ!$D$10+'СЕТ СН'!$H$5-'СЕТ СН'!$H$17</f>
        <v>4032.2422926700001</v>
      </c>
      <c r="V107" s="36">
        <f>SUMIFS(СВЦЭМ!$C$39:$C$782,СВЦЭМ!$A$39:$A$782,$A107,СВЦЭМ!$B$39:$B$782,V$83)+'СЕТ СН'!$H$9+СВЦЭМ!$D$10+'СЕТ СН'!$H$5-'СЕТ СН'!$H$17</f>
        <v>4000.2350801900002</v>
      </c>
      <c r="W107" s="36">
        <f>SUMIFS(СВЦЭМ!$C$39:$C$782,СВЦЭМ!$A$39:$A$782,$A107,СВЦЭМ!$B$39:$B$782,W$83)+'СЕТ СН'!$H$9+СВЦЭМ!$D$10+'СЕТ СН'!$H$5-'СЕТ СН'!$H$17</f>
        <v>4026.3403948100004</v>
      </c>
      <c r="X107" s="36">
        <f>SUMIFS(СВЦЭМ!$C$39:$C$782,СВЦЭМ!$A$39:$A$782,$A107,СВЦЭМ!$B$39:$B$782,X$83)+'СЕТ СН'!$H$9+СВЦЭМ!$D$10+'СЕТ СН'!$H$5-'СЕТ СН'!$H$17</f>
        <v>3939.4904865199996</v>
      </c>
      <c r="Y107" s="36">
        <f>SUMIFS(СВЦЭМ!$C$39:$C$782,СВЦЭМ!$A$39:$A$782,$A107,СВЦЭМ!$B$39:$B$782,Y$83)+'СЕТ СН'!$H$9+СВЦЭМ!$D$10+'СЕТ СН'!$H$5-'СЕТ СН'!$H$17</f>
        <v>3892.52268727</v>
      </c>
    </row>
    <row r="108" spans="1:25" ht="15.75" x14ac:dyDescent="0.2">
      <c r="A108" s="35">
        <f t="shared" si="2"/>
        <v>44645</v>
      </c>
      <c r="B108" s="36">
        <f>SUMIFS(СВЦЭМ!$C$39:$C$782,СВЦЭМ!$A$39:$A$782,$A108,СВЦЭМ!$B$39:$B$782,B$83)+'СЕТ СН'!$H$9+СВЦЭМ!$D$10+'СЕТ СН'!$H$5-'СЕТ СН'!$H$17</f>
        <v>3953.3204498</v>
      </c>
      <c r="C108" s="36">
        <f>SUMIFS(СВЦЭМ!$C$39:$C$782,СВЦЭМ!$A$39:$A$782,$A108,СВЦЭМ!$B$39:$B$782,C$83)+'СЕТ СН'!$H$9+СВЦЭМ!$D$10+'СЕТ СН'!$H$5-'СЕТ СН'!$H$17</f>
        <v>4033.1478137599997</v>
      </c>
      <c r="D108" s="36">
        <f>SUMIFS(СВЦЭМ!$C$39:$C$782,СВЦЭМ!$A$39:$A$782,$A108,СВЦЭМ!$B$39:$B$782,D$83)+'СЕТ СН'!$H$9+СВЦЭМ!$D$10+'СЕТ СН'!$H$5-'СЕТ СН'!$H$17</f>
        <v>4158.8902929599999</v>
      </c>
      <c r="E108" s="36">
        <f>SUMIFS(СВЦЭМ!$C$39:$C$782,СВЦЭМ!$A$39:$A$782,$A108,СВЦЭМ!$B$39:$B$782,E$83)+'СЕТ СН'!$H$9+СВЦЭМ!$D$10+'СЕТ СН'!$H$5-'СЕТ СН'!$H$17</f>
        <v>4214.3991312500002</v>
      </c>
      <c r="F108" s="36">
        <f>SUMIFS(СВЦЭМ!$C$39:$C$782,СВЦЭМ!$A$39:$A$782,$A108,СВЦЭМ!$B$39:$B$782,F$83)+'СЕТ СН'!$H$9+СВЦЭМ!$D$10+'СЕТ СН'!$H$5-'СЕТ СН'!$H$17</f>
        <v>4230.7634785</v>
      </c>
      <c r="G108" s="36">
        <f>SUMIFS(СВЦЭМ!$C$39:$C$782,СВЦЭМ!$A$39:$A$782,$A108,СВЦЭМ!$B$39:$B$782,G$83)+'СЕТ СН'!$H$9+СВЦЭМ!$D$10+'СЕТ СН'!$H$5-'СЕТ СН'!$H$17</f>
        <v>4220.1275544999999</v>
      </c>
      <c r="H108" s="36">
        <f>SUMIFS(СВЦЭМ!$C$39:$C$782,СВЦЭМ!$A$39:$A$782,$A108,СВЦЭМ!$B$39:$B$782,H$83)+'СЕТ СН'!$H$9+СВЦЭМ!$D$10+'СЕТ СН'!$H$5-'СЕТ СН'!$H$17</f>
        <v>4133.3669116900001</v>
      </c>
      <c r="I108" s="36">
        <f>SUMIFS(СВЦЭМ!$C$39:$C$782,СВЦЭМ!$A$39:$A$782,$A108,СВЦЭМ!$B$39:$B$782,I$83)+'СЕТ СН'!$H$9+СВЦЭМ!$D$10+'СЕТ СН'!$H$5-'СЕТ СН'!$H$17</f>
        <v>3998.6568852</v>
      </c>
      <c r="J108" s="36">
        <f>SUMIFS(СВЦЭМ!$C$39:$C$782,СВЦЭМ!$A$39:$A$782,$A108,СВЦЭМ!$B$39:$B$782,J$83)+'СЕТ СН'!$H$9+СВЦЭМ!$D$10+'СЕТ СН'!$H$5-'СЕТ СН'!$H$17</f>
        <v>3912.4982202800002</v>
      </c>
      <c r="K108" s="36">
        <f>SUMIFS(СВЦЭМ!$C$39:$C$782,СВЦЭМ!$A$39:$A$782,$A108,СВЦЭМ!$B$39:$B$782,K$83)+'СЕТ СН'!$H$9+СВЦЭМ!$D$10+'СЕТ СН'!$H$5-'СЕТ СН'!$H$17</f>
        <v>3909.4990794800001</v>
      </c>
      <c r="L108" s="36">
        <f>SUMIFS(СВЦЭМ!$C$39:$C$782,СВЦЭМ!$A$39:$A$782,$A108,СВЦЭМ!$B$39:$B$782,L$83)+'СЕТ СН'!$H$9+СВЦЭМ!$D$10+'СЕТ СН'!$H$5-'СЕТ СН'!$H$17</f>
        <v>3921.8082272500001</v>
      </c>
      <c r="M108" s="36">
        <f>SUMIFS(СВЦЭМ!$C$39:$C$782,СВЦЭМ!$A$39:$A$782,$A108,СВЦЭМ!$B$39:$B$782,M$83)+'СЕТ СН'!$H$9+СВЦЭМ!$D$10+'СЕТ СН'!$H$5-'СЕТ СН'!$H$17</f>
        <v>3995.1177194700003</v>
      </c>
      <c r="N108" s="36">
        <f>SUMIFS(СВЦЭМ!$C$39:$C$782,СВЦЭМ!$A$39:$A$782,$A108,СВЦЭМ!$B$39:$B$782,N$83)+'СЕТ СН'!$H$9+СВЦЭМ!$D$10+'СЕТ СН'!$H$5-'СЕТ СН'!$H$17</f>
        <v>4062.2313229700003</v>
      </c>
      <c r="O108" s="36">
        <f>SUMIFS(СВЦЭМ!$C$39:$C$782,СВЦЭМ!$A$39:$A$782,$A108,СВЦЭМ!$B$39:$B$782,O$83)+'СЕТ СН'!$H$9+СВЦЭМ!$D$10+'СЕТ СН'!$H$5-'СЕТ СН'!$H$17</f>
        <v>4115.5381588099999</v>
      </c>
      <c r="P108" s="36">
        <f>SUMIFS(СВЦЭМ!$C$39:$C$782,СВЦЭМ!$A$39:$A$782,$A108,СВЦЭМ!$B$39:$B$782,P$83)+'СЕТ СН'!$H$9+СВЦЭМ!$D$10+'СЕТ СН'!$H$5-'СЕТ СН'!$H$17</f>
        <v>4150.5720288499997</v>
      </c>
      <c r="Q108" s="36">
        <f>SUMIFS(СВЦЭМ!$C$39:$C$782,СВЦЭМ!$A$39:$A$782,$A108,СВЦЭМ!$B$39:$B$782,Q$83)+'СЕТ СН'!$H$9+СВЦЭМ!$D$10+'СЕТ СН'!$H$5-'СЕТ СН'!$H$17</f>
        <v>4122.6158842799996</v>
      </c>
      <c r="R108" s="36">
        <f>SUMIFS(СВЦЭМ!$C$39:$C$782,СВЦЭМ!$A$39:$A$782,$A108,СВЦЭМ!$B$39:$B$782,R$83)+'СЕТ СН'!$H$9+СВЦЭМ!$D$10+'СЕТ СН'!$H$5-'СЕТ СН'!$H$17</f>
        <v>4086.5551505800004</v>
      </c>
      <c r="S108" s="36">
        <f>SUMIFS(СВЦЭМ!$C$39:$C$782,СВЦЭМ!$A$39:$A$782,$A108,СВЦЭМ!$B$39:$B$782,S$83)+'СЕТ СН'!$H$9+СВЦЭМ!$D$10+'СЕТ СН'!$H$5-'СЕТ СН'!$H$17</f>
        <v>4047.51181907</v>
      </c>
      <c r="T108" s="36">
        <f>SUMIFS(СВЦЭМ!$C$39:$C$782,СВЦЭМ!$A$39:$A$782,$A108,СВЦЭМ!$B$39:$B$782,T$83)+'СЕТ СН'!$H$9+СВЦЭМ!$D$10+'СЕТ СН'!$H$5-'СЕТ СН'!$H$17</f>
        <v>3997.33285953</v>
      </c>
      <c r="U108" s="36">
        <f>SUMIFS(СВЦЭМ!$C$39:$C$782,СВЦЭМ!$A$39:$A$782,$A108,СВЦЭМ!$B$39:$B$782,U$83)+'СЕТ СН'!$H$9+СВЦЭМ!$D$10+'СЕТ СН'!$H$5-'СЕТ СН'!$H$17</f>
        <v>3998.07731663</v>
      </c>
      <c r="V108" s="36">
        <f>SUMIFS(СВЦЭМ!$C$39:$C$782,СВЦЭМ!$A$39:$A$782,$A108,СВЦЭМ!$B$39:$B$782,V$83)+'СЕТ СН'!$H$9+СВЦЭМ!$D$10+'СЕТ СН'!$H$5-'СЕТ СН'!$H$17</f>
        <v>4026.4286695800001</v>
      </c>
      <c r="W108" s="36">
        <f>SUMIFS(СВЦЭМ!$C$39:$C$782,СВЦЭМ!$A$39:$A$782,$A108,СВЦЭМ!$B$39:$B$782,W$83)+'СЕТ СН'!$H$9+СВЦЭМ!$D$10+'СЕТ СН'!$H$5-'СЕТ СН'!$H$17</f>
        <v>4056.4789405199999</v>
      </c>
      <c r="X108" s="36">
        <f>SUMIFS(СВЦЭМ!$C$39:$C$782,СВЦЭМ!$A$39:$A$782,$A108,СВЦЭМ!$B$39:$B$782,X$83)+'СЕТ СН'!$H$9+СВЦЭМ!$D$10+'СЕТ СН'!$H$5-'СЕТ СН'!$H$17</f>
        <v>4089.84161589</v>
      </c>
      <c r="Y108" s="36">
        <f>SUMIFS(СВЦЭМ!$C$39:$C$782,СВЦЭМ!$A$39:$A$782,$A108,СВЦЭМ!$B$39:$B$782,Y$83)+'СЕТ СН'!$H$9+СВЦЭМ!$D$10+'СЕТ СН'!$H$5-'СЕТ СН'!$H$17</f>
        <v>4099.4622996799999</v>
      </c>
    </row>
    <row r="109" spans="1:25" ht="15.75" x14ac:dyDescent="0.2">
      <c r="A109" s="35">
        <f t="shared" si="2"/>
        <v>44646</v>
      </c>
      <c r="B109" s="36">
        <f>SUMIFS(СВЦЭМ!$C$39:$C$782,СВЦЭМ!$A$39:$A$782,$A109,СВЦЭМ!$B$39:$B$782,B$83)+'СЕТ СН'!$H$9+СВЦЭМ!$D$10+'СЕТ СН'!$H$5-'СЕТ СН'!$H$17</f>
        <v>4142.0100931899997</v>
      </c>
      <c r="C109" s="36">
        <f>SUMIFS(СВЦЭМ!$C$39:$C$782,СВЦЭМ!$A$39:$A$782,$A109,СВЦЭМ!$B$39:$B$782,C$83)+'СЕТ СН'!$H$9+СВЦЭМ!$D$10+'СЕТ СН'!$H$5-'СЕТ СН'!$H$17</f>
        <v>4117.3162886400005</v>
      </c>
      <c r="D109" s="36">
        <f>SUMIFS(СВЦЭМ!$C$39:$C$782,СВЦЭМ!$A$39:$A$782,$A109,СВЦЭМ!$B$39:$B$782,D$83)+'СЕТ СН'!$H$9+СВЦЭМ!$D$10+'СЕТ СН'!$H$5-'СЕТ СН'!$H$17</f>
        <v>4186.0509100600002</v>
      </c>
      <c r="E109" s="36">
        <f>SUMIFS(СВЦЭМ!$C$39:$C$782,СВЦЭМ!$A$39:$A$782,$A109,СВЦЭМ!$B$39:$B$782,E$83)+'СЕТ СН'!$H$9+СВЦЭМ!$D$10+'СЕТ СН'!$H$5-'СЕТ СН'!$H$17</f>
        <v>4221.3124251199997</v>
      </c>
      <c r="F109" s="36">
        <f>SUMIFS(СВЦЭМ!$C$39:$C$782,СВЦЭМ!$A$39:$A$782,$A109,СВЦЭМ!$B$39:$B$782,F$83)+'СЕТ СН'!$H$9+СВЦЭМ!$D$10+'СЕТ СН'!$H$5-'СЕТ СН'!$H$17</f>
        <v>4204.2108951800001</v>
      </c>
      <c r="G109" s="36">
        <f>SUMIFS(СВЦЭМ!$C$39:$C$782,СВЦЭМ!$A$39:$A$782,$A109,СВЦЭМ!$B$39:$B$782,G$83)+'СЕТ СН'!$H$9+СВЦЭМ!$D$10+'СЕТ СН'!$H$5-'СЕТ СН'!$H$17</f>
        <v>4195.49686561</v>
      </c>
      <c r="H109" s="36">
        <f>SUMIFS(СВЦЭМ!$C$39:$C$782,СВЦЭМ!$A$39:$A$782,$A109,СВЦЭМ!$B$39:$B$782,H$83)+'СЕТ СН'!$H$9+СВЦЭМ!$D$10+'СЕТ СН'!$H$5-'СЕТ СН'!$H$17</f>
        <v>4161.83540988</v>
      </c>
      <c r="I109" s="36">
        <f>SUMIFS(СВЦЭМ!$C$39:$C$782,СВЦЭМ!$A$39:$A$782,$A109,СВЦЭМ!$B$39:$B$782,I$83)+'СЕТ СН'!$H$9+СВЦЭМ!$D$10+'СЕТ СН'!$H$5-'СЕТ СН'!$H$17</f>
        <v>4070.61035644</v>
      </c>
      <c r="J109" s="36">
        <f>SUMIFS(СВЦЭМ!$C$39:$C$782,СВЦЭМ!$A$39:$A$782,$A109,СВЦЭМ!$B$39:$B$782,J$83)+'СЕТ СН'!$H$9+СВЦЭМ!$D$10+'СЕТ СН'!$H$5-'СЕТ СН'!$H$17</f>
        <v>3999.4350009</v>
      </c>
      <c r="K109" s="36">
        <f>SUMIFS(СВЦЭМ!$C$39:$C$782,СВЦЭМ!$A$39:$A$782,$A109,СВЦЭМ!$B$39:$B$782,K$83)+'СЕТ СН'!$H$9+СВЦЭМ!$D$10+'СЕТ СН'!$H$5-'СЕТ СН'!$H$17</f>
        <v>3992.3753050200003</v>
      </c>
      <c r="L109" s="36">
        <f>SUMIFS(СВЦЭМ!$C$39:$C$782,СВЦЭМ!$A$39:$A$782,$A109,СВЦЭМ!$B$39:$B$782,L$83)+'СЕТ СН'!$H$9+СВЦЭМ!$D$10+'СЕТ СН'!$H$5-'СЕТ СН'!$H$17</f>
        <v>4009.94574358</v>
      </c>
      <c r="M109" s="36">
        <f>SUMIFS(СВЦЭМ!$C$39:$C$782,СВЦЭМ!$A$39:$A$782,$A109,СВЦЭМ!$B$39:$B$782,M$83)+'СЕТ СН'!$H$9+СВЦЭМ!$D$10+'СЕТ СН'!$H$5-'СЕТ СН'!$H$17</f>
        <v>4053.18741619</v>
      </c>
      <c r="N109" s="36">
        <f>SUMIFS(СВЦЭМ!$C$39:$C$782,СВЦЭМ!$A$39:$A$782,$A109,СВЦЭМ!$B$39:$B$782,N$83)+'СЕТ СН'!$H$9+СВЦЭМ!$D$10+'СЕТ СН'!$H$5-'СЕТ СН'!$H$17</f>
        <v>4076.8815577599999</v>
      </c>
      <c r="O109" s="36">
        <f>SUMIFS(СВЦЭМ!$C$39:$C$782,СВЦЭМ!$A$39:$A$782,$A109,СВЦЭМ!$B$39:$B$782,O$83)+'СЕТ СН'!$H$9+СВЦЭМ!$D$10+'СЕТ СН'!$H$5-'СЕТ СН'!$H$17</f>
        <v>4115.5756607800004</v>
      </c>
      <c r="P109" s="36">
        <f>SUMIFS(СВЦЭМ!$C$39:$C$782,СВЦЭМ!$A$39:$A$782,$A109,СВЦЭМ!$B$39:$B$782,P$83)+'СЕТ СН'!$H$9+СВЦЭМ!$D$10+'СЕТ СН'!$H$5-'СЕТ СН'!$H$17</f>
        <v>4160.9764835000005</v>
      </c>
      <c r="Q109" s="36">
        <f>SUMIFS(СВЦЭМ!$C$39:$C$782,СВЦЭМ!$A$39:$A$782,$A109,СВЦЭМ!$B$39:$B$782,Q$83)+'СЕТ СН'!$H$9+СВЦЭМ!$D$10+'СЕТ СН'!$H$5-'СЕТ СН'!$H$17</f>
        <v>4105.8346124500003</v>
      </c>
      <c r="R109" s="36">
        <f>SUMIFS(СВЦЭМ!$C$39:$C$782,СВЦЭМ!$A$39:$A$782,$A109,СВЦЭМ!$B$39:$B$782,R$83)+'СЕТ СН'!$H$9+СВЦЭМ!$D$10+'СЕТ СН'!$H$5-'СЕТ СН'!$H$17</f>
        <v>4022.4268087700002</v>
      </c>
      <c r="S109" s="36">
        <f>SUMIFS(СВЦЭМ!$C$39:$C$782,СВЦЭМ!$A$39:$A$782,$A109,СВЦЭМ!$B$39:$B$782,S$83)+'СЕТ СН'!$H$9+СВЦЭМ!$D$10+'СЕТ СН'!$H$5-'СЕТ СН'!$H$17</f>
        <v>3934.03175405</v>
      </c>
      <c r="T109" s="36">
        <f>SUMIFS(СВЦЭМ!$C$39:$C$782,СВЦЭМ!$A$39:$A$782,$A109,СВЦЭМ!$B$39:$B$782,T$83)+'СЕТ СН'!$H$9+СВЦЭМ!$D$10+'СЕТ СН'!$H$5-'СЕТ СН'!$H$17</f>
        <v>3836.44909052</v>
      </c>
      <c r="U109" s="36">
        <f>SUMIFS(СВЦЭМ!$C$39:$C$782,СВЦЭМ!$A$39:$A$782,$A109,СВЦЭМ!$B$39:$B$782,U$83)+'СЕТ СН'!$H$9+СВЦЭМ!$D$10+'СЕТ СН'!$H$5-'СЕТ СН'!$H$17</f>
        <v>3855.4461070900002</v>
      </c>
      <c r="V109" s="36">
        <f>SUMIFS(СВЦЭМ!$C$39:$C$782,СВЦЭМ!$A$39:$A$782,$A109,СВЦЭМ!$B$39:$B$782,V$83)+'СЕТ СН'!$H$9+СВЦЭМ!$D$10+'СЕТ СН'!$H$5-'СЕТ СН'!$H$17</f>
        <v>3918.3056733499998</v>
      </c>
      <c r="W109" s="36">
        <f>SUMIFS(СВЦЭМ!$C$39:$C$782,СВЦЭМ!$A$39:$A$782,$A109,СВЦЭМ!$B$39:$B$782,W$83)+'СЕТ СН'!$H$9+СВЦЭМ!$D$10+'СЕТ СН'!$H$5-'СЕТ СН'!$H$17</f>
        <v>4022.37920274</v>
      </c>
      <c r="X109" s="36">
        <f>SUMIFS(СВЦЭМ!$C$39:$C$782,СВЦЭМ!$A$39:$A$782,$A109,СВЦЭМ!$B$39:$B$782,X$83)+'СЕТ СН'!$H$9+СВЦЭМ!$D$10+'СЕТ СН'!$H$5-'СЕТ СН'!$H$17</f>
        <v>4034.3285836499999</v>
      </c>
      <c r="Y109" s="36">
        <f>SUMIFS(СВЦЭМ!$C$39:$C$782,СВЦЭМ!$A$39:$A$782,$A109,СВЦЭМ!$B$39:$B$782,Y$83)+'СЕТ СН'!$H$9+СВЦЭМ!$D$10+'СЕТ СН'!$H$5-'СЕТ СН'!$H$17</f>
        <v>4051.5432631200001</v>
      </c>
    </row>
    <row r="110" spans="1:25" ht="15.75" x14ac:dyDescent="0.2">
      <c r="A110" s="35">
        <f t="shared" si="2"/>
        <v>44647</v>
      </c>
      <c r="B110" s="36">
        <f>SUMIFS(СВЦЭМ!$C$39:$C$782,СВЦЭМ!$A$39:$A$782,$A110,СВЦЭМ!$B$39:$B$782,B$83)+'СЕТ СН'!$H$9+СВЦЭМ!$D$10+'СЕТ СН'!$H$5-'СЕТ СН'!$H$17</f>
        <v>4110.8548846200001</v>
      </c>
      <c r="C110" s="36">
        <f>SUMIFS(СВЦЭМ!$C$39:$C$782,СВЦЭМ!$A$39:$A$782,$A110,СВЦЭМ!$B$39:$B$782,C$83)+'СЕТ СН'!$H$9+СВЦЭМ!$D$10+'СЕТ СН'!$H$5-'СЕТ СН'!$H$17</f>
        <v>4138.0588738099996</v>
      </c>
      <c r="D110" s="36">
        <f>SUMIFS(СВЦЭМ!$C$39:$C$782,СВЦЭМ!$A$39:$A$782,$A110,СВЦЭМ!$B$39:$B$782,D$83)+'СЕТ СН'!$H$9+СВЦЭМ!$D$10+'СЕТ СН'!$H$5-'СЕТ СН'!$H$17</f>
        <v>4201.1736536999997</v>
      </c>
      <c r="E110" s="36">
        <f>SUMIFS(СВЦЭМ!$C$39:$C$782,СВЦЭМ!$A$39:$A$782,$A110,СВЦЭМ!$B$39:$B$782,E$83)+'СЕТ СН'!$H$9+СВЦЭМ!$D$10+'СЕТ СН'!$H$5-'СЕТ СН'!$H$17</f>
        <v>4232.4400528900005</v>
      </c>
      <c r="F110" s="36">
        <f>SUMIFS(СВЦЭМ!$C$39:$C$782,СВЦЭМ!$A$39:$A$782,$A110,СВЦЭМ!$B$39:$B$782,F$83)+'СЕТ СН'!$H$9+СВЦЭМ!$D$10+'СЕТ СН'!$H$5-'СЕТ СН'!$H$17</f>
        <v>4232.9152854200001</v>
      </c>
      <c r="G110" s="36">
        <f>SUMIFS(СВЦЭМ!$C$39:$C$782,СВЦЭМ!$A$39:$A$782,$A110,СВЦЭМ!$B$39:$B$782,G$83)+'СЕТ СН'!$H$9+СВЦЭМ!$D$10+'СЕТ СН'!$H$5-'СЕТ СН'!$H$17</f>
        <v>4226.4065028699997</v>
      </c>
      <c r="H110" s="36">
        <f>SUMIFS(СВЦЭМ!$C$39:$C$782,СВЦЭМ!$A$39:$A$782,$A110,СВЦЭМ!$B$39:$B$782,H$83)+'СЕТ СН'!$H$9+СВЦЭМ!$D$10+'СЕТ СН'!$H$5-'СЕТ СН'!$H$17</f>
        <v>4172.8507626800001</v>
      </c>
      <c r="I110" s="36">
        <f>SUMIFS(СВЦЭМ!$C$39:$C$782,СВЦЭМ!$A$39:$A$782,$A110,СВЦЭМ!$B$39:$B$782,I$83)+'СЕТ СН'!$H$9+СВЦЭМ!$D$10+'СЕТ СН'!$H$5-'СЕТ СН'!$H$17</f>
        <v>4034.3597421700001</v>
      </c>
      <c r="J110" s="36">
        <f>SUMIFS(СВЦЭМ!$C$39:$C$782,СВЦЭМ!$A$39:$A$782,$A110,СВЦЭМ!$B$39:$B$782,J$83)+'СЕТ СН'!$H$9+СВЦЭМ!$D$10+'СЕТ СН'!$H$5-'СЕТ СН'!$H$17</f>
        <v>3926.4479753300002</v>
      </c>
      <c r="K110" s="36">
        <f>SUMIFS(СВЦЭМ!$C$39:$C$782,СВЦЭМ!$A$39:$A$782,$A110,СВЦЭМ!$B$39:$B$782,K$83)+'СЕТ СН'!$H$9+СВЦЭМ!$D$10+'СЕТ СН'!$H$5-'СЕТ СН'!$H$17</f>
        <v>3887.8147378100002</v>
      </c>
      <c r="L110" s="36">
        <f>SUMIFS(СВЦЭМ!$C$39:$C$782,СВЦЭМ!$A$39:$A$782,$A110,СВЦЭМ!$B$39:$B$782,L$83)+'СЕТ СН'!$H$9+СВЦЭМ!$D$10+'СЕТ СН'!$H$5-'СЕТ СН'!$H$17</f>
        <v>3878.9879713700002</v>
      </c>
      <c r="M110" s="36">
        <f>SUMIFS(СВЦЭМ!$C$39:$C$782,СВЦЭМ!$A$39:$A$782,$A110,СВЦЭМ!$B$39:$B$782,M$83)+'СЕТ СН'!$H$9+СВЦЭМ!$D$10+'СЕТ СН'!$H$5-'СЕТ СН'!$H$17</f>
        <v>3975.0422911300002</v>
      </c>
      <c r="N110" s="36">
        <f>SUMIFS(СВЦЭМ!$C$39:$C$782,СВЦЭМ!$A$39:$A$782,$A110,СВЦЭМ!$B$39:$B$782,N$83)+'СЕТ СН'!$H$9+СВЦЭМ!$D$10+'СЕТ СН'!$H$5-'СЕТ СН'!$H$17</f>
        <v>4059.1012703000001</v>
      </c>
      <c r="O110" s="36">
        <f>SUMIFS(СВЦЭМ!$C$39:$C$782,СВЦЭМ!$A$39:$A$782,$A110,СВЦЭМ!$B$39:$B$782,O$83)+'СЕТ СН'!$H$9+СВЦЭМ!$D$10+'СЕТ СН'!$H$5-'СЕТ СН'!$H$17</f>
        <v>4122.5103309300002</v>
      </c>
      <c r="P110" s="36">
        <f>SUMIFS(СВЦЭМ!$C$39:$C$782,СВЦЭМ!$A$39:$A$782,$A110,СВЦЭМ!$B$39:$B$782,P$83)+'СЕТ СН'!$H$9+СВЦЭМ!$D$10+'СЕТ СН'!$H$5-'СЕТ СН'!$H$17</f>
        <v>4162.2654450800001</v>
      </c>
      <c r="Q110" s="36">
        <f>SUMIFS(СВЦЭМ!$C$39:$C$782,СВЦЭМ!$A$39:$A$782,$A110,СВЦЭМ!$B$39:$B$782,Q$83)+'СЕТ СН'!$H$9+СВЦЭМ!$D$10+'СЕТ СН'!$H$5-'СЕТ СН'!$H$17</f>
        <v>4124.3146007400001</v>
      </c>
      <c r="R110" s="36">
        <f>SUMIFS(СВЦЭМ!$C$39:$C$782,СВЦЭМ!$A$39:$A$782,$A110,СВЦЭМ!$B$39:$B$782,R$83)+'СЕТ СН'!$H$9+СВЦЭМ!$D$10+'СЕТ СН'!$H$5-'СЕТ СН'!$H$17</f>
        <v>4024.04610839</v>
      </c>
      <c r="S110" s="36">
        <f>SUMIFS(СВЦЭМ!$C$39:$C$782,СВЦЭМ!$A$39:$A$782,$A110,СВЦЭМ!$B$39:$B$782,S$83)+'СЕТ СН'!$H$9+СВЦЭМ!$D$10+'СЕТ СН'!$H$5-'СЕТ СН'!$H$17</f>
        <v>3925.2236092100002</v>
      </c>
      <c r="T110" s="36">
        <f>SUMIFS(СВЦЭМ!$C$39:$C$782,СВЦЭМ!$A$39:$A$782,$A110,СВЦЭМ!$B$39:$B$782,T$83)+'СЕТ СН'!$H$9+СВЦЭМ!$D$10+'СЕТ СН'!$H$5-'СЕТ СН'!$H$17</f>
        <v>3835.33636867</v>
      </c>
      <c r="U110" s="36">
        <f>SUMIFS(СВЦЭМ!$C$39:$C$782,СВЦЭМ!$A$39:$A$782,$A110,СВЦЭМ!$B$39:$B$782,U$83)+'СЕТ СН'!$H$9+СВЦЭМ!$D$10+'СЕТ СН'!$H$5-'СЕТ СН'!$H$17</f>
        <v>3853.26156416</v>
      </c>
      <c r="V110" s="36">
        <f>SUMIFS(СВЦЭМ!$C$39:$C$782,СВЦЭМ!$A$39:$A$782,$A110,СВЦЭМ!$B$39:$B$782,V$83)+'СЕТ СН'!$H$9+СВЦЭМ!$D$10+'СЕТ СН'!$H$5-'СЕТ СН'!$H$17</f>
        <v>3919.26522613</v>
      </c>
      <c r="W110" s="36">
        <f>SUMIFS(СВЦЭМ!$C$39:$C$782,СВЦЭМ!$A$39:$A$782,$A110,СВЦЭМ!$B$39:$B$782,W$83)+'СЕТ СН'!$H$9+СВЦЭМ!$D$10+'СЕТ СН'!$H$5-'СЕТ СН'!$H$17</f>
        <v>4006.1096698000001</v>
      </c>
      <c r="X110" s="36">
        <f>SUMIFS(СВЦЭМ!$C$39:$C$782,СВЦЭМ!$A$39:$A$782,$A110,СВЦЭМ!$B$39:$B$782,X$83)+'СЕТ СН'!$H$9+СВЦЭМ!$D$10+'СЕТ СН'!$H$5-'СЕТ СН'!$H$17</f>
        <v>4038.6361050300002</v>
      </c>
      <c r="Y110" s="36">
        <f>SUMIFS(СВЦЭМ!$C$39:$C$782,СВЦЭМ!$A$39:$A$782,$A110,СВЦЭМ!$B$39:$B$782,Y$83)+'СЕТ СН'!$H$9+СВЦЭМ!$D$10+'СЕТ СН'!$H$5-'СЕТ СН'!$H$17</f>
        <v>4078.5526030700003</v>
      </c>
    </row>
    <row r="111" spans="1:25" ht="15.75" x14ac:dyDescent="0.2">
      <c r="A111" s="35">
        <f t="shared" si="2"/>
        <v>44648</v>
      </c>
      <c r="B111" s="36">
        <f>SUMIFS(СВЦЭМ!$C$39:$C$782,СВЦЭМ!$A$39:$A$782,$A111,СВЦЭМ!$B$39:$B$782,B$83)+'СЕТ СН'!$H$9+СВЦЭМ!$D$10+'СЕТ СН'!$H$5-'СЕТ СН'!$H$17</f>
        <v>4089.04934555</v>
      </c>
      <c r="C111" s="36">
        <f>SUMIFS(СВЦЭМ!$C$39:$C$782,СВЦЭМ!$A$39:$A$782,$A111,СВЦЭМ!$B$39:$B$782,C$83)+'СЕТ СН'!$H$9+СВЦЭМ!$D$10+'СЕТ СН'!$H$5-'СЕТ СН'!$H$17</f>
        <v>4120.46530033</v>
      </c>
      <c r="D111" s="36">
        <f>SUMIFS(СВЦЭМ!$C$39:$C$782,СВЦЭМ!$A$39:$A$782,$A111,СВЦЭМ!$B$39:$B$782,D$83)+'СЕТ СН'!$H$9+СВЦЭМ!$D$10+'СЕТ СН'!$H$5-'СЕТ СН'!$H$17</f>
        <v>4183.3050909200001</v>
      </c>
      <c r="E111" s="36">
        <f>SUMIFS(СВЦЭМ!$C$39:$C$782,СВЦЭМ!$A$39:$A$782,$A111,СВЦЭМ!$B$39:$B$782,E$83)+'СЕТ СН'!$H$9+СВЦЭМ!$D$10+'СЕТ СН'!$H$5-'СЕТ СН'!$H$17</f>
        <v>4218.2843943799999</v>
      </c>
      <c r="F111" s="36">
        <f>SUMIFS(СВЦЭМ!$C$39:$C$782,СВЦЭМ!$A$39:$A$782,$A111,СВЦЭМ!$B$39:$B$782,F$83)+'СЕТ СН'!$H$9+СВЦЭМ!$D$10+'СЕТ СН'!$H$5-'СЕТ СН'!$H$17</f>
        <v>4201.4883349299998</v>
      </c>
      <c r="G111" s="36">
        <f>SUMIFS(СВЦЭМ!$C$39:$C$782,СВЦЭМ!$A$39:$A$782,$A111,СВЦЭМ!$B$39:$B$782,G$83)+'СЕТ СН'!$H$9+СВЦЭМ!$D$10+'СЕТ СН'!$H$5-'СЕТ СН'!$H$17</f>
        <v>4171.6309978600002</v>
      </c>
      <c r="H111" s="36">
        <f>SUMIFS(СВЦЭМ!$C$39:$C$782,СВЦЭМ!$A$39:$A$782,$A111,СВЦЭМ!$B$39:$B$782,H$83)+'СЕТ СН'!$H$9+СВЦЭМ!$D$10+'СЕТ СН'!$H$5-'СЕТ СН'!$H$17</f>
        <v>4137.8908235899999</v>
      </c>
      <c r="I111" s="36">
        <f>SUMIFS(СВЦЭМ!$C$39:$C$782,СВЦЭМ!$A$39:$A$782,$A111,СВЦЭМ!$B$39:$B$782,I$83)+'СЕТ СН'!$H$9+СВЦЭМ!$D$10+'СЕТ СН'!$H$5-'СЕТ СН'!$H$17</f>
        <v>4011.83914658</v>
      </c>
      <c r="J111" s="36">
        <f>SUMIFS(СВЦЭМ!$C$39:$C$782,СВЦЭМ!$A$39:$A$782,$A111,СВЦЭМ!$B$39:$B$782,J$83)+'СЕТ СН'!$H$9+СВЦЭМ!$D$10+'СЕТ СН'!$H$5-'СЕТ СН'!$H$17</f>
        <v>3917.8848939</v>
      </c>
      <c r="K111" s="36">
        <f>SUMIFS(СВЦЭМ!$C$39:$C$782,СВЦЭМ!$A$39:$A$782,$A111,СВЦЭМ!$B$39:$B$782,K$83)+'СЕТ СН'!$H$9+СВЦЭМ!$D$10+'СЕТ СН'!$H$5-'СЕТ СН'!$H$17</f>
        <v>3909.9302553699999</v>
      </c>
      <c r="L111" s="36">
        <f>SUMIFS(СВЦЭМ!$C$39:$C$782,СВЦЭМ!$A$39:$A$782,$A111,СВЦЭМ!$B$39:$B$782,L$83)+'СЕТ СН'!$H$9+СВЦЭМ!$D$10+'СЕТ СН'!$H$5-'СЕТ СН'!$H$17</f>
        <v>3938.70610446</v>
      </c>
      <c r="M111" s="36">
        <f>SUMIFS(СВЦЭМ!$C$39:$C$782,СВЦЭМ!$A$39:$A$782,$A111,СВЦЭМ!$B$39:$B$782,M$83)+'СЕТ СН'!$H$9+СВЦЭМ!$D$10+'СЕТ СН'!$H$5-'СЕТ СН'!$H$17</f>
        <v>4033.0992106100002</v>
      </c>
      <c r="N111" s="36">
        <f>SUMIFS(СВЦЭМ!$C$39:$C$782,СВЦЭМ!$A$39:$A$782,$A111,СВЦЭМ!$B$39:$B$782,N$83)+'СЕТ СН'!$H$9+СВЦЭМ!$D$10+'СЕТ СН'!$H$5-'СЕТ СН'!$H$17</f>
        <v>4108.4698822</v>
      </c>
      <c r="O111" s="36">
        <f>SUMIFS(СВЦЭМ!$C$39:$C$782,СВЦЭМ!$A$39:$A$782,$A111,СВЦЭМ!$B$39:$B$782,O$83)+'СЕТ СН'!$H$9+СВЦЭМ!$D$10+'СЕТ СН'!$H$5-'СЕТ СН'!$H$17</f>
        <v>4146.1234131299998</v>
      </c>
      <c r="P111" s="36">
        <f>SUMIFS(СВЦЭМ!$C$39:$C$782,СВЦЭМ!$A$39:$A$782,$A111,СВЦЭМ!$B$39:$B$782,P$83)+'СЕТ СН'!$H$9+СВЦЭМ!$D$10+'СЕТ СН'!$H$5-'СЕТ СН'!$H$17</f>
        <v>4175.9002196900001</v>
      </c>
      <c r="Q111" s="36">
        <f>SUMIFS(СВЦЭМ!$C$39:$C$782,СВЦЭМ!$A$39:$A$782,$A111,СВЦЭМ!$B$39:$B$782,Q$83)+'СЕТ СН'!$H$9+СВЦЭМ!$D$10+'СЕТ СН'!$H$5-'СЕТ СН'!$H$17</f>
        <v>4151.8446541200001</v>
      </c>
      <c r="R111" s="36">
        <f>SUMIFS(СВЦЭМ!$C$39:$C$782,СВЦЭМ!$A$39:$A$782,$A111,СВЦЭМ!$B$39:$B$782,R$83)+'СЕТ СН'!$H$9+СВЦЭМ!$D$10+'СЕТ СН'!$H$5-'СЕТ СН'!$H$17</f>
        <v>4053.0288297300003</v>
      </c>
      <c r="S111" s="36">
        <f>SUMIFS(СВЦЭМ!$C$39:$C$782,СВЦЭМ!$A$39:$A$782,$A111,СВЦЭМ!$B$39:$B$782,S$83)+'СЕТ СН'!$H$9+СВЦЭМ!$D$10+'СЕТ СН'!$H$5-'СЕТ СН'!$H$17</f>
        <v>3964.51144247</v>
      </c>
      <c r="T111" s="36">
        <f>SUMIFS(СВЦЭМ!$C$39:$C$782,СВЦЭМ!$A$39:$A$782,$A111,СВЦЭМ!$B$39:$B$782,T$83)+'СЕТ СН'!$H$9+СВЦЭМ!$D$10+'СЕТ СН'!$H$5-'СЕТ СН'!$H$17</f>
        <v>3850.9037746399999</v>
      </c>
      <c r="U111" s="36">
        <f>SUMIFS(СВЦЭМ!$C$39:$C$782,СВЦЭМ!$A$39:$A$782,$A111,СВЦЭМ!$B$39:$B$782,U$83)+'СЕТ СН'!$H$9+СВЦЭМ!$D$10+'СЕТ СН'!$H$5-'СЕТ СН'!$H$17</f>
        <v>3845.86860682</v>
      </c>
      <c r="V111" s="36">
        <f>SUMIFS(СВЦЭМ!$C$39:$C$782,СВЦЭМ!$A$39:$A$782,$A111,СВЦЭМ!$B$39:$B$782,V$83)+'СЕТ СН'!$H$9+СВЦЭМ!$D$10+'СЕТ СН'!$H$5-'СЕТ СН'!$H$17</f>
        <v>3853.3448146000001</v>
      </c>
      <c r="W111" s="36">
        <f>SUMIFS(СВЦЭМ!$C$39:$C$782,СВЦЭМ!$A$39:$A$782,$A111,СВЦЭМ!$B$39:$B$782,W$83)+'СЕТ СН'!$H$9+СВЦЭМ!$D$10+'СЕТ СН'!$H$5-'СЕТ СН'!$H$17</f>
        <v>3831.1876447</v>
      </c>
      <c r="X111" s="36">
        <f>SUMIFS(СВЦЭМ!$C$39:$C$782,СВЦЭМ!$A$39:$A$782,$A111,СВЦЭМ!$B$39:$B$782,X$83)+'СЕТ СН'!$H$9+СВЦЭМ!$D$10+'СЕТ СН'!$H$5-'СЕТ СН'!$H$17</f>
        <v>3822.7802164200002</v>
      </c>
      <c r="Y111" s="36">
        <f>SUMIFS(СВЦЭМ!$C$39:$C$782,СВЦЭМ!$A$39:$A$782,$A111,СВЦЭМ!$B$39:$B$782,Y$83)+'СЕТ СН'!$H$9+СВЦЭМ!$D$10+'СЕТ СН'!$H$5-'СЕТ СН'!$H$17</f>
        <v>3863.8193471</v>
      </c>
    </row>
    <row r="112" spans="1:25" ht="15.75" x14ac:dyDescent="0.2">
      <c r="A112" s="35">
        <f t="shared" si="2"/>
        <v>44649</v>
      </c>
      <c r="B112" s="36">
        <f>SUMIFS(СВЦЭМ!$C$39:$C$782,СВЦЭМ!$A$39:$A$782,$A112,СВЦЭМ!$B$39:$B$782,B$83)+'СЕТ СН'!$H$9+СВЦЭМ!$D$10+'СЕТ СН'!$H$5-'СЕТ СН'!$H$17</f>
        <v>3941.0316346500003</v>
      </c>
      <c r="C112" s="36">
        <f>SUMIFS(СВЦЭМ!$C$39:$C$782,СВЦЭМ!$A$39:$A$782,$A112,СВЦЭМ!$B$39:$B$782,C$83)+'СЕТ СН'!$H$9+СВЦЭМ!$D$10+'СЕТ СН'!$H$5-'СЕТ СН'!$H$17</f>
        <v>4037.1488923400002</v>
      </c>
      <c r="D112" s="36">
        <f>SUMIFS(СВЦЭМ!$C$39:$C$782,СВЦЭМ!$A$39:$A$782,$A112,СВЦЭМ!$B$39:$B$782,D$83)+'СЕТ СН'!$H$9+СВЦЭМ!$D$10+'СЕТ СН'!$H$5-'СЕТ СН'!$H$17</f>
        <v>4140.9948281100005</v>
      </c>
      <c r="E112" s="36">
        <f>SUMIFS(СВЦЭМ!$C$39:$C$782,СВЦЭМ!$A$39:$A$782,$A112,СВЦЭМ!$B$39:$B$782,E$83)+'СЕТ СН'!$H$9+СВЦЭМ!$D$10+'СЕТ СН'!$H$5-'СЕТ СН'!$H$17</f>
        <v>4177.1208559699999</v>
      </c>
      <c r="F112" s="36">
        <f>SUMIFS(СВЦЭМ!$C$39:$C$782,СВЦЭМ!$A$39:$A$782,$A112,СВЦЭМ!$B$39:$B$782,F$83)+'СЕТ СН'!$H$9+СВЦЭМ!$D$10+'СЕТ СН'!$H$5-'СЕТ СН'!$H$17</f>
        <v>4188.8232119700006</v>
      </c>
      <c r="G112" s="36">
        <f>SUMIFS(СВЦЭМ!$C$39:$C$782,СВЦЭМ!$A$39:$A$782,$A112,СВЦЭМ!$B$39:$B$782,G$83)+'СЕТ СН'!$H$9+СВЦЭМ!$D$10+'СЕТ СН'!$H$5-'СЕТ СН'!$H$17</f>
        <v>4181.0539507000003</v>
      </c>
      <c r="H112" s="36">
        <f>SUMIFS(СВЦЭМ!$C$39:$C$782,СВЦЭМ!$A$39:$A$782,$A112,СВЦЭМ!$B$39:$B$782,H$83)+'СЕТ СН'!$H$9+СВЦЭМ!$D$10+'СЕТ СН'!$H$5-'СЕТ СН'!$H$17</f>
        <v>4135.7273935900002</v>
      </c>
      <c r="I112" s="36">
        <f>SUMIFS(СВЦЭМ!$C$39:$C$782,СВЦЭМ!$A$39:$A$782,$A112,СВЦЭМ!$B$39:$B$782,I$83)+'СЕТ СН'!$H$9+СВЦЭМ!$D$10+'СЕТ СН'!$H$5-'СЕТ СН'!$H$17</f>
        <v>4017.16853167</v>
      </c>
      <c r="J112" s="36">
        <f>SUMIFS(СВЦЭМ!$C$39:$C$782,СВЦЭМ!$A$39:$A$782,$A112,СВЦЭМ!$B$39:$B$782,J$83)+'СЕТ СН'!$H$9+СВЦЭМ!$D$10+'СЕТ СН'!$H$5-'СЕТ СН'!$H$17</f>
        <v>3922.0728512100004</v>
      </c>
      <c r="K112" s="36">
        <f>SUMIFS(СВЦЭМ!$C$39:$C$782,СВЦЭМ!$A$39:$A$782,$A112,СВЦЭМ!$B$39:$B$782,K$83)+'СЕТ СН'!$H$9+СВЦЭМ!$D$10+'СЕТ СН'!$H$5-'СЕТ СН'!$H$17</f>
        <v>3898.9823823699999</v>
      </c>
      <c r="L112" s="36">
        <f>SUMIFS(СВЦЭМ!$C$39:$C$782,СВЦЭМ!$A$39:$A$782,$A112,СВЦЭМ!$B$39:$B$782,L$83)+'СЕТ СН'!$H$9+СВЦЭМ!$D$10+'СЕТ СН'!$H$5-'СЕТ СН'!$H$17</f>
        <v>3935.3585215800003</v>
      </c>
      <c r="M112" s="36">
        <f>SUMIFS(СВЦЭМ!$C$39:$C$782,СВЦЭМ!$A$39:$A$782,$A112,СВЦЭМ!$B$39:$B$782,M$83)+'СЕТ СН'!$H$9+СВЦЭМ!$D$10+'СЕТ СН'!$H$5-'СЕТ СН'!$H$17</f>
        <v>3997.9578779600001</v>
      </c>
      <c r="N112" s="36">
        <f>SUMIFS(СВЦЭМ!$C$39:$C$782,СВЦЭМ!$A$39:$A$782,$A112,СВЦЭМ!$B$39:$B$782,N$83)+'СЕТ СН'!$H$9+СВЦЭМ!$D$10+'СЕТ СН'!$H$5-'СЕТ СН'!$H$17</f>
        <v>4109.1272772700004</v>
      </c>
      <c r="O112" s="36">
        <f>SUMIFS(СВЦЭМ!$C$39:$C$782,СВЦЭМ!$A$39:$A$782,$A112,СВЦЭМ!$B$39:$B$782,O$83)+'СЕТ СН'!$H$9+СВЦЭМ!$D$10+'СЕТ СН'!$H$5-'СЕТ СН'!$H$17</f>
        <v>4162.35292398</v>
      </c>
      <c r="P112" s="36">
        <f>SUMIFS(СВЦЭМ!$C$39:$C$782,СВЦЭМ!$A$39:$A$782,$A112,СВЦЭМ!$B$39:$B$782,P$83)+'СЕТ СН'!$H$9+СВЦЭМ!$D$10+'СЕТ СН'!$H$5-'СЕТ СН'!$H$17</f>
        <v>4185.6797769000004</v>
      </c>
      <c r="Q112" s="36">
        <f>SUMIFS(СВЦЭМ!$C$39:$C$782,СВЦЭМ!$A$39:$A$782,$A112,СВЦЭМ!$B$39:$B$782,Q$83)+'СЕТ СН'!$H$9+СВЦЭМ!$D$10+'СЕТ СН'!$H$5-'СЕТ СН'!$H$17</f>
        <v>4189.6803892400003</v>
      </c>
      <c r="R112" s="36">
        <f>SUMIFS(СВЦЭМ!$C$39:$C$782,СВЦЭМ!$A$39:$A$782,$A112,СВЦЭМ!$B$39:$B$782,R$83)+'СЕТ СН'!$H$9+СВЦЭМ!$D$10+'СЕТ СН'!$H$5-'СЕТ СН'!$H$17</f>
        <v>4131.0923212100006</v>
      </c>
      <c r="S112" s="36">
        <f>SUMIFS(СВЦЭМ!$C$39:$C$782,СВЦЭМ!$A$39:$A$782,$A112,СВЦЭМ!$B$39:$B$782,S$83)+'СЕТ СН'!$H$9+СВЦЭМ!$D$10+'СЕТ СН'!$H$5-'СЕТ СН'!$H$17</f>
        <v>4101.52047769</v>
      </c>
      <c r="T112" s="36">
        <f>SUMIFS(СВЦЭМ!$C$39:$C$782,СВЦЭМ!$A$39:$A$782,$A112,СВЦЭМ!$B$39:$B$782,T$83)+'СЕТ СН'!$H$9+СВЦЭМ!$D$10+'СЕТ СН'!$H$5-'СЕТ СН'!$H$17</f>
        <v>4077.0898310499997</v>
      </c>
      <c r="U112" s="36">
        <f>SUMIFS(СВЦЭМ!$C$39:$C$782,СВЦЭМ!$A$39:$A$782,$A112,СВЦЭМ!$B$39:$B$782,U$83)+'СЕТ СН'!$H$9+СВЦЭМ!$D$10+'СЕТ СН'!$H$5-'СЕТ СН'!$H$17</f>
        <v>4026.6108018100003</v>
      </c>
      <c r="V112" s="36">
        <f>SUMIFS(СВЦЭМ!$C$39:$C$782,СВЦЭМ!$A$39:$A$782,$A112,СВЦЭМ!$B$39:$B$782,V$83)+'СЕТ СН'!$H$9+СВЦЭМ!$D$10+'СЕТ СН'!$H$5-'СЕТ СН'!$H$17</f>
        <v>4037.02547882</v>
      </c>
      <c r="W112" s="36">
        <f>SUMIFS(СВЦЭМ!$C$39:$C$782,СВЦЭМ!$A$39:$A$782,$A112,СВЦЭМ!$B$39:$B$782,W$83)+'СЕТ СН'!$H$9+СВЦЭМ!$D$10+'СЕТ СН'!$H$5-'СЕТ СН'!$H$17</f>
        <v>4032.4699475300004</v>
      </c>
      <c r="X112" s="36">
        <f>SUMIFS(СВЦЭМ!$C$39:$C$782,СВЦЭМ!$A$39:$A$782,$A112,СВЦЭМ!$B$39:$B$782,X$83)+'СЕТ СН'!$H$9+СВЦЭМ!$D$10+'СЕТ СН'!$H$5-'СЕТ СН'!$H$17</f>
        <v>4066.7323009299998</v>
      </c>
      <c r="Y112" s="36">
        <f>SUMIFS(СВЦЭМ!$C$39:$C$782,СВЦЭМ!$A$39:$A$782,$A112,СВЦЭМ!$B$39:$B$782,Y$83)+'СЕТ СН'!$H$9+СВЦЭМ!$D$10+'СЕТ СН'!$H$5-'СЕТ СН'!$H$17</f>
        <v>4063.8963446600001</v>
      </c>
    </row>
    <row r="113" spans="1:27" ht="15.75" x14ac:dyDescent="0.2">
      <c r="A113" s="35">
        <f t="shared" si="2"/>
        <v>44650</v>
      </c>
      <c r="B113" s="36">
        <f>SUMIFS(СВЦЭМ!$C$39:$C$782,СВЦЭМ!$A$39:$A$782,$A113,СВЦЭМ!$B$39:$B$782,B$83)+'СЕТ СН'!$H$9+СВЦЭМ!$D$10+'СЕТ СН'!$H$5-'СЕТ СН'!$H$17</f>
        <v>4058.6460882599999</v>
      </c>
      <c r="C113" s="36">
        <f>SUMIFS(СВЦЭМ!$C$39:$C$782,СВЦЭМ!$A$39:$A$782,$A113,СВЦЭМ!$B$39:$B$782,C$83)+'СЕТ СН'!$H$9+СВЦЭМ!$D$10+'СЕТ СН'!$H$5-'СЕТ СН'!$H$17</f>
        <v>4075.13047469</v>
      </c>
      <c r="D113" s="36">
        <f>SUMIFS(СВЦЭМ!$C$39:$C$782,СВЦЭМ!$A$39:$A$782,$A113,СВЦЭМ!$B$39:$B$782,D$83)+'СЕТ СН'!$H$9+СВЦЭМ!$D$10+'СЕТ СН'!$H$5-'СЕТ СН'!$H$17</f>
        <v>4139.1174528399997</v>
      </c>
      <c r="E113" s="36">
        <f>SUMIFS(СВЦЭМ!$C$39:$C$782,СВЦЭМ!$A$39:$A$782,$A113,СВЦЭМ!$B$39:$B$782,E$83)+'СЕТ СН'!$H$9+СВЦЭМ!$D$10+'СЕТ СН'!$H$5-'СЕТ СН'!$H$17</f>
        <v>4194.6686965700001</v>
      </c>
      <c r="F113" s="36">
        <f>SUMIFS(СВЦЭМ!$C$39:$C$782,СВЦЭМ!$A$39:$A$782,$A113,СВЦЭМ!$B$39:$B$782,F$83)+'СЕТ СН'!$H$9+СВЦЭМ!$D$10+'СЕТ СН'!$H$5-'СЕТ СН'!$H$17</f>
        <v>4193.2420463400003</v>
      </c>
      <c r="G113" s="36">
        <f>SUMIFS(СВЦЭМ!$C$39:$C$782,СВЦЭМ!$A$39:$A$782,$A113,СВЦЭМ!$B$39:$B$782,G$83)+'СЕТ СН'!$H$9+СВЦЭМ!$D$10+'СЕТ СН'!$H$5-'СЕТ СН'!$H$17</f>
        <v>4183.5193975000002</v>
      </c>
      <c r="H113" s="36">
        <f>SUMIFS(СВЦЭМ!$C$39:$C$782,СВЦЭМ!$A$39:$A$782,$A113,СВЦЭМ!$B$39:$B$782,H$83)+'СЕТ СН'!$H$9+СВЦЭМ!$D$10+'СЕТ СН'!$H$5-'СЕТ СН'!$H$17</f>
        <v>4120.9434729700006</v>
      </c>
      <c r="I113" s="36">
        <f>SUMIFS(СВЦЭМ!$C$39:$C$782,СВЦЭМ!$A$39:$A$782,$A113,СВЦЭМ!$B$39:$B$782,I$83)+'СЕТ СН'!$H$9+СВЦЭМ!$D$10+'СЕТ СН'!$H$5-'СЕТ СН'!$H$17</f>
        <v>4060.25052392</v>
      </c>
      <c r="J113" s="36">
        <f>SUMIFS(СВЦЭМ!$C$39:$C$782,СВЦЭМ!$A$39:$A$782,$A113,СВЦЭМ!$B$39:$B$782,J$83)+'СЕТ СН'!$H$9+СВЦЭМ!$D$10+'СЕТ СН'!$H$5-'СЕТ СН'!$H$17</f>
        <v>4022.7675734100003</v>
      </c>
      <c r="K113" s="36">
        <f>SUMIFS(СВЦЭМ!$C$39:$C$782,СВЦЭМ!$A$39:$A$782,$A113,СВЦЭМ!$B$39:$B$782,K$83)+'СЕТ СН'!$H$9+СВЦЭМ!$D$10+'СЕТ СН'!$H$5-'СЕТ СН'!$H$17</f>
        <v>4032.8734962799999</v>
      </c>
      <c r="L113" s="36">
        <f>SUMIFS(СВЦЭМ!$C$39:$C$782,СВЦЭМ!$A$39:$A$782,$A113,СВЦЭМ!$B$39:$B$782,L$83)+'СЕТ СН'!$H$9+СВЦЭМ!$D$10+'СЕТ СН'!$H$5-'СЕТ СН'!$H$17</f>
        <v>4059.2973968699998</v>
      </c>
      <c r="M113" s="36">
        <f>SUMIFS(СВЦЭМ!$C$39:$C$782,СВЦЭМ!$A$39:$A$782,$A113,СВЦЭМ!$B$39:$B$782,M$83)+'СЕТ СН'!$H$9+СВЦЭМ!$D$10+'СЕТ СН'!$H$5-'СЕТ СН'!$H$17</f>
        <v>4061.0098615500001</v>
      </c>
      <c r="N113" s="36">
        <f>SUMIFS(СВЦЭМ!$C$39:$C$782,СВЦЭМ!$A$39:$A$782,$A113,СВЦЭМ!$B$39:$B$782,N$83)+'СЕТ СН'!$H$9+СВЦЭМ!$D$10+'СЕТ СН'!$H$5-'СЕТ СН'!$H$17</f>
        <v>4094.1680096999999</v>
      </c>
      <c r="O113" s="36">
        <f>SUMIFS(СВЦЭМ!$C$39:$C$782,СВЦЭМ!$A$39:$A$782,$A113,СВЦЭМ!$B$39:$B$782,O$83)+'СЕТ СН'!$H$9+СВЦЭМ!$D$10+'СЕТ СН'!$H$5-'СЕТ СН'!$H$17</f>
        <v>4148.8274247199997</v>
      </c>
      <c r="P113" s="36">
        <f>SUMIFS(СВЦЭМ!$C$39:$C$782,СВЦЭМ!$A$39:$A$782,$A113,СВЦЭМ!$B$39:$B$782,P$83)+'СЕТ СН'!$H$9+СВЦЭМ!$D$10+'СЕТ СН'!$H$5-'СЕТ СН'!$H$17</f>
        <v>4197.6313503599995</v>
      </c>
      <c r="Q113" s="36">
        <f>SUMIFS(СВЦЭМ!$C$39:$C$782,СВЦЭМ!$A$39:$A$782,$A113,СВЦЭМ!$B$39:$B$782,Q$83)+'СЕТ СН'!$H$9+СВЦЭМ!$D$10+'СЕТ СН'!$H$5-'СЕТ СН'!$H$17</f>
        <v>4169.0215780600001</v>
      </c>
      <c r="R113" s="36">
        <f>SUMIFS(СВЦЭМ!$C$39:$C$782,СВЦЭМ!$A$39:$A$782,$A113,СВЦЭМ!$B$39:$B$782,R$83)+'СЕТ СН'!$H$9+СВЦЭМ!$D$10+'СЕТ СН'!$H$5-'СЕТ СН'!$H$17</f>
        <v>4114.9565933100002</v>
      </c>
      <c r="S113" s="36">
        <f>SUMIFS(СВЦЭМ!$C$39:$C$782,СВЦЭМ!$A$39:$A$782,$A113,СВЦЭМ!$B$39:$B$782,S$83)+'СЕТ СН'!$H$9+СВЦЭМ!$D$10+'СЕТ СН'!$H$5-'СЕТ СН'!$H$17</f>
        <v>4089.3046799399999</v>
      </c>
      <c r="T113" s="36">
        <f>SUMIFS(СВЦЭМ!$C$39:$C$782,СВЦЭМ!$A$39:$A$782,$A113,СВЦЭМ!$B$39:$B$782,T$83)+'СЕТ СН'!$H$9+СВЦЭМ!$D$10+'СЕТ СН'!$H$5-'СЕТ СН'!$H$17</f>
        <v>4062.8287814699997</v>
      </c>
      <c r="U113" s="36">
        <f>SUMIFS(СВЦЭМ!$C$39:$C$782,СВЦЭМ!$A$39:$A$782,$A113,СВЦЭМ!$B$39:$B$782,U$83)+'СЕТ СН'!$H$9+СВЦЭМ!$D$10+'СЕТ СН'!$H$5-'СЕТ СН'!$H$17</f>
        <v>4028.1136391499999</v>
      </c>
      <c r="V113" s="36">
        <f>SUMIFS(СВЦЭМ!$C$39:$C$782,СВЦЭМ!$A$39:$A$782,$A113,СВЦЭМ!$B$39:$B$782,V$83)+'СЕТ СН'!$H$9+СВЦЭМ!$D$10+'СЕТ СН'!$H$5-'СЕТ СН'!$H$17</f>
        <v>4025.6232367000002</v>
      </c>
      <c r="W113" s="36">
        <f>SUMIFS(СВЦЭМ!$C$39:$C$782,СВЦЭМ!$A$39:$A$782,$A113,СВЦЭМ!$B$39:$B$782,W$83)+'СЕТ СН'!$H$9+СВЦЭМ!$D$10+'СЕТ СН'!$H$5-'СЕТ СН'!$H$17</f>
        <v>4032.58766517</v>
      </c>
      <c r="X113" s="36">
        <f>SUMIFS(СВЦЭМ!$C$39:$C$782,СВЦЭМ!$A$39:$A$782,$A113,СВЦЭМ!$B$39:$B$782,X$83)+'СЕТ СН'!$H$9+СВЦЭМ!$D$10+'СЕТ СН'!$H$5-'СЕТ СН'!$H$17</f>
        <v>4048.2433311300001</v>
      </c>
      <c r="Y113" s="36">
        <f>SUMIFS(СВЦЭМ!$C$39:$C$782,СВЦЭМ!$A$39:$A$782,$A113,СВЦЭМ!$B$39:$B$782,Y$83)+'СЕТ СН'!$H$9+СВЦЭМ!$D$10+'СЕТ СН'!$H$5-'СЕТ СН'!$H$17</f>
        <v>4072.41403317</v>
      </c>
      <c r="AA113" s="37"/>
    </row>
    <row r="114" spans="1:27" ht="15.75" x14ac:dyDescent="0.2">
      <c r="A114" s="35">
        <f t="shared" si="2"/>
        <v>44651</v>
      </c>
      <c r="B114" s="36">
        <f>SUMIFS(СВЦЭМ!$C$39:$C$782,СВЦЭМ!$A$39:$A$782,$A114,СВЦЭМ!$B$39:$B$782,B$83)+'СЕТ СН'!$H$9+СВЦЭМ!$D$10+'СЕТ СН'!$H$5-'СЕТ СН'!$H$17</f>
        <v>4065.1525271400001</v>
      </c>
      <c r="C114" s="36">
        <f>SUMIFS(СВЦЭМ!$C$39:$C$782,СВЦЭМ!$A$39:$A$782,$A114,СВЦЭМ!$B$39:$B$782,C$83)+'СЕТ СН'!$H$9+СВЦЭМ!$D$10+'СЕТ СН'!$H$5-'СЕТ СН'!$H$17</f>
        <v>4068.9438076400002</v>
      </c>
      <c r="D114" s="36">
        <f>SUMIFS(СВЦЭМ!$C$39:$C$782,СВЦЭМ!$A$39:$A$782,$A114,СВЦЭМ!$B$39:$B$782,D$83)+'СЕТ СН'!$H$9+СВЦЭМ!$D$10+'СЕТ СН'!$H$5-'СЕТ СН'!$H$17</f>
        <v>4134.3368126400001</v>
      </c>
      <c r="E114" s="36">
        <f>SUMIFS(СВЦЭМ!$C$39:$C$782,СВЦЭМ!$A$39:$A$782,$A114,СВЦЭМ!$B$39:$B$782,E$83)+'СЕТ СН'!$H$9+СВЦЭМ!$D$10+'СЕТ СН'!$H$5-'СЕТ СН'!$H$17</f>
        <v>4197.7710617800003</v>
      </c>
      <c r="F114" s="36">
        <f>SUMIFS(СВЦЭМ!$C$39:$C$782,СВЦЭМ!$A$39:$A$782,$A114,СВЦЭМ!$B$39:$B$782,F$83)+'СЕТ СН'!$H$9+СВЦЭМ!$D$10+'СЕТ СН'!$H$5-'СЕТ СН'!$H$17</f>
        <v>4196.5214489400005</v>
      </c>
      <c r="G114" s="36">
        <f>SUMIFS(СВЦЭМ!$C$39:$C$782,СВЦЭМ!$A$39:$A$782,$A114,СВЦЭМ!$B$39:$B$782,G$83)+'СЕТ СН'!$H$9+СВЦЭМ!$D$10+'СЕТ СН'!$H$5-'СЕТ СН'!$H$17</f>
        <v>4193.2153697399999</v>
      </c>
      <c r="H114" s="36">
        <f>SUMIFS(СВЦЭМ!$C$39:$C$782,СВЦЭМ!$A$39:$A$782,$A114,СВЦЭМ!$B$39:$B$782,H$83)+'СЕТ СН'!$H$9+СВЦЭМ!$D$10+'СЕТ СН'!$H$5-'СЕТ СН'!$H$17</f>
        <v>4138.0739100700002</v>
      </c>
      <c r="I114" s="36">
        <f>SUMIFS(СВЦЭМ!$C$39:$C$782,СВЦЭМ!$A$39:$A$782,$A114,СВЦЭМ!$B$39:$B$782,I$83)+'СЕТ СН'!$H$9+СВЦЭМ!$D$10+'СЕТ СН'!$H$5-'СЕТ СН'!$H$17</f>
        <v>4073.0706328900001</v>
      </c>
      <c r="J114" s="36">
        <f>SUMIFS(СВЦЭМ!$C$39:$C$782,СВЦЭМ!$A$39:$A$782,$A114,СВЦЭМ!$B$39:$B$782,J$83)+'СЕТ СН'!$H$9+СВЦЭМ!$D$10+'СЕТ СН'!$H$5-'СЕТ СН'!$H$17</f>
        <v>4037.73041031</v>
      </c>
      <c r="K114" s="36">
        <f>SUMIFS(СВЦЭМ!$C$39:$C$782,СВЦЭМ!$A$39:$A$782,$A114,СВЦЭМ!$B$39:$B$782,K$83)+'СЕТ СН'!$H$9+СВЦЭМ!$D$10+'СЕТ СН'!$H$5-'СЕТ СН'!$H$17</f>
        <v>4043.2166621699998</v>
      </c>
      <c r="L114" s="36">
        <f>SUMIFS(СВЦЭМ!$C$39:$C$782,СВЦЭМ!$A$39:$A$782,$A114,СВЦЭМ!$B$39:$B$782,L$83)+'СЕТ СН'!$H$9+СВЦЭМ!$D$10+'СЕТ СН'!$H$5-'СЕТ СН'!$H$17</f>
        <v>4071.3284198199999</v>
      </c>
      <c r="M114" s="36">
        <f>SUMIFS(СВЦЭМ!$C$39:$C$782,СВЦЭМ!$A$39:$A$782,$A114,СВЦЭМ!$B$39:$B$782,M$83)+'СЕТ СН'!$H$9+СВЦЭМ!$D$10+'СЕТ СН'!$H$5-'СЕТ СН'!$H$17</f>
        <v>4097.0540797600006</v>
      </c>
      <c r="N114" s="36">
        <f>SUMIFS(СВЦЭМ!$C$39:$C$782,СВЦЭМ!$A$39:$A$782,$A114,СВЦЭМ!$B$39:$B$782,N$83)+'СЕТ СН'!$H$9+СВЦЭМ!$D$10+'СЕТ СН'!$H$5-'СЕТ СН'!$H$17</f>
        <v>4121.3165127000002</v>
      </c>
      <c r="O114" s="36">
        <f>SUMIFS(СВЦЭМ!$C$39:$C$782,СВЦЭМ!$A$39:$A$782,$A114,СВЦЭМ!$B$39:$B$782,O$83)+'СЕТ СН'!$H$9+СВЦЭМ!$D$10+'СЕТ СН'!$H$5-'СЕТ СН'!$H$17</f>
        <v>4161.2146962099996</v>
      </c>
      <c r="P114" s="36">
        <f>SUMIFS(СВЦЭМ!$C$39:$C$782,СВЦЭМ!$A$39:$A$782,$A114,СВЦЭМ!$B$39:$B$782,P$83)+'СЕТ СН'!$H$9+СВЦЭМ!$D$10+'СЕТ СН'!$H$5-'СЕТ СН'!$H$17</f>
        <v>4178.1699220400005</v>
      </c>
      <c r="Q114" s="36">
        <f>SUMIFS(СВЦЭМ!$C$39:$C$782,СВЦЭМ!$A$39:$A$782,$A114,СВЦЭМ!$B$39:$B$782,Q$83)+'СЕТ СН'!$H$9+СВЦЭМ!$D$10+'СЕТ СН'!$H$5-'СЕТ СН'!$H$17</f>
        <v>4155.0926459700004</v>
      </c>
      <c r="R114" s="36">
        <f>SUMIFS(СВЦЭМ!$C$39:$C$782,СВЦЭМ!$A$39:$A$782,$A114,СВЦЭМ!$B$39:$B$782,R$83)+'СЕТ СН'!$H$9+СВЦЭМ!$D$10+'СЕТ СН'!$H$5-'СЕТ СН'!$H$17</f>
        <v>4055.4419369699999</v>
      </c>
      <c r="S114" s="36">
        <f>SUMIFS(СВЦЭМ!$C$39:$C$782,СВЦЭМ!$A$39:$A$782,$A114,СВЦЭМ!$B$39:$B$782,S$83)+'СЕТ СН'!$H$9+СВЦЭМ!$D$10+'СЕТ СН'!$H$5-'СЕТ СН'!$H$17</f>
        <v>3942.6388679500001</v>
      </c>
      <c r="T114" s="36">
        <f>SUMIFS(СВЦЭМ!$C$39:$C$782,СВЦЭМ!$A$39:$A$782,$A114,СВЦЭМ!$B$39:$B$782,T$83)+'СЕТ СН'!$H$9+СВЦЭМ!$D$10+'СЕТ СН'!$H$5-'СЕТ СН'!$H$17</f>
        <v>3851.48949313</v>
      </c>
      <c r="U114" s="36">
        <f>SUMIFS(СВЦЭМ!$C$39:$C$782,СВЦЭМ!$A$39:$A$782,$A114,СВЦЭМ!$B$39:$B$782,U$83)+'СЕТ СН'!$H$9+СВЦЭМ!$D$10+'СЕТ СН'!$H$5-'СЕТ СН'!$H$17</f>
        <v>3883.7120444699999</v>
      </c>
      <c r="V114" s="36">
        <f>SUMIFS(СВЦЭМ!$C$39:$C$782,СВЦЭМ!$A$39:$A$782,$A114,СВЦЭМ!$B$39:$B$782,V$83)+'СЕТ СН'!$H$9+СВЦЭМ!$D$10+'СЕТ СН'!$H$5-'СЕТ СН'!$H$17</f>
        <v>3931.1205766800003</v>
      </c>
      <c r="W114" s="36">
        <f>SUMIFS(СВЦЭМ!$C$39:$C$782,СВЦЭМ!$A$39:$A$782,$A114,СВЦЭМ!$B$39:$B$782,W$83)+'СЕТ СН'!$H$9+СВЦЭМ!$D$10+'СЕТ СН'!$H$5-'СЕТ СН'!$H$17</f>
        <v>4026.68131064</v>
      </c>
      <c r="X114" s="36">
        <f>SUMIFS(СВЦЭМ!$C$39:$C$782,СВЦЭМ!$A$39:$A$782,$A114,СВЦЭМ!$B$39:$B$782,X$83)+'СЕТ СН'!$H$9+СВЦЭМ!$D$10+'СЕТ СН'!$H$5-'СЕТ СН'!$H$17</f>
        <v>4058.24072802</v>
      </c>
      <c r="Y114" s="36">
        <f>SUMIFS(СВЦЭМ!$C$39:$C$782,СВЦЭМ!$A$39:$A$782,$A114,СВЦЭМ!$B$39:$B$782,Y$83)+'СЕТ СН'!$H$9+СВЦЭМ!$D$10+'СЕТ СН'!$H$5-'СЕТ СН'!$H$17</f>
        <v>4089.3543154399999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01.03.2022</v>
      </c>
      <c r="B120" s="36">
        <f>SUMIFS(СВЦЭМ!$C$39:$C$782,СВЦЭМ!$A$39:$A$782,$A120,СВЦЭМ!$B$39:$B$782,B$119)+'СЕТ СН'!$I$9+СВЦЭМ!$D$10+'СЕТ СН'!$I$5-'СЕТ СН'!$I$17</f>
        <v>4056.7304908599999</v>
      </c>
      <c r="C120" s="36">
        <f>SUMIFS(СВЦЭМ!$C$39:$C$782,СВЦЭМ!$A$39:$A$782,$A120,СВЦЭМ!$B$39:$B$782,C$119)+'СЕТ СН'!$I$9+СВЦЭМ!$D$10+'СЕТ СН'!$I$5-'СЕТ СН'!$I$17</f>
        <v>4091.6955912000003</v>
      </c>
      <c r="D120" s="36">
        <f>SUMIFS(СВЦЭМ!$C$39:$C$782,СВЦЭМ!$A$39:$A$782,$A120,СВЦЭМ!$B$39:$B$782,D$119)+'СЕТ СН'!$I$9+СВЦЭМ!$D$10+'СЕТ СН'!$I$5-'СЕТ СН'!$I$17</f>
        <v>4116.2851148700001</v>
      </c>
      <c r="E120" s="36">
        <f>SUMIFS(СВЦЭМ!$C$39:$C$782,СВЦЭМ!$A$39:$A$782,$A120,СВЦЭМ!$B$39:$B$782,E$119)+'СЕТ СН'!$I$9+СВЦЭМ!$D$10+'СЕТ СН'!$I$5-'СЕТ СН'!$I$17</f>
        <v>4108.1685560699998</v>
      </c>
      <c r="F120" s="36">
        <f>SUMIFS(СВЦЭМ!$C$39:$C$782,СВЦЭМ!$A$39:$A$782,$A120,СВЦЭМ!$B$39:$B$782,F$119)+'СЕТ СН'!$I$9+СВЦЭМ!$D$10+'СЕТ СН'!$I$5-'СЕТ СН'!$I$17</f>
        <v>4103.0100688700004</v>
      </c>
      <c r="G120" s="36">
        <f>SUMIFS(СВЦЭМ!$C$39:$C$782,СВЦЭМ!$A$39:$A$782,$A120,СВЦЭМ!$B$39:$B$782,G$119)+'СЕТ СН'!$I$9+СВЦЭМ!$D$10+'СЕТ СН'!$I$5-'СЕТ СН'!$I$17</f>
        <v>4098.69853384</v>
      </c>
      <c r="H120" s="36">
        <f>SUMIFS(СВЦЭМ!$C$39:$C$782,СВЦЭМ!$A$39:$A$782,$A120,СВЦЭМ!$B$39:$B$782,H$119)+'СЕТ СН'!$I$9+СВЦЭМ!$D$10+'СЕТ СН'!$I$5-'СЕТ СН'!$I$17</f>
        <v>4039.6699166799999</v>
      </c>
      <c r="I120" s="36">
        <f>SUMIFS(СВЦЭМ!$C$39:$C$782,СВЦЭМ!$A$39:$A$782,$A120,СВЦЭМ!$B$39:$B$782,I$119)+'СЕТ СН'!$I$9+СВЦЭМ!$D$10+'СЕТ СН'!$I$5-'СЕТ СН'!$I$17</f>
        <v>4013.6121833400002</v>
      </c>
      <c r="J120" s="36">
        <f>SUMIFS(СВЦЭМ!$C$39:$C$782,СВЦЭМ!$A$39:$A$782,$A120,СВЦЭМ!$B$39:$B$782,J$119)+'СЕТ СН'!$I$9+СВЦЭМ!$D$10+'СЕТ СН'!$I$5-'СЕТ СН'!$I$17</f>
        <v>3972.1940139899998</v>
      </c>
      <c r="K120" s="36">
        <f>SUMIFS(СВЦЭМ!$C$39:$C$782,СВЦЭМ!$A$39:$A$782,$A120,СВЦЭМ!$B$39:$B$782,K$119)+'СЕТ СН'!$I$9+СВЦЭМ!$D$10+'СЕТ СН'!$I$5-'СЕТ СН'!$I$17</f>
        <v>3981.1009895100001</v>
      </c>
      <c r="L120" s="36">
        <f>SUMIFS(СВЦЭМ!$C$39:$C$782,СВЦЭМ!$A$39:$A$782,$A120,СВЦЭМ!$B$39:$B$782,L$119)+'СЕТ СН'!$I$9+СВЦЭМ!$D$10+'СЕТ СН'!$I$5-'СЕТ СН'!$I$17</f>
        <v>3967.8903963299999</v>
      </c>
      <c r="M120" s="36">
        <f>SUMIFS(СВЦЭМ!$C$39:$C$782,СВЦЭМ!$A$39:$A$782,$A120,СВЦЭМ!$B$39:$B$782,M$119)+'СЕТ СН'!$I$9+СВЦЭМ!$D$10+'СЕТ СН'!$I$5-'СЕТ СН'!$I$17</f>
        <v>4005.7870793000002</v>
      </c>
      <c r="N120" s="36">
        <f>SUMIFS(СВЦЭМ!$C$39:$C$782,СВЦЭМ!$A$39:$A$782,$A120,СВЦЭМ!$B$39:$B$782,N$119)+'СЕТ СН'!$I$9+СВЦЭМ!$D$10+'СЕТ СН'!$I$5-'СЕТ СН'!$I$17</f>
        <v>4040.0769177900002</v>
      </c>
      <c r="O120" s="36">
        <f>SUMIFS(СВЦЭМ!$C$39:$C$782,СВЦЭМ!$A$39:$A$782,$A120,СВЦЭМ!$B$39:$B$782,O$119)+'СЕТ СН'!$I$9+СВЦЭМ!$D$10+'СЕТ СН'!$I$5-'СЕТ СН'!$I$17</f>
        <v>4067.33603339</v>
      </c>
      <c r="P120" s="36">
        <f>SUMIFS(СВЦЭМ!$C$39:$C$782,СВЦЭМ!$A$39:$A$782,$A120,СВЦЭМ!$B$39:$B$782,P$119)+'СЕТ СН'!$I$9+СВЦЭМ!$D$10+'СЕТ СН'!$I$5-'СЕТ СН'!$I$17</f>
        <v>4078.8825209199999</v>
      </c>
      <c r="Q120" s="36">
        <f>SUMIFS(СВЦЭМ!$C$39:$C$782,СВЦЭМ!$A$39:$A$782,$A120,СВЦЭМ!$B$39:$B$782,Q$119)+'СЕТ СН'!$I$9+СВЦЭМ!$D$10+'СЕТ СН'!$I$5-'СЕТ СН'!$I$17</f>
        <v>4060.6151349700003</v>
      </c>
      <c r="R120" s="36">
        <f>SUMIFS(СВЦЭМ!$C$39:$C$782,СВЦЭМ!$A$39:$A$782,$A120,СВЦЭМ!$B$39:$B$782,R$119)+'СЕТ СН'!$I$9+СВЦЭМ!$D$10+'СЕТ СН'!$I$5-'СЕТ СН'!$I$17</f>
        <v>4035.9587575099999</v>
      </c>
      <c r="S120" s="36">
        <f>SUMIFS(СВЦЭМ!$C$39:$C$782,СВЦЭМ!$A$39:$A$782,$A120,СВЦЭМ!$B$39:$B$782,S$119)+'СЕТ СН'!$I$9+СВЦЭМ!$D$10+'СЕТ СН'!$I$5-'СЕТ СН'!$I$17</f>
        <v>4007.6863671199999</v>
      </c>
      <c r="T120" s="36">
        <f>SUMIFS(СВЦЭМ!$C$39:$C$782,СВЦЭМ!$A$39:$A$782,$A120,СВЦЭМ!$B$39:$B$782,T$119)+'СЕТ СН'!$I$9+СВЦЭМ!$D$10+'СЕТ СН'!$I$5-'СЕТ СН'!$I$17</f>
        <v>3961.8876090799999</v>
      </c>
      <c r="U120" s="36">
        <f>SUMIFS(СВЦЭМ!$C$39:$C$782,СВЦЭМ!$A$39:$A$782,$A120,СВЦЭМ!$B$39:$B$782,U$119)+'СЕТ СН'!$I$9+СВЦЭМ!$D$10+'СЕТ СН'!$I$5-'СЕТ СН'!$I$17</f>
        <v>3944.7030736699999</v>
      </c>
      <c r="V120" s="36">
        <f>SUMIFS(СВЦЭМ!$C$39:$C$782,СВЦЭМ!$A$39:$A$782,$A120,СВЦЭМ!$B$39:$B$782,V$119)+'СЕТ СН'!$I$9+СВЦЭМ!$D$10+'СЕТ СН'!$I$5-'СЕТ СН'!$I$17</f>
        <v>3957.44576306</v>
      </c>
      <c r="W120" s="36">
        <f>SUMIFS(СВЦЭМ!$C$39:$C$782,СВЦЭМ!$A$39:$A$782,$A120,СВЦЭМ!$B$39:$B$782,W$119)+'СЕТ СН'!$I$9+СВЦЭМ!$D$10+'СЕТ СН'!$I$5-'СЕТ СН'!$I$17</f>
        <v>3966.7774368299997</v>
      </c>
      <c r="X120" s="36">
        <f>SUMIFS(СВЦЭМ!$C$39:$C$782,СВЦЭМ!$A$39:$A$782,$A120,СВЦЭМ!$B$39:$B$782,X$119)+'СЕТ СН'!$I$9+СВЦЭМ!$D$10+'СЕТ СН'!$I$5-'СЕТ СН'!$I$17</f>
        <v>4002.0579292900002</v>
      </c>
      <c r="Y120" s="36">
        <f>SUMIFS(СВЦЭМ!$C$39:$C$782,СВЦЭМ!$A$39:$A$782,$A120,СВЦЭМ!$B$39:$B$782,Y$119)+'СЕТ СН'!$I$9+СВЦЭМ!$D$10+'СЕТ СН'!$I$5-'СЕТ СН'!$I$17</f>
        <v>4037.6224023200002</v>
      </c>
    </row>
    <row r="121" spans="1:27" ht="15.75" x14ac:dyDescent="0.2">
      <c r="A121" s="35">
        <f>A120+1</f>
        <v>44622</v>
      </c>
      <c r="B121" s="36">
        <f>SUMIFS(СВЦЭМ!$C$39:$C$782,СВЦЭМ!$A$39:$A$782,$A121,СВЦЭМ!$B$39:$B$782,B$119)+'СЕТ СН'!$I$9+СВЦЭМ!$D$10+'СЕТ СН'!$I$5-'СЕТ СН'!$I$17</f>
        <v>4070.8822056899999</v>
      </c>
      <c r="C121" s="36">
        <f>SUMIFS(СВЦЭМ!$C$39:$C$782,СВЦЭМ!$A$39:$A$782,$A121,СВЦЭМ!$B$39:$B$782,C$119)+'СЕТ СН'!$I$9+СВЦЭМ!$D$10+'СЕТ СН'!$I$5-'СЕТ СН'!$I$17</f>
        <v>4114.7902176600001</v>
      </c>
      <c r="D121" s="36">
        <f>SUMIFS(СВЦЭМ!$C$39:$C$782,СВЦЭМ!$A$39:$A$782,$A121,СВЦЭМ!$B$39:$B$782,D$119)+'СЕТ СН'!$I$9+СВЦЭМ!$D$10+'СЕТ СН'!$I$5-'СЕТ СН'!$I$17</f>
        <v>4158.8658795000001</v>
      </c>
      <c r="E121" s="36">
        <f>SUMIFS(СВЦЭМ!$C$39:$C$782,СВЦЭМ!$A$39:$A$782,$A121,СВЦЭМ!$B$39:$B$782,E$119)+'СЕТ СН'!$I$9+СВЦЭМ!$D$10+'СЕТ СН'!$I$5-'СЕТ СН'!$I$17</f>
        <v>4183.9678466699997</v>
      </c>
      <c r="F121" s="36">
        <f>SUMIFS(СВЦЭМ!$C$39:$C$782,СВЦЭМ!$A$39:$A$782,$A121,СВЦЭМ!$B$39:$B$782,F$119)+'СЕТ СН'!$I$9+СВЦЭМ!$D$10+'СЕТ СН'!$I$5-'СЕТ СН'!$I$17</f>
        <v>4209.5410093400005</v>
      </c>
      <c r="G121" s="36">
        <f>SUMIFS(СВЦЭМ!$C$39:$C$782,СВЦЭМ!$A$39:$A$782,$A121,СВЦЭМ!$B$39:$B$782,G$119)+'СЕТ СН'!$I$9+СВЦЭМ!$D$10+'СЕТ СН'!$I$5-'СЕТ СН'!$I$17</f>
        <v>4164.57907815</v>
      </c>
      <c r="H121" s="36">
        <f>SUMIFS(СВЦЭМ!$C$39:$C$782,СВЦЭМ!$A$39:$A$782,$A121,СВЦЭМ!$B$39:$B$782,H$119)+'СЕТ СН'!$I$9+СВЦЭМ!$D$10+'СЕТ СН'!$I$5-'СЕТ СН'!$I$17</f>
        <v>4089.0936670299998</v>
      </c>
      <c r="I121" s="36">
        <f>SUMIFS(СВЦЭМ!$C$39:$C$782,СВЦЭМ!$A$39:$A$782,$A121,СВЦЭМ!$B$39:$B$782,I$119)+'СЕТ СН'!$I$9+СВЦЭМ!$D$10+'СЕТ СН'!$I$5-'СЕТ СН'!$I$17</f>
        <v>4042.7657386999999</v>
      </c>
      <c r="J121" s="36">
        <f>SUMIFS(СВЦЭМ!$C$39:$C$782,СВЦЭМ!$A$39:$A$782,$A121,СВЦЭМ!$B$39:$B$782,J$119)+'СЕТ СН'!$I$9+СВЦЭМ!$D$10+'СЕТ СН'!$I$5-'СЕТ СН'!$I$17</f>
        <v>3988.6359484100003</v>
      </c>
      <c r="K121" s="36">
        <f>SUMIFS(СВЦЭМ!$C$39:$C$782,СВЦЭМ!$A$39:$A$782,$A121,СВЦЭМ!$B$39:$B$782,K$119)+'СЕТ СН'!$I$9+СВЦЭМ!$D$10+'СЕТ СН'!$I$5-'СЕТ СН'!$I$17</f>
        <v>3976.75121248</v>
      </c>
      <c r="L121" s="36">
        <f>SUMIFS(СВЦЭМ!$C$39:$C$782,СВЦЭМ!$A$39:$A$782,$A121,СВЦЭМ!$B$39:$B$782,L$119)+'СЕТ СН'!$I$9+СВЦЭМ!$D$10+'СЕТ СН'!$I$5-'СЕТ СН'!$I$17</f>
        <v>3984.4496158299999</v>
      </c>
      <c r="M121" s="36">
        <f>SUMIFS(СВЦЭМ!$C$39:$C$782,СВЦЭМ!$A$39:$A$782,$A121,СВЦЭМ!$B$39:$B$782,M$119)+'СЕТ СН'!$I$9+СВЦЭМ!$D$10+'СЕТ СН'!$I$5-'СЕТ СН'!$I$17</f>
        <v>4022.3427940500001</v>
      </c>
      <c r="N121" s="36">
        <f>SUMIFS(СВЦЭМ!$C$39:$C$782,СВЦЭМ!$A$39:$A$782,$A121,СВЦЭМ!$B$39:$B$782,N$119)+'СЕТ СН'!$I$9+СВЦЭМ!$D$10+'СЕТ СН'!$I$5-'СЕТ СН'!$I$17</f>
        <v>4065.52714401</v>
      </c>
      <c r="O121" s="36">
        <f>SUMIFS(СВЦЭМ!$C$39:$C$782,СВЦЭМ!$A$39:$A$782,$A121,СВЦЭМ!$B$39:$B$782,O$119)+'СЕТ СН'!$I$9+СВЦЭМ!$D$10+'СЕТ СН'!$I$5-'СЕТ СН'!$I$17</f>
        <v>4106.4413758700002</v>
      </c>
      <c r="P121" s="36">
        <f>SUMIFS(СВЦЭМ!$C$39:$C$782,СВЦЭМ!$A$39:$A$782,$A121,СВЦЭМ!$B$39:$B$782,P$119)+'СЕТ СН'!$I$9+СВЦЭМ!$D$10+'СЕТ СН'!$I$5-'СЕТ СН'!$I$17</f>
        <v>4126.5529220600001</v>
      </c>
      <c r="Q121" s="36">
        <f>SUMIFS(СВЦЭМ!$C$39:$C$782,СВЦЭМ!$A$39:$A$782,$A121,СВЦЭМ!$B$39:$B$782,Q$119)+'СЕТ СН'!$I$9+СВЦЭМ!$D$10+'СЕТ СН'!$I$5-'СЕТ СН'!$I$17</f>
        <v>4107.1179333500004</v>
      </c>
      <c r="R121" s="36">
        <f>SUMIFS(СВЦЭМ!$C$39:$C$782,СВЦЭМ!$A$39:$A$782,$A121,СВЦЭМ!$B$39:$B$782,R$119)+'СЕТ СН'!$I$9+СВЦЭМ!$D$10+'СЕТ СН'!$I$5-'СЕТ СН'!$I$17</f>
        <v>4081.8421428900001</v>
      </c>
      <c r="S121" s="36">
        <f>SUMIFS(СВЦЭМ!$C$39:$C$782,СВЦЭМ!$A$39:$A$782,$A121,СВЦЭМ!$B$39:$B$782,S$119)+'СЕТ СН'!$I$9+СВЦЭМ!$D$10+'СЕТ СН'!$I$5-'СЕТ СН'!$I$17</f>
        <v>4040.3773653899998</v>
      </c>
      <c r="T121" s="36">
        <f>SUMIFS(СВЦЭМ!$C$39:$C$782,СВЦЭМ!$A$39:$A$782,$A121,СВЦЭМ!$B$39:$B$782,T$119)+'СЕТ СН'!$I$9+СВЦЭМ!$D$10+'СЕТ СН'!$I$5-'СЕТ СН'!$I$17</f>
        <v>3992.1031076500003</v>
      </c>
      <c r="U121" s="36">
        <f>SUMIFS(СВЦЭМ!$C$39:$C$782,СВЦЭМ!$A$39:$A$782,$A121,СВЦЭМ!$B$39:$B$782,U$119)+'СЕТ СН'!$I$9+СВЦЭМ!$D$10+'СЕТ СН'!$I$5-'СЕТ СН'!$I$17</f>
        <v>3963.5573630899999</v>
      </c>
      <c r="V121" s="36">
        <f>SUMIFS(СВЦЭМ!$C$39:$C$782,СВЦЭМ!$A$39:$A$782,$A121,СВЦЭМ!$B$39:$B$782,V$119)+'СЕТ СН'!$I$9+СВЦЭМ!$D$10+'СЕТ СН'!$I$5-'СЕТ СН'!$I$17</f>
        <v>3975.2235944599997</v>
      </c>
      <c r="W121" s="36">
        <f>SUMIFS(СВЦЭМ!$C$39:$C$782,СВЦЭМ!$A$39:$A$782,$A121,СВЦЭМ!$B$39:$B$782,W$119)+'СЕТ СН'!$I$9+СВЦЭМ!$D$10+'СЕТ СН'!$I$5-'СЕТ СН'!$I$17</f>
        <v>4004.3125394500003</v>
      </c>
      <c r="X121" s="36">
        <f>SUMIFS(СВЦЭМ!$C$39:$C$782,СВЦЭМ!$A$39:$A$782,$A121,СВЦЭМ!$B$39:$B$782,X$119)+'СЕТ СН'!$I$9+СВЦЭМ!$D$10+'СЕТ СН'!$I$5-'СЕТ СН'!$I$17</f>
        <v>4043.1025571800001</v>
      </c>
      <c r="Y121" s="36">
        <f>SUMIFS(СВЦЭМ!$C$39:$C$782,СВЦЭМ!$A$39:$A$782,$A121,СВЦЭМ!$B$39:$B$782,Y$119)+'СЕТ СН'!$I$9+СВЦЭМ!$D$10+'СЕТ СН'!$I$5-'СЕТ СН'!$I$17</f>
        <v>4080.6489658299997</v>
      </c>
    </row>
    <row r="122" spans="1:27" ht="15.75" x14ac:dyDescent="0.2">
      <c r="A122" s="35">
        <f t="shared" ref="A122:A150" si="3">A121+1</f>
        <v>44623</v>
      </c>
      <c r="B122" s="36">
        <f>SUMIFS(СВЦЭМ!$C$39:$C$782,СВЦЭМ!$A$39:$A$782,$A122,СВЦЭМ!$B$39:$B$782,B$119)+'СЕТ СН'!$I$9+СВЦЭМ!$D$10+'СЕТ СН'!$I$5-'СЕТ СН'!$I$17</f>
        <v>4074.8896646200001</v>
      </c>
      <c r="C122" s="36">
        <f>SUMIFS(СВЦЭМ!$C$39:$C$782,СВЦЭМ!$A$39:$A$782,$A122,СВЦЭМ!$B$39:$B$782,C$119)+'СЕТ СН'!$I$9+СВЦЭМ!$D$10+'СЕТ СН'!$I$5-'СЕТ СН'!$I$17</f>
        <v>4106.9345764199998</v>
      </c>
      <c r="D122" s="36">
        <f>SUMIFS(СВЦЭМ!$C$39:$C$782,СВЦЭМ!$A$39:$A$782,$A122,СВЦЭМ!$B$39:$B$782,D$119)+'СЕТ СН'!$I$9+СВЦЭМ!$D$10+'СЕТ СН'!$I$5-'СЕТ СН'!$I$17</f>
        <v>4153.6026247299997</v>
      </c>
      <c r="E122" s="36">
        <f>SUMIFS(СВЦЭМ!$C$39:$C$782,СВЦЭМ!$A$39:$A$782,$A122,СВЦЭМ!$B$39:$B$782,E$119)+'СЕТ СН'!$I$9+СВЦЭМ!$D$10+'СЕТ СН'!$I$5-'СЕТ СН'!$I$17</f>
        <v>4168.62553045</v>
      </c>
      <c r="F122" s="36">
        <f>SUMIFS(СВЦЭМ!$C$39:$C$782,СВЦЭМ!$A$39:$A$782,$A122,СВЦЭМ!$B$39:$B$782,F$119)+'СЕТ СН'!$I$9+СВЦЭМ!$D$10+'СЕТ СН'!$I$5-'СЕТ СН'!$I$17</f>
        <v>4172.3311807099999</v>
      </c>
      <c r="G122" s="36">
        <f>SUMIFS(СВЦЭМ!$C$39:$C$782,СВЦЭМ!$A$39:$A$782,$A122,СВЦЭМ!$B$39:$B$782,G$119)+'СЕТ СН'!$I$9+СВЦЭМ!$D$10+'СЕТ СН'!$I$5-'СЕТ СН'!$I$17</f>
        <v>4157.4960333600002</v>
      </c>
      <c r="H122" s="36">
        <f>SUMIFS(СВЦЭМ!$C$39:$C$782,СВЦЭМ!$A$39:$A$782,$A122,СВЦЭМ!$B$39:$B$782,H$119)+'СЕТ СН'!$I$9+СВЦЭМ!$D$10+'СЕТ СН'!$I$5-'СЕТ СН'!$I$17</f>
        <v>4075.0569179399999</v>
      </c>
      <c r="I122" s="36">
        <f>SUMIFS(СВЦЭМ!$C$39:$C$782,СВЦЭМ!$A$39:$A$782,$A122,СВЦЭМ!$B$39:$B$782,I$119)+'СЕТ СН'!$I$9+СВЦЭМ!$D$10+'СЕТ СН'!$I$5-'СЕТ СН'!$I$17</f>
        <v>4037.0978584200002</v>
      </c>
      <c r="J122" s="36">
        <f>SUMIFS(СВЦЭМ!$C$39:$C$782,СВЦЭМ!$A$39:$A$782,$A122,СВЦЭМ!$B$39:$B$782,J$119)+'СЕТ СН'!$I$9+СВЦЭМ!$D$10+'СЕТ СН'!$I$5-'СЕТ СН'!$I$17</f>
        <v>4014.9925641600003</v>
      </c>
      <c r="K122" s="36">
        <f>SUMIFS(СВЦЭМ!$C$39:$C$782,СВЦЭМ!$A$39:$A$782,$A122,СВЦЭМ!$B$39:$B$782,K$119)+'СЕТ СН'!$I$9+СВЦЭМ!$D$10+'СЕТ СН'!$I$5-'СЕТ СН'!$I$17</f>
        <v>3994.8355023200002</v>
      </c>
      <c r="L122" s="36">
        <f>SUMIFS(СВЦЭМ!$C$39:$C$782,СВЦЭМ!$A$39:$A$782,$A122,СВЦЭМ!$B$39:$B$782,L$119)+'СЕТ СН'!$I$9+СВЦЭМ!$D$10+'СЕТ СН'!$I$5-'СЕТ СН'!$I$17</f>
        <v>3999.9583425199999</v>
      </c>
      <c r="M122" s="36">
        <f>SUMIFS(СВЦЭМ!$C$39:$C$782,СВЦЭМ!$A$39:$A$782,$A122,СВЦЭМ!$B$39:$B$782,M$119)+'СЕТ СН'!$I$9+СВЦЭМ!$D$10+'СЕТ СН'!$I$5-'СЕТ СН'!$I$17</f>
        <v>4049.7307906599999</v>
      </c>
      <c r="N122" s="36">
        <f>SUMIFS(СВЦЭМ!$C$39:$C$782,СВЦЭМ!$A$39:$A$782,$A122,СВЦЭМ!$B$39:$B$782,N$119)+'СЕТ СН'!$I$9+СВЦЭМ!$D$10+'СЕТ СН'!$I$5-'СЕТ СН'!$I$17</f>
        <v>4092.1671087599998</v>
      </c>
      <c r="O122" s="36">
        <f>SUMIFS(СВЦЭМ!$C$39:$C$782,СВЦЭМ!$A$39:$A$782,$A122,СВЦЭМ!$B$39:$B$782,O$119)+'СЕТ СН'!$I$9+СВЦЭМ!$D$10+'СЕТ СН'!$I$5-'СЕТ СН'!$I$17</f>
        <v>4133.9117900800002</v>
      </c>
      <c r="P122" s="36">
        <f>SUMIFS(СВЦЭМ!$C$39:$C$782,СВЦЭМ!$A$39:$A$782,$A122,СВЦЭМ!$B$39:$B$782,P$119)+'СЕТ СН'!$I$9+СВЦЭМ!$D$10+'СЕТ СН'!$I$5-'СЕТ СН'!$I$17</f>
        <v>4133.9231814200002</v>
      </c>
      <c r="Q122" s="36">
        <f>SUMIFS(СВЦЭМ!$C$39:$C$782,СВЦЭМ!$A$39:$A$782,$A122,СВЦЭМ!$B$39:$B$782,Q$119)+'СЕТ СН'!$I$9+СВЦЭМ!$D$10+'СЕТ СН'!$I$5-'СЕТ СН'!$I$17</f>
        <v>4110.8245150499997</v>
      </c>
      <c r="R122" s="36">
        <f>SUMIFS(СВЦЭМ!$C$39:$C$782,СВЦЭМ!$A$39:$A$782,$A122,СВЦЭМ!$B$39:$B$782,R$119)+'СЕТ СН'!$I$9+СВЦЭМ!$D$10+'СЕТ СН'!$I$5-'СЕТ СН'!$I$17</f>
        <v>4076.1545684399998</v>
      </c>
      <c r="S122" s="36">
        <f>SUMIFS(СВЦЭМ!$C$39:$C$782,СВЦЭМ!$A$39:$A$782,$A122,СВЦЭМ!$B$39:$B$782,S$119)+'СЕТ СН'!$I$9+СВЦЭМ!$D$10+'СЕТ СН'!$I$5-'СЕТ СН'!$I$17</f>
        <v>4024.26957881</v>
      </c>
      <c r="T122" s="36">
        <f>SUMIFS(СВЦЭМ!$C$39:$C$782,СВЦЭМ!$A$39:$A$782,$A122,СВЦЭМ!$B$39:$B$782,T$119)+'СЕТ СН'!$I$9+СВЦЭМ!$D$10+'СЕТ СН'!$I$5-'СЕТ СН'!$I$17</f>
        <v>3971.3737538300002</v>
      </c>
      <c r="U122" s="36">
        <f>SUMIFS(СВЦЭМ!$C$39:$C$782,СВЦЭМ!$A$39:$A$782,$A122,СВЦЭМ!$B$39:$B$782,U$119)+'СЕТ СН'!$I$9+СВЦЭМ!$D$10+'СЕТ СН'!$I$5-'СЕТ СН'!$I$17</f>
        <v>3970.93528216</v>
      </c>
      <c r="V122" s="36">
        <f>SUMIFS(СВЦЭМ!$C$39:$C$782,СВЦЭМ!$A$39:$A$782,$A122,СВЦЭМ!$B$39:$B$782,V$119)+'СЕТ СН'!$I$9+СВЦЭМ!$D$10+'СЕТ СН'!$I$5-'СЕТ СН'!$I$17</f>
        <v>3976.23022193</v>
      </c>
      <c r="W122" s="36">
        <f>SUMIFS(СВЦЭМ!$C$39:$C$782,СВЦЭМ!$A$39:$A$782,$A122,СВЦЭМ!$B$39:$B$782,W$119)+'СЕТ СН'!$I$9+СВЦЭМ!$D$10+'СЕТ СН'!$I$5-'СЕТ СН'!$I$17</f>
        <v>4002.45710009</v>
      </c>
      <c r="X122" s="36">
        <f>SUMIFS(СВЦЭМ!$C$39:$C$782,СВЦЭМ!$A$39:$A$782,$A122,СВЦЭМ!$B$39:$B$782,X$119)+'СЕТ СН'!$I$9+СВЦЭМ!$D$10+'СЕТ СН'!$I$5-'СЕТ СН'!$I$17</f>
        <v>4014.2533322899999</v>
      </c>
      <c r="Y122" s="36">
        <f>SUMIFS(СВЦЭМ!$C$39:$C$782,СВЦЭМ!$A$39:$A$782,$A122,СВЦЭМ!$B$39:$B$782,Y$119)+'СЕТ СН'!$I$9+СВЦЭМ!$D$10+'СЕТ СН'!$I$5-'СЕТ СН'!$I$17</f>
        <v>4043.61719227</v>
      </c>
    </row>
    <row r="123" spans="1:27" ht="15.75" x14ac:dyDescent="0.2">
      <c r="A123" s="35">
        <f t="shared" si="3"/>
        <v>44624</v>
      </c>
      <c r="B123" s="36">
        <f>SUMIFS(СВЦЭМ!$C$39:$C$782,СВЦЭМ!$A$39:$A$782,$A123,СВЦЭМ!$B$39:$B$782,B$119)+'СЕТ СН'!$I$9+СВЦЭМ!$D$10+'СЕТ СН'!$I$5-'СЕТ СН'!$I$17</f>
        <v>4061.8107825400002</v>
      </c>
      <c r="C123" s="36">
        <f>SUMIFS(СВЦЭМ!$C$39:$C$782,СВЦЭМ!$A$39:$A$782,$A123,СВЦЭМ!$B$39:$B$782,C$119)+'СЕТ СН'!$I$9+СВЦЭМ!$D$10+'СЕТ СН'!$I$5-'СЕТ СН'!$I$17</f>
        <v>4097.5031663600003</v>
      </c>
      <c r="D123" s="36">
        <f>SUMIFS(СВЦЭМ!$C$39:$C$782,СВЦЭМ!$A$39:$A$782,$A123,СВЦЭМ!$B$39:$B$782,D$119)+'СЕТ СН'!$I$9+СВЦЭМ!$D$10+'СЕТ СН'!$I$5-'СЕТ СН'!$I$17</f>
        <v>4148.2843092700004</v>
      </c>
      <c r="E123" s="36">
        <f>SUMIFS(СВЦЭМ!$C$39:$C$782,СВЦЭМ!$A$39:$A$782,$A123,СВЦЭМ!$B$39:$B$782,E$119)+'СЕТ СН'!$I$9+СВЦЭМ!$D$10+'СЕТ СН'!$I$5-'СЕТ СН'!$I$17</f>
        <v>4162.8896228699996</v>
      </c>
      <c r="F123" s="36">
        <f>SUMIFS(СВЦЭМ!$C$39:$C$782,СВЦЭМ!$A$39:$A$782,$A123,СВЦЭМ!$B$39:$B$782,F$119)+'СЕТ СН'!$I$9+СВЦЭМ!$D$10+'СЕТ СН'!$I$5-'СЕТ СН'!$I$17</f>
        <v>4167.3732549599999</v>
      </c>
      <c r="G123" s="36">
        <f>SUMIFS(СВЦЭМ!$C$39:$C$782,СВЦЭМ!$A$39:$A$782,$A123,СВЦЭМ!$B$39:$B$782,G$119)+'СЕТ СН'!$I$9+СВЦЭМ!$D$10+'СЕТ СН'!$I$5-'СЕТ СН'!$I$17</f>
        <v>4135.7038953000001</v>
      </c>
      <c r="H123" s="36">
        <f>SUMIFS(СВЦЭМ!$C$39:$C$782,СВЦЭМ!$A$39:$A$782,$A123,СВЦЭМ!$B$39:$B$782,H$119)+'СЕТ СН'!$I$9+СВЦЭМ!$D$10+'СЕТ СН'!$I$5-'СЕТ СН'!$I$17</f>
        <v>4064.6513130200001</v>
      </c>
      <c r="I123" s="36">
        <f>SUMIFS(СВЦЭМ!$C$39:$C$782,СВЦЭМ!$A$39:$A$782,$A123,СВЦЭМ!$B$39:$B$782,I$119)+'СЕТ СН'!$I$9+СВЦЭМ!$D$10+'СЕТ СН'!$I$5-'СЕТ СН'!$I$17</f>
        <v>4013.44813583</v>
      </c>
      <c r="J123" s="36">
        <f>SUMIFS(СВЦЭМ!$C$39:$C$782,СВЦЭМ!$A$39:$A$782,$A123,СВЦЭМ!$B$39:$B$782,J$119)+'СЕТ СН'!$I$9+СВЦЭМ!$D$10+'СЕТ СН'!$I$5-'СЕТ СН'!$I$17</f>
        <v>4000.9055936700001</v>
      </c>
      <c r="K123" s="36">
        <f>SUMIFS(СВЦЭМ!$C$39:$C$782,СВЦЭМ!$A$39:$A$782,$A123,СВЦЭМ!$B$39:$B$782,K$119)+'СЕТ СН'!$I$9+СВЦЭМ!$D$10+'СЕТ СН'!$I$5-'СЕТ СН'!$I$17</f>
        <v>3993.1607636500003</v>
      </c>
      <c r="L123" s="36">
        <f>SUMIFS(СВЦЭМ!$C$39:$C$782,СВЦЭМ!$A$39:$A$782,$A123,СВЦЭМ!$B$39:$B$782,L$119)+'СЕТ СН'!$I$9+СВЦЭМ!$D$10+'СЕТ СН'!$I$5-'СЕТ СН'!$I$17</f>
        <v>4002.49112311</v>
      </c>
      <c r="M123" s="36">
        <f>SUMIFS(СВЦЭМ!$C$39:$C$782,СВЦЭМ!$A$39:$A$782,$A123,СВЦЭМ!$B$39:$B$782,M$119)+'СЕТ СН'!$I$9+СВЦЭМ!$D$10+'СЕТ СН'!$I$5-'СЕТ СН'!$I$17</f>
        <v>4041.2235595100001</v>
      </c>
      <c r="N123" s="36">
        <f>SUMIFS(СВЦЭМ!$C$39:$C$782,СВЦЭМ!$A$39:$A$782,$A123,СВЦЭМ!$B$39:$B$782,N$119)+'СЕТ СН'!$I$9+СВЦЭМ!$D$10+'СЕТ СН'!$I$5-'СЕТ СН'!$I$17</f>
        <v>4084.59267413</v>
      </c>
      <c r="O123" s="36">
        <f>SUMIFS(СВЦЭМ!$C$39:$C$782,СВЦЭМ!$A$39:$A$782,$A123,СВЦЭМ!$B$39:$B$782,O$119)+'СЕТ СН'!$I$9+СВЦЭМ!$D$10+'СЕТ СН'!$I$5-'СЕТ СН'!$I$17</f>
        <v>4118.2089220600001</v>
      </c>
      <c r="P123" s="36">
        <f>SUMIFS(СВЦЭМ!$C$39:$C$782,СВЦЭМ!$A$39:$A$782,$A123,СВЦЭМ!$B$39:$B$782,P$119)+'СЕТ СН'!$I$9+СВЦЭМ!$D$10+'СЕТ СН'!$I$5-'СЕТ СН'!$I$17</f>
        <v>4118.7426854000005</v>
      </c>
      <c r="Q123" s="36">
        <f>SUMIFS(СВЦЭМ!$C$39:$C$782,СВЦЭМ!$A$39:$A$782,$A123,СВЦЭМ!$B$39:$B$782,Q$119)+'СЕТ СН'!$I$9+СВЦЭМ!$D$10+'СЕТ СН'!$I$5-'СЕТ СН'!$I$17</f>
        <v>4101.8964913899999</v>
      </c>
      <c r="R123" s="36">
        <f>SUMIFS(СВЦЭМ!$C$39:$C$782,СВЦЭМ!$A$39:$A$782,$A123,СВЦЭМ!$B$39:$B$782,R$119)+'СЕТ СН'!$I$9+СВЦЭМ!$D$10+'СЕТ СН'!$I$5-'СЕТ СН'!$I$17</f>
        <v>4064.49938419</v>
      </c>
      <c r="S123" s="36">
        <f>SUMIFS(СВЦЭМ!$C$39:$C$782,СВЦЭМ!$A$39:$A$782,$A123,СВЦЭМ!$B$39:$B$782,S$119)+'СЕТ СН'!$I$9+СВЦЭМ!$D$10+'СЕТ СН'!$I$5-'СЕТ СН'!$I$17</f>
        <v>4008.2277532400003</v>
      </c>
      <c r="T123" s="36">
        <f>SUMIFS(СВЦЭМ!$C$39:$C$782,СВЦЭМ!$A$39:$A$782,$A123,СВЦЭМ!$B$39:$B$782,T$119)+'СЕТ СН'!$I$9+СВЦЭМ!$D$10+'СЕТ СН'!$I$5-'СЕТ СН'!$I$17</f>
        <v>3961.60284155</v>
      </c>
      <c r="U123" s="36">
        <f>SUMIFS(СВЦЭМ!$C$39:$C$782,СВЦЭМ!$A$39:$A$782,$A123,СВЦЭМ!$B$39:$B$782,U$119)+'СЕТ СН'!$I$9+СВЦЭМ!$D$10+'СЕТ СН'!$I$5-'СЕТ СН'!$I$17</f>
        <v>3954.15798477</v>
      </c>
      <c r="V123" s="36">
        <f>SUMIFS(СВЦЭМ!$C$39:$C$782,СВЦЭМ!$A$39:$A$782,$A123,СВЦЭМ!$B$39:$B$782,V$119)+'СЕТ СН'!$I$9+СВЦЭМ!$D$10+'СЕТ СН'!$I$5-'СЕТ СН'!$I$17</f>
        <v>3979.3503053900004</v>
      </c>
      <c r="W123" s="36">
        <f>SUMIFS(СВЦЭМ!$C$39:$C$782,СВЦЭМ!$A$39:$A$782,$A123,СВЦЭМ!$B$39:$B$782,W$119)+'СЕТ СН'!$I$9+СВЦЭМ!$D$10+'СЕТ СН'!$I$5-'СЕТ СН'!$I$17</f>
        <v>4006.0557847700002</v>
      </c>
      <c r="X123" s="36">
        <f>SUMIFS(СВЦЭМ!$C$39:$C$782,СВЦЭМ!$A$39:$A$782,$A123,СВЦЭМ!$B$39:$B$782,X$119)+'СЕТ СН'!$I$9+СВЦЭМ!$D$10+'СЕТ СН'!$I$5-'СЕТ СН'!$I$17</f>
        <v>4033.36568807</v>
      </c>
      <c r="Y123" s="36">
        <f>SUMIFS(СВЦЭМ!$C$39:$C$782,СВЦЭМ!$A$39:$A$782,$A123,СВЦЭМ!$B$39:$B$782,Y$119)+'СЕТ СН'!$I$9+СВЦЭМ!$D$10+'СЕТ СН'!$I$5-'СЕТ СН'!$I$17</f>
        <v>4042.33172018</v>
      </c>
    </row>
    <row r="124" spans="1:27" ht="15.75" x14ac:dyDescent="0.2">
      <c r="A124" s="35">
        <f t="shared" si="3"/>
        <v>44625</v>
      </c>
      <c r="B124" s="36">
        <f>SUMIFS(СВЦЭМ!$C$39:$C$782,СВЦЭМ!$A$39:$A$782,$A124,СВЦЭМ!$B$39:$B$782,B$119)+'СЕТ СН'!$I$9+СВЦЭМ!$D$10+'СЕТ СН'!$I$5-'СЕТ СН'!$I$17</f>
        <v>4049.7643674700003</v>
      </c>
      <c r="C124" s="36">
        <f>SUMIFS(СВЦЭМ!$C$39:$C$782,СВЦЭМ!$A$39:$A$782,$A124,СВЦЭМ!$B$39:$B$782,C$119)+'СЕТ СН'!$I$9+СВЦЭМ!$D$10+'СЕТ СН'!$I$5-'СЕТ СН'!$I$17</f>
        <v>4080.7409185799997</v>
      </c>
      <c r="D124" s="36">
        <f>SUMIFS(СВЦЭМ!$C$39:$C$782,СВЦЭМ!$A$39:$A$782,$A124,СВЦЭМ!$B$39:$B$782,D$119)+'СЕТ СН'!$I$9+СВЦЭМ!$D$10+'СЕТ СН'!$I$5-'СЕТ СН'!$I$17</f>
        <v>4117.5419447700006</v>
      </c>
      <c r="E124" s="36">
        <f>SUMIFS(СВЦЭМ!$C$39:$C$782,СВЦЭМ!$A$39:$A$782,$A124,СВЦЭМ!$B$39:$B$782,E$119)+'СЕТ СН'!$I$9+СВЦЭМ!$D$10+'СЕТ СН'!$I$5-'СЕТ СН'!$I$17</f>
        <v>4135.7202551299997</v>
      </c>
      <c r="F124" s="36">
        <f>SUMIFS(СВЦЭМ!$C$39:$C$782,СВЦЭМ!$A$39:$A$782,$A124,СВЦЭМ!$B$39:$B$782,F$119)+'СЕТ СН'!$I$9+СВЦЭМ!$D$10+'СЕТ СН'!$I$5-'СЕТ СН'!$I$17</f>
        <v>4147.8069343500001</v>
      </c>
      <c r="G124" s="36">
        <f>SUMIFS(СВЦЭМ!$C$39:$C$782,СВЦЭМ!$A$39:$A$782,$A124,СВЦЭМ!$B$39:$B$782,G$119)+'СЕТ СН'!$I$9+СВЦЭМ!$D$10+'СЕТ СН'!$I$5-'СЕТ СН'!$I$17</f>
        <v>4117.2811677099999</v>
      </c>
      <c r="H124" s="36">
        <f>SUMIFS(СВЦЭМ!$C$39:$C$782,СВЦЭМ!$A$39:$A$782,$A124,СВЦЭМ!$B$39:$B$782,H$119)+'СЕТ СН'!$I$9+СВЦЭМ!$D$10+'СЕТ СН'!$I$5-'СЕТ СН'!$I$17</f>
        <v>4056.3351185900001</v>
      </c>
      <c r="I124" s="36">
        <f>SUMIFS(СВЦЭМ!$C$39:$C$782,СВЦЭМ!$A$39:$A$782,$A124,СВЦЭМ!$B$39:$B$782,I$119)+'СЕТ СН'!$I$9+СВЦЭМ!$D$10+'СЕТ СН'!$I$5-'СЕТ СН'!$I$17</f>
        <v>3989.24312371</v>
      </c>
      <c r="J124" s="36">
        <f>SUMIFS(СВЦЭМ!$C$39:$C$782,СВЦЭМ!$A$39:$A$782,$A124,СВЦЭМ!$B$39:$B$782,J$119)+'СЕТ СН'!$I$9+СВЦЭМ!$D$10+'СЕТ СН'!$I$5-'СЕТ СН'!$I$17</f>
        <v>3978.9261722199999</v>
      </c>
      <c r="K124" s="36">
        <f>SUMIFS(СВЦЭМ!$C$39:$C$782,СВЦЭМ!$A$39:$A$782,$A124,СВЦЭМ!$B$39:$B$782,K$119)+'СЕТ СН'!$I$9+СВЦЭМ!$D$10+'СЕТ СН'!$I$5-'СЕТ СН'!$I$17</f>
        <v>3988.3648964900003</v>
      </c>
      <c r="L124" s="36">
        <f>SUMIFS(СВЦЭМ!$C$39:$C$782,СВЦЭМ!$A$39:$A$782,$A124,СВЦЭМ!$B$39:$B$782,L$119)+'СЕТ СН'!$I$9+СВЦЭМ!$D$10+'СЕТ СН'!$I$5-'СЕТ СН'!$I$17</f>
        <v>3997.8895988300001</v>
      </c>
      <c r="M124" s="36">
        <f>SUMIFS(СВЦЭМ!$C$39:$C$782,СВЦЭМ!$A$39:$A$782,$A124,СВЦЭМ!$B$39:$B$782,M$119)+'СЕТ СН'!$I$9+СВЦЭМ!$D$10+'СЕТ СН'!$I$5-'СЕТ СН'!$I$17</f>
        <v>4019.0487057700002</v>
      </c>
      <c r="N124" s="36">
        <f>SUMIFS(СВЦЭМ!$C$39:$C$782,СВЦЭМ!$A$39:$A$782,$A124,СВЦЭМ!$B$39:$B$782,N$119)+'СЕТ СН'!$I$9+СВЦЭМ!$D$10+'СЕТ СН'!$I$5-'СЕТ СН'!$I$17</f>
        <v>4050.85718047</v>
      </c>
      <c r="O124" s="36">
        <f>SUMIFS(СВЦЭМ!$C$39:$C$782,СВЦЭМ!$A$39:$A$782,$A124,СВЦЭМ!$B$39:$B$782,O$119)+'СЕТ СН'!$I$9+СВЦЭМ!$D$10+'СЕТ СН'!$I$5-'СЕТ СН'!$I$17</f>
        <v>4099.9979819300006</v>
      </c>
      <c r="P124" s="36">
        <f>SUMIFS(СВЦЭМ!$C$39:$C$782,СВЦЭМ!$A$39:$A$782,$A124,СВЦЭМ!$B$39:$B$782,P$119)+'СЕТ СН'!$I$9+СВЦЭМ!$D$10+'СЕТ СН'!$I$5-'СЕТ СН'!$I$17</f>
        <v>4111.7989043500002</v>
      </c>
      <c r="Q124" s="36">
        <f>SUMIFS(СВЦЭМ!$C$39:$C$782,СВЦЭМ!$A$39:$A$782,$A124,СВЦЭМ!$B$39:$B$782,Q$119)+'СЕТ СН'!$I$9+СВЦЭМ!$D$10+'СЕТ СН'!$I$5-'СЕТ СН'!$I$17</f>
        <v>4094.7246096899999</v>
      </c>
      <c r="R124" s="36">
        <f>SUMIFS(СВЦЭМ!$C$39:$C$782,СВЦЭМ!$A$39:$A$782,$A124,СВЦЭМ!$B$39:$B$782,R$119)+'СЕТ СН'!$I$9+СВЦЭМ!$D$10+'СЕТ СН'!$I$5-'СЕТ СН'!$I$17</f>
        <v>4049.8956818300003</v>
      </c>
      <c r="S124" s="36">
        <f>SUMIFS(СВЦЭМ!$C$39:$C$782,СВЦЭМ!$A$39:$A$782,$A124,СВЦЭМ!$B$39:$B$782,S$119)+'СЕТ СН'!$I$9+СВЦЭМ!$D$10+'СЕТ СН'!$I$5-'СЕТ СН'!$I$17</f>
        <v>4002.5050831799999</v>
      </c>
      <c r="T124" s="36">
        <f>SUMIFS(СВЦЭМ!$C$39:$C$782,СВЦЭМ!$A$39:$A$782,$A124,СВЦЭМ!$B$39:$B$782,T$119)+'СЕТ СН'!$I$9+СВЦЭМ!$D$10+'СЕТ СН'!$I$5-'СЕТ СН'!$I$17</f>
        <v>3964.25398726</v>
      </c>
      <c r="U124" s="36">
        <f>SUMIFS(СВЦЭМ!$C$39:$C$782,СВЦЭМ!$A$39:$A$782,$A124,СВЦЭМ!$B$39:$B$782,U$119)+'СЕТ СН'!$I$9+СВЦЭМ!$D$10+'СЕТ СН'!$I$5-'СЕТ СН'!$I$17</f>
        <v>3956.46994503</v>
      </c>
      <c r="V124" s="36">
        <f>SUMIFS(СВЦЭМ!$C$39:$C$782,СВЦЭМ!$A$39:$A$782,$A124,СВЦЭМ!$B$39:$B$782,V$119)+'СЕТ СН'!$I$9+СВЦЭМ!$D$10+'СЕТ СН'!$I$5-'СЕТ СН'!$I$17</f>
        <v>3965.5384249700001</v>
      </c>
      <c r="W124" s="36">
        <f>SUMIFS(СВЦЭМ!$C$39:$C$782,СВЦЭМ!$A$39:$A$782,$A124,СВЦЭМ!$B$39:$B$782,W$119)+'СЕТ СН'!$I$9+СВЦЭМ!$D$10+'СЕТ СН'!$I$5-'СЕТ СН'!$I$17</f>
        <v>3983.3551271200004</v>
      </c>
      <c r="X124" s="36">
        <f>SUMIFS(СВЦЭМ!$C$39:$C$782,СВЦЭМ!$A$39:$A$782,$A124,СВЦЭМ!$B$39:$B$782,X$119)+'СЕТ СН'!$I$9+СВЦЭМ!$D$10+'СЕТ СН'!$I$5-'СЕТ СН'!$I$17</f>
        <v>3994.2149433599998</v>
      </c>
      <c r="Y124" s="36">
        <f>SUMIFS(СВЦЭМ!$C$39:$C$782,СВЦЭМ!$A$39:$A$782,$A124,СВЦЭМ!$B$39:$B$782,Y$119)+'СЕТ СН'!$I$9+СВЦЭМ!$D$10+'СЕТ СН'!$I$5-'СЕТ СН'!$I$17</f>
        <v>3971.8745618600001</v>
      </c>
    </row>
    <row r="125" spans="1:27" ht="15.75" x14ac:dyDescent="0.2">
      <c r="A125" s="35">
        <f t="shared" si="3"/>
        <v>44626</v>
      </c>
      <c r="B125" s="36">
        <f>SUMIFS(СВЦЭМ!$C$39:$C$782,СВЦЭМ!$A$39:$A$782,$A125,СВЦЭМ!$B$39:$B$782,B$119)+'СЕТ СН'!$I$9+СВЦЭМ!$D$10+'СЕТ СН'!$I$5-'СЕТ СН'!$I$17</f>
        <v>3980.9950549599998</v>
      </c>
      <c r="C125" s="36">
        <f>SUMIFS(СВЦЭМ!$C$39:$C$782,СВЦЭМ!$A$39:$A$782,$A125,СВЦЭМ!$B$39:$B$782,C$119)+'СЕТ СН'!$I$9+СВЦЭМ!$D$10+'СЕТ СН'!$I$5-'СЕТ СН'!$I$17</f>
        <v>3995.1790770300004</v>
      </c>
      <c r="D125" s="36">
        <f>SUMIFS(СВЦЭМ!$C$39:$C$782,СВЦЭМ!$A$39:$A$782,$A125,СВЦЭМ!$B$39:$B$782,D$119)+'СЕТ СН'!$I$9+СВЦЭМ!$D$10+'СЕТ СН'!$I$5-'СЕТ СН'!$I$17</f>
        <v>4062.6160720799999</v>
      </c>
      <c r="E125" s="36">
        <f>SUMIFS(СВЦЭМ!$C$39:$C$782,СВЦЭМ!$A$39:$A$782,$A125,СВЦЭМ!$B$39:$B$782,E$119)+'СЕТ СН'!$I$9+СВЦЭМ!$D$10+'СЕТ СН'!$I$5-'СЕТ СН'!$I$17</f>
        <v>4104.5294255500003</v>
      </c>
      <c r="F125" s="36">
        <f>SUMIFS(СВЦЭМ!$C$39:$C$782,СВЦЭМ!$A$39:$A$782,$A125,СВЦЭМ!$B$39:$B$782,F$119)+'СЕТ СН'!$I$9+СВЦЭМ!$D$10+'СЕТ СН'!$I$5-'СЕТ СН'!$I$17</f>
        <v>4109.6801589400002</v>
      </c>
      <c r="G125" s="36">
        <f>SUMIFS(СВЦЭМ!$C$39:$C$782,СВЦЭМ!$A$39:$A$782,$A125,СВЦЭМ!$B$39:$B$782,G$119)+'СЕТ СН'!$I$9+СВЦЭМ!$D$10+'СЕТ СН'!$I$5-'СЕТ СН'!$I$17</f>
        <v>4106.0066354099999</v>
      </c>
      <c r="H125" s="36">
        <f>SUMIFS(СВЦЭМ!$C$39:$C$782,СВЦЭМ!$A$39:$A$782,$A125,СВЦЭМ!$B$39:$B$782,H$119)+'СЕТ СН'!$I$9+СВЦЭМ!$D$10+'СЕТ СН'!$I$5-'СЕТ СН'!$I$17</f>
        <v>4081.9955083899999</v>
      </c>
      <c r="I125" s="36">
        <f>SUMIFS(СВЦЭМ!$C$39:$C$782,СВЦЭМ!$A$39:$A$782,$A125,СВЦЭМ!$B$39:$B$782,I$119)+'СЕТ СН'!$I$9+СВЦЭМ!$D$10+'СЕТ СН'!$I$5-'СЕТ СН'!$I$17</f>
        <v>3979.43753827</v>
      </c>
      <c r="J125" s="36">
        <f>SUMIFS(СВЦЭМ!$C$39:$C$782,СВЦЭМ!$A$39:$A$782,$A125,СВЦЭМ!$B$39:$B$782,J$119)+'СЕТ СН'!$I$9+СВЦЭМ!$D$10+'СЕТ СН'!$I$5-'СЕТ СН'!$I$17</f>
        <v>3920.7439166000004</v>
      </c>
      <c r="K125" s="36">
        <f>SUMIFS(СВЦЭМ!$C$39:$C$782,СВЦЭМ!$A$39:$A$782,$A125,СВЦЭМ!$B$39:$B$782,K$119)+'СЕТ СН'!$I$9+СВЦЭМ!$D$10+'СЕТ СН'!$I$5-'СЕТ СН'!$I$17</f>
        <v>3899.0028925699999</v>
      </c>
      <c r="L125" s="36">
        <f>SUMIFS(СВЦЭМ!$C$39:$C$782,СВЦЭМ!$A$39:$A$782,$A125,СВЦЭМ!$B$39:$B$782,L$119)+'СЕТ СН'!$I$9+СВЦЭМ!$D$10+'СЕТ СН'!$I$5-'СЕТ СН'!$I$17</f>
        <v>3910.7925142300001</v>
      </c>
      <c r="M125" s="36">
        <f>SUMIFS(СВЦЭМ!$C$39:$C$782,СВЦЭМ!$A$39:$A$782,$A125,СВЦЭМ!$B$39:$B$782,M$119)+'СЕТ СН'!$I$9+СВЦЭМ!$D$10+'СЕТ СН'!$I$5-'СЕТ СН'!$I$17</f>
        <v>3927.0285008600003</v>
      </c>
      <c r="N125" s="36">
        <f>SUMIFS(СВЦЭМ!$C$39:$C$782,СВЦЭМ!$A$39:$A$782,$A125,СВЦЭМ!$B$39:$B$782,N$119)+'СЕТ СН'!$I$9+СВЦЭМ!$D$10+'СЕТ СН'!$I$5-'СЕТ СН'!$I$17</f>
        <v>3989.0851576800001</v>
      </c>
      <c r="O125" s="36">
        <f>SUMIFS(СВЦЭМ!$C$39:$C$782,СВЦЭМ!$A$39:$A$782,$A125,СВЦЭМ!$B$39:$B$782,O$119)+'СЕТ СН'!$I$9+СВЦЭМ!$D$10+'СЕТ СН'!$I$5-'СЕТ СН'!$I$17</f>
        <v>4038.6142501499999</v>
      </c>
      <c r="P125" s="36">
        <f>SUMIFS(СВЦЭМ!$C$39:$C$782,СВЦЭМ!$A$39:$A$782,$A125,СВЦЭМ!$B$39:$B$782,P$119)+'СЕТ СН'!$I$9+СВЦЭМ!$D$10+'СЕТ СН'!$I$5-'СЕТ СН'!$I$17</f>
        <v>4054.37551295</v>
      </c>
      <c r="Q125" s="36">
        <f>SUMIFS(СВЦЭМ!$C$39:$C$782,СВЦЭМ!$A$39:$A$782,$A125,СВЦЭМ!$B$39:$B$782,Q$119)+'СЕТ СН'!$I$9+СВЦЭМ!$D$10+'СЕТ СН'!$I$5-'СЕТ СН'!$I$17</f>
        <v>4041.1495894300001</v>
      </c>
      <c r="R125" s="36">
        <f>SUMIFS(СВЦЭМ!$C$39:$C$782,СВЦЭМ!$A$39:$A$782,$A125,СВЦЭМ!$B$39:$B$782,R$119)+'СЕТ СН'!$I$9+СВЦЭМ!$D$10+'СЕТ СН'!$I$5-'СЕТ СН'!$I$17</f>
        <v>4001.62140623</v>
      </c>
      <c r="S125" s="36">
        <f>SUMIFS(СВЦЭМ!$C$39:$C$782,СВЦЭМ!$A$39:$A$782,$A125,СВЦЭМ!$B$39:$B$782,S$119)+'СЕТ СН'!$I$9+СВЦЭМ!$D$10+'СЕТ СН'!$I$5-'СЕТ СН'!$I$17</f>
        <v>3948.1400473499998</v>
      </c>
      <c r="T125" s="36">
        <f>SUMIFS(СВЦЭМ!$C$39:$C$782,СВЦЭМ!$A$39:$A$782,$A125,СВЦЭМ!$B$39:$B$782,T$119)+'СЕТ СН'!$I$9+СВЦЭМ!$D$10+'СЕТ СН'!$I$5-'СЕТ СН'!$I$17</f>
        <v>3912.5062494100002</v>
      </c>
      <c r="U125" s="36">
        <f>SUMIFS(СВЦЭМ!$C$39:$C$782,СВЦЭМ!$A$39:$A$782,$A125,СВЦЭМ!$B$39:$B$782,U$119)+'СЕТ СН'!$I$9+СВЦЭМ!$D$10+'СЕТ СН'!$I$5-'СЕТ СН'!$I$17</f>
        <v>3882.3092336199998</v>
      </c>
      <c r="V125" s="36">
        <f>SUMIFS(СВЦЭМ!$C$39:$C$782,СВЦЭМ!$A$39:$A$782,$A125,СВЦЭМ!$B$39:$B$782,V$119)+'СЕТ СН'!$I$9+СВЦЭМ!$D$10+'СЕТ СН'!$I$5-'СЕТ СН'!$I$17</f>
        <v>3880.7277189900001</v>
      </c>
      <c r="W125" s="36">
        <f>SUMIFS(СВЦЭМ!$C$39:$C$782,СВЦЭМ!$A$39:$A$782,$A125,СВЦЭМ!$B$39:$B$782,W$119)+'СЕТ СН'!$I$9+СВЦЭМ!$D$10+'СЕТ СН'!$I$5-'СЕТ СН'!$I$17</f>
        <v>3893.3290924000003</v>
      </c>
      <c r="X125" s="36">
        <f>SUMIFS(СВЦЭМ!$C$39:$C$782,СВЦЭМ!$A$39:$A$782,$A125,СВЦЭМ!$B$39:$B$782,X$119)+'СЕТ СН'!$I$9+СВЦЭМ!$D$10+'СЕТ СН'!$I$5-'СЕТ СН'!$I$17</f>
        <v>3924.3604884300003</v>
      </c>
      <c r="Y125" s="36">
        <f>SUMIFS(СВЦЭМ!$C$39:$C$782,СВЦЭМ!$A$39:$A$782,$A125,СВЦЭМ!$B$39:$B$782,Y$119)+'СЕТ СН'!$I$9+СВЦЭМ!$D$10+'СЕТ СН'!$I$5-'СЕТ СН'!$I$17</f>
        <v>3943.92639878</v>
      </c>
    </row>
    <row r="126" spans="1:27" ht="15.75" x14ac:dyDescent="0.2">
      <c r="A126" s="35">
        <f t="shared" si="3"/>
        <v>44627</v>
      </c>
      <c r="B126" s="36">
        <f>SUMIFS(СВЦЭМ!$C$39:$C$782,СВЦЭМ!$A$39:$A$782,$A126,СВЦЭМ!$B$39:$B$782,B$119)+'СЕТ СН'!$I$9+СВЦЭМ!$D$10+'СЕТ СН'!$I$5-'СЕТ СН'!$I$17</f>
        <v>3954.9475222299998</v>
      </c>
      <c r="C126" s="36">
        <f>SUMIFS(СВЦЭМ!$C$39:$C$782,СВЦЭМ!$A$39:$A$782,$A126,СВЦЭМ!$B$39:$B$782,C$119)+'СЕТ СН'!$I$9+СВЦЭМ!$D$10+'СЕТ СН'!$I$5-'СЕТ СН'!$I$17</f>
        <v>4000.6549979900001</v>
      </c>
      <c r="D126" s="36">
        <f>SUMIFS(СВЦЭМ!$C$39:$C$782,СВЦЭМ!$A$39:$A$782,$A126,СВЦЭМ!$B$39:$B$782,D$119)+'СЕТ СН'!$I$9+СВЦЭМ!$D$10+'СЕТ СН'!$I$5-'СЕТ СН'!$I$17</f>
        <v>4060.6331726899998</v>
      </c>
      <c r="E126" s="36">
        <f>SUMIFS(СВЦЭМ!$C$39:$C$782,СВЦЭМ!$A$39:$A$782,$A126,СВЦЭМ!$B$39:$B$782,E$119)+'СЕТ СН'!$I$9+СВЦЭМ!$D$10+'СЕТ СН'!$I$5-'СЕТ СН'!$I$17</f>
        <v>4097.2014245</v>
      </c>
      <c r="F126" s="36">
        <f>SUMIFS(СВЦЭМ!$C$39:$C$782,СВЦЭМ!$A$39:$A$782,$A126,СВЦЭМ!$B$39:$B$782,F$119)+'СЕТ СН'!$I$9+СВЦЭМ!$D$10+'СЕТ СН'!$I$5-'СЕТ СН'!$I$17</f>
        <v>4109.7971245999997</v>
      </c>
      <c r="G126" s="36">
        <f>SUMIFS(СВЦЭМ!$C$39:$C$782,СВЦЭМ!$A$39:$A$782,$A126,СВЦЭМ!$B$39:$B$782,G$119)+'СЕТ СН'!$I$9+СВЦЭМ!$D$10+'СЕТ СН'!$I$5-'СЕТ СН'!$I$17</f>
        <v>4099.5928270300001</v>
      </c>
      <c r="H126" s="36">
        <f>SUMIFS(СВЦЭМ!$C$39:$C$782,СВЦЭМ!$A$39:$A$782,$A126,СВЦЭМ!$B$39:$B$782,H$119)+'СЕТ СН'!$I$9+СВЦЭМ!$D$10+'СЕТ СН'!$I$5-'СЕТ СН'!$I$17</f>
        <v>4064.0473799299998</v>
      </c>
      <c r="I126" s="36">
        <f>SUMIFS(СВЦЭМ!$C$39:$C$782,СВЦЭМ!$A$39:$A$782,$A126,СВЦЭМ!$B$39:$B$782,I$119)+'СЕТ СН'!$I$9+СВЦЭМ!$D$10+'СЕТ СН'!$I$5-'СЕТ СН'!$I$17</f>
        <v>3984.7232362599998</v>
      </c>
      <c r="J126" s="36">
        <f>SUMIFS(СВЦЭМ!$C$39:$C$782,СВЦЭМ!$A$39:$A$782,$A126,СВЦЭМ!$B$39:$B$782,J$119)+'СЕТ СН'!$I$9+СВЦЭМ!$D$10+'СЕТ СН'!$I$5-'СЕТ СН'!$I$17</f>
        <v>3912.21843343</v>
      </c>
      <c r="K126" s="36">
        <f>SUMIFS(СВЦЭМ!$C$39:$C$782,СВЦЭМ!$A$39:$A$782,$A126,СВЦЭМ!$B$39:$B$782,K$119)+'СЕТ СН'!$I$9+СВЦЭМ!$D$10+'СЕТ СН'!$I$5-'СЕТ СН'!$I$17</f>
        <v>3903.7252649100001</v>
      </c>
      <c r="L126" s="36">
        <f>SUMIFS(СВЦЭМ!$C$39:$C$782,СВЦЭМ!$A$39:$A$782,$A126,СВЦЭМ!$B$39:$B$782,L$119)+'СЕТ СН'!$I$9+СВЦЭМ!$D$10+'СЕТ СН'!$I$5-'СЕТ СН'!$I$17</f>
        <v>3904.5296742400001</v>
      </c>
      <c r="M126" s="36">
        <f>SUMIFS(СВЦЭМ!$C$39:$C$782,СВЦЭМ!$A$39:$A$782,$A126,СВЦЭМ!$B$39:$B$782,M$119)+'СЕТ СН'!$I$9+СВЦЭМ!$D$10+'СЕТ СН'!$I$5-'СЕТ СН'!$I$17</f>
        <v>3953.9686282100001</v>
      </c>
      <c r="N126" s="36">
        <f>SUMIFS(СВЦЭМ!$C$39:$C$782,СВЦЭМ!$A$39:$A$782,$A126,СВЦЭМ!$B$39:$B$782,N$119)+'СЕТ СН'!$I$9+СВЦЭМ!$D$10+'СЕТ СН'!$I$5-'СЕТ СН'!$I$17</f>
        <v>4022.5843400599997</v>
      </c>
      <c r="O126" s="36">
        <f>SUMIFS(СВЦЭМ!$C$39:$C$782,СВЦЭМ!$A$39:$A$782,$A126,СВЦЭМ!$B$39:$B$782,O$119)+'СЕТ СН'!$I$9+СВЦЭМ!$D$10+'СЕТ СН'!$I$5-'СЕТ СН'!$I$17</f>
        <v>4076.0462936499998</v>
      </c>
      <c r="P126" s="36">
        <f>SUMIFS(СВЦЭМ!$C$39:$C$782,СВЦЭМ!$A$39:$A$782,$A126,СВЦЭМ!$B$39:$B$782,P$119)+'СЕТ СН'!$I$9+СВЦЭМ!$D$10+'СЕТ СН'!$I$5-'СЕТ СН'!$I$17</f>
        <v>4076.2388694900001</v>
      </c>
      <c r="Q126" s="36">
        <f>SUMIFS(СВЦЭМ!$C$39:$C$782,СВЦЭМ!$A$39:$A$782,$A126,СВЦЭМ!$B$39:$B$782,Q$119)+'СЕТ СН'!$I$9+СВЦЭМ!$D$10+'СЕТ СН'!$I$5-'СЕТ СН'!$I$17</f>
        <v>4052.0304792900001</v>
      </c>
      <c r="R126" s="36">
        <f>SUMIFS(СВЦЭМ!$C$39:$C$782,СВЦЭМ!$A$39:$A$782,$A126,СВЦЭМ!$B$39:$B$782,R$119)+'СЕТ СН'!$I$9+СВЦЭМ!$D$10+'СЕТ СН'!$I$5-'СЕТ СН'!$I$17</f>
        <v>4008.0746453800002</v>
      </c>
      <c r="S126" s="36">
        <f>SUMIFS(СВЦЭМ!$C$39:$C$782,СВЦЭМ!$A$39:$A$782,$A126,СВЦЭМ!$B$39:$B$782,S$119)+'СЕТ СН'!$I$9+СВЦЭМ!$D$10+'СЕТ СН'!$I$5-'СЕТ СН'!$I$17</f>
        <v>3963.2433005399998</v>
      </c>
      <c r="T126" s="36">
        <f>SUMIFS(СВЦЭМ!$C$39:$C$782,СВЦЭМ!$A$39:$A$782,$A126,СВЦЭМ!$B$39:$B$782,T$119)+'СЕТ СН'!$I$9+СВЦЭМ!$D$10+'СЕТ СН'!$I$5-'СЕТ СН'!$I$17</f>
        <v>3928.9513703900002</v>
      </c>
      <c r="U126" s="36">
        <f>SUMIFS(СВЦЭМ!$C$39:$C$782,СВЦЭМ!$A$39:$A$782,$A126,СВЦЭМ!$B$39:$B$782,U$119)+'СЕТ СН'!$I$9+СВЦЭМ!$D$10+'СЕТ СН'!$I$5-'СЕТ СН'!$I$17</f>
        <v>3893.6620149800001</v>
      </c>
      <c r="V126" s="36">
        <f>SUMIFS(СВЦЭМ!$C$39:$C$782,СВЦЭМ!$A$39:$A$782,$A126,СВЦЭМ!$B$39:$B$782,V$119)+'СЕТ СН'!$I$9+СВЦЭМ!$D$10+'СЕТ СН'!$I$5-'СЕТ СН'!$I$17</f>
        <v>3891.4109222299999</v>
      </c>
      <c r="W126" s="36">
        <f>SUMIFS(СВЦЭМ!$C$39:$C$782,СВЦЭМ!$A$39:$A$782,$A126,СВЦЭМ!$B$39:$B$782,W$119)+'СЕТ СН'!$I$9+СВЦЭМ!$D$10+'СЕТ СН'!$I$5-'СЕТ СН'!$I$17</f>
        <v>3912.2640069300001</v>
      </c>
      <c r="X126" s="36">
        <f>SUMIFS(СВЦЭМ!$C$39:$C$782,СВЦЭМ!$A$39:$A$782,$A126,СВЦЭМ!$B$39:$B$782,X$119)+'СЕТ СН'!$I$9+СВЦЭМ!$D$10+'СЕТ СН'!$I$5-'СЕТ СН'!$I$17</f>
        <v>3945.2037332700002</v>
      </c>
      <c r="Y126" s="36">
        <f>SUMIFS(СВЦЭМ!$C$39:$C$782,СВЦЭМ!$A$39:$A$782,$A126,СВЦЭМ!$B$39:$B$782,Y$119)+'СЕТ СН'!$I$9+СВЦЭМ!$D$10+'СЕТ СН'!$I$5-'СЕТ СН'!$I$17</f>
        <v>3976.8948819400002</v>
      </c>
    </row>
    <row r="127" spans="1:27" ht="15.75" x14ac:dyDescent="0.2">
      <c r="A127" s="35">
        <f t="shared" si="3"/>
        <v>44628</v>
      </c>
      <c r="B127" s="36">
        <f>SUMIFS(СВЦЭМ!$C$39:$C$782,СВЦЭМ!$A$39:$A$782,$A127,СВЦЭМ!$B$39:$B$782,B$119)+'СЕТ СН'!$I$9+СВЦЭМ!$D$10+'СЕТ СН'!$I$5-'СЕТ СН'!$I$17</f>
        <v>3959.75442385</v>
      </c>
      <c r="C127" s="36">
        <f>SUMIFS(СВЦЭМ!$C$39:$C$782,СВЦЭМ!$A$39:$A$782,$A127,СВЦЭМ!$B$39:$B$782,C$119)+'СЕТ СН'!$I$9+СВЦЭМ!$D$10+'СЕТ СН'!$I$5-'СЕТ СН'!$I$17</f>
        <v>3995.7601357499998</v>
      </c>
      <c r="D127" s="36">
        <f>SUMIFS(СВЦЭМ!$C$39:$C$782,СВЦЭМ!$A$39:$A$782,$A127,СВЦЭМ!$B$39:$B$782,D$119)+'СЕТ СН'!$I$9+СВЦЭМ!$D$10+'СЕТ СН'!$I$5-'СЕТ СН'!$I$17</f>
        <v>4044.0277318899998</v>
      </c>
      <c r="E127" s="36">
        <f>SUMIFS(СВЦЭМ!$C$39:$C$782,СВЦЭМ!$A$39:$A$782,$A127,СВЦЭМ!$B$39:$B$782,E$119)+'СЕТ СН'!$I$9+СВЦЭМ!$D$10+'СЕТ СН'!$I$5-'СЕТ СН'!$I$17</f>
        <v>4076.9993518800002</v>
      </c>
      <c r="F127" s="36">
        <f>SUMIFS(СВЦЭМ!$C$39:$C$782,СВЦЭМ!$A$39:$A$782,$A127,СВЦЭМ!$B$39:$B$782,F$119)+'СЕТ СН'!$I$9+СВЦЭМ!$D$10+'СЕТ СН'!$I$5-'СЕТ СН'!$I$17</f>
        <v>4092.8377973799998</v>
      </c>
      <c r="G127" s="36">
        <f>SUMIFS(СВЦЭМ!$C$39:$C$782,СВЦЭМ!$A$39:$A$782,$A127,СВЦЭМ!$B$39:$B$782,G$119)+'СЕТ СН'!$I$9+СВЦЭМ!$D$10+'СЕТ СН'!$I$5-'СЕТ СН'!$I$17</f>
        <v>4088.7108974499997</v>
      </c>
      <c r="H127" s="36">
        <f>SUMIFS(СВЦЭМ!$C$39:$C$782,СВЦЭМ!$A$39:$A$782,$A127,СВЦЭМ!$B$39:$B$782,H$119)+'СЕТ СН'!$I$9+СВЦЭМ!$D$10+'СЕТ СН'!$I$5-'СЕТ СН'!$I$17</f>
        <v>4066.1286464200002</v>
      </c>
      <c r="I127" s="36">
        <f>SUMIFS(СВЦЭМ!$C$39:$C$782,СВЦЭМ!$A$39:$A$782,$A127,СВЦЭМ!$B$39:$B$782,I$119)+'СЕТ СН'!$I$9+СВЦЭМ!$D$10+'СЕТ СН'!$I$5-'СЕТ СН'!$I$17</f>
        <v>3985.2854699600002</v>
      </c>
      <c r="J127" s="36">
        <f>SUMIFS(СВЦЭМ!$C$39:$C$782,СВЦЭМ!$A$39:$A$782,$A127,СВЦЭМ!$B$39:$B$782,J$119)+'СЕТ СН'!$I$9+СВЦЭМ!$D$10+'СЕТ СН'!$I$5-'СЕТ СН'!$I$17</f>
        <v>3906.80354317</v>
      </c>
      <c r="K127" s="36">
        <f>SUMIFS(СВЦЭМ!$C$39:$C$782,СВЦЭМ!$A$39:$A$782,$A127,СВЦЭМ!$B$39:$B$782,K$119)+'СЕТ СН'!$I$9+СВЦЭМ!$D$10+'СЕТ СН'!$I$5-'СЕТ СН'!$I$17</f>
        <v>3900.6931873000003</v>
      </c>
      <c r="L127" s="36">
        <f>SUMIFS(СВЦЭМ!$C$39:$C$782,СВЦЭМ!$A$39:$A$782,$A127,СВЦЭМ!$B$39:$B$782,L$119)+'СЕТ СН'!$I$9+СВЦЭМ!$D$10+'СЕТ СН'!$I$5-'СЕТ СН'!$I$17</f>
        <v>3902.6398385800003</v>
      </c>
      <c r="M127" s="36">
        <f>SUMIFS(СВЦЭМ!$C$39:$C$782,СВЦЭМ!$A$39:$A$782,$A127,СВЦЭМ!$B$39:$B$782,M$119)+'СЕТ СН'!$I$9+СВЦЭМ!$D$10+'СЕТ СН'!$I$5-'СЕТ СН'!$I$17</f>
        <v>3966.1714710000001</v>
      </c>
      <c r="N127" s="36">
        <f>SUMIFS(СВЦЭМ!$C$39:$C$782,СВЦЭМ!$A$39:$A$782,$A127,СВЦЭМ!$B$39:$B$782,N$119)+'СЕТ СН'!$I$9+СВЦЭМ!$D$10+'СЕТ СН'!$I$5-'СЕТ СН'!$I$17</f>
        <v>4042.94679898</v>
      </c>
      <c r="O127" s="36">
        <f>SUMIFS(СВЦЭМ!$C$39:$C$782,СВЦЭМ!$A$39:$A$782,$A127,СВЦЭМ!$B$39:$B$782,O$119)+'СЕТ СН'!$I$9+СВЦЭМ!$D$10+'СЕТ СН'!$I$5-'СЕТ СН'!$I$17</f>
        <v>4081.1444449099999</v>
      </c>
      <c r="P127" s="36">
        <f>SUMIFS(СВЦЭМ!$C$39:$C$782,СВЦЭМ!$A$39:$A$782,$A127,СВЦЭМ!$B$39:$B$782,P$119)+'СЕТ СН'!$I$9+СВЦЭМ!$D$10+'СЕТ СН'!$I$5-'СЕТ СН'!$I$17</f>
        <v>4083.1674203000002</v>
      </c>
      <c r="Q127" s="36">
        <f>SUMIFS(СВЦЭМ!$C$39:$C$782,СВЦЭМ!$A$39:$A$782,$A127,СВЦЭМ!$B$39:$B$782,Q$119)+'СЕТ СН'!$I$9+СВЦЭМ!$D$10+'СЕТ СН'!$I$5-'СЕТ СН'!$I$17</f>
        <v>4064.2512278300001</v>
      </c>
      <c r="R127" s="36">
        <f>SUMIFS(СВЦЭМ!$C$39:$C$782,СВЦЭМ!$A$39:$A$782,$A127,СВЦЭМ!$B$39:$B$782,R$119)+'СЕТ СН'!$I$9+СВЦЭМ!$D$10+'СЕТ СН'!$I$5-'СЕТ СН'!$I$17</f>
        <v>4011.6346995900003</v>
      </c>
      <c r="S127" s="36">
        <f>SUMIFS(СВЦЭМ!$C$39:$C$782,СВЦЭМ!$A$39:$A$782,$A127,СВЦЭМ!$B$39:$B$782,S$119)+'СЕТ СН'!$I$9+СВЦЭМ!$D$10+'СЕТ СН'!$I$5-'СЕТ СН'!$I$17</f>
        <v>3959.9430844400003</v>
      </c>
      <c r="T127" s="36">
        <f>SUMIFS(СВЦЭМ!$C$39:$C$782,СВЦЭМ!$A$39:$A$782,$A127,СВЦЭМ!$B$39:$B$782,T$119)+'СЕТ СН'!$I$9+СВЦЭМ!$D$10+'СЕТ СН'!$I$5-'СЕТ СН'!$I$17</f>
        <v>3913.4455700899998</v>
      </c>
      <c r="U127" s="36">
        <f>SUMIFS(СВЦЭМ!$C$39:$C$782,СВЦЭМ!$A$39:$A$782,$A127,СВЦЭМ!$B$39:$B$782,U$119)+'СЕТ СН'!$I$9+СВЦЭМ!$D$10+'СЕТ СН'!$I$5-'СЕТ СН'!$I$17</f>
        <v>3891.00121511</v>
      </c>
      <c r="V127" s="36">
        <f>SUMIFS(СВЦЭМ!$C$39:$C$782,СВЦЭМ!$A$39:$A$782,$A127,СВЦЭМ!$B$39:$B$782,V$119)+'СЕТ СН'!$I$9+СВЦЭМ!$D$10+'СЕТ СН'!$I$5-'СЕТ СН'!$I$17</f>
        <v>3896.2774330900002</v>
      </c>
      <c r="W127" s="36">
        <f>SUMIFS(СВЦЭМ!$C$39:$C$782,СВЦЭМ!$A$39:$A$782,$A127,СВЦЭМ!$B$39:$B$782,W$119)+'СЕТ СН'!$I$9+СВЦЭМ!$D$10+'СЕТ СН'!$I$5-'СЕТ СН'!$I$17</f>
        <v>3911.0222876600001</v>
      </c>
      <c r="X127" s="36">
        <f>SUMIFS(СВЦЭМ!$C$39:$C$782,СВЦЭМ!$A$39:$A$782,$A127,СВЦЭМ!$B$39:$B$782,X$119)+'СЕТ СН'!$I$9+СВЦЭМ!$D$10+'СЕТ СН'!$I$5-'СЕТ СН'!$I$17</f>
        <v>3939.03754411</v>
      </c>
      <c r="Y127" s="36">
        <f>SUMIFS(СВЦЭМ!$C$39:$C$782,СВЦЭМ!$A$39:$A$782,$A127,СВЦЭМ!$B$39:$B$782,Y$119)+'СЕТ СН'!$I$9+СВЦЭМ!$D$10+'СЕТ СН'!$I$5-'СЕТ СН'!$I$17</f>
        <v>3975.4347397399997</v>
      </c>
    </row>
    <row r="128" spans="1:27" ht="15.75" x14ac:dyDescent="0.2">
      <c r="A128" s="35">
        <f t="shared" si="3"/>
        <v>44629</v>
      </c>
      <c r="B128" s="36">
        <f>SUMIFS(СВЦЭМ!$C$39:$C$782,СВЦЭМ!$A$39:$A$782,$A128,СВЦЭМ!$B$39:$B$782,B$119)+'СЕТ СН'!$I$9+СВЦЭМ!$D$10+'СЕТ СН'!$I$5-'СЕТ СН'!$I$17</f>
        <v>3967.3403890600002</v>
      </c>
      <c r="C128" s="36">
        <f>SUMIFS(СВЦЭМ!$C$39:$C$782,СВЦЭМ!$A$39:$A$782,$A128,СВЦЭМ!$B$39:$B$782,C$119)+'СЕТ СН'!$I$9+СВЦЭМ!$D$10+'СЕТ СН'!$I$5-'СЕТ СН'!$I$17</f>
        <v>4020.7117842899997</v>
      </c>
      <c r="D128" s="36">
        <f>SUMIFS(СВЦЭМ!$C$39:$C$782,СВЦЭМ!$A$39:$A$782,$A128,СВЦЭМ!$B$39:$B$782,D$119)+'СЕТ СН'!$I$9+СВЦЭМ!$D$10+'СЕТ СН'!$I$5-'СЕТ СН'!$I$17</f>
        <v>4061.65278038</v>
      </c>
      <c r="E128" s="36">
        <f>SUMIFS(СВЦЭМ!$C$39:$C$782,СВЦЭМ!$A$39:$A$782,$A128,СВЦЭМ!$B$39:$B$782,E$119)+'СЕТ СН'!$I$9+СВЦЭМ!$D$10+'СЕТ СН'!$I$5-'СЕТ СН'!$I$17</f>
        <v>4088.4199330299998</v>
      </c>
      <c r="F128" s="36">
        <f>SUMIFS(СВЦЭМ!$C$39:$C$782,СВЦЭМ!$A$39:$A$782,$A128,СВЦЭМ!$B$39:$B$782,F$119)+'СЕТ СН'!$I$9+СВЦЭМ!$D$10+'СЕТ СН'!$I$5-'СЕТ СН'!$I$17</f>
        <v>4120.8150136100003</v>
      </c>
      <c r="G128" s="36">
        <f>SUMIFS(СВЦЭМ!$C$39:$C$782,СВЦЭМ!$A$39:$A$782,$A128,СВЦЭМ!$B$39:$B$782,G$119)+'СЕТ СН'!$I$9+СВЦЭМ!$D$10+'СЕТ СН'!$I$5-'СЕТ СН'!$I$17</f>
        <v>4112.0855558499998</v>
      </c>
      <c r="H128" s="36">
        <f>SUMIFS(СВЦЭМ!$C$39:$C$782,СВЦЭМ!$A$39:$A$782,$A128,СВЦЭМ!$B$39:$B$782,H$119)+'СЕТ СН'!$I$9+СВЦЭМ!$D$10+'СЕТ СН'!$I$5-'СЕТ СН'!$I$17</f>
        <v>4052.97135084</v>
      </c>
      <c r="I128" s="36">
        <f>SUMIFS(СВЦЭМ!$C$39:$C$782,СВЦЭМ!$A$39:$A$782,$A128,СВЦЭМ!$B$39:$B$782,I$119)+'СЕТ СН'!$I$9+СВЦЭМ!$D$10+'СЕТ СН'!$I$5-'СЕТ СН'!$I$17</f>
        <v>4016.1453848600004</v>
      </c>
      <c r="J128" s="36">
        <f>SUMIFS(СВЦЭМ!$C$39:$C$782,СВЦЭМ!$A$39:$A$782,$A128,СВЦЭМ!$B$39:$B$782,J$119)+'СЕТ СН'!$I$9+СВЦЭМ!$D$10+'СЕТ СН'!$I$5-'СЕТ СН'!$I$17</f>
        <v>3993.47180781</v>
      </c>
      <c r="K128" s="36">
        <f>SUMIFS(СВЦЭМ!$C$39:$C$782,СВЦЭМ!$A$39:$A$782,$A128,СВЦЭМ!$B$39:$B$782,K$119)+'СЕТ СН'!$I$9+СВЦЭМ!$D$10+'СЕТ СН'!$I$5-'СЕТ СН'!$I$17</f>
        <v>3983.5254614699998</v>
      </c>
      <c r="L128" s="36">
        <f>SUMIFS(СВЦЭМ!$C$39:$C$782,СВЦЭМ!$A$39:$A$782,$A128,СВЦЭМ!$B$39:$B$782,L$119)+'СЕТ СН'!$I$9+СВЦЭМ!$D$10+'СЕТ СН'!$I$5-'СЕТ СН'!$I$17</f>
        <v>3993.7294047800001</v>
      </c>
      <c r="M128" s="36">
        <f>SUMIFS(СВЦЭМ!$C$39:$C$782,СВЦЭМ!$A$39:$A$782,$A128,СВЦЭМ!$B$39:$B$782,M$119)+'СЕТ СН'!$I$9+СВЦЭМ!$D$10+'СЕТ СН'!$I$5-'СЕТ СН'!$I$17</f>
        <v>4039.1486372500003</v>
      </c>
      <c r="N128" s="36">
        <f>SUMIFS(СВЦЭМ!$C$39:$C$782,СВЦЭМ!$A$39:$A$782,$A128,СВЦЭМ!$B$39:$B$782,N$119)+'СЕТ СН'!$I$9+СВЦЭМ!$D$10+'СЕТ СН'!$I$5-'СЕТ СН'!$I$17</f>
        <v>4070.6857169499999</v>
      </c>
      <c r="O128" s="36">
        <f>SUMIFS(СВЦЭМ!$C$39:$C$782,СВЦЭМ!$A$39:$A$782,$A128,СВЦЭМ!$B$39:$B$782,O$119)+'СЕТ СН'!$I$9+СВЦЭМ!$D$10+'СЕТ СН'!$I$5-'СЕТ СН'!$I$17</f>
        <v>4113.1460182700002</v>
      </c>
      <c r="P128" s="36">
        <f>SUMIFS(СВЦЭМ!$C$39:$C$782,СВЦЭМ!$A$39:$A$782,$A128,СВЦЭМ!$B$39:$B$782,P$119)+'СЕТ СН'!$I$9+СВЦЭМ!$D$10+'СЕТ СН'!$I$5-'СЕТ СН'!$I$17</f>
        <v>4119.8671272900001</v>
      </c>
      <c r="Q128" s="36">
        <f>SUMIFS(СВЦЭМ!$C$39:$C$782,СВЦЭМ!$A$39:$A$782,$A128,СВЦЭМ!$B$39:$B$782,Q$119)+'СЕТ СН'!$I$9+СВЦЭМ!$D$10+'СЕТ СН'!$I$5-'СЕТ СН'!$I$17</f>
        <v>4108.2356971999998</v>
      </c>
      <c r="R128" s="36">
        <f>SUMIFS(СВЦЭМ!$C$39:$C$782,СВЦЭМ!$A$39:$A$782,$A128,СВЦЭМ!$B$39:$B$782,R$119)+'СЕТ СН'!$I$9+СВЦЭМ!$D$10+'СЕТ СН'!$I$5-'СЕТ СН'!$I$17</f>
        <v>4070.8495031399998</v>
      </c>
      <c r="S128" s="36">
        <f>SUMIFS(СВЦЭМ!$C$39:$C$782,СВЦЭМ!$A$39:$A$782,$A128,СВЦЭМ!$B$39:$B$782,S$119)+'СЕТ СН'!$I$9+СВЦЭМ!$D$10+'СЕТ СН'!$I$5-'СЕТ СН'!$I$17</f>
        <v>4022.0401324900004</v>
      </c>
      <c r="T128" s="36">
        <f>SUMIFS(СВЦЭМ!$C$39:$C$782,СВЦЭМ!$A$39:$A$782,$A128,СВЦЭМ!$B$39:$B$782,T$119)+'СЕТ СН'!$I$9+СВЦЭМ!$D$10+'СЕТ СН'!$I$5-'СЕТ СН'!$I$17</f>
        <v>3983.28372975</v>
      </c>
      <c r="U128" s="36">
        <f>SUMIFS(СВЦЭМ!$C$39:$C$782,СВЦЭМ!$A$39:$A$782,$A128,СВЦЭМ!$B$39:$B$782,U$119)+'СЕТ СН'!$I$9+СВЦЭМ!$D$10+'СЕТ СН'!$I$5-'СЕТ СН'!$I$17</f>
        <v>3956.7135156599998</v>
      </c>
      <c r="V128" s="36">
        <f>SUMIFS(СВЦЭМ!$C$39:$C$782,СВЦЭМ!$A$39:$A$782,$A128,СВЦЭМ!$B$39:$B$782,V$119)+'СЕТ СН'!$I$9+СВЦЭМ!$D$10+'СЕТ СН'!$I$5-'СЕТ СН'!$I$17</f>
        <v>3968.1813376300001</v>
      </c>
      <c r="W128" s="36">
        <f>SUMIFS(СВЦЭМ!$C$39:$C$782,СВЦЭМ!$A$39:$A$782,$A128,СВЦЭМ!$B$39:$B$782,W$119)+'СЕТ СН'!$I$9+СВЦЭМ!$D$10+'СЕТ СН'!$I$5-'СЕТ СН'!$I$17</f>
        <v>3982.2440164</v>
      </c>
      <c r="X128" s="36">
        <f>SUMIFS(СВЦЭМ!$C$39:$C$782,СВЦЭМ!$A$39:$A$782,$A128,СВЦЭМ!$B$39:$B$782,X$119)+'СЕТ СН'!$I$9+СВЦЭМ!$D$10+'СЕТ СН'!$I$5-'СЕТ СН'!$I$17</f>
        <v>4006.4287061100003</v>
      </c>
      <c r="Y128" s="36">
        <f>SUMIFS(СВЦЭМ!$C$39:$C$782,СВЦЭМ!$A$39:$A$782,$A128,СВЦЭМ!$B$39:$B$782,Y$119)+'СЕТ СН'!$I$9+СВЦЭМ!$D$10+'СЕТ СН'!$I$5-'СЕТ СН'!$I$17</f>
        <v>4021.1577078299997</v>
      </c>
    </row>
    <row r="129" spans="1:25" ht="15.75" x14ac:dyDescent="0.2">
      <c r="A129" s="35">
        <f t="shared" si="3"/>
        <v>44630</v>
      </c>
      <c r="B129" s="36">
        <f>SUMIFS(СВЦЭМ!$C$39:$C$782,СВЦЭМ!$A$39:$A$782,$A129,СВЦЭМ!$B$39:$B$782,B$119)+'СЕТ СН'!$I$9+СВЦЭМ!$D$10+'СЕТ СН'!$I$5-'СЕТ СН'!$I$17</f>
        <v>4022.3804897099999</v>
      </c>
      <c r="C129" s="36">
        <f>SUMIFS(СВЦЭМ!$C$39:$C$782,СВЦЭМ!$A$39:$A$782,$A129,СВЦЭМ!$B$39:$B$782,C$119)+'СЕТ СН'!$I$9+СВЦЭМ!$D$10+'СЕТ СН'!$I$5-'СЕТ СН'!$I$17</f>
        <v>4078.4767661599999</v>
      </c>
      <c r="D129" s="36">
        <f>SUMIFS(СВЦЭМ!$C$39:$C$782,СВЦЭМ!$A$39:$A$782,$A129,СВЦЭМ!$B$39:$B$782,D$119)+'СЕТ СН'!$I$9+СВЦЭМ!$D$10+'СЕТ СН'!$I$5-'СЕТ СН'!$I$17</f>
        <v>4110.5511951099998</v>
      </c>
      <c r="E129" s="36">
        <f>SUMIFS(СВЦЭМ!$C$39:$C$782,СВЦЭМ!$A$39:$A$782,$A129,СВЦЭМ!$B$39:$B$782,E$119)+'СЕТ СН'!$I$9+СВЦЭМ!$D$10+'СЕТ СН'!$I$5-'СЕТ СН'!$I$17</f>
        <v>4142.90815561</v>
      </c>
      <c r="F129" s="36">
        <f>SUMIFS(СВЦЭМ!$C$39:$C$782,СВЦЭМ!$A$39:$A$782,$A129,СВЦЭМ!$B$39:$B$782,F$119)+'СЕТ СН'!$I$9+СВЦЭМ!$D$10+'СЕТ СН'!$I$5-'СЕТ СН'!$I$17</f>
        <v>4154.0714741499996</v>
      </c>
      <c r="G129" s="36">
        <f>SUMIFS(СВЦЭМ!$C$39:$C$782,СВЦЭМ!$A$39:$A$782,$A129,СВЦЭМ!$B$39:$B$782,G$119)+'СЕТ СН'!$I$9+СВЦЭМ!$D$10+'СЕТ СН'!$I$5-'СЕТ СН'!$I$17</f>
        <v>4131.9728175199998</v>
      </c>
      <c r="H129" s="36">
        <f>SUMIFS(СВЦЭМ!$C$39:$C$782,СВЦЭМ!$A$39:$A$782,$A129,СВЦЭМ!$B$39:$B$782,H$119)+'СЕТ СН'!$I$9+СВЦЭМ!$D$10+'СЕТ СН'!$I$5-'СЕТ СН'!$I$17</f>
        <v>4072.96907753</v>
      </c>
      <c r="I129" s="36">
        <f>SUMIFS(СВЦЭМ!$C$39:$C$782,СВЦЭМ!$A$39:$A$782,$A129,СВЦЭМ!$B$39:$B$782,I$119)+'СЕТ СН'!$I$9+СВЦЭМ!$D$10+'СЕТ СН'!$I$5-'СЕТ СН'!$I$17</f>
        <v>3998.2052413800002</v>
      </c>
      <c r="J129" s="36">
        <f>SUMIFS(СВЦЭМ!$C$39:$C$782,СВЦЭМ!$A$39:$A$782,$A129,СВЦЭМ!$B$39:$B$782,J$119)+'СЕТ СН'!$I$9+СВЦЭМ!$D$10+'СЕТ СН'!$I$5-'СЕТ СН'!$I$17</f>
        <v>3963.0635931799998</v>
      </c>
      <c r="K129" s="36">
        <f>SUMIFS(СВЦЭМ!$C$39:$C$782,СВЦЭМ!$A$39:$A$782,$A129,СВЦЭМ!$B$39:$B$782,K$119)+'СЕТ СН'!$I$9+СВЦЭМ!$D$10+'СЕТ СН'!$I$5-'СЕТ СН'!$I$17</f>
        <v>3982.2448037100003</v>
      </c>
      <c r="L129" s="36">
        <f>SUMIFS(СВЦЭМ!$C$39:$C$782,СВЦЭМ!$A$39:$A$782,$A129,СВЦЭМ!$B$39:$B$782,L$119)+'СЕТ СН'!$I$9+СВЦЭМ!$D$10+'СЕТ СН'!$I$5-'СЕТ СН'!$I$17</f>
        <v>3988.0711489400001</v>
      </c>
      <c r="M129" s="36">
        <f>SUMIFS(СВЦЭМ!$C$39:$C$782,СВЦЭМ!$A$39:$A$782,$A129,СВЦЭМ!$B$39:$B$782,M$119)+'СЕТ СН'!$I$9+СВЦЭМ!$D$10+'СЕТ СН'!$I$5-'СЕТ СН'!$I$17</f>
        <v>4013.2141387299998</v>
      </c>
      <c r="N129" s="36">
        <f>SUMIFS(СВЦЭМ!$C$39:$C$782,СВЦЭМ!$A$39:$A$782,$A129,СВЦЭМ!$B$39:$B$782,N$119)+'СЕТ СН'!$I$9+СВЦЭМ!$D$10+'СЕТ СН'!$I$5-'СЕТ СН'!$I$17</f>
        <v>4059.2528217500003</v>
      </c>
      <c r="O129" s="36">
        <f>SUMIFS(СВЦЭМ!$C$39:$C$782,СВЦЭМ!$A$39:$A$782,$A129,СВЦЭМ!$B$39:$B$782,O$119)+'СЕТ СН'!$I$9+СВЦЭМ!$D$10+'СЕТ СН'!$I$5-'СЕТ СН'!$I$17</f>
        <v>4097.6321215899998</v>
      </c>
      <c r="P129" s="36">
        <f>SUMIFS(СВЦЭМ!$C$39:$C$782,СВЦЭМ!$A$39:$A$782,$A129,СВЦЭМ!$B$39:$B$782,P$119)+'СЕТ СН'!$I$9+СВЦЭМ!$D$10+'СЕТ СН'!$I$5-'СЕТ СН'!$I$17</f>
        <v>4112.2951421600001</v>
      </c>
      <c r="Q129" s="36">
        <f>SUMIFS(СВЦЭМ!$C$39:$C$782,СВЦЭМ!$A$39:$A$782,$A129,СВЦЭМ!$B$39:$B$782,Q$119)+'СЕТ СН'!$I$9+СВЦЭМ!$D$10+'СЕТ СН'!$I$5-'СЕТ СН'!$I$17</f>
        <v>4091.3829671600001</v>
      </c>
      <c r="R129" s="36">
        <f>SUMIFS(СВЦЭМ!$C$39:$C$782,СВЦЭМ!$A$39:$A$782,$A129,СВЦЭМ!$B$39:$B$782,R$119)+'СЕТ СН'!$I$9+СВЦЭМ!$D$10+'СЕТ СН'!$I$5-'СЕТ СН'!$I$17</f>
        <v>4051.1685896200001</v>
      </c>
      <c r="S129" s="36">
        <f>SUMIFS(СВЦЭМ!$C$39:$C$782,СВЦЭМ!$A$39:$A$782,$A129,СВЦЭМ!$B$39:$B$782,S$119)+'СЕТ СН'!$I$9+СВЦЭМ!$D$10+'СЕТ СН'!$I$5-'СЕТ СН'!$I$17</f>
        <v>4000.0055970600001</v>
      </c>
      <c r="T129" s="36">
        <f>SUMIFS(СВЦЭМ!$C$39:$C$782,СВЦЭМ!$A$39:$A$782,$A129,СВЦЭМ!$B$39:$B$782,T$119)+'СЕТ СН'!$I$9+СВЦЭМ!$D$10+'СЕТ СН'!$I$5-'СЕТ СН'!$I$17</f>
        <v>3968.0527936999997</v>
      </c>
      <c r="U129" s="36">
        <f>SUMIFS(СВЦЭМ!$C$39:$C$782,СВЦЭМ!$A$39:$A$782,$A129,СВЦЭМ!$B$39:$B$782,U$119)+'СЕТ СН'!$I$9+СВЦЭМ!$D$10+'СЕТ СН'!$I$5-'СЕТ СН'!$I$17</f>
        <v>3926.9801876700003</v>
      </c>
      <c r="V129" s="36">
        <f>SUMIFS(СВЦЭМ!$C$39:$C$782,СВЦЭМ!$A$39:$A$782,$A129,СВЦЭМ!$B$39:$B$782,V$119)+'СЕТ СН'!$I$9+СВЦЭМ!$D$10+'СЕТ СН'!$I$5-'СЕТ СН'!$I$17</f>
        <v>3940.2509497800002</v>
      </c>
      <c r="W129" s="36">
        <f>SUMIFS(СВЦЭМ!$C$39:$C$782,СВЦЭМ!$A$39:$A$782,$A129,СВЦЭМ!$B$39:$B$782,W$119)+'СЕТ СН'!$I$9+СВЦЭМ!$D$10+'СЕТ СН'!$I$5-'СЕТ СН'!$I$17</f>
        <v>3968.68459364</v>
      </c>
      <c r="X129" s="36">
        <f>SUMIFS(СВЦЭМ!$C$39:$C$782,СВЦЭМ!$A$39:$A$782,$A129,СВЦЭМ!$B$39:$B$782,X$119)+'СЕТ СН'!$I$9+СВЦЭМ!$D$10+'СЕТ СН'!$I$5-'СЕТ СН'!$I$17</f>
        <v>3990.0393873200001</v>
      </c>
      <c r="Y129" s="36">
        <f>SUMIFS(СВЦЭМ!$C$39:$C$782,СВЦЭМ!$A$39:$A$782,$A129,СВЦЭМ!$B$39:$B$782,Y$119)+'СЕТ СН'!$I$9+СВЦЭМ!$D$10+'СЕТ СН'!$I$5-'СЕТ СН'!$I$17</f>
        <v>4014.08302172</v>
      </c>
    </row>
    <row r="130" spans="1:25" ht="15.75" x14ac:dyDescent="0.2">
      <c r="A130" s="35">
        <f t="shared" si="3"/>
        <v>44631</v>
      </c>
      <c r="B130" s="36">
        <f>SUMIFS(СВЦЭМ!$C$39:$C$782,СВЦЭМ!$A$39:$A$782,$A130,СВЦЭМ!$B$39:$B$782,B$119)+'СЕТ СН'!$I$9+СВЦЭМ!$D$10+'СЕТ СН'!$I$5-'СЕТ СН'!$I$17</f>
        <v>4001.1571507600001</v>
      </c>
      <c r="C130" s="36">
        <f>SUMIFS(СВЦЭМ!$C$39:$C$782,СВЦЭМ!$A$39:$A$782,$A130,СВЦЭМ!$B$39:$B$782,C$119)+'СЕТ СН'!$I$9+СВЦЭМ!$D$10+'СЕТ СН'!$I$5-'СЕТ СН'!$I$17</f>
        <v>4048.55712718</v>
      </c>
      <c r="D130" s="36">
        <f>SUMIFS(СВЦЭМ!$C$39:$C$782,СВЦЭМ!$A$39:$A$782,$A130,СВЦЭМ!$B$39:$B$782,D$119)+'СЕТ СН'!$I$9+СВЦЭМ!$D$10+'СЕТ СН'!$I$5-'СЕТ СН'!$I$17</f>
        <v>4110.4813153499999</v>
      </c>
      <c r="E130" s="36">
        <f>SUMIFS(СВЦЭМ!$C$39:$C$782,СВЦЭМ!$A$39:$A$782,$A130,СВЦЭМ!$B$39:$B$782,E$119)+'СЕТ СН'!$I$9+СВЦЭМ!$D$10+'СЕТ СН'!$I$5-'СЕТ СН'!$I$17</f>
        <v>4145.9673724000004</v>
      </c>
      <c r="F130" s="36">
        <f>SUMIFS(СВЦЭМ!$C$39:$C$782,СВЦЭМ!$A$39:$A$782,$A130,СВЦЭМ!$B$39:$B$782,F$119)+'СЕТ СН'!$I$9+СВЦЭМ!$D$10+'СЕТ СН'!$I$5-'СЕТ СН'!$I$17</f>
        <v>4162.6924637299999</v>
      </c>
      <c r="G130" s="36">
        <f>SUMIFS(СВЦЭМ!$C$39:$C$782,СВЦЭМ!$A$39:$A$782,$A130,СВЦЭМ!$B$39:$B$782,G$119)+'СЕТ СН'!$I$9+СВЦЭМ!$D$10+'СЕТ СН'!$I$5-'СЕТ СН'!$I$17</f>
        <v>4133.3294899800003</v>
      </c>
      <c r="H130" s="36">
        <f>SUMIFS(СВЦЭМ!$C$39:$C$782,СВЦЭМ!$A$39:$A$782,$A130,СВЦЭМ!$B$39:$B$782,H$119)+'СЕТ СН'!$I$9+СВЦЭМ!$D$10+'СЕТ СН'!$I$5-'СЕТ СН'!$I$17</f>
        <v>4079.09678648</v>
      </c>
      <c r="I130" s="36">
        <f>SUMIFS(СВЦЭМ!$C$39:$C$782,СВЦЭМ!$A$39:$A$782,$A130,СВЦЭМ!$B$39:$B$782,I$119)+'СЕТ СН'!$I$9+СВЦЭМ!$D$10+'СЕТ СН'!$I$5-'СЕТ СН'!$I$17</f>
        <v>4003.3043271199999</v>
      </c>
      <c r="J130" s="36">
        <f>SUMIFS(СВЦЭМ!$C$39:$C$782,СВЦЭМ!$A$39:$A$782,$A130,СВЦЭМ!$B$39:$B$782,J$119)+'СЕТ СН'!$I$9+СВЦЭМ!$D$10+'СЕТ СН'!$I$5-'СЕТ СН'!$I$17</f>
        <v>3957.71328477</v>
      </c>
      <c r="K130" s="36">
        <f>SUMIFS(СВЦЭМ!$C$39:$C$782,СВЦЭМ!$A$39:$A$782,$A130,СВЦЭМ!$B$39:$B$782,K$119)+'СЕТ СН'!$I$9+СВЦЭМ!$D$10+'СЕТ СН'!$I$5-'СЕТ СН'!$I$17</f>
        <v>3950.1887567799999</v>
      </c>
      <c r="L130" s="36">
        <f>SUMIFS(СВЦЭМ!$C$39:$C$782,СВЦЭМ!$A$39:$A$782,$A130,СВЦЭМ!$B$39:$B$782,L$119)+'СЕТ СН'!$I$9+СВЦЭМ!$D$10+'СЕТ СН'!$I$5-'СЕТ СН'!$I$17</f>
        <v>3959.8124624399998</v>
      </c>
      <c r="M130" s="36">
        <f>SUMIFS(СВЦЭМ!$C$39:$C$782,СВЦЭМ!$A$39:$A$782,$A130,СВЦЭМ!$B$39:$B$782,M$119)+'СЕТ СН'!$I$9+СВЦЭМ!$D$10+'СЕТ СН'!$I$5-'СЕТ СН'!$I$17</f>
        <v>4026.09561768</v>
      </c>
      <c r="N130" s="36">
        <f>SUMIFS(СВЦЭМ!$C$39:$C$782,СВЦЭМ!$A$39:$A$782,$A130,СВЦЭМ!$B$39:$B$782,N$119)+'СЕТ СН'!$I$9+СВЦЭМ!$D$10+'СЕТ СН'!$I$5-'СЕТ СН'!$I$17</f>
        <v>4079.4533019099999</v>
      </c>
      <c r="O130" s="36">
        <f>SUMIFS(СВЦЭМ!$C$39:$C$782,СВЦЭМ!$A$39:$A$782,$A130,СВЦЭМ!$B$39:$B$782,O$119)+'СЕТ СН'!$I$9+СВЦЭМ!$D$10+'СЕТ СН'!$I$5-'СЕТ СН'!$I$17</f>
        <v>4103.1507143600002</v>
      </c>
      <c r="P130" s="36">
        <f>SUMIFS(СВЦЭМ!$C$39:$C$782,СВЦЭМ!$A$39:$A$782,$A130,СВЦЭМ!$B$39:$B$782,P$119)+'СЕТ СН'!$I$9+СВЦЭМ!$D$10+'СЕТ СН'!$I$5-'СЕТ СН'!$I$17</f>
        <v>4112.0406260700001</v>
      </c>
      <c r="Q130" s="36">
        <f>SUMIFS(СВЦЭМ!$C$39:$C$782,СВЦЭМ!$A$39:$A$782,$A130,СВЦЭМ!$B$39:$B$782,Q$119)+'СЕТ СН'!$I$9+СВЦЭМ!$D$10+'СЕТ СН'!$I$5-'СЕТ СН'!$I$17</f>
        <v>4100.2761397100003</v>
      </c>
      <c r="R130" s="36">
        <f>SUMIFS(СВЦЭМ!$C$39:$C$782,СВЦЭМ!$A$39:$A$782,$A130,СВЦЭМ!$B$39:$B$782,R$119)+'СЕТ СН'!$I$9+СВЦЭМ!$D$10+'СЕТ СН'!$I$5-'СЕТ СН'!$I$17</f>
        <v>4067.9763351199999</v>
      </c>
      <c r="S130" s="36">
        <f>SUMIFS(СВЦЭМ!$C$39:$C$782,СВЦЭМ!$A$39:$A$782,$A130,СВЦЭМ!$B$39:$B$782,S$119)+'СЕТ СН'!$I$9+СВЦЭМ!$D$10+'СЕТ СН'!$I$5-'СЕТ СН'!$I$17</f>
        <v>4022.7852249899997</v>
      </c>
      <c r="T130" s="36">
        <f>SUMIFS(СВЦЭМ!$C$39:$C$782,СВЦЭМ!$A$39:$A$782,$A130,СВЦЭМ!$B$39:$B$782,T$119)+'СЕТ СН'!$I$9+СВЦЭМ!$D$10+'СЕТ СН'!$I$5-'СЕТ СН'!$I$17</f>
        <v>3962.89803011</v>
      </c>
      <c r="U130" s="36">
        <f>SUMIFS(СВЦЭМ!$C$39:$C$782,СВЦЭМ!$A$39:$A$782,$A130,СВЦЭМ!$B$39:$B$782,U$119)+'СЕТ СН'!$I$9+СВЦЭМ!$D$10+'СЕТ СН'!$I$5-'СЕТ СН'!$I$17</f>
        <v>3957.42590384</v>
      </c>
      <c r="V130" s="36">
        <f>SUMIFS(СВЦЭМ!$C$39:$C$782,СВЦЭМ!$A$39:$A$782,$A130,СВЦЭМ!$B$39:$B$782,V$119)+'СЕТ СН'!$I$9+СВЦЭМ!$D$10+'СЕТ СН'!$I$5-'СЕТ СН'!$I$17</f>
        <v>3969.7268850400001</v>
      </c>
      <c r="W130" s="36">
        <f>SUMIFS(СВЦЭМ!$C$39:$C$782,СВЦЭМ!$A$39:$A$782,$A130,СВЦЭМ!$B$39:$B$782,W$119)+'СЕТ СН'!$I$9+СВЦЭМ!$D$10+'СЕТ СН'!$I$5-'СЕТ СН'!$I$17</f>
        <v>4000.0731315600001</v>
      </c>
      <c r="X130" s="36">
        <f>SUMIFS(СВЦЭМ!$C$39:$C$782,СВЦЭМ!$A$39:$A$782,$A130,СВЦЭМ!$B$39:$B$782,X$119)+'СЕТ СН'!$I$9+СВЦЭМ!$D$10+'СЕТ СН'!$I$5-'СЕТ СН'!$I$17</f>
        <v>4015.9479347300003</v>
      </c>
      <c r="Y130" s="36">
        <f>SUMIFS(СВЦЭМ!$C$39:$C$782,СВЦЭМ!$A$39:$A$782,$A130,СВЦЭМ!$B$39:$B$782,Y$119)+'СЕТ СН'!$I$9+СВЦЭМ!$D$10+'СЕТ СН'!$I$5-'СЕТ СН'!$I$17</f>
        <v>4041.48487815</v>
      </c>
    </row>
    <row r="131" spans="1:25" ht="15.75" x14ac:dyDescent="0.2">
      <c r="A131" s="35">
        <f t="shared" si="3"/>
        <v>44632</v>
      </c>
      <c r="B131" s="36">
        <f>SUMIFS(СВЦЭМ!$C$39:$C$782,СВЦЭМ!$A$39:$A$782,$A131,СВЦЭМ!$B$39:$B$782,B$119)+'СЕТ СН'!$I$9+СВЦЭМ!$D$10+'СЕТ СН'!$I$5-'СЕТ СН'!$I$17</f>
        <v>4028.8453665500001</v>
      </c>
      <c r="C131" s="36">
        <f>SUMIFS(СВЦЭМ!$C$39:$C$782,СВЦЭМ!$A$39:$A$782,$A131,СВЦЭМ!$B$39:$B$782,C$119)+'СЕТ СН'!$I$9+СВЦЭМ!$D$10+'СЕТ СН'!$I$5-'СЕТ СН'!$I$17</f>
        <v>4103.3101557299997</v>
      </c>
      <c r="D131" s="36">
        <f>SUMIFS(СВЦЭМ!$C$39:$C$782,СВЦЭМ!$A$39:$A$782,$A131,СВЦЭМ!$B$39:$B$782,D$119)+'СЕТ СН'!$I$9+СВЦЭМ!$D$10+'СЕТ СН'!$I$5-'СЕТ СН'!$I$17</f>
        <v>4158.8138426200003</v>
      </c>
      <c r="E131" s="36">
        <f>SUMIFS(СВЦЭМ!$C$39:$C$782,СВЦЭМ!$A$39:$A$782,$A131,СВЦЭМ!$B$39:$B$782,E$119)+'СЕТ СН'!$I$9+СВЦЭМ!$D$10+'СЕТ СН'!$I$5-'СЕТ СН'!$I$17</f>
        <v>4183.9641092100001</v>
      </c>
      <c r="F131" s="36">
        <f>SUMIFS(СВЦЭМ!$C$39:$C$782,СВЦЭМ!$A$39:$A$782,$A131,СВЦЭМ!$B$39:$B$782,F$119)+'СЕТ СН'!$I$9+СВЦЭМ!$D$10+'СЕТ СН'!$I$5-'СЕТ СН'!$I$17</f>
        <v>4188.7328751599998</v>
      </c>
      <c r="G131" s="36">
        <f>SUMIFS(СВЦЭМ!$C$39:$C$782,СВЦЭМ!$A$39:$A$782,$A131,СВЦЭМ!$B$39:$B$782,G$119)+'СЕТ СН'!$I$9+СВЦЭМ!$D$10+'СЕТ СН'!$I$5-'СЕТ СН'!$I$17</f>
        <v>4184.8301248799999</v>
      </c>
      <c r="H131" s="36">
        <f>SUMIFS(СВЦЭМ!$C$39:$C$782,СВЦЭМ!$A$39:$A$782,$A131,СВЦЭМ!$B$39:$B$782,H$119)+'СЕТ СН'!$I$9+СВЦЭМ!$D$10+'СЕТ СН'!$I$5-'СЕТ СН'!$I$17</f>
        <v>4146.9239608299995</v>
      </c>
      <c r="I131" s="36">
        <f>SUMIFS(СВЦЭМ!$C$39:$C$782,СВЦЭМ!$A$39:$A$782,$A131,СВЦЭМ!$B$39:$B$782,I$119)+'СЕТ СН'!$I$9+СВЦЭМ!$D$10+'СЕТ СН'!$I$5-'СЕТ СН'!$I$17</f>
        <v>4058.3054479299999</v>
      </c>
      <c r="J131" s="36">
        <f>SUMIFS(СВЦЭМ!$C$39:$C$782,СВЦЭМ!$A$39:$A$782,$A131,СВЦЭМ!$B$39:$B$782,J$119)+'СЕТ СН'!$I$9+СВЦЭМ!$D$10+'СЕТ СН'!$I$5-'СЕТ СН'!$I$17</f>
        <v>3976.46610401</v>
      </c>
      <c r="K131" s="36">
        <f>SUMIFS(СВЦЭМ!$C$39:$C$782,СВЦЭМ!$A$39:$A$782,$A131,СВЦЭМ!$B$39:$B$782,K$119)+'СЕТ СН'!$I$9+СВЦЭМ!$D$10+'СЕТ СН'!$I$5-'СЕТ СН'!$I$17</f>
        <v>3962.5473641899998</v>
      </c>
      <c r="L131" s="36">
        <f>SUMIFS(СВЦЭМ!$C$39:$C$782,СВЦЭМ!$A$39:$A$782,$A131,СВЦЭМ!$B$39:$B$782,L$119)+'СЕТ СН'!$I$9+СВЦЭМ!$D$10+'СЕТ СН'!$I$5-'СЕТ СН'!$I$17</f>
        <v>3959.2559297100001</v>
      </c>
      <c r="M131" s="36">
        <f>SUMIFS(СВЦЭМ!$C$39:$C$782,СВЦЭМ!$A$39:$A$782,$A131,СВЦЭМ!$B$39:$B$782,M$119)+'СЕТ СН'!$I$9+СВЦЭМ!$D$10+'СЕТ СН'!$I$5-'СЕТ СН'!$I$17</f>
        <v>4009.26116559</v>
      </c>
      <c r="N131" s="36">
        <f>SUMIFS(СВЦЭМ!$C$39:$C$782,СВЦЭМ!$A$39:$A$782,$A131,СВЦЭМ!$B$39:$B$782,N$119)+'СЕТ СН'!$I$9+СВЦЭМ!$D$10+'СЕТ СН'!$I$5-'СЕТ СН'!$I$17</f>
        <v>4059.23994266</v>
      </c>
      <c r="O131" s="36">
        <f>SUMIFS(СВЦЭМ!$C$39:$C$782,СВЦЭМ!$A$39:$A$782,$A131,СВЦЭМ!$B$39:$B$782,O$119)+'СЕТ СН'!$I$9+СВЦЭМ!$D$10+'СЕТ СН'!$I$5-'СЕТ СН'!$I$17</f>
        <v>4111.8213583199995</v>
      </c>
      <c r="P131" s="36">
        <f>SUMIFS(СВЦЭМ!$C$39:$C$782,СВЦЭМ!$A$39:$A$782,$A131,СВЦЭМ!$B$39:$B$782,P$119)+'СЕТ СН'!$I$9+СВЦЭМ!$D$10+'СЕТ СН'!$I$5-'СЕТ СН'!$I$17</f>
        <v>4126.4244251300006</v>
      </c>
      <c r="Q131" s="36">
        <f>SUMIFS(СВЦЭМ!$C$39:$C$782,СВЦЭМ!$A$39:$A$782,$A131,СВЦЭМ!$B$39:$B$782,Q$119)+'СЕТ СН'!$I$9+СВЦЭМ!$D$10+'СЕТ СН'!$I$5-'СЕТ СН'!$I$17</f>
        <v>4103.1132170000001</v>
      </c>
      <c r="R131" s="36">
        <f>SUMIFS(СВЦЭМ!$C$39:$C$782,СВЦЭМ!$A$39:$A$782,$A131,СВЦЭМ!$B$39:$B$782,R$119)+'СЕТ СН'!$I$9+СВЦЭМ!$D$10+'СЕТ СН'!$I$5-'СЕТ СН'!$I$17</f>
        <v>4067.42400241</v>
      </c>
      <c r="S131" s="36">
        <f>SUMIFS(СВЦЭМ!$C$39:$C$782,СВЦЭМ!$A$39:$A$782,$A131,СВЦЭМ!$B$39:$B$782,S$119)+'СЕТ СН'!$I$9+СВЦЭМ!$D$10+'СЕТ СН'!$I$5-'СЕТ СН'!$I$17</f>
        <v>4020.7856680100003</v>
      </c>
      <c r="T131" s="36">
        <f>SUMIFS(СВЦЭМ!$C$39:$C$782,СВЦЭМ!$A$39:$A$782,$A131,СВЦЭМ!$B$39:$B$782,T$119)+'СЕТ СН'!$I$9+СВЦЭМ!$D$10+'СЕТ СН'!$I$5-'СЕТ СН'!$I$17</f>
        <v>3977.9305539500001</v>
      </c>
      <c r="U131" s="36">
        <f>SUMIFS(СВЦЭМ!$C$39:$C$782,СВЦЭМ!$A$39:$A$782,$A131,СВЦЭМ!$B$39:$B$782,U$119)+'СЕТ СН'!$I$9+СВЦЭМ!$D$10+'СЕТ СН'!$I$5-'СЕТ СН'!$I$17</f>
        <v>3949.9803070600001</v>
      </c>
      <c r="V131" s="36">
        <f>SUMIFS(СВЦЭМ!$C$39:$C$782,СВЦЭМ!$A$39:$A$782,$A131,СВЦЭМ!$B$39:$B$782,V$119)+'СЕТ СН'!$I$9+СВЦЭМ!$D$10+'СЕТ СН'!$I$5-'СЕТ СН'!$I$17</f>
        <v>3961.1564320500001</v>
      </c>
      <c r="W131" s="36">
        <f>SUMIFS(СВЦЭМ!$C$39:$C$782,СВЦЭМ!$A$39:$A$782,$A131,СВЦЭМ!$B$39:$B$782,W$119)+'СЕТ СН'!$I$9+СВЦЭМ!$D$10+'СЕТ СН'!$I$5-'СЕТ СН'!$I$17</f>
        <v>3981.3872547600004</v>
      </c>
      <c r="X131" s="36">
        <f>SUMIFS(СВЦЭМ!$C$39:$C$782,СВЦЭМ!$A$39:$A$782,$A131,СВЦЭМ!$B$39:$B$782,X$119)+'СЕТ СН'!$I$9+СВЦЭМ!$D$10+'СЕТ СН'!$I$5-'СЕТ СН'!$I$17</f>
        <v>4002.0277634399999</v>
      </c>
      <c r="Y131" s="36">
        <f>SUMIFS(СВЦЭМ!$C$39:$C$782,СВЦЭМ!$A$39:$A$782,$A131,СВЦЭМ!$B$39:$B$782,Y$119)+'СЕТ СН'!$I$9+СВЦЭМ!$D$10+'СЕТ СН'!$I$5-'СЕТ СН'!$I$17</f>
        <v>4035.50970478</v>
      </c>
    </row>
    <row r="132" spans="1:25" ht="15.75" x14ac:dyDescent="0.2">
      <c r="A132" s="35">
        <f t="shared" si="3"/>
        <v>44633</v>
      </c>
      <c r="B132" s="36">
        <f>SUMIFS(СВЦЭМ!$C$39:$C$782,СВЦЭМ!$A$39:$A$782,$A132,СВЦЭМ!$B$39:$B$782,B$119)+'СЕТ СН'!$I$9+СВЦЭМ!$D$10+'СЕТ СН'!$I$5-'СЕТ СН'!$I$17</f>
        <v>4050.3562656399999</v>
      </c>
      <c r="C132" s="36">
        <f>SUMIFS(СВЦЭМ!$C$39:$C$782,СВЦЭМ!$A$39:$A$782,$A132,СВЦЭМ!$B$39:$B$782,C$119)+'СЕТ СН'!$I$9+СВЦЭМ!$D$10+'СЕТ СН'!$I$5-'СЕТ СН'!$I$17</f>
        <v>4105.9422766600001</v>
      </c>
      <c r="D132" s="36">
        <f>SUMIFS(СВЦЭМ!$C$39:$C$782,СВЦЭМ!$A$39:$A$782,$A132,СВЦЭМ!$B$39:$B$782,D$119)+'СЕТ СН'!$I$9+СВЦЭМ!$D$10+'СЕТ СН'!$I$5-'СЕТ СН'!$I$17</f>
        <v>4155.0546311400003</v>
      </c>
      <c r="E132" s="36">
        <f>SUMIFS(СВЦЭМ!$C$39:$C$782,СВЦЭМ!$A$39:$A$782,$A132,СВЦЭМ!$B$39:$B$782,E$119)+'СЕТ СН'!$I$9+СВЦЭМ!$D$10+'СЕТ СН'!$I$5-'СЕТ СН'!$I$17</f>
        <v>4182.6147408100005</v>
      </c>
      <c r="F132" s="36">
        <f>SUMIFS(СВЦЭМ!$C$39:$C$782,СВЦЭМ!$A$39:$A$782,$A132,СВЦЭМ!$B$39:$B$782,F$119)+'СЕТ СН'!$I$9+СВЦЭМ!$D$10+'СЕТ СН'!$I$5-'СЕТ СН'!$I$17</f>
        <v>4210.5712623700001</v>
      </c>
      <c r="G132" s="36">
        <f>SUMIFS(СВЦЭМ!$C$39:$C$782,СВЦЭМ!$A$39:$A$782,$A132,СВЦЭМ!$B$39:$B$782,G$119)+'СЕТ СН'!$I$9+СВЦЭМ!$D$10+'СЕТ СН'!$I$5-'СЕТ СН'!$I$17</f>
        <v>4205.9118306299997</v>
      </c>
      <c r="H132" s="36">
        <f>SUMIFS(СВЦЭМ!$C$39:$C$782,СВЦЭМ!$A$39:$A$782,$A132,СВЦЭМ!$B$39:$B$782,H$119)+'СЕТ СН'!$I$9+СВЦЭМ!$D$10+'СЕТ СН'!$I$5-'СЕТ СН'!$I$17</f>
        <v>4172.3430741100001</v>
      </c>
      <c r="I132" s="36">
        <f>SUMIFS(СВЦЭМ!$C$39:$C$782,СВЦЭМ!$A$39:$A$782,$A132,СВЦЭМ!$B$39:$B$782,I$119)+'СЕТ СН'!$I$9+СВЦЭМ!$D$10+'СЕТ СН'!$I$5-'СЕТ СН'!$I$17</f>
        <v>4087.4950799400003</v>
      </c>
      <c r="J132" s="36">
        <f>SUMIFS(СВЦЭМ!$C$39:$C$782,СВЦЭМ!$A$39:$A$782,$A132,СВЦЭМ!$B$39:$B$782,J$119)+'СЕТ СН'!$I$9+СВЦЭМ!$D$10+'СЕТ СН'!$I$5-'СЕТ СН'!$I$17</f>
        <v>4015.9765972499999</v>
      </c>
      <c r="K132" s="36">
        <f>SUMIFS(СВЦЭМ!$C$39:$C$782,СВЦЭМ!$A$39:$A$782,$A132,СВЦЭМ!$B$39:$B$782,K$119)+'СЕТ СН'!$I$9+СВЦЭМ!$D$10+'СЕТ СН'!$I$5-'СЕТ СН'!$I$17</f>
        <v>3979.2499671599999</v>
      </c>
      <c r="L132" s="36">
        <f>SUMIFS(СВЦЭМ!$C$39:$C$782,СВЦЭМ!$A$39:$A$782,$A132,СВЦЭМ!$B$39:$B$782,L$119)+'СЕТ СН'!$I$9+СВЦЭМ!$D$10+'СЕТ СН'!$I$5-'СЕТ СН'!$I$17</f>
        <v>3972.8125603400003</v>
      </c>
      <c r="M132" s="36">
        <f>SUMIFS(СВЦЭМ!$C$39:$C$782,СВЦЭМ!$A$39:$A$782,$A132,СВЦЭМ!$B$39:$B$782,M$119)+'СЕТ СН'!$I$9+СВЦЭМ!$D$10+'СЕТ СН'!$I$5-'СЕТ СН'!$I$17</f>
        <v>4024.12787579</v>
      </c>
      <c r="N132" s="36">
        <f>SUMIFS(СВЦЭМ!$C$39:$C$782,СВЦЭМ!$A$39:$A$782,$A132,СВЦЭМ!$B$39:$B$782,N$119)+'СЕТ СН'!$I$9+СВЦЭМ!$D$10+'СЕТ СН'!$I$5-'СЕТ СН'!$I$17</f>
        <v>4052.3557723700001</v>
      </c>
      <c r="O132" s="36">
        <f>SUMIFS(СВЦЭМ!$C$39:$C$782,СВЦЭМ!$A$39:$A$782,$A132,СВЦЭМ!$B$39:$B$782,O$119)+'СЕТ СН'!$I$9+СВЦЭМ!$D$10+'СЕТ СН'!$I$5-'СЕТ СН'!$I$17</f>
        <v>4090.0968560700003</v>
      </c>
      <c r="P132" s="36">
        <f>SUMIFS(СВЦЭМ!$C$39:$C$782,СВЦЭМ!$A$39:$A$782,$A132,СВЦЭМ!$B$39:$B$782,P$119)+'СЕТ СН'!$I$9+СВЦЭМ!$D$10+'СЕТ СН'!$I$5-'СЕТ СН'!$I$17</f>
        <v>4109.67526653</v>
      </c>
      <c r="Q132" s="36">
        <f>SUMIFS(СВЦЭМ!$C$39:$C$782,СВЦЭМ!$A$39:$A$782,$A132,СВЦЭМ!$B$39:$B$782,Q$119)+'СЕТ СН'!$I$9+СВЦЭМ!$D$10+'СЕТ СН'!$I$5-'СЕТ СН'!$I$17</f>
        <v>4081.53910537</v>
      </c>
      <c r="R132" s="36">
        <f>SUMIFS(СВЦЭМ!$C$39:$C$782,СВЦЭМ!$A$39:$A$782,$A132,СВЦЭМ!$B$39:$B$782,R$119)+'СЕТ СН'!$I$9+СВЦЭМ!$D$10+'СЕТ СН'!$I$5-'СЕТ СН'!$I$17</f>
        <v>4049.6892909899998</v>
      </c>
      <c r="S132" s="36">
        <f>SUMIFS(СВЦЭМ!$C$39:$C$782,СВЦЭМ!$A$39:$A$782,$A132,СВЦЭМ!$B$39:$B$782,S$119)+'СЕТ СН'!$I$9+СВЦЭМ!$D$10+'СЕТ СН'!$I$5-'СЕТ СН'!$I$17</f>
        <v>4008.15367621</v>
      </c>
      <c r="T132" s="36">
        <f>SUMIFS(СВЦЭМ!$C$39:$C$782,СВЦЭМ!$A$39:$A$782,$A132,СВЦЭМ!$B$39:$B$782,T$119)+'СЕТ СН'!$I$9+СВЦЭМ!$D$10+'СЕТ СН'!$I$5-'СЕТ СН'!$I$17</f>
        <v>3963.7277104200002</v>
      </c>
      <c r="U132" s="36">
        <f>SUMIFS(СВЦЭМ!$C$39:$C$782,СВЦЭМ!$A$39:$A$782,$A132,СВЦЭМ!$B$39:$B$782,U$119)+'СЕТ СН'!$I$9+СВЦЭМ!$D$10+'СЕТ СН'!$I$5-'СЕТ СН'!$I$17</f>
        <v>3946.5011859400001</v>
      </c>
      <c r="V132" s="36">
        <f>SUMIFS(СВЦЭМ!$C$39:$C$782,СВЦЭМ!$A$39:$A$782,$A132,СВЦЭМ!$B$39:$B$782,V$119)+'СЕТ СН'!$I$9+СВЦЭМ!$D$10+'СЕТ СН'!$I$5-'СЕТ СН'!$I$17</f>
        <v>3943.90866908</v>
      </c>
      <c r="W132" s="36">
        <f>SUMIFS(СВЦЭМ!$C$39:$C$782,СВЦЭМ!$A$39:$A$782,$A132,СВЦЭМ!$B$39:$B$782,W$119)+'СЕТ СН'!$I$9+СВЦЭМ!$D$10+'СЕТ СН'!$I$5-'СЕТ СН'!$I$17</f>
        <v>3956.4102601300001</v>
      </c>
      <c r="X132" s="36">
        <f>SUMIFS(СВЦЭМ!$C$39:$C$782,СВЦЭМ!$A$39:$A$782,$A132,СВЦЭМ!$B$39:$B$782,X$119)+'СЕТ СН'!$I$9+СВЦЭМ!$D$10+'СЕТ СН'!$I$5-'СЕТ СН'!$I$17</f>
        <v>3985.7888480900001</v>
      </c>
      <c r="Y132" s="36">
        <f>SUMIFS(СВЦЭМ!$C$39:$C$782,СВЦЭМ!$A$39:$A$782,$A132,СВЦЭМ!$B$39:$B$782,Y$119)+'СЕТ СН'!$I$9+СВЦЭМ!$D$10+'СЕТ СН'!$I$5-'СЕТ СН'!$I$17</f>
        <v>4003.3058630400001</v>
      </c>
    </row>
    <row r="133" spans="1:25" ht="15.75" x14ac:dyDescent="0.2">
      <c r="A133" s="35">
        <f t="shared" si="3"/>
        <v>44634</v>
      </c>
      <c r="B133" s="36">
        <f>SUMIFS(СВЦЭМ!$C$39:$C$782,СВЦЭМ!$A$39:$A$782,$A133,СВЦЭМ!$B$39:$B$782,B$119)+'СЕТ СН'!$I$9+СВЦЭМ!$D$10+'СЕТ СН'!$I$5-'СЕТ СН'!$I$17</f>
        <v>4048.7159688000002</v>
      </c>
      <c r="C133" s="36">
        <f>SUMIFS(СВЦЭМ!$C$39:$C$782,СВЦЭМ!$A$39:$A$782,$A133,СВЦЭМ!$B$39:$B$782,C$119)+'СЕТ СН'!$I$9+СВЦЭМ!$D$10+'СЕТ СН'!$I$5-'СЕТ СН'!$I$17</f>
        <v>4092.1857772600001</v>
      </c>
      <c r="D133" s="36">
        <f>SUMIFS(СВЦЭМ!$C$39:$C$782,СВЦЭМ!$A$39:$A$782,$A133,СВЦЭМ!$B$39:$B$782,D$119)+'СЕТ СН'!$I$9+СВЦЭМ!$D$10+'СЕТ СН'!$I$5-'СЕТ СН'!$I$17</f>
        <v>4148.74211285</v>
      </c>
      <c r="E133" s="36">
        <f>SUMIFS(СВЦЭМ!$C$39:$C$782,СВЦЭМ!$A$39:$A$782,$A133,СВЦЭМ!$B$39:$B$782,E$119)+'СЕТ СН'!$I$9+СВЦЭМ!$D$10+'СЕТ СН'!$I$5-'СЕТ СН'!$I$17</f>
        <v>4171.9493488500002</v>
      </c>
      <c r="F133" s="36">
        <f>SUMIFS(СВЦЭМ!$C$39:$C$782,СВЦЭМ!$A$39:$A$782,$A133,СВЦЭМ!$B$39:$B$782,F$119)+'СЕТ СН'!$I$9+СВЦЭМ!$D$10+'СЕТ СН'!$I$5-'СЕТ СН'!$I$17</f>
        <v>4177.1636701200005</v>
      </c>
      <c r="G133" s="36">
        <f>SUMIFS(СВЦЭМ!$C$39:$C$782,СВЦЭМ!$A$39:$A$782,$A133,СВЦЭМ!$B$39:$B$782,G$119)+'СЕТ СН'!$I$9+СВЦЭМ!$D$10+'СЕТ СН'!$I$5-'СЕТ СН'!$I$17</f>
        <v>4129.45473795</v>
      </c>
      <c r="H133" s="36">
        <f>SUMIFS(СВЦЭМ!$C$39:$C$782,СВЦЭМ!$A$39:$A$782,$A133,СВЦЭМ!$B$39:$B$782,H$119)+'СЕТ СН'!$I$9+СВЦЭМ!$D$10+'СЕТ СН'!$I$5-'СЕТ СН'!$I$17</f>
        <v>4086.1660472100002</v>
      </c>
      <c r="I133" s="36">
        <f>SUMIFS(СВЦЭМ!$C$39:$C$782,СВЦЭМ!$A$39:$A$782,$A133,СВЦЭМ!$B$39:$B$782,I$119)+'СЕТ СН'!$I$9+СВЦЭМ!$D$10+'СЕТ СН'!$I$5-'СЕТ СН'!$I$17</f>
        <v>4011.2879774000003</v>
      </c>
      <c r="J133" s="36">
        <f>SUMIFS(СВЦЭМ!$C$39:$C$782,СВЦЭМ!$A$39:$A$782,$A133,СВЦЭМ!$B$39:$B$782,J$119)+'СЕТ СН'!$I$9+СВЦЭМ!$D$10+'СЕТ СН'!$I$5-'СЕТ СН'!$I$17</f>
        <v>3992.14210108</v>
      </c>
      <c r="K133" s="36">
        <f>SUMIFS(СВЦЭМ!$C$39:$C$782,СВЦЭМ!$A$39:$A$782,$A133,СВЦЭМ!$B$39:$B$782,K$119)+'СЕТ СН'!$I$9+СВЦЭМ!$D$10+'СЕТ СН'!$I$5-'СЕТ СН'!$I$17</f>
        <v>3980.8694098000001</v>
      </c>
      <c r="L133" s="36">
        <f>SUMIFS(СВЦЭМ!$C$39:$C$782,СВЦЭМ!$A$39:$A$782,$A133,СВЦЭМ!$B$39:$B$782,L$119)+'СЕТ СН'!$I$9+СВЦЭМ!$D$10+'СЕТ СН'!$I$5-'СЕТ СН'!$I$17</f>
        <v>3984.8089969399998</v>
      </c>
      <c r="M133" s="36">
        <f>SUMIFS(СВЦЭМ!$C$39:$C$782,СВЦЭМ!$A$39:$A$782,$A133,СВЦЭМ!$B$39:$B$782,M$119)+'СЕТ СН'!$I$9+СВЦЭМ!$D$10+'СЕТ СН'!$I$5-'СЕТ СН'!$I$17</f>
        <v>4023.5220507000004</v>
      </c>
      <c r="N133" s="36">
        <f>SUMIFS(СВЦЭМ!$C$39:$C$782,СВЦЭМ!$A$39:$A$782,$A133,СВЦЭМ!$B$39:$B$782,N$119)+'СЕТ СН'!$I$9+СВЦЭМ!$D$10+'СЕТ СН'!$I$5-'СЕТ СН'!$I$17</f>
        <v>4060.53275639</v>
      </c>
      <c r="O133" s="36">
        <f>SUMIFS(СВЦЭМ!$C$39:$C$782,СВЦЭМ!$A$39:$A$782,$A133,СВЦЭМ!$B$39:$B$782,O$119)+'СЕТ СН'!$I$9+СВЦЭМ!$D$10+'СЕТ СН'!$I$5-'СЕТ СН'!$I$17</f>
        <v>4090.2705620300003</v>
      </c>
      <c r="P133" s="36">
        <f>SUMIFS(СВЦЭМ!$C$39:$C$782,СВЦЭМ!$A$39:$A$782,$A133,СВЦЭМ!$B$39:$B$782,P$119)+'СЕТ СН'!$I$9+СВЦЭМ!$D$10+'СЕТ СН'!$I$5-'СЕТ СН'!$I$17</f>
        <v>4093.5137528699997</v>
      </c>
      <c r="Q133" s="36">
        <f>SUMIFS(СВЦЭМ!$C$39:$C$782,СВЦЭМ!$A$39:$A$782,$A133,СВЦЭМ!$B$39:$B$782,Q$119)+'СЕТ СН'!$I$9+СВЦЭМ!$D$10+'СЕТ СН'!$I$5-'СЕТ СН'!$I$17</f>
        <v>4068.4183817100002</v>
      </c>
      <c r="R133" s="36">
        <f>SUMIFS(СВЦЭМ!$C$39:$C$782,СВЦЭМ!$A$39:$A$782,$A133,СВЦЭМ!$B$39:$B$782,R$119)+'СЕТ СН'!$I$9+СВЦЭМ!$D$10+'СЕТ СН'!$I$5-'СЕТ СН'!$I$17</f>
        <v>4037.6618738699999</v>
      </c>
      <c r="S133" s="36">
        <f>SUMIFS(СВЦЭМ!$C$39:$C$782,СВЦЭМ!$A$39:$A$782,$A133,СВЦЭМ!$B$39:$B$782,S$119)+'СЕТ СН'!$I$9+СВЦЭМ!$D$10+'СЕТ СН'!$I$5-'СЕТ СН'!$I$17</f>
        <v>4001.9685052300001</v>
      </c>
      <c r="T133" s="36">
        <f>SUMIFS(СВЦЭМ!$C$39:$C$782,СВЦЭМ!$A$39:$A$782,$A133,СВЦЭМ!$B$39:$B$782,T$119)+'СЕТ СН'!$I$9+СВЦЭМ!$D$10+'СЕТ СН'!$I$5-'СЕТ СН'!$I$17</f>
        <v>3966.5312156</v>
      </c>
      <c r="U133" s="36">
        <f>SUMIFS(СВЦЭМ!$C$39:$C$782,СВЦЭМ!$A$39:$A$782,$A133,СВЦЭМ!$B$39:$B$782,U$119)+'СЕТ СН'!$I$9+СВЦЭМ!$D$10+'СЕТ СН'!$I$5-'СЕТ СН'!$I$17</f>
        <v>3958.7367538600001</v>
      </c>
      <c r="V133" s="36">
        <f>SUMIFS(СВЦЭМ!$C$39:$C$782,СВЦЭМ!$A$39:$A$782,$A133,СВЦЭМ!$B$39:$B$782,V$119)+'СЕТ СН'!$I$9+СВЦЭМ!$D$10+'СЕТ СН'!$I$5-'СЕТ СН'!$I$17</f>
        <v>3963.8475795300001</v>
      </c>
      <c r="W133" s="36">
        <f>SUMIFS(СВЦЭМ!$C$39:$C$782,СВЦЭМ!$A$39:$A$782,$A133,СВЦЭМ!$B$39:$B$782,W$119)+'СЕТ СН'!$I$9+СВЦЭМ!$D$10+'СЕТ СН'!$I$5-'СЕТ СН'!$I$17</f>
        <v>3966.1315385500002</v>
      </c>
      <c r="X133" s="36">
        <f>SUMIFS(СВЦЭМ!$C$39:$C$782,СВЦЭМ!$A$39:$A$782,$A133,СВЦЭМ!$B$39:$B$782,X$119)+'СЕТ СН'!$I$9+СВЦЭМ!$D$10+'СЕТ СН'!$I$5-'СЕТ СН'!$I$17</f>
        <v>4005.0419586099997</v>
      </c>
      <c r="Y133" s="36">
        <f>SUMIFS(СВЦЭМ!$C$39:$C$782,СВЦЭМ!$A$39:$A$782,$A133,СВЦЭМ!$B$39:$B$782,Y$119)+'СЕТ СН'!$I$9+СВЦЭМ!$D$10+'СЕТ СН'!$I$5-'СЕТ СН'!$I$17</f>
        <v>4040.5079520099998</v>
      </c>
    </row>
    <row r="134" spans="1:25" ht="15.75" x14ac:dyDescent="0.2">
      <c r="A134" s="35">
        <f t="shared" si="3"/>
        <v>44635</v>
      </c>
      <c r="B134" s="36">
        <f>SUMIFS(СВЦЭМ!$C$39:$C$782,СВЦЭМ!$A$39:$A$782,$A134,СВЦЭМ!$B$39:$B$782,B$119)+'СЕТ СН'!$I$9+СВЦЭМ!$D$10+'СЕТ СН'!$I$5-'СЕТ СН'!$I$17</f>
        <v>4061.6576584300001</v>
      </c>
      <c r="C134" s="36">
        <f>SUMIFS(СВЦЭМ!$C$39:$C$782,СВЦЭМ!$A$39:$A$782,$A134,СВЦЭМ!$B$39:$B$782,C$119)+'СЕТ СН'!$I$9+СВЦЭМ!$D$10+'СЕТ СН'!$I$5-'СЕТ СН'!$I$17</f>
        <v>4106.79140345</v>
      </c>
      <c r="D134" s="36">
        <f>SUMIFS(СВЦЭМ!$C$39:$C$782,СВЦЭМ!$A$39:$A$782,$A134,СВЦЭМ!$B$39:$B$782,D$119)+'СЕТ СН'!$I$9+СВЦЭМ!$D$10+'СЕТ СН'!$I$5-'СЕТ СН'!$I$17</f>
        <v>4155.4482246400003</v>
      </c>
      <c r="E134" s="36">
        <f>SUMIFS(СВЦЭМ!$C$39:$C$782,СВЦЭМ!$A$39:$A$782,$A134,СВЦЭМ!$B$39:$B$782,E$119)+'СЕТ СН'!$I$9+СВЦЭМ!$D$10+'СЕТ СН'!$I$5-'СЕТ СН'!$I$17</f>
        <v>4177.1995664699998</v>
      </c>
      <c r="F134" s="36">
        <f>SUMIFS(СВЦЭМ!$C$39:$C$782,СВЦЭМ!$A$39:$A$782,$A134,СВЦЭМ!$B$39:$B$782,F$119)+'СЕТ СН'!$I$9+СВЦЭМ!$D$10+'СЕТ СН'!$I$5-'СЕТ СН'!$I$17</f>
        <v>4183.2623313700005</v>
      </c>
      <c r="G134" s="36">
        <f>SUMIFS(СВЦЭМ!$C$39:$C$782,СВЦЭМ!$A$39:$A$782,$A134,СВЦЭМ!$B$39:$B$782,G$119)+'СЕТ СН'!$I$9+СВЦЭМ!$D$10+'СЕТ СН'!$I$5-'СЕТ СН'!$I$17</f>
        <v>4155.7279144200002</v>
      </c>
      <c r="H134" s="36">
        <f>SUMIFS(СВЦЭМ!$C$39:$C$782,СВЦЭМ!$A$39:$A$782,$A134,СВЦЭМ!$B$39:$B$782,H$119)+'СЕТ СН'!$I$9+СВЦЭМ!$D$10+'СЕТ СН'!$I$5-'СЕТ СН'!$I$17</f>
        <v>4074.6602184499998</v>
      </c>
      <c r="I134" s="36">
        <f>SUMIFS(СВЦЭМ!$C$39:$C$782,СВЦЭМ!$A$39:$A$782,$A134,СВЦЭМ!$B$39:$B$782,I$119)+'СЕТ СН'!$I$9+СВЦЭМ!$D$10+'СЕТ СН'!$I$5-'СЕТ СН'!$I$17</f>
        <v>4010.0837810600001</v>
      </c>
      <c r="J134" s="36">
        <f>SUMIFS(СВЦЭМ!$C$39:$C$782,СВЦЭМ!$A$39:$A$782,$A134,СВЦЭМ!$B$39:$B$782,J$119)+'СЕТ СН'!$I$9+СВЦЭМ!$D$10+'СЕТ СН'!$I$5-'СЕТ СН'!$I$17</f>
        <v>3965.48386003</v>
      </c>
      <c r="K134" s="36">
        <f>SUMIFS(СВЦЭМ!$C$39:$C$782,СВЦЭМ!$A$39:$A$782,$A134,СВЦЭМ!$B$39:$B$782,K$119)+'СЕТ СН'!$I$9+СВЦЭМ!$D$10+'СЕТ СН'!$I$5-'СЕТ СН'!$I$17</f>
        <v>3956.08943099</v>
      </c>
      <c r="L134" s="36">
        <f>SUMIFS(СВЦЭМ!$C$39:$C$782,СВЦЭМ!$A$39:$A$782,$A134,СВЦЭМ!$B$39:$B$782,L$119)+'СЕТ СН'!$I$9+СВЦЭМ!$D$10+'СЕТ СН'!$I$5-'СЕТ СН'!$I$17</f>
        <v>3955.8686560799997</v>
      </c>
      <c r="M134" s="36">
        <f>SUMIFS(СВЦЭМ!$C$39:$C$782,СВЦЭМ!$A$39:$A$782,$A134,СВЦЭМ!$B$39:$B$782,M$119)+'СЕТ СН'!$I$9+СВЦЭМ!$D$10+'СЕТ СН'!$I$5-'СЕТ СН'!$I$17</f>
        <v>3992.1668111899999</v>
      </c>
      <c r="N134" s="36">
        <f>SUMIFS(СВЦЭМ!$C$39:$C$782,СВЦЭМ!$A$39:$A$782,$A134,СВЦЭМ!$B$39:$B$782,N$119)+'СЕТ СН'!$I$9+СВЦЭМ!$D$10+'СЕТ СН'!$I$5-'СЕТ СН'!$I$17</f>
        <v>4033.1129895000004</v>
      </c>
      <c r="O134" s="36">
        <f>SUMIFS(СВЦЭМ!$C$39:$C$782,СВЦЭМ!$A$39:$A$782,$A134,СВЦЭМ!$B$39:$B$782,O$119)+'СЕТ СН'!$I$9+СВЦЭМ!$D$10+'СЕТ СН'!$I$5-'СЕТ СН'!$I$17</f>
        <v>4077.6162838400001</v>
      </c>
      <c r="P134" s="36">
        <f>SUMIFS(СВЦЭМ!$C$39:$C$782,СВЦЭМ!$A$39:$A$782,$A134,СВЦЭМ!$B$39:$B$782,P$119)+'СЕТ СН'!$I$9+СВЦЭМ!$D$10+'СЕТ СН'!$I$5-'СЕТ СН'!$I$17</f>
        <v>4092.0807538500003</v>
      </c>
      <c r="Q134" s="36">
        <f>SUMIFS(СВЦЭМ!$C$39:$C$782,СВЦЭМ!$A$39:$A$782,$A134,СВЦЭМ!$B$39:$B$782,Q$119)+'СЕТ СН'!$I$9+СВЦЭМ!$D$10+'СЕТ СН'!$I$5-'СЕТ СН'!$I$17</f>
        <v>4077.8893643500001</v>
      </c>
      <c r="R134" s="36">
        <f>SUMIFS(СВЦЭМ!$C$39:$C$782,СВЦЭМ!$A$39:$A$782,$A134,СВЦЭМ!$B$39:$B$782,R$119)+'СЕТ СН'!$I$9+СВЦЭМ!$D$10+'СЕТ СН'!$I$5-'СЕТ СН'!$I$17</f>
        <v>4033.4347960699997</v>
      </c>
      <c r="S134" s="36">
        <f>SUMIFS(СВЦЭМ!$C$39:$C$782,СВЦЭМ!$A$39:$A$782,$A134,СВЦЭМ!$B$39:$B$782,S$119)+'СЕТ СН'!$I$9+СВЦЭМ!$D$10+'СЕТ СН'!$I$5-'СЕТ СН'!$I$17</f>
        <v>3995.9651294599998</v>
      </c>
      <c r="T134" s="36">
        <f>SUMIFS(СВЦЭМ!$C$39:$C$782,СВЦЭМ!$A$39:$A$782,$A134,СВЦЭМ!$B$39:$B$782,T$119)+'СЕТ СН'!$I$9+СВЦЭМ!$D$10+'СЕТ СН'!$I$5-'СЕТ СН'!$I$17</f>
        <v>3953.3728144699999</v>
      </c>
      <c r="U134" s="36">
        <f>SUMIFS(СВЦЭМ!$C$39:$C$782,СВЦЭМ!$A$39:$A$782,$A134,СВЦЭМ!$B$39:$B$782,U$119)+'СЕТ СН'!$I$9+СВЦЭМ!$D$10+'СЕТ СН'!$I$5-'СЕТ СН'!$I$17</f>
        <v>3944.8534633300001</v>
      </c>
      <c r="V134" s="36">
        <f>SUMIFS(СВЦЭМ!$C$39:$C$782,СВЦЭМ!$A$39:$A$782,$A134,СВЦЭМ!$B$39:$B$782,V$119)+'СЕТ СН'!$I$9+СВЦЭМ!$D$10+'СЕТ СН'!$I$5-'СЕТ СН'!$I$17</f>
        <v>3961.0357665199999</v>
      </c>
      <c r="W134" s="36">
        <f>SUMIFS(СВЦЭМ!$C$39:$C$782,СВЦЭМ!$A$39:$A$782,$A134,СВЦЭМ!$B$39:$B$782,W$119)+'СЕТ СН'!$I$9+СВЦЭМ!$D$10+'СЕТ СН'!$I$5-'СЕТ СН'!$I$17</f>
        <v>3979.1408048800004</v>
      </c>
      <c r="X134" s="36">
        <f>SUMIFS(СВЦЭМ!$C$39:$C$782,СВЦЭМ!$A$39:$A$782,$A134,СВЦЭМ!$B$39:$B$782,X$119)+'СЕТ СН'!$I$9+СВЦЭМ!$D$10+'СЕТ СН'!$I$5-'СЕТ СН'!$I$17</f>
        <v>4004.40468126</v>
      </c>
      <c r="Y134" s="36">
        <f>SUMIFS(СВЦЭМ!$C$39:$C$782,СВЦЭМ!$A$39:$A$782,$A134,СВЦЭМ!$B$39:$B$782,Y$119)+'СЕТ СН'!$I$9+СВЦЭМ!$D$10+'СЕТ СН'!$I$5-'СЕТ СН'!$I$17</f>
        <v>4032.2081765000003</v>
      </c>
    </row>
    <row r="135" spans="1:25" ht="15.75" x14ac:dyDescent="0.2">
      <c r="A135" s="35">
        <f t="shared" si="3"/>
        <v>44636</v>
      </c>
      <c r="B135" s="36">
        <f>SUMIFS(СВЦЭМ!$C$39:$C$782,СВЦЭМ!$A$39:$A$782,$A135,СВЦЭМ!$B$39:$B$782,B$119)+'СЕТ СН'!$I$9+СВЦЭМ!$D$10+'СЕТ СН'!$I$5-'СЕТ СН'!$I$17</f>
        <v>4036.6994564300003</v>
      </c>
      <c r="C135" s="36">
        <f>SUMIFS(СВЦЭМ!$C$39:$C$782,СВЦЭМ!$A$39:$A$782,$A135,СВЦЭМ!$B$39:$B$782,C$119)+'СЕТ СН'!$I$9+СВЦЭМ!$D$10+'СЕТ СН'!$I$5-'СЕТ СН'!$I$17</f>
        <v>4096.9380319100001</v>
      </c>
      <c r="D135" s="36">
        <f>SUMIFS(СВЦЭМ!$C$39:$C$782,СВЦЭМ!$A$39:$A$782,$A135,СВЦЭМ!$B$39:$B$782,D$119)+'СЕТ СН'!$I$9+СВЦЭМ!$D$10+'СЕТ СН'!$I$5-'СЕТ СН'!$I$17</f>
        <v>4167.3731243800003</v>
      </c>
      <c r="E135" s="36">
        <f>SUMIFS(СВЦЭМ!$C$39:$C$782,СВЦЭМ!$A$39:$A$782,$A135,СВЦЭМ!$B$39:$B$782,E$119)+'СЕТ СН'!$I$9+СВЦЭМ!$D$10+'СЕТ СН'!$I$5-'СЕТ СН'!$I$17</f>
        <v>4182.2041051200003</v>
      </c>
      <c r="F135" s="36">
        <f>SUMIFS(СВЦЭМ!$C$39:$C$782,СВЦЭМ!$A$39:$A$782,$A135,СВЦЭМ!$B$39:$B$782,F$119)+'СЕТ СН'!$I$9+СВЦЭМ!$D$10+'СЕТ СН'!$I$5-'СЕТ СН'!$I$17</f>
        <v>4185.4935272100001</v>
      </c>
      <c r="G135" s="36">
        <f>SUMIFS(СВЦЭМ!$C$39:$C$782,СВЦЭМ!$A$39:$A$782,$A135,СВЦЭМ!$B$39:$B$782,G$119)+'СЕТ СН'!$I$9+СВЦЭМ!$D$10+'СЕТ СН'!$I$5-'СЕТ СН'!$I$17</f>
        <v>4157.6518359000002</v>
      </c>
      <c r="H135" s="36">
        <f>SUMIFS(СВЦЭМ!$C$39:$C$782,СВЦЭМ!$A$39:$A$782,$A135,СВЦЭМ!$B$39:$B$782,H$119)+'СЕТ СН'!$I$9+СВЦЭМ!$D$10+'СЕТ СН'!$I$5-'СЕТ СН'!$I$17</f>
        <v>4085.1413168300001</v>
      </c>
      <c r="I135" s="36">
        <f>SUMIFS(СВЦЭМ!$C$39:$C$782,СВЦЭМ!$A$39:$A$782,$A135,СВЦЭМ!$B$39:$B$782,I$119)+'СЕТ СН'!$I$9+СВЦЭМ!$D$10+'СЕТ СН'!$I$5-'СЕТ СН'!$I$17</f>
        <v>4021.7379432100001</v>
      </c>
      <c r="J135" s="36">
        <f>SUMIFS(СВЦЭМ!$C$39:$C$782,СВЦЭМ!$A$39:$A$782,$A135,СВЦЭМ!$B$39:$B$782,J$119)+'СЕТ СН'!$I$9+СВЦЭМ!$D$10+'СЕТ СН'!$I$5-'СЕТ СН'!$I$17</f>
        <v>3990.3175180600001</v>
      </c>
      <c r="K135" s="36">
        <f>SUMIFS(СВЦЭМ!$C$39:$C$782,СВЦЭМ!$A$39:$A$782,$A135,СВЦЭМ!$B$39:$B$782,K$119)+'СЕТ СН'!$I$9+СВЦЭМ!$D$10+'СЕТ СН'!$I$5-'СЕТ СН'!$I$17</f>
        <v>3988.2047557599999</v>
      </c>
      <c r="L135" s="36">
        <f>SUMIFS(СВЦЭМ!$C$39:$C$782,СВЦЭМ!$A$39:$A$782,$A135,СВЦЭМ!$B$39:$B$782,L$119)+'СЕТ СН'!$I$9+СВЦЭМ!$D$10+'СЕТ СН'!$I$5-'СЕТ СН'!$I$17</f>
        <v>3993.4142059699998</v>
      </c>
      <c r="M135" s="36">
        <f>SUMIFS(СВЦЭМ!$C$39:$C$782,СВЦЭМ!$A$39:$A$782,$A135,СВЦЭМ!$B$39:$B$782,M$119)+'СЕТ СН'!$I$9+СВЦЭМ!$D$10+'СЕТ СН'!$I$5-'СЕТ СН'!$I$17</f>
        <v>4041.6535844099999</v>
      </c>
      <c r="N135" s="36">
        <f>SUMIFS(СВЦЭМ!$C$39:$C$782,СВЦЭМ!$A$39:$A$782,$A135,СВЦЭМ!$B$39:$B$782,N$119)+'СЕТ СН'!$I$9+СВЦЭМ!$D$10+'СЕТ СН'!$I$5-'СЕТ СН'!$I$17</f>
        <v>4065.0139111400003</v>
      </c>
      <c r="O135" s="36">
        <f>SUMIFS(СВЦЭМ!$C$39:$C$782,СВЦЭМ!$A$39:$A$782,$A135,СВЦЭМ!$B$39:$B$782,O$119)+'СЕТ СН'!$I$9+СВЦЭМ!$D$10+'СЕТ СН'!$I$5-'СЕТ СН'!$I$17</f>
        <v>4108.5991077400004</v>
      </c>
      <c r="P135" s="36">
        <f>SUMIFS(СВЦЭМ!$C$39:$C$782,СВЦЭМ!$A$39:$A$782,$A135,СВЦЭМ!$B$39:$B$782,P$119)+'СЕТ СН'!$I$9+СВЦЭМ!$D$10+'СЕТ СН'!$I$5-'СЕТ СН'!$I$17</f>
        <v>4118.1052807699998</v>
      </c>
      <c r="Q135" s="36">
        <f>SUMIFS(СВЦЭМ!$C$39:$C$782,СВЦЭМ!$A$39:$A$782,$A135,СВЦЭМ!$B$39:$B$782,Q$119)+'СЕТ СН'!$I$9+СВЦЭМ!$D$10+'СЕТ СН'!$I$5-'СЕТ СН'!$I$17</f>
        <v>4085.86235369</v>
      </c>
      <c r="R135" s="36">
        <f>SUMIFS(СВЦЭМ!$C$39:$C$782,СВЦЭМ!$A$39:$A$782,$A135,СВЦЭМ!$B$39:$B$782,R$119)+'СЕТ СН'!$I$9+СВЦЭМ!$D$10+'СЕТ СН'!$I$5-'СЕТ СН'!$I$17</f>
        <v>4062.8983166099997</v>
      </c>
      <c r="S135" s="36">
        <f>SUMIFS(СВЦЭМ!$C$39:$C$782,СВЦЭМ!$A$39:$A$782,$A135,СВЦЭМ!$B$39:$B$782,S$119)+'СЕТ СН'!$I$9+СВЦЭМ!$D$10+'СЕТ СН'!$I$5-'СЕТ СН'!$I$17</f>
        <v>4017.5974668399999</v>
      </c>
      <c r="T135" s="36">
        <f>SUMIFS(СВЦЭМ!$C$39:$C$782,СВЦЭМ!$A$39:$A$782,$A135,СВЦЭМ!$B$39:$B$782,T$119)+'СЕТ СН'!$I$9+СВЦЭМ!$D$10+'СЕТ СН'!$I$5-'СЕТ СН'!$I$17</f>
        <v>3987.9903831000001</v>
      </c>
      <c r="U135" s="36">
        <f>SUMIFS(СВЦЭМ!$C$39:$C$782,СВЦЭМ!$A$39:$A$782,$A135,СВЦЭМ!$B$39:$B$782,U$119)+'СЕТ СН'!$I$9+СВЦЭМ!$D$10+'СЕТ СН'!$I$5-'СЕТ СН'!$I$17</f>
        <v>3960.81491327</v>
      </c>
      <c r="V135" s="36">
        <f>SUMIFS(СВЦЭМ!$C$39:$C$782,СВЦЭМ!$A$39:$A$782,$A135,СВЦЭМ!$B$39:$B$782,V$119)+'СЕТ СН'!$I$9+СВЦЭМ!$D$10+'СЕТ СН'!$I$5-'СЕТ СН'!$I$17</f>
        <v>3977.5198571199999</v>
      </c>
      <c r="W135" s="36">
        <f>SUMIFS(СВЦЭМ!$C$39:$C$782,СВЦЭМ!$A$39:$A$782,$A135,СВЦЭМ!$B$39:$B$782,W$119)+'СЕТ СН'!$I$9+СВЦЭМ!$D$10+'СЕТ СН'!$I$5-'СЕТ СН'!$I$17</f>
        <v>4011.0432138200003</v>
      </c>
      <c r="X135" s="36">
        <f>SUMIFS(СВЦЭМ!$C$39:$C$782,СВЦЭМ!$A$39:$A$782,$A135,СВЦЭМ!$B$39:$B$782,X$119)+'СЕТ СН'!$I$9+СВЦЭМ!$D$10+'СЕТ СН'!$I$5-'СЕТ СН'!$I$17</f>
        <v>4035.6409744399998</v>
      </c>
      <c r="Y135" s="36">
        <f>SUMIFS(СВЦЭМ!$C$39:$C$782,СВЦЭМ!$A$39:$A$782,$A135,СВЦЭМ!$B$39:$B$782,Y$119)+'СЕТ СН'!$I$9+СВЦЭМ!$D$10+'СЕТ СН'!$I$5-'СЕТ СН'!$I$17</f>
        <v>4052.4008886900001</v>
      </c>
    </row>
    <row r="136" spans="1:25" ht="15.75" x14ac:dyDescent="0.2">
      <c r="A136" s="35">
        <f t="shared" si="3"/>
        <v>44637</v>
      </c>
      <c r="B136" s="36">
        <f>SUMIFS(СВЦЭМ!$C$39:$C$782,СВЦЭМ!$A$39:$A$782,$A136,СВЦЭМ!$B$39:$B$782,B$119)+'СЕТ СН'!$I$9+СВЦЭМ!$D$10+'СЕТ СН'!$I$5-'СЕТ СН'!$I$17</f>
        <v>4070.9553674200001</v>
      </c>
      <c r="C136" s="36">
        <f>SUMIFS(СВЦЭМ!$C$39:$C$782,СВЦЭМ!$A$39:$A$782,$A136,СВЦЭМ!$B$39:$B$782,C$119)+'СЕТ СН'!$I$9+СВЦЭМ!$D$10+'СЕТ СН'!$I$5-'СЕТ СН'!$I$17</f>
        <v>4132.4215011699998</v>
      </c>
      <c r="D136" s="36">
        <f>SUMIFS(СВЦЭМ!$C$39:$C$782,СВЦЭМ!$A$39:$A$782,$A136,СВЦЭМ!$B$39:$B$782,D$119)+'СЕТ СН'!$I$9+СВЦЭМ!$D$10+'СЕТ СН'!$I$5-'СЕТ СН'!$I$17</f>
        <v>4194.5143881200001</v>
      </c>
      <c r="E136" s="36">
        <f>SUMIFS(СВЦЭМ!$C$39:$C$782,СВЦЭМ!$A$39:$A$782,$A136,СВЦЭМ!$B$39:$B$782,E$119)+'СЕТ СН'!$I$9+СВЦЭМ!$D$10+'СЕТ СН'!$I$5-'СЕТ СН'!$I$17</f>
        <v>4217.3973207099998</v>
      </c>
      <c r="F136" s="36">
        <f>SUMIFS(СВЦЭМ!$C$39:$C$782,СВЦЭМ!$A$39:$A$782,$A136,СВЦЭМ!$B$39:$B$782,F$119)+'СЕТ СН'!$I$9+СВЦЭМ!$D$10+'СЕТ СН'!$I$5-'СЕТ СН'!$I$17</f>
        <v>4213.5941189499999</v>
      </c>
      <c r="G136" s="36">
        <f>SUMIFS(СВЦЭМ!$C$39:$C$782,СВЦЭМ!$A$39:$A$782,$A136,СВЦЭМ!$B$39:$B$782,G$119)+'СЕТ СН'!$I$9+СВЦЭМ!$D$10+'СЕТ СН'!$I$5-'СЕТ СН'!$I$17</f>
        <v>4193.7948152700001</v>
      </c>
      <c r="H136" s="36">
        <f>SUMIFS(СВЦЭМ!$C$39:$C$782,СВЦЭМ!$A$39:$A$782,$A136,СВЦЭМ!$B$39:$B$782,H$119)+'СЕТ СН'!$I$9+СВЦЭМ!$D$10+'СЕТ СН'!$I$5-'СЕТ СН'!$I$17</f>
        <v>4116.0031739000005</v>
      </c>
      <c r="I136" s="36">
        <f>SUMIFS(СВЦЭМ!$C$39:$C$782,СВЦЭМ!$A$39:$A$782,$A136,СВЦЭМ!$B$39:$B$782,I$119)+'СЕТ СН'!$I$9+СВЦЭМ!$D$10+'СЕТ СН'!$I$5-'СЕТ СН'!$I$17</f>
        <v>4022.9869023400001</v>
      </c>
      <c r="J136" s="36">
        <f>SUMIFS(СВЦЭМ!$C$39:$C$782,СВЦЭМ!$A$39:$A$782,$A136,СВЦЭМ!$B$39:$B$782,J$119)+'СЕТ СН'!$I$9+СВЦЭМ!$D$10+'СЕТ СН'!$I$5-'СЕТ СН'!$I$17</f>
        <v>3979.22546018</v>
      </c>
      <c r="K136" s="36">
        <f>SUMIFS(СВЦЭМ!$C$39:$C$782,СВЦЭМ!$A$39:$A$782,$A136,СВЦЭМ!$B$39:$B$782,K$119)+'СЕТ СН'!$I$9+СВЦЭМ!$D$10+'СЕТ СН'!$I$5-'СЕТ СН'!$I$17</f>
        <v>3978.5828846200002</v>
      </c>
      <c r="L136" s="36">
        <f>SUMIFS(СВЦЭМ!$C$39:$C$782,СВЦЭМ!$A$39:$A$782,$A136,СВЦЭМ!$B$39:$B$782,L$119)+'СЕТ СН'!$I$9+СВЦЭМ!$D$10+'СЕТ СН'!$I$5-'СЕТ СН'!$I$17</f>
        <v>3976.8698802600002</v>
      </c>
      <c r="M136" s="36">
        <f>SUMIFS(СВЦЭМ!$C$39:$C$782,СВЦЭМ!$A$39:$A$782,$A136,СВЦЭМ!$B$39:$B$782,M$119)+'СЕТ СН'!$I$9+СВЦЭМ!$D$10+'СЕТ СН'!$I$5-'СЕТ СН'!$I$17</f>
        <v>4036.2858693200001</v>
      </c>
      <c r="N136" s="36">
        <f>SUMIFS(СВЦЭМ!$C$39:$C$782,СВЦЭМ!$A$39:$A$782,$A136,СВЦЭМ!$B$39:$B$782,N$119)+'СЕТ СН'!$I$9+СВЦЭМ!$D$10+'СЕТ СН'!$I$5-'СЕТ СН'!$I$17</f>
        <v>4071.3456800700001</v>
      </c>
      <c r="O136" s="36">
        <f>SUMIFS(СВЦЭМ!$C$39:$C$782,СВЦЭМ!$A$39:$A$782,$A136,СВЦЭМ!$B$39:$B$782,O$119)+'СЕТ СН'!$I$9+СВЦЭМ!$D$10+'СЕТ СН'!$I$5-'СЕТ СН'!$I$17</f>
        <v>4101.1174283299997</v>
      </c>
      <c r="P136" s="36">
        <f>SUMIFS(СВЦЭМ!$C$39:$C$782,СВЦЭМ!$A$39:$A$782,$A136,СВЦЭМ!$B$39:$B$782,P$119)+'СЕТ СН'!$I$9+СВЦЭМ!$D$10+'СЕТ СН'!$I$5-'СЕТ СН'!$I$17</f>
        <v>4117.88170532</v>
      </c>
      <c r="Q136" s="36">
        <f>SUMIFS(СВЦЭМ!$C$39:$C$782,СВЦЭМ!$A$39:$A$782,$A136,СВЦЭМ!$B$39:$B$782,Q$119)+'СЕТ СН'!$I$9+СВЦЭМ!$D$10+'СЕТ СН'!$I$5-'СЕТ СН'!$I$17</f>
        <v>4107.8248742400001</v>
      </c>
      <c r="R136" s="36">
        <f>SUMIFS(СВЦЭМ!$C$39:$C$782,СВЦЭМ!$A$39:$A$782,$A136,СВЦЭМ!$B$39:$B$782,R$119)+'СЕТ СН'!$I$9+СВЦЭМ!$D$10+'СЕТ СН'!$I$5-'СЕТ СН'!$I$17</f>
        <v>4070.9495599299999</v>
      </c>
      <c r="S136" s="36">
        <f>SUMIFS(СВЦЭМ!$C$39:$C$782,СВЦЭМ!$A$39:$A$782,$A136,СВЦЭМ!$B$39:$B$782,S$119)+'СЕТ СН'!$I$9+СВЦЭМ!$D$10+'СЕТ СН'!$I$5-'СЕТ СН'!$I$17</f>
        <v>4023.25698104</v>
      </c>
      <c r="T136" s="36">
        <f>SUMIFS(СВЦЭМ!$C$39:$C$782,СВЦЭМ!$A$39:$A$782,$A136,СВЦЭМ!$B$39:$B$782,T$119)+'СЕТ СН'!$I$9+СВЦЭМ!$D$10+'СЕТ СН'!$I$5-'СЕТ СН'!$I$17</f>
        <v>3989.58942841</v>
      </c>
      <c r="U136" s="36">
        <f>SUMIFS(СВЦЭМ!$C$39:$C$782,СВЦЭМ!$A$39:$A$782,$A136,СВЦЭМ!$B$39:$B$782,U$119)+'СЕТ СН'!$I$9+СВЦЭМ!$D$10+'СЕТ СН'!$I$5-'СЕТ СН'!$I$17</f>
        <v>3962.99969384</v>
      </c>
      <c r="V136" s="36">
        <f>SUMIFS(СВЦЭМ!$C$39:$C$782,СВЦЭМ!$A$39:$A$782,$A136,СВЦЭМ!$B$39:$B$782,V$119)+'СЕТ СН'!$I$9+СВЦЭМ!$D$10+'СЕТ СН'!$I$5-'СЕТ СН'!$I$17</f>
        <v>3997.6594284800003</v>
      </c>
      <c r="W136" s="36">
        <f>SUMIFS(СВЦЭМ!$C$39:$C$782,СВЦЭМ!$A$39:$A$782,$A136,СВЦЭМ!$B$39:$B$782,W$119)+'СЕТ СН'!$I$9+СВЦЭМ!$D$10+'СЕТ СН'!$I$5-'СЕТ СН'!$I$17</f>
        <v>3989.2705033900002</v>
      </c>
      <c r="X136" s="36">
        <f>SUMIFS(СВЦЭМ!$C$39:$C$782,СВЦЭМ!$A$39:$A$782,$A136,СВЦЭМ!$B$39:$B$782,X$119)+'СЕТ СН'!$I$9+СВЦЭМ!$D$10+'СЕТ СН'!$I$5-'СЕТ СН'!$I$17</f>
        <v>3987.9966572800004</v>
      </c>
      <c r="Y136" s="36">
        <f>SUMIFS(СВЦЭМ!$C$39:$C$782,СВЦЭМ!$A$39:$A$782,$A136,СВЦЭМ!$B$39:$B$782,Y$119)+'СЕТ СН'!$I$9+СВЦЭМ!$D$10+'СЕТ СН'!$I$5-'СЕТ СН'!$I$17</f>
        <v>4011.4082858700003</v>
      </c>
    </row>
    <row r="137" spans="1:25" ht="15.75" x14ac:dyDescent="0.2">
      <c r="A137" s="35">
        <f t="shared" si="3"/>
        <v>44638</v>
      </c>
      <c r="B137" s="36">
        <f>SUMIFS(СВЦЭМ!$C$39:$C$782,СВЦЭМ!$A$39:$A$782,$A137,СВЦЭМ!$B$39:$B$782,B$119)+'СЕТ СН'!$I$9+СВЦЭМ!$D$10+'СЕТ СН'!$I$5-'СЕТ СН'!$I$17</f>
        <v>3973.6328832999998</v>
      </c>
      <c r="C137" s="36">
        <f>SUMIFS(СВЦЭМ!$C$39:$C$782,СВЦЭМ!$A$39:$A$782,$A137,СВЦЭМ!$B$39:$B$782,C$119)+'СЕТ СН'!$I$9+СВЦЭМ!$D$10+'СЕТ СН'!$I$5-'СЕТ СН'!$I$17</f>
        <v>3994.6932987199998</v>
      </c>
      <c r="D137" s="36">
        <f>SUMIFS(СВЦЭМ!$C$39:$C$782,СВЦЭМ!$A$39:$A$782,$A137,СВЦЭМ!$B$39:$B$782,D$119)+'СЕТ СН'!$I$9+СВЦЭМ!$D$10+'СЕТ СН'!$I$5-'СЕТ СН'!$I$17</f>
        <v>4084.4755847000001</v>
      </c>
      <c r="E137" s="36">
        <f>SUMIFS(СВЦЭМ!$C$39:$C$782,СВЦЭМ!$A$39:$A$782,$A137,СВЦЭМ!$B$39:$B$782,E$119)+'СЕТ СН'!$I$9+СВЦЭМ!$D$10+'СЕТ СН'!$I$5-'СЕТ СН'!$I$17</f>
        <v>4112.9745946200001</v>
      </c>
      <c r="F137" s="36">
        <f>SUMIFS(СВЦЭМ!$C$39:$C$782,СВЦЭМ!$A$39:$A$782,$A137,СВЦЭМ!$B$39:$B$782,F$119)+'СЕТ СН'!$I$9+СВЦЭМ!$D$10+'СЕТ СН'!$I$5-'СЕТ СН'!$I$17</f>
        <v>4142.4509599200001</v>
      </c>
      <c r="G137" s="36">
        <f>SUMIFS(СВЦЭМ!$C$39:$C$782,СВЦЭМ!$A$39:$A$782,$A137,СВЦЭМ!$B$39:$B$782,G$119)+'СЕТ СН'!$I$9+СВЦЭМ!$D$10+'СЕТ СН'!$I$5-'СЕТ СН'!$I$17</f>
        <v>4120.2836205799995</v>
      </c>
      <c r="H137" s="36">
        <f>SUMIFS(СВЦЭМ!$C$39:$C$782,СВЦЭМ!$A$39:$A$782,$A137,СВЦЭМ!$B$39:$B$782,H$119)+'СЕТ СН'!$I$9+СВЦЭМ!$D$10+'СЕТ СН'!$I$5-'СЕТ СН'!$I$17</f>
        <v>4062.6504629700003</v>
      </c>
      <c r="I137" s="36">
        <f>SUMIFS(СВЦЭМ!$C$39:$C$782,СВЦЭМ!$A$39:$A$782,$A137,СВЦЭМ!$B$39:$B$782,I$119)+'СЕТ СН'!$I$9+СВЦЭМ!$D$10+'СЕТ СН'!$I$5-'СЕТ СН'!$I$17</f>
        <v>3995.52996042</v>
      </c>
      <c r="J137" s="36">
        <f>SUMIFS(СВЦЭМ!$C$39:$C$782,СВЦЭМ!$A$39:$A$782,$A137,СВЦЭМ!$B$39:$B$782,J$119)+'СЕТ СН'!$I$9+СВЦЭМ!$D$10+'СЕТ СН'!$I$5-'СЕТ СН'!$I$17</f>
        <v>3968.3461881000003</v>
      </c>
      <c r="K137" s="36">
        <f>SUMIFS(СВЦЭМ!$C$39:$C$782,СВЦЭМ!$A$39:$A$782,$A137,СВЦЭМ!$B$39:$B$782,K$119)+'СЕТ СН'!$I$9+СВЦЭМ!$D$10+'СЕТ СН'!$I$5-'СЕТ СН'!$I$17</f>
        <v>3969.6689766899999</v>
      </c>
      <c r="L137" s="36">
        <f>SUMIFS(СВЦЭМ!$C$39:$C$782,СВЦЭМ!$A$39:$A$782,$A137,СВЦЭМ!$B$39:$B$782,L$119)+'СЕТ СН'!$I$9+СВЦЭМ!$D$10+'СЕТ СН'!$I$5-'СЕТ СН'!$I$17</f>
        <v>3974.8360973500003</v>
      </c>
      <c r="M137" s="36">
        <f>SUMIFS(СВЦЭМ!$C$39:$C$782,СВЦЭМ!$A$39:$A$782,$A137,СВЦЭМ!$B$39:$B$782,M$119)+'СЕТ СН'!$I$9+СВЦЭМ!$D$10+'СЕТ СН'!$I$5-'СЕТ СН'!$I$17</f>
        <v>4002.8482790600001</v>
      </c>
      <c r="N137" s="36">
        <f>SUMIFS(СВЦЭМ!$C$39:$C$782,СВЦЭМ!$A$39:$A$782,$A137,СВЦЭМ!$B$39:$B$782,N$119)+'СЕТ СН'!$I$9+СВЦЭМ!$D$10+'СЕТ СН'!$I$5-'СЕТ СН'!$I$17</f>
        <v>4054.92867768</v>
      </c>
      <c r="O137" s="36">
        <f>SUMIFS(СВЦЭМ!$C$39:$C$782,СВЦЭМ!$A$39:$A$782,$A137,СВЦЭМ!$B$39:$B$782,O$119)+'СЕТ СН'!$I$9+СВЦЭМ!$D$10+'СЕТ СН'!$I$5-'СЕТ СН'!$I$17</f>
        <v>4084.2828128000001</v>
      </c>
      <c r="P137" s="36">
        <f>SUMIFS(СВЦЭМ!$C$39:$C$782,СВЦЭМ!$A$39:$A$782,$A137,СВЦЭМ!$B$39:$B$782,P$119)+'СЕТ СН'!$I$9+СВЦЭМ!$D$10+'СЕТ СН'!$I$5-'СЕТ СН'!$I$17</f>
        <v>4117.9454822299995</v>
      </c>
      <c r="Q137" s="36">
        <f>SUMIFS(СВЦЭМ!$C$39:$C$782,СВЦЭМ!$A$39:$A$782,$A137,СВЦЭМ!$B$39:$B$782,Q$119)+'СЕТ СН'!$I$9+СВЦЭМ!$D$10+'СЕТ СН'!$I$5-'СЕТ СН'!$I$17</f>
        <v>4097.0294965000003</v>
      </c>
      <c r="R137" s="36">
        <f>SUMIFS(СВЦЭМ!$C$39:$C$782,СВЦЭМ!$A$39:$A$782,$A137,СВЦЭМ!$B$39:$B$782,R$119)+'СЕТ СН'!$I$9+СВЦЭМ!$D$10+'СЕТ СН'!$I$5-'СЕТ СН'!$I$17</f>
        <v>4052.4994215400002</v>
      </c>
      <c r="S137" s="36">
        <f>SUMIFS(СВЦЭМ!$C$39:$C$782,СВЦЭМ!$A$39:$A$782,$A137,СВЦЭМ!$B$39:$B$782,S$119)+'СЕТ СН'!$I$9+СВЦЭМ!$D$10+'СЕТ СН'!$I$5-'СЕТ СН'!$I$17</f>
        <v>4015.1092466600003</v>
      </c>
      <c r="T137" s="36">
        <f>SUMIFS(СВЦЭМ!$C$39:$C$782,СВЦЭМ!$A$39:$A$782,$A137,СВЦЭМ!$B$39:$B$782,T$119)+'СЕТ СН'!$I$9+СВЦЭМ!$D$10+'СЕТ СН'!$I$5-'СЕТ СН'!$I$17</f>
        <v>3972.4204921</v>
      </c>
      <c r="U137" s="36">
        <f>SUMIFS(СВЦЭМ!$C$39:$C$782,СВЦЭМ!$A$39:$A$782,$A137,СВЦЭМ!$B$39:$B$782,U$119)+'СЕТ СН'!$I$9+СВЦЭМ!$D$10+'СЕТ СН'!$I$5-'СЕТ СН'!$I$17</f>
        <v>3944.5442822300001</v>
      </c>
      <c r="V137" s="36">
        <f>SUMIFS(СВЦЭМ!$C$39:$C$782,СВЦЭМ!$A$39:$A$782,$A137,СВЦЭМ!$B$39:$B$782,V$119)+'СЕТ СН'!$I$9+СВЦЭМ!$D$10+'СЕТ СН'!$I$5-'СЕТ СН'!$I$17</f>
        <v>3966.0829950699999</v>
      </c>
      <c r="W137" s="36">
        <f>SUMIFS(СВЦЭМ!$C$39:$C$782,СВЦЭМ!$A$39:$A$782,$A137,СВЦЭМ!$B$39:$B$782,W$119)+'СЕТ СН'!$I$9+СВЦЭМ!$D$10+'СЕТ СН'!$I$5-'СЕТ СН'!$I$17</f>
        <v>3984.6231700999997</v>
      </c>
      <c r="X137" s="36">
        <f>SUMIFS(СВЦЭМ!$C$39:$C$782,СВЦЭМ!$A$39:$A$782,$A137,СВЦЭМ!$B$39:$B$782,X$119)+'СЕТ СН'!$I$9+СВЦЭМ!$D$10+'СЕТ СН'!$I$5-'СЕТ СН'!$I$17</f>
        <v>4003.5242819300001</v>
      </c>
      <c r="Y137" s="36">
        <f>SUMIFS(СВЦЭМ!$C$39:$C$782,СВЦЭМ!$A$39:$A$782,$A137,СВЦЭМ!$B$39:$B$782,Y$119)+'СЕТ СН'!$I$9+СВЦЭМ!$D$10+'СЕТ СН'!$I$5-'СЕТ СН'!$I$17</f>
        <v>4016.40385702</v>
      </c>
    </row>
    <row r="138" spans="1:25" ht="15.75" x14ac:dyDescent="0.2">
      <c r="A138" s="35">
        <f t="shared" si="3"/>
        <v>44639</v>
      </c>
      <c r="B138" s="36">
        <f>SUMIFS(СВЦЭМ!$C$39:$C$782,СВЦЭМ!$A$39:$A$782,$A138,СВЦЭМ!$B$39:$B$782,B$119)+'СЕТ СН'!$I$9+СВЦЭМ!$D$10+'СЕТ СН'!$I$5-'СЕТ СН'!$I$17</f>
        <v>4024.0111511200002</v>
      </c>
      <c r="C138" s="36">
        <f>SUMIFS(СВЦЭМ!$C$39:$C$782,СВЦЭМ!$A$39:$A$782,$A138,СВЦЭМ!$B$39:$B$782,C$119)+'СЕТ СН'!$I$9+СВЦЭМ!$D$10+'СЕТ СН'!$I$5-'СЕТ СН'!$I$17</f>
        <v>4001.9134431800003</v>
      </c>
      <c r="D138" s="36">
        <f>SUMIFS(СВЦЭМ!$C$39:$C$782,СВЦЭМ!$A$39:$A$782,$A138,СВЦЭМ!$B$39:$B$782,D$119)+'СЕТ СН'!$I$9+СВЦЭМ!$D$10+'СЕТ СН'!$I$5-'СЕТ СН'!$I$17</f>
        <v>4102.4646233599997</v>
      </c>
      <c r="E138" s="36">
        <f>SUMIFS(СВЦЭМ!$C$39:$C$782,СВЦЭМ!$A$39:$A$782,$A138,СВЦЭМ!$B$39:$B$782,E$119)+'СЕТ СН'!$I$9+СВЦЭМ!$D$10+'СЕТ СН'!$I$5-'СЕТ СН'!$I$17</f>
        <v>4120.4370651500003</v>
      </c>
      <c r="F138" s="36">
        <f>SUMIFS(СВЦЭМ!$C$39:$C$782,СВЦЭМ!$A$39:$A$782,$A138,СВЦЭМ!$B$39:$B$782,F$119)+'СЕТ СН'!$I$9+СВЦЭМ!$D$10+'СЕТ СН'!$I$5-'СЕТ СН'!$I$17</f>
        <v>4114.1804814200004</v>
      </c>
      <c r="G138" s="36">
        <f>SUMIFS(СВЦЭМ!$C$39:$C$782,СВЦЭМ!$A$39:$A$782,$A138,СВЦЭМ!$B$39:$B$782,G$119)+'СЕТ СН'!$I$9+СВЦЭМ!$D$10+'СЕТ СН'!$I$5-'СЕТ СН'!$I$17</f>
        <v>4068.9630136200003</v>
      </c>
      <c r="H138" s="36">
        <f>SUMIFS(СВЦЭМ!$C$39:$C$782,СВЦЭМ!$A$39:$A$782,$A138,СВЦЭМ!$B$39:$B$782,H$119)+'СЕТ СН'!$I$9+СВЦЭМ!$D$10+'СЕТ СН'!$I$5-'СЕТ СН'!$I$17</f>
        <v>4020.7694298400002</v>
      </c>
      <c r="I138" s="36">
        <f>SUMIFS(СВЦЭМ!$C$39:$C$782,СВЦЭМ!$A$39:$A$782,$A138,СВЦЭМ!$B$39:$B$782,I$119)+'СЕТ СН'!$I$9+СВЦЭМ!$D$10+'СЕТ СН'!$I$5-'СЕТ СН'!$I$17</f>
        <v>3945.9398683199997</v>
      </c>
      <c r="J138" s="36">
        <f>SUMIFS(СВЦЭМ!$C$39:$C$782,СВЦЭМ!$A$39:$A$782,$A138,СВЦЭМ!$B$39:$B$782,J$119)+'СЕТ СН'!$I$9+СВЦЭМ!$D$10+'СЕТ СН'!$I$5-'СЕТ СН'!$I$17</f>
        <v>3880.6311296100002</v>
      </c>
      <c r="K138" s="36">
        <f>SUMIFS(СВЦЭМ!$C$39:$C$782,СВЦЭМ!$A$39:$A$782,$A138,СВЦЭМ!$B$39:$B$782,K$119)+'СЕТ СН'!$I$9+СВЦЭМ!$D$10+'СЕТ СН'!$I$5-'СЕТ СН'!$I$17</f>
        <v>3895.33180838</v>
      </c>
      <c r="L138" s="36">
        <f>SUMIFS(СВЦЭМ!$C$39:$C$782,СВЦЭМ!$A$39:$A$782,$A138,СВЦЭМ!$B$39:$B$782,L$119)+'СЕТ СН'!$I$9+СВЦЭМ!$D$10+'СЕТ СН'!$I$5-'СЕТ СН'!$I$17</f>
        <v>3901.1245245</v>
      </c>
      <c r="M138" s="36">
        <f>SUMIFS(СВЦЭМ!$C$39:$C$782,СВЦЭМ!$A$39:$A$782,$A138,СВЦЭМ!$B$39:$B$782,M$119)+'СЕТ СН'!$I$9+СВЦЭМ!$D$10+'СЕТ СН'!$I$5-'СЕТ СН'!$I$17</f>
        <v>3947.5832958999999</v>
      </c>
      <c r="N138" s="36">
        <f>SUMIFS(СВЦЭМ!$C$39:$C$782,СВЦЭМ!$A$39:$A$782,$A138,СВЦЭМ!$B$39:$B$782,N$119)+'СЕТ СН'!$I$9+СВЦЭМ!$D$10+'СЕТ СН'!$I$5-'СЕТ СН'!$I$17</f>
        <v>4005.8470673399997</v>
      </c>
      <c r="O138" s="36">
        <f>SUMIFS(СВЦЭМ!$C$39:$C$782,СВЦЭМ!$A$39:$A$782,$A138,СВЦЭМ!$B$39:$B$782,O$119)+'СЕТ СН'!$I$9+СВЦЭМ!$D$10+'СЕТ СН'!$I$5-'СЕТ СН'!$I$17</f>
        <v>4066.5131250599998</v>
      </c>
      <c r="P138" s="36">
        <f>SUMIFS(СВЦЭМ!$C$39:$C$782,СВЦЭМ!$A$39:$A$782,$A138,СВЦЭМ!$B$39:$B$782,P$119)+'СЕТ СН'!$I$9+СВЦЭМ!$D$10+'СЕТ СН'!$I$5-'СЕТ СН'!$I$17</f>
        <v>4090.0320808900001</v>
      </c>
      <c r="Q138" s="36">
        <f>SUMIFS(СВЦЭМ!$C$39:$C$782,СВЦЭМ!$A$39:$A$782,$A138,СВЦЭМ!$B$39:$B$782,Q$119)+'СЕТ СН'!$I$9+СВЦЭМ!$D$10+'СЕТ СН'!$I$5-'СЕТ СН'!$I$17</f>
        <v>4065.2640077400001</v>
      </c>
      <c r="R138" s="36">
        <f>SUMIFS(СВЦЭМ!$C$39:$C$782,СВЦЭМ!$A$39:$A$782,$A138,СВЦЭМ!$B$39:$B$782,R$119)+'СЕТ СН'!$I$9+СВЦЭМ!$D$10+'СЕТ СН'!$I$5-'СЕТ СН'!$I$17</f>
        <v>4003.4213768500003</v>
      </c>
      <c r="S138" s="36">
        <f>SUMIFS(СВЦЭМ!$C$39:$C$782,СВЦЭМ!$A$39:$A$782,$A138,СВЦЭМ!$B$39:$B$782,S$119)+'СЕТ СН'!$I$9+СВЦЭМ!$D$10+'СЕТ СН'!$I$5-'СЕТ СН'!$I$17</f>
        <v>3956.9042049600002</v>
      </c>
      <c r="T138" s="36">
        <f>SUMIFS(СВЦЭМ!$C$39:$C$782,СВЦЭМ!$A$39:$A$782,$A138,СВЦЭМ!$B$39:$B$782,T$119)+'СЕТ СН'!$I$9+СВЦЭМ!$D$10+'СЕТ СН'!$I$5-'СЕТ СН'!$I$17</f>
        <v>3912.1883597400001</v>
      </c>
      <c r="U138" s="36">
        <f>SUMIFS(СВЦЭМ!$C$39:$C$782,СВЦЭМ!$A$39:$A$782,$A138,СВЦЭМ!$B$39:$B$782,U$119)+'СЕТ СН'!$I$9+СВЦЭМ!$D$10+'СЕТ СН'!$I$5-'СЕТ СН'!$I$17</f>
        <v>3885.4190873400003</v>
      </c>
      <c r="V138" s="36">
        <f>SUMIFS(СВЦЭМ!$C$39:$C$782,СВЦЭМ!$A$39:$A$782,$A138,СВЦЭМ!$B$39:$B$782,V$119)+'СЕТ СН'!$I$9+СВЦЭМ!$D$10+'СЕТ СН'!$I$5-'СЕТ СН'!$I$17</f>
        <v>3901.3434259599999</v>
      </c>
      <c r="W138" s="36">
        <f>SUMIFS(СВЦЭМ!$C$39:$C$782,СВЦЭМ!$A$39:$A$782,$A138,СВЦЭМ!$B$39:$B$782,W$119)+'СЕТ СН'!$I$9+СВЦЭМ!$D$10+'СЕТ СН'!$I$5-'СЕТ СН'!$I$17</f>
        <v>3923.5794188</v>
      </c>
      <c r="X138" s="36">
        <f>SUMIFS(СВЦЭМ!$C$39:$C$782,СВЦЭМ!$A$39:$A$782,$A138,СВЦЭМ!$B$39:$B$782,X$119)+'СЕТ СН'!$I$9+СВЦЭМ!$D$10+'СЕТ СН'!$I$5-'СЕТ СН'!$I$17</f>
        <v>3938.58203065</v>
      </c>
      <c r="Y138" s="36">
        <f>SUMIFS(СВЦЭМ!$C$39:$C$782,СВЦЭМ!$A$39:$A$782,$A138,СВЦЭМ!$B$39:$B$782,Y$119)+'СЕТ СН'!$I$9+СВЦЭМ!$D$10+'СЕТ СН'!$I$5-'СЕТ СН'!$I$17</f>
        <v>3974.75267046</v>
      </c>
    </row>
    <row r="139" spans="1:25" ht="15.75" x14ac:dyDescent="0.2">
      <c r="A139" s="35">
        <f t="shared" si="3"/>
        <v>44640</v>
      </c>
      <c r="B139" s="36">
        <f>SUMIFS(СВЦЭМ!$C$39:$C$782,СВЦЭМ!$A$39:$A$782,$A139,СВЦЭМ!$B$39:$B$782,B$119)+'СЕТ СН'!$I$9+СВЦЭМ!$D$10+'СЕТ СН'!$I$5-'СЕТ СН'!$I$17</f>
        <v>3988.9281035499998</v>
      </c>
      <c r="C139" s="36">
        <f>SUMIFS(СВЦЭМ!$C$39:$C$782,СВЦЭМ!$A$39:$A$782,$A139,СВЦЭМ!$B$39:$B$782,C$119)+'СЕТ СН'!$I$9+СВЦЭМ!$D$10+'СЕТ СН'!$I$5-'СЕТ СН'!$I$17</f>
        <v>4025.79066771</v>
      </c>
      <c r="D139" s="36">
        <f>SUMIFS(СВЦЭМ!$C$39:$C$782,СВЦЭМ!$A$39:$A$782,$A139,СВЦЭМ!$B$39:$B$782,D$119)+'СЕТ СН'!$I$9+СВЦЭМ!$D$10+'СЕТ СН'!$I$5-'СЕТ СН'!$I$17</f>
        <v>4106.3102147600002</v>
      </c>
      <c r="E139" s="36">
        <f>SUMIFS(СВЦЭМ!$C$39:$C$782,СВЦЭМ!$A$39:$A$782,$A139,СВЦЭМ!$B$39:$B$782,E$119)+'СЕТ СН'!$I$9+СВЦЭМ!$D$10+'СЕТ СН'!$I$5-'СЕТ СН'!$I$17</f>
        <v>4156.0925900800003</v>
      </c>
      <c r="F139" s="36">
        <f>SUMIFS(СВЦЭМ!$C$39:$C$782,СВЦЭМ!$A$39:$A$782,$A139,СВЦЭМ!$B$39:$B$782,F$119)+'СЕТ СН'!$I$9+СВЦЭМ!$D$10+'СЕТ СН'!$I$5-'СЕТ СН'!$I$17</f>
        <v>4154.5506308900003</v>
      </c>
      <c r="G139" s="36">
        <f>SUMIFS(СВЦЭМ!$C$39:$C$782,СВЦЭМ!$A$39:$A$782,$A139,СВЦЭМ!$B$39:$B$782,G$119)+'СЕТ СН'!$I$9+СВЦЭМ!$D$10+'СЕТ СН'!$I$5-'СЕТ СН'!$I$17</f>
        <v>4121.2305831800004</v>
      </c>
      <c r="H139" s="36">
        <f>SUMIFS(СВЦЭМ!$C$39:$C$782,СВЦЭМ!$A$39:$A$782,$A139,СВЦЭМ!$B$39:$B$782,H$119)+'СЕТ СН'!$I$9+СВЦЭМ!$D$10+'СЕТ СН'!$I$5-'СЕТ СН'!$I$17</f>
        <v>4064.6857976299998</v>
      </c>
      <c r="I139" s="36">
        <f>SUMIFS(СВЦЭМ!$C$39:$C$782,СВЦЭМ!$A$39:$A$782,$A139,СВЦЭМ!$B$39:$B$782,I$119)+'СЕТ СН'!$I$9+СВЦЭМ!$D$10+'СЕТ СН'!$I$5-'СЕТ СН'!$I$17</f>
        <v>3971.37001642</v>
      </c>
      <c r="J139" s="36">
        <f>SUMIFS(СВЦЭМ!$C$39:$C$782,СВЦЭМ!$A$39:$A$782,$A139,СВЦЭМ!$B$39:$B$782,J$119)+'СЕТ СН'!$I$9+СВЦЭМ!$D$10+'СЕТ СН'!$I$5-'СЕТ СН'!$I$17</f>
        <v>3924.08272076</v>
      </c>
      <c r="K139" s="36">
        <f>SUMIFS(СВЦЭМ!$C$39:$C$782,СВЦЭМ!$A$39:$A$782,$A139,СВЦЭМ!$B$39:$B$782,K$119)+'СЕТ СН'!$I$9+СВЦЭМ!$D$10+'СЕТ СН'!$I$5-'СЕТ СН'!$I$17</f>
        <v>3907.4831986400004</v>
      </c>
      <c r="L139" s="36">
        <f>SUMIFS(СВЦЭМ!$C$39:$C$782,СВЦЭМ!$A$39:$A$782,$A139,СВЦЭМ!$B$39:$B$782,L$119)+'СЕТ СН'!$I$9+СВЦЭМ!$D$10+'СЕТ СН'!$I$5-'СЕТ СН'!$I$17</f>
        <v>3898.0004043400004</v>
      </c>
      <c r="M139" s="36">
        <f>SUMIFS(СВЦЭМ!$C$39:$C$782,СВЦЭМ!$A$39:$A$782,$A139,СВЦЭМ!$B$39:$B$782,M$119)+'СЕТ СН'!$I$9+СВЦЭМ!$D$10+'СЕТ СН'!$I$5-'СЕТ СН'!$I$17</f>
        <v>3948.5333601100001</v>
      </c>
      <c r="N139" s="36">
        <f>SUMIFS(СВЦЭМ!$C$39:$C$782,СВЦЭМ!$A$39:$A$782,$A139,СВЦЭМ!$B$39:$B$782,N$119)+'СЕТ СН'!$I$9+СВЦЭМ!$D$10+'СЕТ СН'!$I$5-'СЕТ СН'!$I$17</f>
        <v>4020.5064889300002</v>
      </c>
      <c r="O139" s="36">
        <f>SUMIFS(СВЦЭМ!$C$39:$C$782,СВЦЭМ!$A$39:$A$782,$A139,СВЦЭМ!$B$39:$B$782,O$119)+'СЕТ СН'!$I$9+СВЦЭМ!$D$10+'СЕТ СН'!$I$5-'СЕТ СН'!$I$17</f>
        <v>4084.71313203</v>
      </c>
      <c r="P139" s="36">
        <f>SUMIFS(СВЦЭМ!$C$39:$C$782,СВЦЭМ!$A$39:$A$782,$A139,СВЦЭМ!$B$39:$B$782,P$119)+'СЕТ СН'!$I$9+СВЦЭМ!$D$10+'СЕТ СН'!$I$5-'СЕТ СН'!$I$17</f>
        <v>4101.7241840999995</v>
      </c>
      <c r="Q139" s="36">
        <f>SUMIFS(СВЦЭМ!$C$39:$C$782,СВЦЭМ!$A$39:$A$782,$A139,СВЦЭМ!$B$39:$B$782,Q$119)+'СЕТ СН'!$I$9+СВЦЭМ!$D$10+'СЕТ СН'!$I$5-'СЕТ СН'!$I$17</f>
        <v>4081.5080996400002</v>
      </c>
      <c r="R139" s="36">
        <f>SUMIFS(СВЦЭМ!$C$39:$C$782,СВЦЭМ!$A$39:$A$782,$A139,СВЦЭМ!$B$39:$B$782,R$119)+'СЕТ СН'!$I$9+СВЦЭМ!$D$10+'СЕТ СН'!$I$5-'СЕТ СН'!$I$17</f>
        <v>4009.8973461699998</v>
      </c>
      <c r="S139" s="36">
        <f>SUMIFS(СВЦЭМ!$C$39:$C$782,СВЦЭМ!$A$39:$A$782,$A139,СВЦЭМ!$B$39:$B$782,S$119)+'СЕТ СН'!$I$9+СВЦЭМ!$D$10+'СЕТ СН'!$I$5-'СЕТ СН'!$I$17</f>
        <v>3943.6370338500001</v>
      </c>
      <c r="T139" s="36">
        <f>SUMIFS(СВЦЭМ!$C$39:$C$782,СВЦЭМ!$A$39:$A$782,$A139,СВЦЭМ!$B$39:$B$782,T$119)+'СЕТ СН'!$I$9+СВЦЭМ!$D$10+'СЕТ СН'!$I$5-'СЕТ СН'!$I$17</f>
        <v>3896.3435848999998</v>
      </c>
      <c r="U139" s="36">
        <f>SUMIFS(СВЦЭМ!$C$39:$C$782,СВЦЭМ!$A$39:$A$782,$A139,СВЦЭМ!$B$39:$B$782,U$119)+'СЕТ СН'!$I$9+СВЦЭМ!$D$10+'СЕТ СН'!$I$5-'СЕТ СН'!$I$17</f>
        <v>3861.48938765</v>
      </c>
      <c r="V139" s="36">
        <f>SUMIFS(СВЦЭМ!$C$39:$C$782,СВЦЭМ!$A$39:$A$782,$A139,СВЦЭМ!$B$39:$B$782,V$119)+'СЕТ СН'!$I$9+СВЦЭМ!$D$10+'СЕТ СН'!$I$5-'СЕТ СН'!$I$17</f>
        <v>3874.2644383000002</v>
      </c>
      <c r="W139" s="36">
        <f>SUMIFS(СВЦЭМ!$C$39:$C$782,СВЦЭМ!$A$39:$A$782,$A139,СВЦЭМ!$B$39:$B$782,W$119)+'СЕТ СН'!$I$9+СВЦЭМ!$D$10+'СЕТ СН'!$I$5-'СЕТ СН'!$I$17</f>
        <v>3893.5710019099997</v>
      </c>
      <c r="X139" s="36">
        <f>SUMIFS(СВЦЭМ!$C$39:$C$782,СВЦЭМ!$A$39:$A$782,$A139,СВЦЭМ!$B$39:$B$782,X$119)+'СЕТ СН'!$I$9+СВЦЭМ!$D$10+'СЕТ СН'!$I$5-'СЕТ СН'!$I$17</f>
        <v>3924.7926280000001</v>
      </c>
      <c r="Y139" s="36">
        <f>SUMIFS(СВЦЭМ!$C$39:$C$782,СВЦЭМ!$A$39:$A$782,$A139,СВЦЭМ!$B$39:$B$782,Y$119)+'СЕТ СН'!$I$9+СВЦЭМ!$D$10+'СЕТ СН'!$I$5-'СЕТ СН'!$I$17</f>
        <v>3972.7946790599999</v>
      </c>
    </row>
    <row r="140" spans="1:25" ht="15.75" x14ac:dyDescent="0.2">
      <c r="A140" s="35">
        <f t="shared" si="3"/>
        <v>44641</v>
      </c>
      <c r="B140" s="36">
        <f>SUMIFS(СВЦЭМ!$C$39:$C$782,СВЦЭМ!$A$39:$A$782,$A140,СВЦЭМ!$B$39:$B$782,B$119)+'СЕТ СН'!$I$9+СВЦЭМ!$D$10+'СЕТ СН'!$I$5-'СЕТ СН'!$I$17</f>
        <v>3974.1136524499998</v>
      </c>
      <c r="C140" s="36">
        <f>SUMIFS(СВЦЭМ!$C$39:$C$782,СВЦЭМ!$A$39:$A$782,$A140,СВЦЭМ!$B$39:$B$782,C$119)+'СЕТ СН'!$I$9+СВЦЭМ!$D$10+'СЕТ СН'!$I$5-'СЕТ СН'!$I$17</f>
        <v>4018.6649754</v>
      </c>
      <c r="D140" s="36">
        <f>SUMIFS(СВЦЭМ!$C$39:$C$782,СВЦЭМ!$A$39:$A$782,$A140,СВЦЭМ!$B$39:$B$782,D$119)+'СЕТ СН'!$I$9+СВЦЭМ!$D$10+'СЕТ СН'!$I$5-'СЕТ СН'!$I$17</f>
        <v>4110.4005952500002</v>
      </c>
      <c r="E140" s="36">
        <f>SUMIFS(СВЦЭМ!$C$39:$C$782,СВЦЭМ!$A$39:$A$782,$A140,СВЦЭМ!$B$39:$B$782,E$119)+'СЕТ СН'!$I$9+СВЦЭМ!$D$10+'СЕТ СН'!$I$5-'СЕТ СН'!$I$17</f>
        <v>4161.1600927899999</v>
      </c>
      <c r="F140" s="36">
        <f>SUMIFS(СВЦЭМ!$C$39:$C$782,СВЦЭМ!$A$39:$A$782,$A140,СВЦЭМ!$B$39:$B$782,F$119)+'СЕТ СН'!$I$9+СВЦЭМ!$D$10+'СЕТ СН'!$I$5-'СЕТ СН'!$I$17</f>
        <v>4153.42665949</v>
      </c>
      <c r="G140" s="36">
        <f>SUMIFS(СВЦЭМ!$C$39:$C$782,СВЦЭМ!$A$39:$A$782,$A140,СВЦЭМ!$B$39:$B$782,G$119)+'СЕТ СН'!$I$9+СВЦЭМ!$D$10+'СЕТ СН'!$I$5-'СЕТ СН'!$I$17</f>
        <v>4135.3718824899997</v>
      </c>
      <c r="H140" s="36">
        <f>SUMIFS(СВЦЭМ!$C$39:$C$782,СВЦЭМ!$A$39:$A$782,$A140,СВЦЭМ!$B$39:$B$782,H$119)+'СЕТ СН'!$I$9+СВЦЭМ!$D$10+'СЕТ СН'!$I$5-'СЕТ СН'!$I$17</f>
        <v>4097.6550754</v>
      </c>
      <c r="I140" s="36">
        <f>SUMIFS(СВЦЭМ!$C$39:$C$782,СВЦЭМ!$A$39:$A$782,$A140,СВЦЭМ!$B$39:$B$782,I$119)+'СЕТ СН'!$I$9+СВЦЭМ!$D$10+'СЕТ СН'!$I$5-'СЕТ СН'!$I$17</f>
        <v>4006.8905362699998</v>
      </c>
      <c r="J140" s="36">
        <f>SUMIFS(СВЦЭМ!$C$39:$C$782,СВЦЭМ!$A$39:$A$782,$A140,СВЦЭМ!$B$39:$B$782,J$119)+'СЕТ СН'!$I$9+СВЦЭМ!$D$10+'СЕТ СН'!$I$5-'СЕТ СН'!$I$17</f>
        <v>3991.8638108200003</v>
      </c>
      <c r="K140" s="36">
        <f>SUMIFS(СВЦЭМ!$C$39:$C$782,СВЦЭМ!$A$39:$A$782,$A140,СВЦЭМ!$B$39:$B$782,K$119)+'СЕТ СН'!$I$9+СВЦЭМ!$D$10+'СЕТ СН'!$I$5-'СЕТ СН'!$I$17</f>
        <v>3988.5302759000001</v>
      </c>
      <c r="L140" s="36">
        <f>SUMIFS(СВЦЭМ!$C$39:$C$782,СВЦЭМ!$A$39:$A$782,$A140,СВЦЭМ!$B$39:$B$782,L$119)+'СЕТ СН'!$I$9+СВЦЭМ!$D$10+'СЕТ СН'!$I$5-'СЕТ СН'!$I$17</f>
        <v>4004.6156879</v>
      </c>
      <c r="M140" s="36">
        <f>SUMIFS(СВЦЭМ!$C$39:$C$782,СВЦЭМ!$A$39:$A$782,$A140,СВЦЭМ!$B$39:$B$782,M$119)+'СЕТ СН'!$I$9+СВЦЭМ!$D$10+'СЕТ СН'!$I$5-'СЕТ СН'!$I$17</f>
        <v>4032.8026722700001</v>
      </c>
      <c r="N140" s="36">
        <f>SUMIFS(СВЦЭМ!$C$39:$C$782,СВЦЭМ!$A$39:$A$782,$A140,СВЦЭМ!$B$39:$B$782,N$119)+'СЕТ СН'!$I$9+СВЦЭМ!$D$10+'СЕТ СН'!$I$5-'СЕТ СН'!$I$17</f>
        <v>4099.4762808200003</v>
      </c>
      <c r="O140" s="36">
        <f>SUMIFS(СВЦЭМ!$C$39:$C$782,СВЦЭМ!$A$39:$A$782,$A140,СВЦЭМ!$B$39:$B$782,O$119)+'СЕТ СН'!$I$9+СВЦЭМ!$D$10+'СЕТ СН'!$I$5-'СЕТ СН'!$I$17</f>
        <v>4148.2156557600001</v>
      </c>
      <c r="P140" s="36">
        <f>SUMIFS(СВЦЭМ!$C$39:$C$782,СВЦЭМ!$A$39:$A$782,$A140,СВЦЭМ!$B$39:$B$782,P$119)+'СЕТ СН'!$I$9+СВЦЭМ!$D$10+'СЕТ СН'!$I$5-'СЕТ СН'!$I$17</f>
        <v>4159.1954637600002</v>
      </c>
      <c r="Q140" s="36">
        <f>SUMIFS(СВЦЭМ!$C$39:$C$782,СВЦЭМ!$A$39:$A$782,$A140,СВЦЭМ!$B$39:$B$782,Q$119)+'СЕТ СН'!$I$9+СВЦЭМ!$D$10+'СЕТ СН'!$I$5-'СЕТ СН'!$I$17</f>
        <v>4109.1388685900001</v>
      </c>
      <c r="R140" s="36">
        <f>SUMIFS(СВЦЭМ!$C$39:$C$782,СВЦЭМ!$A$39:$A$782,$A140,СВЦЭМ!$B$39:$B$782,R$119)+'СЕТ СН'!$I$9+СВЦЭМ!$D$10+'СЕТ СН'!$I$5-'СЕТ СН'!$I$17</f>
        <v>3998.54434756</v>
      </c>
      <c r="S140" s="36">
        <f>SUMIFS(СВЦЭМ!$C$39:$C$782,СВЦЭМ!$A$39:$A$782,$A140,СВЦЭМ!$B$39:$B$782,S$119)+'СЕТ СН'!$I$9+СВЦЭМ!$D$10+'СЕТ СН'!$I$5-'СЕТ СН'!$I$17</f>
        <v>3922.6050072799999</v>
      </c>
      <c r="T140" s="36">
        <f>SUMIFS(СВЦЭМ!$C$39:$C$782,СВЦЭМ!$A$39:$A$782,$A140,СВЦЭМ!$B$39:$B$782,T$119)+'СЕТ СН'!$I$9+СВЦЭМ!$D$10+'СЕТ СН'!$I$5-'СЕТ СН'!$I$17</f>
        <v>3865.2932080199998</v>
      </c>
      <c r="U140" s="36">
        <f>SUMIFS(СВЦЭМ!$C$39:$C$782,СВЦЭМ!$A$39:$A$782,$A140,СВЦЭМ!$B$39:$B$782,U$119)+'СЕТ СН'!$I$9+СВЦЭМ!$D$10+'СЕТ СН'!$I$5-'СЕТ СН'!$I$17</f>
        <v>3896.7537492700003</v>
      </c>
      <c r="V140" s="36">
        <f>SUMIFS(СВЦЭМ!$C$39:$C$782,СВЦЭМ!$A$39:$A$782,$A140,СВЦЭМ!$B$39:$B$782,V$119)+'СЕТ СН'!$I$9+СВЦЭМ!$D$10+'СЕТ СН'!$I$5-'СЕТ СН'!$I$17</f>
        <v>3996.4148063900002</v>
      </c>
      <c r="W140" s="36">
        <f>SUMIFS(СВЦЭМ!$C$39:$C$782,СВЦЭМ!$A$39:$A$782,$A140,СВЦЭМ!$B$39:$B$782,W$119)+'СЕТ СН'!$I$9+СВЦЭМ!$D$10+'СЕТ СН'!$I$5-'СЕТ СН'!$I$17</f>
        <v>4017.7633815199997</v>
      </c>
      <c r="X140" s="36">
        <f>SUMIFS(СВЦЭМ!$C$39:$C$782,СВЦЭМ!$A$39:$A$782,$A140,СВЦЭМ!$B$39:$B$782,X$119)+'СЕТ СН'!$I$9+СВЦЭМ!$D$10+'СЕТ СН'!$I$5-'СЕТ СН'!$I$17</f>
        <v>4036.5363315300001</v>
      </c>
      <c r="Y140" s="36">
        <f>SUMIFS(СВЦЭМ!$C$39:$C$782,СВЦЭМ!$A$39:$A$782,$A140,СВЦЭМ!$B$39:$B$782,Y$119)+'СЕТ СН'!$I$9+СВЦЭМ!$D$10+'СЕТ СН'!$I$5-'СЕТ СН'!$I$17</f>
        <v>4056.3138583199998</v>
      </c>
    </row>
    <row r="141" spans="1:25" ht="15.75" x14ac:dyDescent="0.2">
      <c r="A141" s="35">
        <f t="shared" si="3"/>
        <v>44642</v>
      </c>
      <c r="B141" s="36">
        <f>SUMIFS(СВЦЭМ!$C$39:$C$782,СВЦЭМ!$A$39:$A$782,$A141,СВЦЭМ!$B$39:$B$782,B$119)+'СЕТ СН'!$I$9+СВЦЭМ!$D$10+'СЕТ СН'!$I$5-'СЕТ СН'!$I$17</f>
        <v>4092.3903751500002</v>
      </c>
      <c r="C141" s="36">
        <f>SUMIFS(СВЦЭМ!$C$39:$C$782,СВЦЭМ!$A$39:$A$782,$A141,СВЦЭМ!$B$39:$B$782,C$119)+'СЕТ СН'!$I$9+СВЦЭМ!$D$10+'СЕТ СН'!$I$5-'СЕТ СН'!$I$17</f>
        <v>4124.1739189</v>
      </c>
      <c r="D141" s="36">
        <f>SUMIFS(СВЦЭМ!$C$39:$C$782,СВЦЭМ!$A$39:$A$782,$A141,СВЦЭМ!$B$39:$B$782,D$119)+'СЕТ СН'!$I$9+СВЦЭМ!$D$10+'СЕТ СН'!$I$5-'СЕТ СН'!$I$17</f>
        <v>4185.5602197600001</v>
      </c>
      <c r="E141" s="36">
        <f>SUMIFS(СВЦЭМ!$C$39:$C$782,СВЦЭМ!$A$39:$A$782,$A141,СВЦЭМ!$B$39:$B$782,E$119)+'СЕТ СН'!$I$9+СВЦЭМ!$D$10+'СЕТ СН'!$I$5-'СЕТ СН'!$I$17</f>
        <v>4224.1126412000003</v>
      </c>
      <c r="F141" s="36">
        <f>SUMIFS(СВЦЭМ!$C$39:$C$782,СВЦЭМ!$A$39:$A$782,$A141,СВЦЭМ!$B$39:$B$782,F$119)+'СЕТ СН'!$I$9+СВЦЭМ!$D$10+'СЕТ СН'!$I$5-'СЕТ СН'!$I$17</f>
        <v>4207.7465362299999</v>
      </c>
      <c r="G141" s="36">
        <f>SUMIFS(СВЦЭМ!$C$39:$C$782,СВЦЭМ!$A$39:$A$782,$A141,СВЦЭМ!$B$39:$B$782,G$119)+'СЕТ СН'!$I$9+СВЦЭМ!$D$10+'СЕТ СН'!$I$5-'СЕТ СН'!$I$17</f>
        <v>4192.9768989900003</v>
      </c>
      <c r="H141" s="36">
        <f>SUMIFS(СВЦЭМ!$C$39:$C$782,СВЦЭМ!$A$39:$A$782,$A141,СВЦЭМ!$B$39:$B$782,H$119)+'СЕТ СН'!$I$9+СВЦЭМ!$D$10+'СЕТ СН'!$I$5-'СЕТ СН'!$I$17</f>
        <v>4128.8358389699997</v>
      </c>
      <c r="I141" s="36">
        <f>SUMIFS(СВЦЭМ!$C$39:$C$782,СВЦЭМ!$A$39:$A$782,$A141,СВЦЭМ!$B$39:$B$782,I$119)+'СЕТ СН'!$I$9+СВЦЭМ!$D$10+'СЕТ СН'!$I$5-'СЕТ СН'!$I$17</f>
        <v>4034.7129439600003</v>
      </c>
      <c r="J141" s="36">
        <f>SUMIFS(СВЦЭМ!$C$39:$C$782,СВЦЭМ!$A$39:$A$782,$A141,СВЦЭМ!$B$39:$B$782,J$119)+'СЕТ СН'!$I$9+СВЦЭМ!$D$10+'СЕТ СН'!$I$5-'СЕТ СН'!$I$17</f>
        <v>4010.4997707100001</v>
      </c>
      <c r="K141" s="36">
        <f>SUMIFS(СВЦЭМ!$C$39:$C$782,СВЦЭМ!$A$39:$A$782,$A141,СВЦЭМ!$B$39:$B$782,K$119)+'СЕТ СН'!$I$9+СВЦЭМ!$D$10+'СЕТ СН'!$I$5-'СЕТ СН'!$I$17</f>
        <v>4022.7668433099998</v>
      </c>
      <c r="L141" s="36">
        <f>SUMIFS(СВЦЭМ!$C$39:$C$782,СВЦЭМ!$A$39:$A$782,$A141,СВЦЭМ!$B$39:$B$782,L$119)+'СЕТ СН'!$I$9+СВЦЭМ!$D$10+'СЕТ СН'!$I$5-'СЕТ СН'!$I$17</f>
        <v>4022.96566252</v>
      </c>
      <c r="M141" s="36">
        <f>SUMIFS(СВЦЭМ!$C$39:$C$782,СВЦЭМ!$A$39:$A$782,$A141,СВЦЭМ!$B$39:$B$782,M$119)+'СЕТ СН'!$I$9+СВЦЭМ!$D$10+'СЕТ СН'!$I$5-'СЕТ СН'!$I$17</f>
        <v>4092.1687648900001</v>
      </c>
      <c r="N141" s="36">
        <f>SUMIFS(СВЦЭМ!$C$39:$C$782,СВЦЭМ!$A$39:$A$782,$A141,СВЦЭМ!$B$39:$B$782,N$119)+'СЕТ СН'!$I$9+СВЦЭМ!$D$10+'СЕТ СН'!$I$5-'СЕТ СН'!$I$17</f>
        <v>4157.3790830500002</v>
      </c>
      <c r="O141" s="36">
        <f>SUMIFS(СВЦЭМ!$C$39:$C$782,СВЦЭМ!$A$39:$A$782,$A141,СВЦЭМ!$B$39:$B$782,O$119)+'СЕТ СН'!$I$9+СВЦЭМ!$D$10+'СЕТ СН'!$I$5-'СЕТ СН'!$I$17</f>
        <v>4217.7175827900001</v>
      </c>
      <c r="P141" s="36">
        <f>SUMIFS(СВЦЭМ!$C$39:$C$782,СВЦЭМ!$A$39:$A$782,$A141,СВЦЭМ!$B$39:$B$782,P$119)+'СЕТ СН'!$I$9+СВЦЭМ!$D$10+'СЕТ СН'!$I$5-'СЕТ СН'!$I$17</f>
        <v>4217.0382250700004</v>
      </c>
      <c r="Q141" s="36">
        <f>SUMIFS(СВЦЭМ!$C$39:$C$782,СВЦЭМ!$A$39:$A$782,$A141,СВЦЭМ!$B$39:$B$782,Q$119)+'СЕТ СН'!$I$9+СВЦЭМ!$D$10+'СЕТ СН'!$I$5-'СЕТ СН'!$I$17</f>
        <v>4180.8958997299997</v>
      </c>
      <c r="R141" s="36">
        <f>SUMIFS(СВЦЭМ!$C$39:$C$782,СВЦЭМ!$A$39:$A$782,$A141,СВЦЭМ!$B$39:$B$782,R$119)+'СЕТ СН'!$I$9+СВЦЭМ!$D$10+'СЕТ СН'!$I$5-'СЕТ СН'!$I$17</f>
        <v>4062.5992083299998</v>
      </c>
      <c r="S141" s="36">
        <f>SUMIFS(СВЦЭМ!$C$39:$C$782,СВЦЭМ!$A$39:$A$782,$A141,СВЦЭМ!$B$39:$B$782,S$119)+'СЕТ СН'!$I$9+СВЦЭМ!$D$10+'СЕТ СН'!$I$5-'СЕТ СН'!$I$17</f>
        <v>3972.0837700399998</v>
      </c>
      <c r="T141" s="36">
        <f>SUMIFS(СВЦЭМ!$C$39:$C$782,СВЦЭМ!$A$39:$A$782,$A141,СВЦЭМ!$B$39:$B$782,T$119)+'СЕТ СН'!$I$9+СВЦЭМ!$D$10+'СЕТ СН'!$I$5-'СЕТ СН'!$I$17</f>
        <v>3913.1118475900003</v>
      </c>
      <c r="U141" s="36">
        <f>SUMIFS(СВЦЭМ!$C$39:$C$782,СВЦЭМ!$A$39:$A$782,$A141,СВЦЭМ!$B$39:$B$782,U$119)+'СЕТ СН'!$I$9+СВЦЭМ!$D$10+'СЕТ СН'!$I$5-'СЕТ СН'!$I$17</f>
        <v>3940.2454485099997</v>
      </c>
      <c r="V141" s="36">
        <f>SUMIFS(СВЦЭМ!$C$39:$C$782,СВЦЭМ!$A$39:$A$782,$A141,СВЦЭМ!$B$39:$B$782,V$119)+'СЕТ СН'!$I$9+СВЦЭМ!$D$10+'СЕТ СН'!$I$5-'СЕТ СН'!$I$17</f>
        <v>4045.4445565599999</v>
      </c>
      <c r="W141" s="36">
        <f>SUMIFS(СВЦЭМ!$C$39:$C$782,СВЦЭМ!$A$39:$A$782,$A141,СВЦЭМ!$B$39:$B$782,W$119)+'СЕТ СН'!$I$9+СВЦЭМ!$D$10+'СЕТ СН'!$I$5-'СЕТ СН'!$I$17</f>
        <v>4058.06572413</v>
      </c>
      <c r="X141" s="36">
        <f>SUMIFS(СВЦЭМ!$C$39:$C$782,СВЦЭМ!$A$39:$A$782,$A141,СВЦЭМ!$B$39:$B$782,X$119)+'СЕТ СН'!$I$9+СВЦЭМ!$D$10+'СЕТ СН'!$I$5-'СЕТ СН'!$I$17</f>
        <v>4071.4834652899999</v>
      </c>
      <c r="Y141" s="36">
        <f>SUMIFS(СВЦЭМ!$C$39:$C$782,СВЦЭМ!$A$39:$A$782,$A141,СВЦЭМ!$B$39:$B$782,Y$119)+'СЕТ СН'!$I$9+СВЦЭМ!$D$10+'СЕТ СН'!$I$5-'СЕТ СН'!$I$17</f>
        <v>4078.6302528599999</v>
      </c>
    </row>
    <row r="142" spans="1:25" ht="15.75" x14ac:dyDescent="0.2">
      <c r="A142" s="35">
        <f t="shared" si="3"/>
        <v>44643</v>
      </c>
      <c r="B142" s="36">
        <f>SUMIFS(СВЦЭМ!$C$39:$C$782,СВЦЭМ!$A$39:$A$782,$A142,СВЦЭМ!$B$39:$B$782,B$119)+'СЕТ СН'!$I$9+СВЦЭМ!$D$10+'СЕТ СН'!$I$5-'СЕТ СН'!$I$17</f>
        <v>4111.0658693799996</v>
      </c>
      <c r="C142" s="36">
        <f>SUMIFS(СВЦЭМ!$C$39:$C$782,СВЦЭМ!$A$39:$A$782,$A142,СВЦЭМ!$B$39:$B$782,C$119)+'СЕТ СН'!$I$9+СВЦЭМ!$D$10+'СЕТ СН'!$I$5-'СЕТ СН'!$I$17</f>
        <v>4137.6615216600003</v>
      </c>
      <c r="D142" s="36">
        <f>SUMIFS(СВЦЭМ!$C$39:$C$782,СВЦЭМ!$A$39:$A$782,$A142,СВЦЭМ!$B$39:$B$782,D$119)+'СЕТ СН'!$I$9+СВЦЭМ!$D$10+'СЕТ СН'!$I$5-'СЕТ СН'!$I$17</f>
        <v>4196.4811273800005</v>
      </c>
      <c r="E142" s="36">
        <f>SUMIFS(СВЦЭМ!$C$39:$C$782,СВЦЭМ!$A$39:$A$782,$A142,СВЦЭМ!$B$39:$B$782,E$119)+'СЕТ СН'!$I$9+СВЦЭМ!$D$10+'СЕТ СН'!$I$5-'СЕТ СН'!$I$17</f>
        <v>4239.7478834800004</v>
      </c>
      <c r="F142" s="36">
        <f>SUMIFS(СВЦЭМ!$C$39:$C$782,СВЦЭМ!$A$39:$A$782,$A142,СВЦЭМ!$B$39:$B$782,F$119)+'СЕТ СН'!$I$9+СВЦЭМ!$D$10+'СЕТ СН'!$I$5-'СЕТ СН'!$I$17</f>
        <v>4227.0473036900003</v>
      </c>
      <c r="G142" s="36">
        <f>SUMIFS(СВЦЭМ!$C$39:$C$782,СВЦЭМ!$A$39:$A$782,$A142,СВЦЭМ!$B$39:$B$782,G$119)+'СЕТ СН'!$I$9+СВЦЭМ!$D$10+'СЕТ СН'!$I$5-'СЕТ СН'!$I$17</f>
        <v>4194.2672652900001</v>
      </c>
      <c r="H142" s="36">
        <f>SUMIFS(СВЦЭМ!$C$39:$C$782,СВЦЭМ!$A$39:$A$782,$A142,СВЦЭМ!$B$39:$B$782,H$119)+'СЕТ СН'!$I$9+СВЦЭМ!$D$10+'СЕТ СН'!$I$5-'СЕТ СН'!$I$17</f>
        <v>4130.5664144900002</v>
      </c>
      <c r="I142" s="36">
        <f>SUMIFS(СВЦЭМ!$C$39:$C$782,СВЦЭМ!$A$39:$A$782,$A142,СВЦЭМ!$B$39:$B$782,I$119)+'СЕТ СН'!$I$9+СВЦЭМ!$D$10+'СЕТ СН'!$I$5-'СЕТ СН'!$I$17</f>
        <v>4057.7296376599998</v>
      </c>
      <c r="J142" s="36">
        <f>SUMIFS(СВЦЭМ!$C$39:$C$782,СВЦЭМ!$A$39:$A$782,$A142,СВЦЭМ!$B$39:$B$782,J$119)+'СЕТ СН'!$I$9+СВЦЭМ!$D$10+'СЕТ СН'!$I$5-'СЕТ СН'!$I$17</f>
        <v>4029.7228943700002</v>
      </c>
      <c r="K142" s="36">
        <f>SUMIFS(СВЦЭМ!$C$39:$C$782,СВЦЭМ!$A$39:$A$782,$A142,СВЦЭМ!$B$39:$B$782,K$119)+'СЕТ СН'!$I$9+СВЦЭМ!$D$10+'СЕТ СН'!$I$5-'СЕТ СН'!$I$17</f>
        <v>4043.3242588399999</v>
      </c>
      <c r="L142" s="36">
        <f>SUMIFS(СВЦЭМ!$C$39:$C$782,СВЦЭМ!$A$39:$A$782,$A142,СВЦЭМ!$B$39:$B$782,L$119)+'СЕТ СН'!$I$9+СВЦЭМ!$D$10+'СЕТ СН'!$I$5-'СЕТ СН'!$I$17</f>
        <v>4083.62701143</v>
      </c>
      <c r="M142" s="36">
        <f>SUMIFS(СВЦЭМ!$C$39:$C$782,СВЦЭМ!$A$39:$A$782,$A142,СВЦЭМ!$B$39:$B$782,M$119)+'СЕТ СН'!$I$9+СВЦЭМ!$D$10+'СЕТ СН'!$I$5-'СЕТ СН'!$I$17</f>
        <v>4113.9950963700003</v>
      </c>
      <c r="N142" s="36">
        <f>SUMIFS(СВЦЭМ!$C$39:$C$782,СВЦЭМ!$A$39:$A$782,$A142,СВЦЭМ!$B$39:$B$782,N$119)+'СЕТ СН'!$I$9+СВЦЭМ!$D$10+'СЕТ СН'!$I$5-'СЕТ СН'!$I$17</f>
        <v>4151.6470392800002</v>
      </c>
      <c r="O142" s="36">
        <f>SUMIFS(СВЦЭМ!$C$39:$C$782,СВЦЭМ!$A$39:$A$782,$A142,СВЦЭМ!$B$39:$B$782,O$119)+'СЕТ СН'!$I$9+СВЦЭМ!$D$10+'СЕТ СН'!$I$5-'СЕТ СН'!$I$17</f>
        <v>4199.8449958299998</v>
      </c>
      <c r="P142" s="36">
        <f>SUMIFS(СВЦЭМ!$C$39:$C$782,СВЦЭМ!$A$39:$A$782,$A142,СВЦЭМ!$B$39:$B$782,P$119)+'СЕТ СН'!$I$9+СВЦЭМ!$D$10+'СЕТ СН'!$I$5-'СЕТ СН'!$I$17</f>
        <v>4239.9792858000001</v>
      </c>
      <c r="Q142" s="36">
        <f>SUMIFS(СВЦЭМ!$C$39:$C$782,СВЦЭМ!$A$39:$A$782,$A142,СВЦЭМ!$B$39:$B$782,Q$119)+'СЕТ СН'!$I$9+СВЦЭМ!$D$10+'СЕТ СН'!$I$5-'СЕТ СН'!$I$17</f>
        <v>4215.30116327</v>
      </c>
      <c r="R142" s="36">
        <f>SUMIFS(СВЦЭМ!$C$39:$C$782,СВЦЭМ!$A$39:$A$782,$A142,СВЦЭМ!$B$39:$B$782,R$119)+'СЕТ СН'!$I$9+СВЦЭМ!$D$10+'СЕТ СН'!$I$5-'СЕТ СН'!$I$17</f>
        <v>4143.2873617100004</v>
      </c>
      <c r="S142" s="36">
        <f>SUMIFS(СВЦЭМ!$C$39:$C$782,СВЦЭМ!$A$39:$A$782,$A142,СВЦЭМ!$B$39:$B$782,S$119)+'СЕТ СН'!$I$9+СВЦЭМ!$D$10+'СЕТ СН'!$I$5-'СЕТ СН'!$I$17</f>
        <v>4086.8233589900001</v>
      </c>
      <c r="T142" s="36">
        <f>SUMIFS(СВЦЭМ!$C$39:$C$782,СВЦЭМ!$A$39:$A$782,$A142,СВЦЭМ!$B$39:$B$782,T$119)+'СЕТ СН'!$I$9+СВЦЭМ!$D$10+'СЕТ СН'!$I$5-'СЕТ СН'!$I$17</f>
        <v>4037.0942813399997</v>
      </c>
      <c r="U142" s="36">
        <f>SUMIFS(СВЦЭМ!$C$39:$C$782,СВЦЭМ!$A$39:$A$782,$A142,СВЦЭМ!$B$39:$B$782,U$119)+'СЕТ СН'!$I$9+СВЦЭМ!$D$10+'СЕТ СН'!$I$5-'СЕТ СН'!$I$17</f>
        <v>4014.48951846</v>
      </c>
      <c r="V142" s="36">
        <f>SUMIFS(СВЦЭМ!$C$39:$C$782,СВЦЭМ!$A$39:$A$782,$A142,СВЦЭМ!$B$39:$B$782,V$119)+'СЕТ СН'!$I$9+СВЦЭМ!$D$10+'СЕТ СН'!$I$5-'СЕТ СН'!$I$17</f>
        <v>4025.72899177</v>
      </c>
      <c r="W142" s="36">
        <f>SUMIFS(СВЦЭМ!$C$39:$C$782,СВЦЭМ!$A$39:$A$782,$A142,СВЦЭМ!$B$39:$B$782,W$119)+'СЕТ СН'!$I$9+СВЦЭМ!$D$10+'СЕТ СН'!$I$5-'СЕТ СН'!$I$17</f>
        <v>4036.4706600099998</v>
      </c>
      <c r="X142" s="36">
        <f>SUMIFS(СВЦЭМ!$C$39:$C$782,СВЦЭМ!$A$39:$A$782,$A142,СВЦЭМ!$B$39:$B$782,X$119)+'СЕТ СН'!$I$9+СВЦЭМ!$D$10+'СЕТ СН'!$I$5-'СЕТ СН'!$I$17</f>
        <v>4045.0368455600001</v>
      </c>
      <c r="Y142" s="36">
        <f>SUMIFS(СВЦЭМ!$C$39:$C$782,СВЦЭМ!$A$39:$A$782,$A142,СВЦЭМ!$B$39:$B$782,Y$119)+'СЕТ СН'!$I$9+СВЦЭМ!$D$10+'СЕТ СН'!$I$5-'СЕТ СН'!$I$17</f>
        <v>4042.6362754100001</v>
      </c>
    </row>
    <row r="143" spans="1:25" ht="15.75" x14ac:dyDescent="0.2">
      <c r="A143" s="35">
        <f t="shared" si="3"/>
        <v>44644</v>
      </c>
      <c r="B143" s="36">
        <f>SUMIFS(СВЦЭМ!$C$39:$C$782,СВЦЭМ!$A$39:$A$782,$A143,СВЦЭМ!$B$39:$B$782,B$119)+'СЕТ СН'!$I$9+СВЦЭМ!$D$10+'СЕТ СН'!$I$5-'СЕТ СН'!$I$17</f>
        <v>4117.6175003799999</v>
      </c>
      <c r="C143" s="36">
        <f>SUMIFS(СВЦЭМ!$C$39:$C$782,СВЦЭМ!$A$39:$A$782,$A143,СВЦЭМ!$B$39:$B$782,C$119)+'СЕТ СН'!$I$9+СВЦЭМ!$D$10+'СЕТ СН'!$I$5-'СЕТ СН'!$I$17</f>
        <v>4155.8872923300005</v>
      </c>
      <c r="D143" s="36">
        <f>SUMIFS(СВЦЭМ!$C$39:$C$782,СВЦЭМ!$A$39:$A$782,$A143,СВЦЭМ!$B$39:$B$782,D$119)+'СЕТ СН'!$I$9+СВЦЭМ!$D$10+'СЕТ СН'!$I$5-'СЕТ СН'!$I$17</f>
        <v>4217.2041350600002</v>
      </c>
      <c r="E143" s="36">
        <f>SUMIFS(СВЦЭМ!$C$39:$C$782,СВЦЭМ!$A$39:$A$782,$A143,СВЦЭМ!$B$39:$B$782,E$119)+'СЕТ СН'!$I$9+СВЦЭМ!$D$10+'СЕТ СН'!$I$5-'СЕТ СН'!$I$17</f>
        <v>4241.0877490100002</v>
      </c>
      <c r="F143" s="36">
        <f>SUMIFS(СВЦЭМ!$C$39:$C$782,СВЦЭМ!$A$39:$A$782,$A143,СВЦЭМ!$B$39:$B$782,F$119)+'СЕТ СН'!$I$9+СВЦЭМ!$D$10+'СЕТ СН'!$I$5-'СЕТ СН'!$I$17</f>
        <v>4233.1001219500004</v>
      </c>
      <c r="G143" s="36">
        <f>SUMIFS(СВЦЭМ!$C$39:$C$782,СВЦЭМ!$A$39:$A$782,$A143,СВЦЭМ!$B$39:$B$782,G$119)+'СЕТ СН'!$I$9+СВЦЭМ!$D$10+'СЕТ СН'!$I$5-'СЕТ СН'!$I$17</f>
        <v>4211.6401740500005</v>
      </c>
      <c r="H143" s="36">
        <f>SUMIFS(СВЦЭМ!$C$39:$C$782,СВЦЭМ!$A$39:$A$782,$A143,СВЦЭМ!$B$39:$B$782,H$119)+'СЕТ СН'!$I$9+СВЦЭМ!$D$10+'СЕТ СН'!$I$5-'СЕТ СН'!$I$17</f>
        <v>4138.5639515700004</v>
      </c>
      <c r="I143" s="36">
        <f>SUMIFS(СВЦЭМ!$C$39:$C$782,СВЦЭМ!$A$39:$A$782,$A143,СВЦЭМ!$B$39:$B$782,I$119)+'СЕТ СН'!$I$9+СВЦЭМ!$D$10+'СЕТ СН'!$I$5-'СЕТ СН'!$I$17</f>
        <v>4048.6042573200002</v>
      </c>
      <c r="J143" s="36">
        <f>SUMIFS(СВЦЭМ!$C$39:$C$782,СВЦЭМ!$A$39:$A$782,$A143,СВЦЭМ!$B$39:$B$782,J$119)+'СЕТ СН'!$I$9+СВЦЭМ!$D$10+'СЕТ СН'!$I$5-'СЕТ СН'!$I$17</f>
        <v>4032.16229402</v>
      </c>
      <c r="K143" s="36">
        <f>SUMIFS(СВЦЭМ!$C$39:$C$782,СВЦЭМ!$A$39:$A$782,$A143,СВЦЭМ!$B$39:$B$782,K$119)+'СЕТ СН'!$I$9+СВЦЭМ!$D$10+'СЕТ СН'!$I$5-'СЕТ СН'!$I$17</f>
        <v>4039.79092502</v>
      </c>
      <c r="L143" s="36">
        <f>SUMIFS(СВЦЭМ!$C$39:$C$782,СВЦЭМ!$A$39:$A$782,$A143,СВЦЭМ!$B$39:$B$782,L$119)+'СЕТ СН'!$I$9+СВЦЭМ!$D$10+'СЕТ СН'!$I$5-'СЕТ СН'!$I$17</f>
        <v>4061.1309449</v>
      </c>
      <c r="M143" s="36">
        <f>SUMIFS(СВЦЭМ!$C$39:$C$782,СВЦЭМ!$A$39:$A$782,$A143,СВЦЭМ!$B$39:$B$782,M$119)+'СЕТ СН'!$I$9+СВЦЭМ!$D$10+'СЕТ СН'!$I$5-'СЕТ СН'!$I$17</f>
        <v>4125.0628056200003</v>
      </c>
      <c r="N143" s="36">
        <f>SUMIFS(СВЦЭМ!$C$39:$C$782,СВЦЭМ!$A$39:$A$782,$A143,СВЦЭМ!$B$39:$B$782,N$119)+'СЕТ СН'!$I$9+СВЦЭМ!$D$10+'СЕТ СН'!$I$5-'СЕТ СН'!$I$17</f>
        <v>4178.3832152899995</v>
      </c>
      <c r="O143" s="36">
        <f>SUMIFS(СВЦЭМ!$C$39:$C$782,СВЦЭМ!$A$39:$A$782,$A143,СВЦЭМ!$B$39:$B$782,O$119)+'СЕТ СН'!$I$9+СВЦЭМ!$D$10+'СЕТ СН'!$I$5-'СЕТ СН'!$I$17</f>
        <v>4228.4201048800005</v>
      </c>
      <c r="P143" s="36">
        <f>SUMIFS(СВЦЭМ!$C$39:$C$782,СВЦЭМ!$A$39:$A$782,$A143,СВЦЭМ!$B$39:$B$782,P$119)+'СЕТ СН'!$I$9+СВЦЭМ!$D$10+'СЕТ СН'!$I$5-'СЕТ СН'!$I$17</f>
        <v>4242.2417041500003</v>
      </c>
      <c r="Q143" s="36">
        <f>SUMIFS(СВЦЭМ!$C$39:$C$782,СВЦЭМ!$A$39:$A$782,$A143,СВЦЭМ!$B$39:$B$782,Q$119)+'СЕТ СН'!$I$9+СВЦЭМ!$D$10+'СЕТ СН'!$I$5-'СЕТ СН'!$I$17</f>
        <v>4215.8806552200003</v>
      </c>
      <c r="R143" s="36">
        <f>SUMIFS(СВЦЭМ!$C$39:$C$782,СВЦЭМ!$A$39:$A$782,$A143,СВЦЭМ!$B$39:$B$782,R$119)+'СЕТ СН'!$I$9+СВЦЭМ!$D$10+'СЕТ СН'!$I$5-'СЕТ СН'!$I$17</f>
        <v>4135.5251538000002</v>
      </c>
      <c r="S143" s="36">
        <f>SUMIFS(СВЦЭМ!$C$39:$C$782,СВЦЭМ!$A$39:$A$782,$A143,СВЦЭМ!$B$39:$B$782,S$119)+'СЕТ СН'!$I$9+СВЦЭМ!$D$10+'СЕТ СН'!$I$5-'СЕТ СН'!$I$17</f>
        <v>4104.11666857</v>
      </c>
      <c r="T143" s="36">
        <f>SUMIFS(СВЦЭМ!$C$39:$C$782,СВЦЭМ!$A$39:$A$782,$A143,СВЦЭМ!$B$39:$B$782,T$119)+'СЕТ СН'!$I$9+СВЦЭМ!$D$10+'СЕТ СН'!$I$5-'СЕТ СН'!$I$17</f>
        <v>4052.1367928</v>
      </c>
      <c r="U143" s="36">
        <f>SUMIFS(СВЦЭМ!$C$39:$C$782,СВЦЭМ!$A$39:$A$782,$A143,СВЦЭМ!$B$39:$B$782,U$119)+'СЕТ СН'!$I$9+СВЦЭМ!$D$10+'СЕТ СН'!$I$5-'СЕТ СН'!$I$17</f>
        <v>4032.2422926700001</v>
      </c>
      <c r="V143" s="36">
        <f>SUMIFS(СВЦЭМ!$C$39:$C$782,СВЦЭМ!$A$39:$A$782,$A143,СВЦЭМ!$B$39:$B$782,V$119)+'СЕТ СН'!$I$9+СВЦЭМ!$D$10+'СЕТ СН'!$I$5-'СЕТ СН'!$I$17</f>
        <v>4000.2350801900002</v>
      </c>
      <c r="W143" s="36">
        <f>SUMIFS(СВЦЭМ!$C$39:$C$782,СВЦЭМ!$A$39:$A$782,$A143,СВЦЭМ!$B$39:$B$782,W$119)+'СЕТ СН'!$I$9+СВЦЭМ!$D$10+'СЕТ СН'!$I$5-'СЕТ СН'!$I$17</f>
        <v>4026.3403948100004</v>
      </c>
      <c r="X143" s="36">
        <f>SUMIFS(СВЦЭМ!$C$39:$C$782,СВЦЭМ!$A$39:$A$782,$A143,СВЦЭМ!$B$39:$B$782,X$119)+'СЕТ СН'!$I$9+СВЦЭМ!$D$10+'СЕТ СН'!$I$5-'СЕТ СН'!$I$17</f>
        <v>3939.4904865199996</v>
      </c>
      <c r="Y143" s="36">
        <f>SUMIFS(СВЦЭМ!$C$39:$C$782,СВЦЭМ!$A$39:$A$782,$A143,СВЦЭМ!$B$39:$B$782,Y$119)+'СЕТ СН'!$I$9+СВЦЭМ!$D$10+'СЕТ СН'!$I$5-'СЕТ СН'!$I$17</f>
        <v>3892.52268727</v>
      </c>
    </row>
    <row r="144" spans="1:25" ht="15.75" x14ac:dyDescent="0.2">
      <c r="A144" s="35">
        <f t="shared" si="3"/>
        <v>44645</v>
      </c>
      <c r="B144" s="36">
        <f>SUMIFS(СВЦЭМ!$C$39:$C$782,СВЦЭМ!$A$39:$A$782,$A144,СВЦЭМ!$B$39:$B$782,B$119)+'СЕТ СН'!$I$9+СВЦЭМ!$D$10+'СЕТ СН'!$I$5-'СЕТ СН'!$I$17</f>
        <v>3953.3204498</v>
      </c>
      <c r="C144" s="36">
        <f>SUMIFS(СВЦЭМ!$C$39:$C$782,СВЦЭМ!$A$39:$A$782,$A144,СВЦЭМ!$B$39:$B$782,C$119)+'СЕТ СН'!$I$9+СВЦЭМ!$D$10+'СЕТ СН'!$I$5-'СЕТ СН'!$I$17</f>
        <v>4033.1478137599997</v>
      </c>
      <c r="D144" s="36">
        <f>SUMIFS(СВЦЭМ!$C$39:$C$782,СВЦЭМ!$A$39:$A$782,$A144,СВЦЭМ!$B$39:$B$782,D$119)+'СЕТ СН'!$I$9+СВЦЭМ!$D$10+'СЕТ СН'!$I$5-'СЕТ СН'!$I$17</f>
        <v>4158.8902929599999</v>
      </c>
      <c r="E144" s="36">
        <f>SUMIFS(СВЦЭМ!$C$39:$C$782,СВЦЭМ!$A$39:$A$782,$A144,СВЦЭМ!$B$39:$B$782,E$119)+'СЕТ СН'!$I$9+СВЦЭМ!$D$10+'СЕТ СН'!$I$5-'СЕТ СН'!$I$17</f>
        <v>4214.3991312500002</v>
      </c>
      <c r="F144" s="36">
        <f>SUMIFS(СВЦЭМ!$C$39:$C$782,СВЦЭМ!$A$39:$A$782,$A144,СВЦЭМ!$B$39:$B$782,F$119)+'СЕТ СН'!$I$9+СВЦЭМ!$D$10+'СЕТ СН'!$I$5-'СЕТ СН'!$I$17</f>
        <v>4230.7634785</v>
      </c>
      <c r="G144" s="36">
        <f>SUMIFS(СВЦЭМ!$C$39:$C$782,СВЦЭМ!$A$39:$A$782,$A144,СВЦЭМ!$B$39:$B$782,G$119)+'СЕТ СН'!$I$9+СВЦЭМ!$D$10+'СЕТ СН'!$I$5-'СЕТ СН'!$I$17</f>
        <v>4220.1275544999999</v>
      </c>
      <c r="H144" s="36">
        <f>SUMIFS(СВЦЭМ!$C$39:$C$782,СВЦЭМ!$A$39:$A$782,$A144,СВЦЭМ!$B$39:$B$782,H$119)+'СЕТ СН'!$I$9+СВЦЭМ!$D$10+'СЕТ СН'!$I$5-'СЕТ СН'!$I$17</f>
        <v>4133.3669116900001</v>
      </c>
      <c r="I144" s="36">
        <f>SUMIFS(СВЦЭМ!$C$39:$C$782,СВЦЭМ!$A$39:$A$782,$A144,СВЦЭМ!$B$39:$B$782,I$119)+'СЕТ СН'!$I$9+СВЦЭМ!$D$10+'СЕТ СН'!$I$5-'СЕТ СН'!$I$17</f>
        <v>3998.6568852</v>
      </c>
      <c r="J144" s="36">
        <f>SUMIFS(СВЦЭМ!$C$39:$C$782,СВЦЭМ!$A$39:$A$782,$A144,СВЦЭМ!$B$39:$B$782,J$119)+'СЕТ СН'!$I$9+СВЦЭМ!$D$10+'СЕТ СН'!$I$5-'СЕТ СН'!$I$17</f>
        <v>3912.4982202800002</v>
      </c>
      <c r="K144" s="36">
        <f>SUMIFS(СВЦЭМ!$C$39:$C$782,СВЦЭМ!$A$39:$A$782,$A144,СВЦЭМ!$B$39:$B$782,K$119)+'СЕТ СН'!$I$9+СВЦЭМ!$D$10+'СЕТ СН'!$I$5-'СЕТ СН'!$I$17</f>
        <v>3909.4990794800001</v>
      </c>
      <c r="L144" s="36">
        <f>SUMIFS(СВЦЭМ!$C$39:$C$782,СВЦЭМ!$A$39:$A$782,$A144,СВЦЭМ!$B$39:$B$782,L$119)+'СЕТ СН'!$I$9+СВЦЭМ!$D$10+'СЕТ СН'!$I$5-'СЕТ СН'!$I$17</f>
        <v>3921.8082272500001</v>
      </c>
      <c r="M144" s="36">
        <f>SUMIFS(СВЦЭМ!$C$39:$C$782,СВЦЭМ!$A$39:$A$782,$A144,СВЦЭМ!$B$39:$B$782,M$119)+'СЕТ СН'!$I$9+СВЦЭМ!$D$10+'СЕТ СН'!$I$5-'СЕТ СН'!$I$17</f>
        <v>3995.1177194700003</v>
      </c>
      <c r="N144" s="36">
        <f>SUMIFS(СВЦЭМ!$C$39:$C$782,СВЦЭМ!$A$39:$A$782,$A144,СВЦЭМ!$B$39:$B$782,N$119)+'СЕТ СН'!$I$9+СВЦЭМ!$D$10+'СЕТ СН'!$I$5-'СЕТ СН'!$I$17</f>
        <v>4062.2313229700003</v>
      </c>
      <c r="O144" s="36">
        <f>SUMIFS(СВЦЭМ!$C$39:$C$782,СВЦЭМ!$A$39:$A$782,$A144,СВЦЭМ!$B$39:$B$782,O$119)+'СЕТ СН'!$I$9+СВЦЭМ!$D$10+'СЕТ СН'!$I$5-'СЕТ СН'!$I$17</f>
        <v>4115.5381588099999</v>
      </c>
      <c r="P144" s="36">
        <f>SUMIFS(СВЦЭМ!$C$39:$C$782,СВЦЭМ!$A$39:$A$782,$A144,СВЦЭМ!$B$39:$B$782,P$119)+'СЕТ СН'!$I$9+СВЦЭМ!$D$10+'СЕТ СН'!$I$5-'СЕТ СН'!$I$17</f>
        <v>4150.5720288499997</v>
      </c>
      <c r="Q144" s="36">
        <f>SUMIFS(СВЦЭМ!$C$39:$C$782,СВЦЭМ!$A$39:$A$782,$A144,СВЦЭМ!$B$39:$B$782,Q$119)+'СЕТ СН'!$I$9+СВЦЭМ!$D$10+'СЕТ СН'!$I$5-'СЕТ СН'!$I$17</f>
        <v>4122.6158842799996</v>
      </c>
      <c r="R144" s="36">
        <f>SUMIFS(СВЦЭМ!$C$39:$C$782,СВЦЭМ!$A$39:$A$782,$A144,СВЦЭМ!$B$39:$B$782,R$119)+'СЕТ СН'!$I$9+СВЦЭМ!$D$10+'СЕТ СН'!$I$5-'СЕТ СН'!$I$17</f>
        <v>4086.5551505800004</v>
      </c>
      <c r="S144" s="36">
        <f>SUMIFS(СВЦЭМ!$C$39:$C$782,СВЦЭМ!$A$39:$A$782,$A144,СВЦЭМ!$B$39:$B$782,S$119)+'СЕТ СН'!$I$9+СВЦЭМ!$D$10+'СЕТ СН'!$I$5-'СЕТ СН'!$I$17</f>
        <v>4047.51181907</v>
      </c>
      <c r="T144" s="36">
        <f>SUMIFS(СВЦЭМ!$C$39:$C$782,СВЦЭМ!$A$39:$A$782,$A144,СВЦЭМ!$B$39:$B$782,T$119)+'СЕТ СН'!$I$9+СВЦЭМ!$D$10+'СЕТ СН'!$I$5-'СЕТ СН'!$I$17</f>
        <v>3997.33285953</v>
      </c>
      <c r="U144" s="36">
        <f>SUMIFS(СВЦЭМ!$C$39:$C$782,СВЦЭМ!$A$39:$A$782,$A144,СВЦЭМ!$B$39:$B$782,U$119)+'СЕТ СН'!$I$9+СВЦЭМ!$D$10+'СЕТ СН'!$I$5-'СЕТ СН'!$I$17</f>
        <v>3998.07731663</v>
      </c>
      <c r="V144" s="36">
        <f>SUMIFS(СВЦЭМ!$C$39:$C$782,СВЦЭМ!$A$39:$A$782,$A144,СВЦЭМ!$B$39:$B$782,V$119)+'СЕТ СН'!$I$9+СВЦЭМ!$D$10+'СЕТ СН'!$I$5-'СЕТ СН'!$I$17</f>
        <v>4026.4286695800001</v>
      </c>
      <c r="W144" s="36">
        <f>SUMIFS(СВЦЭМ!$C$39:$C$782,СВЦЭМ!$A$39:$A$782,$A144,СВЦЭМ!$B$39:$B$782,W$119)+'СЕТ СН'!$I$9+СВЦЭМ!$D$10+'СЕТ СН'!$I$5-'СЕТ СН'!$I$17</f>
        <v>4056.4789405199999</v>
      </c>
      <c r="X144" s="36">
        <f>SUMIFS(СВЦЭМ!$C$39:$C$782,СВЦЭМ!$A$39:$A$782,$A144,СВЦЭМ!$B$39:$B$782,X$119)+'СЕТ СН'!$I$9+СВЦЭМ!$D$10+'СЕТ СН'!$I$5-'СЕТ СН'!$I$17</f>
        <v>4089.84161589</v>
      </c>
      <c r="Y144" s="36">
        <f>SUMIFS(СВЦЭМ!$C$39:$C$782,СВЦЭМ!$A$39:$A$782,$A144,СВЦЭМ!$B$39:$B$782,Y$119)+'СЕТ СН'!$I$9+СВЦЭМ!$D$10+'СЕТ СН'!$I$5-'СЕТ СН'!$I$17</f>
        <v>4099.4622996799999</v>
      </c>
    </row>
    <row r="145" spans="1:26" ht="15.75" x14ac:dyDescent="0.2">
      <c r="A145" s="35">
        <f t="shared" si="3"/>
        <v>44646</v>
      </c>
      <c r="B145" s="36">
        <f>SUMIFS(СВЦЭМ!$C$39:$C$782,СВЦЭМ!$A$39:$A$782,$A145,СВЦЭМ!$B$39:$B$782,B$119)+'СЕТ СН'!$I$9+СВЦЭМ!$D$10+'СЕТ СН'!$I$5-'СЕТ СН'!$I$17</f>
        <v>4142.0100931899997</v>
      </c>
      <c r="C145" s="36">
        <f>SUMIFS(СВЦЭМ!$C$39:$C$782,СВЦЭМ!$A$39:$A$782,$A145,СВЦЭМ!$B$39:$B$782,C$119)+'СЕТ СН'!$I$9+СВЦЭМ!$D$10+'СЕТ СН'!$I$5-'СЕТ СН'!$I$17</f>
        <v>4117.3162886400005</v>
      </c>
      <c r="D145" s="36">
        <f>SUMIFS(СВЦЭМ!$C$39:$C$782,СВЦЭМ!$A$39:$A$782,$A145,СВЦЭМ!$B$39:$B$782,D$119)+'СЕТ СН'!$I$9+СВЦЭМ!$D$10+'СЕТ СН'!$I$5-'СЕТ СН'!$I$17</f>
        <v>4186.0509100600002</v>
      </c>
      <c r="E145" s="36">
        <f>SUMIFS(СВЦЭМ!$C$39:$C$782,СВЦЭМ!$A$39:$A$782,$A145,СВЦЭМ!$B$39:$B$782,E$119)+'СЕТ СН'!$I$9+СВЦЭМ!$D$10+'СЕТ СН'!$I$5-'СЕТ СН'!$I$17</f>
        <v>4221.3124251199997</v>
      </c>
      <c r="F145" s="36">
        <f>SUMIFS(СВЦЭМ!$C$39:$C$782,СВЦЭМ!$A$39:$A$782,$A145,СВЦЭМ!$B$39:$B$782,F$119)+'СЕТ СН'!$I$9+СВЦЭМ!$D$10+'СЕТ СН'!$I$5-'СЕТ СН'!$I$17</f>
        <v>4204.2108951800001</v>
      </c>
      <c r="G145" s="36">
        <f>SUMIFS(СВЦЭМ!$C$39:$C$782,СВЦЭМ!$A$39:$A$782,$A145,СВЦЭМ!$B$39:$B$782,G$119)+'СЕТ СН'!$I$9+СВЦЭМ!$D$10+'СЕТ СН'!$I$5-'СЕТ СН'!$I$17</f>
        <v>4195.49686561</v>
      </c>
      <c r="H145" s="36">
        <f>SUMIFS(СВЦЭМ!$C$39:$C$782,СВЦЭМ!$A$39:$A$782,$A145,СВЦЭМ!$B$39:$B$782,H$119)+'СЕТ СН'!$I$9+СВЦЭМ!$D$10+'СЕТ СН'!$I$5-'СЕТ СН'!$I$17</f>
        <v>4161.83540988</v>
      </c>
      <c r="I145" s="36">
        <f>SUMIFS(СВЦЭМ!$C$39:$C$782,СВЦЭМ!$A$39:$A$782,$A145,СВЦЭМ!$B$39:$B$782,I$119)+'СЕТ СН'!$I$9+СВЦЭМ!$D$10+'СЕТ СН'!$I$5-'СЕТ СН'!$I$17</f>
        <v>4070.61035644</v>
      </c>
      <c r="J145" s="36">
        <f>SUMIFS(СВЦЭМ!$C$39:$C$782,СВЦЭМ!$A$39:$A$782,$A145,СВЦЭМ!$B$39:$B$782,J$119)+'СЕТ СН'!$I$9+СВЦЭМ!$D$10+'СЕТ СН'!$I$5-'СЕТ СН'!$I$17</f>
        <v>3999.4350009</v>
      </c>
      <c r="K145" s="36">
        <f>SUMIFS(СВЦЭМ!$C$39:$C$782,СВЦЭМ!$A$39:$A$782,$A145,СВЦЭМ!$B$39:$B$782,K$119)+'СЕТ СН'!$I$9+СВЦЭМ!$D$10+'СЕТ СН'!$I$5-'СЕТ СН'!$I$17</f>
        <v>3992.3753050200003</v>
      </c>
      <c r="L145" s="36">
        <f>SUMIFS(СВЦЭМ!$C$39:$C$782,СВЦЭМ!$A$39:$A$782,$A145,СВЦЭМ!$B$39:$B$782,L$119)+'СЕТ СН'!$I$9+СВЦЭМ!$D$10+'СЕТ СН'!$I$5-'СЕТ СН'!$I$17</f>
        <v>4009.94574358</v>
      </c>
      <c r="M145" s="36">
        <f>SUMIFS(СВЦЭМ!$C$39:$C$782,СВЦЭМ!$A$39:$A$782,$A145,СВЦЭМ!$B$39:$B$782,M$119)+'СЕТ СН'!$I$9+СВЦЭМ!$D$10+'СЕТ СН'!$I$5-'СЕТ СН'!$I$17</f>
        <v>4053.18741619</v>
      </c>
      <c r="N145" s="36">
        <f>SUMIFS(СВЦЭМ!$C$39:$C$782,СВЦЭМ!$A$39:$A$782,$A145,СВЦЭМ!$B$39:$B$782,N$119)+'СЕТ СН'!$I$9+СВЦЭМ!$D$10+'СЕТ СН'!$I$5-'СЕТ СН'!$I$17</f>
        <v>4076.8815577599999</v>
      </c>
      <c r="O145" s="36">
        <f>SUMIFS(СВЦЭМ!$C$39:$C$782,СВЦЭМ!$A$39:$A$782,$A145,СВЦЭМ!$B$39:$B$782,O$119)+'СЕТ СН'!$I$9+СВЦЭМ!$D$10+'СЕТ СН'!$I$5-'СЕТ СН'!$I$17</f>
        <v>4115.5756607800004</v>
      </c>
      <c r="P145" s="36">
        <f>SUMIFS(СВЦЭМ!$C$39:$C$782,СВЦЭМ!$A$39:$A$782,$A145,СВЦЭМ!$B$39:$B$782,P$119)+'СЕТ СН'!$I$9+СВЦЭМ!$D$10+'СЕТ СН'!$I$5-'СЕТ СН'!$I$17</f>
        <v>4160.9764835000005</v>
      </c>
      <c r="Q145" s="36">
        <f>SUMIFS(СВЦЭМ!$C$39:$C$782,СВЦЭМ!$A$39:$A$782,$A145,СВЦЭМ!$B$39:$B$782,Q$119)+'СЕТ СН'!$I$9+СВЦЭМ!$D$10+'СЕТ СН'!$I$5-'СЕТ СН'!$I$17</f>
        <v>4105.8346124500003</v>
      </c>
      <c r="R145" s="36">
        <f>SUMIFS(СВЦЭМ!$C$39:$C$782,СВЦЭМ!$A$39:$A$782,$A145,СВЦЭМ!$B$39:$B$782,R$119)+'СЕТ СН'!$I$9+СВЦЭМ!$D$10+'СЕТ СН'!$I$5-'СЕТ СН'!$I$17</f>
        <v>4022.4268087700002</v>
      </c>
      <c r="S145" s="36">
        <f>SUMIFS(СВЦЭМ!$C$39:$C$782,СВЦЭМ!$A$39:$A$782,$A145,СВЦЭМ!$B$39:$B$782,S$119)+'СЕТ СН'!$I$9+СВЦЭМ!$D$10+'СЕТ СН'!$I$5-'СЕТ СН'!$I$17</f>
        <v>3934.03175405</v>
      </c>
      <c r="T145" s="36">
        <f>SUMIFS(СВЦЭМ!$C$39:$C$782,СВЦЭМ!$A$39:$A$782,$A145,СВЦЭМ!$B$39:$B$782,T$119)+'СЕТ СН'!$I$9+СВЦЭМ!$D$10+'СЕТ СН'!$I$5-'СЕТ СН'!$I$17</f>
        <v>3836.44909052</v>
      </c>
      <c r="U145" s="36">
        <f>SUMIFS(СВЦЭМ!$C$39:$C$782,СВЦЭМ!$A$39:$A$782,$A145,СВЦЭМ!$B$39:$B$782,U$119)+'СЕТ СН'!$I$9+СВЦЭМ!$D$10+'СЕТ СН'!$I$5-'СЕТ СН'!$I$17</f>
        <v>3855.4461070900002</v>
      </c>
      <c r="V145" s="36">
        <f>SUMIFS(СВЦЭМ!$C$39:$C$782,СВЦЭМ!$A$39:$A$782,$A145,СВЦЭМ!$B$39:$B$782,V$119)+'СЕТ СН'!$I$9+СВЦЭМ!$D$10+'СЕТ СН'!$I$5-'СЕТ СН'!$I$17</f>
        <v>3918.3056733499998</v>
      </c>
      <c r="W145" s="36">
        <f>SUMIFS(СВЦЭМ!$C$39:$C$782,СВЦЭМ!$A$39:$A$782,$A145,СВЦЭМ!$B$39:$B$782,W$119)+'СЕТ СН'!$I$9+СВЦЭМ!$D$10+'СЕТ СН'!$I$5-'СЕТ СН'!$I$17</f>
        <v>4022.37920274</v>
      </c>
      <c r="X145" s="36">
        <f>SUMIFS(СВЦЭМ!$C$39:$C$782,СВЦЭМ!$A$39:$A$782,$A145,СВЦЭМ!$B$39:$B$782,X$119)+'СЕТ СН'!$I$9+СВЦЭМ!$D$10+'СЕТ СН'!$I$5-'СЕТ СН'!$I$17</f>
        <v>4034.3285836499999</v>
      </c>
      <c r="Y145" s="36">
        <f>SUMIFS(СВЦЭМ!$C$39:$C$782,СВЦЭМ!$A$39:$A$782,$A145,СВЦЭМ!$B$39:$B$782,Y$119)+'СЕТ СН'!$I$9+СВЦЭМ!$D$10+'СЕТ СН'!$I$5-'СЕТ СН'!$I$17</f>
        <v>4051.5432631200001</v>
      </c>
    </row>
    <row r="146" spans="1:26" ht="15.75" x14ac:dyDescent="0.2">
      <c r="A146" s="35">
        <f t="shared" si="3"/>
        <v>44647</v>
      </c>
      <c r="B146" s="36">
        <f>SUMIFS(СВЦЭМ!$C$39:$C$782,СВЦЭМ!$A$39:$A$782,$A146,СВЦЭМ!$B$39:$B$782,B$119)+'СЕТ СН'!$I$9+СВЦЭМ!$D$10+'СЕТ СН'!$I$5-'СЕТ СН'!$I$17</f>
        <v>4110.8548846200001</v>
      </c>
      <c r="C146" s="36">
        <f>SUMIFS(СВЦЭМ!$C$39:$C$782,СВЦЭМ!$A$39:$A$782,$A146,СВЦЭМ!$B$39:$B$782,C$119)+'СЕТ СН'!$I$9+СВЦЭМ!$D$10+'СЕТ СН'!$I$5-'СЕТ СН'!$I$17</f>
        <v>4138.0588738099996</v>
      </c>
      <c r="D146" s="36">
        <f>SUMIFS(СВЦЭМ!$C$39:$C$782,СВЦЭМ!$A$39:$A$782,$A146,СВЦЭМ!$B$39:$B$782,D$119)+'СЕТ СН'!$I$9+СВЦЭМ!$D$10+'СЕТ СН'!$I$5-'СЕТ СН'!$I$17</f>
        <v>4201.1736536999997</v>
      </c>
      <c r="E146" s="36">
        <f>SUMIFS(СВЦЭМ!$C$39:$C$782,СВЦЭМ!$A$39:$A$782,$A146,СВЦЭМ!$B$39:$B$782,E$119)+'СЕТ СН'!$I$9+СВЦЭМ!$D$10+'СЕТ СН'!$I$5-'СЕТ СН'!$I$17</f>
        <v>4232.4400528900005</v>
      </c>
      <c r="F146" s="36">
        <f>SUMIFS(СВЦЭМ!$C$39:$C$782,СВЦЭМ!$A$39:$A$782,$A146,СВЦЭМ!$B$39:$B$782,F$119)+'СЕТ СН'!$I$9+СВЦЭМ!$D$10+'СЕТ СН'!$I$5-'СЕТ СН'!$I$17</f>
        <v>4232.9152854200001</v>
      </c>
      <c r="G146" s="36">
        <f>SUMIFS(СВЦЭМ!$C$39:$C$782,СВЦЭМ!$A$39:$A$782,$A146,СВЦЭМ!$B$39:$B$782,G$119)+'СЕТ СН'!$I$9+СВЦЭМ!$D$10+'СЕТ СН'!$I$5-'СЕТ СН'!$I$17</f>
        <v>4226.4065028699997</v>
      </c>
      <c r="H146" s="36">
        <f>SUMIFS(СВЦЭМ!$C$39:$C$782,СВЦЭМ!$A$39:$A$782,$A146,СВЦЭМ!$B$39:$B$782,H$119)+'СЕТ СН'!$I$9+СВЦЭМ!$D$10+'СЕТ СН'!$I$5-'СЕТ СН'!$I$17</f>
        <v>4172.8507626800001</v>
      </c>
      <c r="I146" s="36">
        <f>SUMIFS(СВЦЭМ!$C$39:$C$782,СВЦЭМ!$A$39:$A$782,$A146,СВЦЭМ!$B$39:$B$782,I$119)+'СЕТ СН'!$I$9+СВЦЭМ!$D$10+'СЕТ СН'!$I$5-'СЕТ СН'!$I$17</f>
        <v>4034.3597421700001</v>
      </c>
      <c r="J146" s="36">
        <f>SUMIFS(СВЦЭМ!$C$39:$C$782,СВЦЭМ!$A$39:$A$782,$A146,СВЦЭМ!$B$39:$B$782,J$119)+'СЕТ СН'!$I$9+СВЦЭМ!$D$10+'СЕТ СН'!$I$5-'СЕТ СН'!$I$17</f>
        <v>3926.4479753300002</v>
      </c>
      <c r="K146" s="36">
        <f>SUMIFS(СВЦЭМ!$C$39:$C$782,СВЦЭМ!$A$39:$A$782,$A146,СВЦЭМ!$B$39:$B$782,K$119)+'СЕТ СН'!$I$9+СВЦЭМ!$D$10+'СЕТ СН'!$I$5-'СЕТ СН'!$I$17</f>
        <v>3887.8147378100002</v>
      </c>
      <c r="L146" s="36">
        <f>SUMIFS(СВЦЭМ!$C$39:$C$782,СВЦЭМ!$A$39:$A$782,$A146,СВЦЭМ!$B$39:$B$782,L$119)+'СЕТ СН'!$I$9+СВЦЭМ!$D$10+'СЕТ СН'!$I$5-'СЕТ СН'!$I$17</f>
        <v>3878.9879713700002</v>
      </c>
      <c r="M146" s="36">
        <f>SUMIFS(СВЦЭМ!$C$39:$C$782,СВЦЭМ!$A$39:$A$782,$A146,СВЦЭМ!$B$39:$B$782,M$119)+'СЕТ СН'!$I$9+СВЦЭМ!$D$10+'СЕТ СН'!$I$5-'СЕТ СН'!$I$17</f>
        <v>3975.0422911300002</v>
      </c>
      <c r="N146" s="36">
        <f>SUMIFS(СВЦЭМ!$C$39:$C$782,СВЦЭМ!$A$39:$A$782,$A146,СВЦЭМ!$B$39:$B$782,N$119)+'СЕТ СН'!$I$9+СВЦЭМ!$D$10+'СЕТ СН'!$I$5-'СЕТ СН'!$I$17</f>
        <v>4059.1012703000001</v>
      </c>
      <c r="O146" s="36">
        <f>SUMIFS(СВЦЭМ!$C$39:$C$782,СВЦЭМ!$A$39:$A$782,$A146,СВЦЭМ!$B$39:$B$782,O$119)+'СЕТ СН'!$I$9+СВЦЭМ!$D$10+'СЕТ СН'!$I$5-'СЕТ СН'!$I$17</f>
        <v>4122.5103309300002</v>
      </c>
      <c r="P146" s="36">
        <f>SUMIFS(СВЦЭМ!$C$39:$C$782,СВЦЭМ!$A$39:$A$782,$A146,СВЦЭМ!$B$39:$B$782,P$119)+'СЕТ СН'!$I$9+СВЦЭМ!$D$10+'СЕТ СН'!$I$5-'СЕТ СН'!$I$17</f>
        <v>4162.2654450800001</v>
      </c>
      <c r="Q146" s="36">
        <f>SUMIFS(СВЦЭМ!$C$39:$C$782,СВЦЭМ!$A$39:$A$782,$A146,СВЦЭМ!$B$39:$B$782,Q$119)+'СЕТ СН'!$I$9+СВЦЭМ!$D$10+'СЕТ СН'!$I$5-'СЕТ СН'!$I$17</f>
        <v>4124.3146007400001</v>
      </c>
      <c r="R146" s="36">
        <f>SUMIFS(СВЦЭМ!$C$39:$C$782,СВЦЭМ!$A$39:$A$782,$A146,СВЦЭМ!$B$39:$B$782,R$119)+'СЕТ СН'!$I$9+СВЦЭМ!$D$10+'СЕТ СН'!$I$5-'СЕТ СН'!$I$17</f>
        <v>4024.04610839</v>
      </c>
      <c r="S146" s="36">
        <f>SUMIFS(СВЦЭМ!$C$39:$C$782,СВЦЭМ!$A$39:$A$782,$A146,СВЦЭМ!$B$39:$B$782,S$119)+'СЕТ СН'!$I$9+СВЦЭМ!$D$10+'СЕТ СН'!$I$5-'СЕТ СН'!$I$17</f>
        <v>3925.2236092100002</v>
      </c>
      <c r="T146" s="36">
        <f>SUMIFS(СВЦЭМ!$C$39:$C$782,СВЦЭМ!$A$39:$A$782,$A146,СВЦЭМ!$B$39:$B$782,T$119)+'СЕТ СН'!$I$9+СВЦЭМ!$D$10+'СЕТ СН'!$I$5-'СЕТ СН'!$I$17</f>
        <v>3835.33636867</v>
      </c>
      <c r="U146" s="36">
        <f>SUMIFS(СВЦЭМ!$C$39:$C$782,СВЦЭМ!$A$39:$A$782,$A146,СВЦЭМ!$B$39:$B$782,U$119)+'СЕТ СН'!$I$9+СВЦЭМ!$D$10+'СЕТ СН'!$I$5-'СЕТ СН'!$I$17</f>
        <v>3853.26156416</v>
      </c>
      <c r="V146" s="36">
        <f>SUMIFS(СВЦЭМ!$C$39:$C$782,СВЦЭМ!$A$39:$A$782,$A146,СВЦЭМ!$B$39:$B$782,V$119)+'СЕТ СН'!$I$9+СВЦЭМ!$D$10+'СЕТ СН'!$I$5-'СЕТ СН'!$I$17</f>
        <v>3919.26522613</v>
      </c>
      <c r="W146" s="36">
        <f>SUMIFS(СВЦЭМ!$C$39:$C$782,СВЦЭМ!$A$39:$A$782,$A146,СВЦЭМ!$B$39:$B$782,W$119)+'СЕТ СН'!$I$9+СВЦЭМ!$D$10+'СЕТ СН'!$I$5-'СЕТ СН'!$I$17</f>
        <v>4006.1096698000001</v>
      </c>
      <c r="X146" s="36">
        <f>SUMIFS(СВЦЭМ!$C$39:$C$782,СВЦЭМ!$A$39:$A$782,$A146,СВЦЭМ!$B$39:$B$782,X$119)+'СЕТ СН'!$I$9+СВЦЭМ!$D$10+'СЕТ СН'!$I$5-'СЕТ СН'!$I$17</f>
        <v>4038.6361050300002</v>
      </c>
      <c r="Y146" s="36">
        <f>SUMIFS(СВЦЭМ!$C$39:$C$782,СВЦЭМ!$A$39:$A$782,$A146,СВЦЭМ!$B$39:$B$782,Y$119)+'СЕТ СН'!$I$9+СВЦЭМ!$D$10+'СЕТ СН'!$I$5-'СЕТ СН'!$I$17</f>
        <v>4078.5526030700003</v>
      </c>
    </row>
    <row r="147" spans="1:26" ht="15.75" x14ac:dyDescent="0.2">
      <c r="A147" s="35">
        <f t="shared" si="3"/>
        <v>44648</v>
      </c>
      <c r="B147" s="36">
        <f>SUMIFS(СВЦЭМ!$C$39:$C$782,СВЦЭМ!$A$39:$A$782,$A147,СВЦЭМ!$B$39:$B$782,B$119)+'СЕТ СН'!$I$9+СВЦЭМ!$D$10+'СЕТ СН'!$I$5-'СЕТ СН'!$I$17</f>
        <v>4089.04934555</v>
      </c>
      <c r="C147" s="36">
        <f>SUMIFS(СВЦЭМ!$C$39:$C$782,СВЦЭМ!$A$39:$A$782,$A147,СВЦЭМ!$B$39:$B$782,C$119)+'СЕТ СН'!$I$9+СВЦЭМ!$D$10+'СЕТ СН'!$I$5-'СЕТ СН'!$I$17</f>
        <v>4120.46530033</v>
      </c>
      <c r="D147" s="36">
        <f>SUMIFS(СВЦЭМ!$C$39:$C$782,СВЦЭМ!$A$39:$A$782,$A147,СВЦЭМ!$B$39:$B$782,D$119)+'СЕТ СН'!$I$9+СВЦЭМ!$D$10+'СЕТ СН'!$I$5-'СЕТ СН'!$I$17</f>
        <v>4183.3050909200001</v>
      </c>
      <c r="E147" s="36">
        <f>SUMIFS(СВЦЭМ!$C$39:$C$782,СВЦЭМ!$A$39:$A$782,$A147,СВЦЭМ!$B$39:$B$782,E$119)+'СЕТ СН'!$I$9+СВЦЭМ!$D$10+'СЕТ СН'!$I$5-'СЕТ СН'!$I$17</f>
        <v>4218.2843943799999</v>
      </c>
      <c r="F147" s="36">
        <f>SUMIFS(СВЦЭМ!$C$39:$C$782,СВЦЭМ!$A$39:$A$782,$A147,СВЦЭМ!$B$39:$B$782,F$119)+'СЕТ СН'!$I$9+СВЦЭМ!$D$10+'СЕТ СН'!$I$5-'СЕТ СН'!$I$17</f>
        <v>4201.4883349299998</v>
      </c>
      <c r="G147" s="36">
        <f>SUMIFS(СВЦЭМ!$C$39:$C$782,СВЦЭМ!$A$39:$A$782,$A147,СВЦЭМ!$B$39:$B$782,G$119)+'СЕТ СН'!$I$9+СВЦЭМ!$D$10+'СЕТ СН'!$I$5-'СЕТ СН'!$I$17</f>
        <v>4171.6309978600002</v>
      </c>
      <c r="H147" s="36">
        <f>SUMIFS(СВЦЭМ!$C$39:$C$782,СВЦЭМ!$A$39:$A$782,$A147,СВЦЭМ!$B$39:$B$782,H$119)+'СЕТ СН'!$I$9+СВЦЭМ!$D$10+'СЕТ СН'!$I$5-'СЕТ СН'!$I$17</f>
        <v>4137.8908235899999</v>
      </c>
      <c r="I147" s="36">
        <f>SUMIFS(СВЦЭМ!$C$39:$C$782,СВЦЭМ!$A$39:$A$782,$A147,СВЦЭМ!$B$39:$B$782,I$119)+'СЕТ СН'!$I$9+СВЦЭМ!$D$10+'СЕТ СН'!$I$5-'СЕТ СН'!$I$17</f>
        <v>4011.83914658</v>
      </c>
      <c r="J147" s="36">
        <f>SUMIFS(СВЦЭМ!$C$39:$C$782,СВЦЭМ!$A$39:$A$782,$A147,СВЦЭМ!$B$39:$B$782,J$119)+'СЕТ СН'!$I$9+СВЦЭМ!$D$10+'СЕТ СН'!$I$5-'СЕТ СН'!$I$17</f>
        <v>3917.8848939</v>
      </c>
      <c r="K147" s="36">
        <f>SUMIFS(СВЦЭМ!$C$39:$C$782,СВЦЭМ!$A$39:$A$782,$A147,СВЦЭМ!$B$39:$B$782,K$119)+'СЕТ СН'!$I$9+СВЦЭМ!$D$10+'СЕТ СН'!$I$5-'СЕТ СН'!$I$17</f>
        <v>3909.9302553699999</v>
      </c>
      <c r="L147" s="36">
        <f>SUMIFS(СВЦЭМ!$C$39:$C$782,СВЦЭМ!$A$39:$A$782,$A147,СВЦЭМ!$B$39:$B$782,L$119)+'СЕТ СН'!$I$9+СВЦЭМ!$D$10+'СЕТ СН'!$I$5-'СЕТ СН'!$I$17</f>
        <v>3938.70610446</v>
      </c>
      <c r="M147" s="36">
        <f>SUMIFS(СВЦЭМ!$C$39:$C$782,СВЦЭМ!$A$39:$A$782,$A147,СВЦЭМ!$B$39:$B$782,M$119)+'СЕТ СН'!$I$9+СВЦЭМ!$D$10+'СЕТ СН'!$I$5-'СЕТ СН'!$I$17</f>
        <v>4033.0992106100002</v>
      </c>
      <c r="N147" s="36">
        <f>SUMIFS(СВЦЭМ!$C$39:$C$782,СВЦЭМ!$A$39:$A$782,$A147,СВЦЭМ!$B$39:$B$782,N$119)+'СЕТ СН'!$I$9+СВЦЭМ!$D$10+'СЕТ СН'!$I$5-'СЕТ СН'!$I$17</f>
        <v>4108.4698822</v>
      </c>
      <c r="O147" s="36">
        <f>SUMIFS(СВЦЭМ!$C$39:$C$782,СВЦЭМ!$A$39:$A$782,$A147,СВЦЭМ!$B$39:$B$782,O$119)+'СЕТ СН'!$I$9+СВЦЭМ!$D$10+'СЕТ СН'!$I$5-'СЕТ СН'!$I$17</f>
        <v>4146.1234131299998</v>
      </c>
      <c r="P147" s="36">
        <f>SUMIFS(СВЦЭМ!$C$39:$C$782,СВЦЭМ!$A$39:$A$782,$A147,СВЦЭМ!$B$39:$B$782,P$119)+'СЕТ СН'!$I$9+СВЦЭМ!$D$10+'СЕТ СН'!$I$5-'СЕТ СН'!$I$17</f>
        <v>4175.9002196900001</v>
      </c>
      <c r="Q147" s="36">
        <f>SUMIFS(СВЦЭМ!$C$39:$C$782,СВЦЭМ!$A$39:$A$782,$A147,СВЦЭМ!$B$39:$B$782,Q$119)+'СЕТ СН'!$I$9+СВЦЭМ!$D$10+'СЕТ СН'!$I$5-'СЕТ СН'!$I$17</f>
        <v>4151.8446541200001</v>
      </c>
      <c r="R147" s="36">
        <f>SUMIFS(СВЦЭМ!$C$39:$C$782,СВЦЭМ!$A$39:$A$782,$A147,СВЦЭМ!$B$39:$B$782,R$119)+'СЕТ СН'!$I$9+СВЦЭМ!$D$10+'СЕТ СН'!$I$5-'СЕТ СН'!$I$17</f>
        <v>4053.0288297300003</v>
      </c>
      <c r="S147" s="36">
        <f>SUMIFS(СВЦЭМ!$C$39:$C$782,СВЦЭМ!$A$39:$A$782,$A147,СВЦЭМ!$B$39:$B$782,S$119)+'СЕТ СН'!$I$9+СВЦЭМ!$D$10+'СЕТ СН'!$I$5-'СЕТ СН'!$I$17</f>
        <v>3964.51144247</v>
      </c>
      <c r="T147" s="36">
        <f>SUMIFS(СВЦЭМ!$C$39:$C$782,СВЦЭМ!$A$39:$A$782,$A147,СВЦЭМ!$B$39:$B$782,T$119)+'СЕТ СН'!$I$9+СВЦЭМ!$D$10+'СЕТ СН'!$I$5-'СЕТ СН'!$I$17</f>
        <v>3850.9037746399999</v>
      </c>
      <c r="U147" s="36">
        <f>SUMIFS(СВЦЭМ!$C$39:$C$782,СВЦЭМ!$A$39:$A$782,$A147,СВЦЭМ!$B$39:$B$782,U$119)+'СЕТ СН'!$I$9+СВЦЭМ!$D$10+'СЕТ СН'!$I$5-'СЕТ СН'!$I$17</f>
        <v>3845.86860682</v>
      </c>
      <c r="V147" s="36">
        <f>SUMIFS(СВЦЭМ!$C$39:$C$782,СВЦЭМ!$A$39:$A$782,$A147,СВЦЭМ!$B$39:$B$782,V$119)+'СЕТ СН'!$I$9+СВЦЭМ!$D$10+'СЕТ СН'!$I$5-'СЕТ СН'!$I$17</f>
        <v>3853.3448146000001</v>
      </c>
      <c r="W147" s="36">
        <f>SUMIFS(СВЦЭМ!$C$39:$C$782,СВЦЭМ!$A$39:$A$782,$A147,СВЦЭМ!$B$39:$B$782,W$119)+'СЕТ СН'!$I$9+СВЦЭМ!$D$10+'СЕТ СН'!$I$5-'СЕТ СН'!$I$17</f>
        <v>3831.1876447</v>
      </c>
      <c r="X147" s="36">
        <f>SUMIFS(СВЦЭМ!$C$39:$C$782,СВЦЭМ!$A$39:$A$782,$A147,СВЦЭМ!$B$39:$B$782,X$119)+'СЕТ СН'!$I$9+СВЦЭМ!$D$10+'СЕТ СН'!$I$5-'СЕТ СН'!$I$17</f>
        <v>3822.7802164200002</v>
      </c>
      <c r="Y147" s="36">
        <f>SUMIFS(СВЦЭМ!$C$39:$C$782,СВЦЭМ!$A$39:$A$782,$A147,СВЦЭМ!$B$39:$B$782,Y$119)+'СЕТ СН'!$I$9+СВЦЭМ!$D$10+'СЕТ СН'!$I$5-'СЕТ СН'!$I$17</f>
        <v>3863.8193471</v>
      </c>
    </row>
    <row r="148" spans="1:26" ht="15.75" x14ac:dyDescent="0.2">
      <c r="A148" s="35">
        <f t="shared" si="3"/>
        <v>44649</v>
      </c>
      <c r="B148" s="36">
        <f>SUMIFS(СВЦЭМ!$C$39:$C$782,СВЦЭМ!$A$39:$A$782,$A148,СВЦЭМ!$B$39:$B$782,B$119)+'СЕТ СН'!$I$9+СВЦЭМ!$D$10+'СЕТ СН'!$I$5-'СЕТ СН'!$I$17</f>
        <v>3941.0316346500003</v>
      </c>
      <c r="C148" s="36">
        <f>SUMIFS(СВЦЭМ!$C$39:$C$782,СВЦЭМ!$A$39:$A$782,$A148,СВЦЭМ!$B$39:$B$782,C$119)+'СЕТ СН'!$I$9+СВЦЭМ!$D$10+'СЕТ СН'!$I$5-'СЕТ СН'!$I$17</f>
        <v>4037.1488923400002</v>
      </c>
      <c r="D148" s="36">
        <f>SUMIFS(СВЦЭМ!$C$39:$C$782,СВЦЭМ!$A$39:$A$782,$A148,СВЦЭМ!$B$39:$B$782,D$119)+'СЕТ СН'!$I$9+СВЦЭМ!$D$10+'СЕТ СН'!$I$5-'СЕТ СН'!$I$17</f>
        <v>4140.9948281100005</v>
      </c>
      <c r="E148" s="36">
        <f>SUMIFS(СВЦЭМ!$C$39:$C$782,СВЦЭМ!$A$39:$A$782,$A148,СВЦЭМ!$B$39:$B$782,E$119)+'СЕТ СН'!$I$9+СВЦЭМ!$D$10+'СЕТ СН'!$I$5-'СЕТ СН'!$I$17</f>
        <v>4177.1208559699999</v>
      </c>
      <c r="F148" s="36">
        <f>SUMIFS(СВЦЭМ!$C$39:$C$782,СВЦЭМ!$A$39:$A$782,$A148,СВЦЭМ!$B$39:$B$782,F$119)+'СЕТ СН'!$I$9+СВЦЭМ!$D$10+'СЕТ СН'!$I$5-'СЕТ СН'!$I$17</f>
        <v>4188.8232119700006</v>
      </c>
      <c r="G148" s="36">
        <f>SUMIFS(СВЦЭМ!$C$39:$C$782,СВЦЭМ!$A$39:$A$782,$A148,СВЦЭМ!$B$39:$B$782,G$119)+'СЕТ СН'!$I$9+СВЦЭМ!$D$10+'СЕТ СН'!$I$5-'СЕТ СН'!$I$17</f>
        <v>4181.0539507000003</v>
      </c>
      <c r="H148" s="36">
        <f>SUMIFS(СВЦЭМ!$C$39:$C$782,СВЦЭМ!$A$39:$A$782,$A148,СВЦЭМ!$B$39:$B$782,H$119)+'СЕТ СН'!$I$9+СВЦЭМ!$D$10+'СЕТ СН'!$I$5-'СЕТ СН'!$I$17</f>
        <v>4135.7273935900002</v>
      </c>
      <c r="I148" s="36">
        <f>SUMIFS(СВЦЭМ!$C$39:$C$782,СВЦЭМ!$A$39:$A$782,$A148,СВЦЭМ!$B$39:$B$782,I$119)+'СЕТ СН'!$I$9+СВЦЭМ!$D$10+'СЕТ СН'!$I$5-'СЕТ СН'!$I$17</f>
        <v>4017.16853167</v>
      </c>
      <c r="J148" s="36">
        <f>SUMIFS(СВЦЭМ!$C$39:$C$782,СВЦЭМ!$A$39:$A$782,$A148,СВЦЭМ!$B$39:$B$782,J$119)+'СЕТ СН'!$I$9+СВЦЭМ!$D$10+'СЕТ СН'!$I$5-'СЕТ СН'!$I$17</f>
        <v>3922.0728512100004</v>
      </c>
      <c r="K148" s="36">
        <f>SUMIFS(СВЦЭМ!$C$39:$C$782,СВЦЭМ!$A$39:$A$782,$A148,СВЦЭМ!$B$39:$B$782,K$119)+'СЕТ СН'!$I$9+СВЦЭМ!$D$10+'СЕТ СН'!$I$5-'СЕТ СН'!$I$17</f>
        <v>3898.9823823699999</v>
      </c>
      <c r="L148" s="36">
        <f>SUMIFS(СВЦЭМ!$C$39:$C$782,СВЦЭМ!$A$39:$A$782,$A148,СВЦЭМ!$B$39:$B$782,L$119)+'СЕТ СН'!$I$9+СВЦЭМ!$D$10+'СЕТ СН'!$I$5-'СЕТ СН'!$I$17</f>
        <v>3935.3585215800003</v>
      </c>
      <c r="M148" s="36">
        <f>SUMIFS(СВЦЭМ!$C$39:$C$782,СВЦЭМ!$A$39:$A$782,$A148,СВЦЭМ!$B$39:$B$782,M$119)+'СЕТ СН'!$I$9+СВЦЭМ!$D$10+'СЕТ СН'!$I$5-'СЕТ СН'!$I$17</f>
        <v>3997.9578779600001</v>
      </c>
      <c r="N148" s="36">
        <f>SUMIFS(СВЦЭМ!$C$39:$C$782,СВЦЭМ!$A$39:$A$782,$A148,СВЦЭМ!$B$39:$B$782,N$119)+'СЕТ СН'!$I$9+СВЦЭМ!$D$10+'СЕТ СН'!$I$5-'СЕТ СН'!$I$17</f>
        <v>4109.1272772700004</v>
      </c>
      <c r="O148" s="36">
        <f>SUMIFS(СВЦЭМ!$C$39:$C$782,СВЦЭМ!$A$39:$A$782,$A148,СВЦЭМ!$B$39:$B$782,O$119)+'СЕТ СН'!$I$9+СВЦЭМ!$D$10+'СЕТ СН'!$I$5-'СЕТ СН'!$I$17</f>
        <v>4162.35292398</v>
      </c>
      <c r="P148" s="36">
        <f>SUMIFS(СВЦЭМ!$C$39:$C$782,СВЦЭМ!$A$39:$A$782,$A148,СВЦЭМ!$B$39:$B$782,P$119)+'СЕТ СН'!$I$9+СВЦЭМ!$D$10+'СЕТ СН'!$I$5-'СЕТ СН'!$I$17</f>
        <v>4185.6797769000004</v>
      </c>
      <c r="Q148" s="36">
        <f>SUMIFS(СВЦЭМ!$C$39:$C$782,СВЦЭМ!$A$39:$A$782,$A148,СВЦЭМ!$B$39:$B$782,Q$119)+'СЕТ СН'!$I$9+СВЦЭМ!$D$10+'СЕТ СН'!$I$5-'СЕТ СН'!$I$17</f>
        <v>4189.6803892400003</v>
      </c>
      <c r="R148" s="36">
        <f>SUMIFS(СВЦЭМ!$C$39:$C$782,СВЦЭМ!$A$39:$A$782,$A148,СВЦЭМ!$B$39:$B$782,R$119)+'СЕТ СН'!$I$9+СВЦЭМ!$D$10+'СЕТ СН'!$I$5-'СЕТ СН'!$I$17</f>
        <v>4131.0923212100006</v>
      </c>
      <c r="S148" s="36">
        <f>SUMIFS(СВЦЭМ!$C$39:$C$782,СВЦЭМ!$A$39:$A$782,$A148,СВЦЭМ!$B$39:$B$782,S$119)+'СЕТ СН'!$I$9+СВЦЭМ!$D$10+'СЕТ СН'!$I$5-'СЕТ СН'!$I$17</f>
        <v>4101.52047769</v>
      </c>
      <c r="T148" s="36">
        <f>SUMIFS(СВЦЭМ!$C$39:$C$782,СВЦЭМ!$A$39:$A$782,$A148,СВЦЭМ!$B$39:$B$782,T$119)+'СЕТ СН'!$I$9+СВЦЭМ!$D$10+'СЕТ СН'!$I$5-'СЕТ СН'!$I$17</f>
        <v>4077.0898310499997</v>
      </c>
      <c r="U148" s="36">
        <f>SUMIFS(СВЦЭМ!$C$39:$C$782,СВЦЭМ!$A$39:$A$782,$A148,СВЦЭМ!$B$39:$B$782,U$119)+'СЕТ СН'!$I$9+СВЦЭМ!$D$10+'СЕТ СН'!$I$5-'СЕТ СН'!$I$17</f>
        <v>4026.6108018100003</v>
      </c>
      <c r="V148" s="36">
        <f>SUMIFS(СВЦЭМ!$C$39:$C$782,СВЦЭМ!$A$39:$A$782,$A148,СВЦЭМ!$B$39:$B$782,V$119)+'СЕТ СН'!$I$9+СВЦЭМ!$D$10+'СЕТ СН'!$I$5-'СЕТ СН'!$I$17</f>
        <v>4037.02547882</v>
      </c>
      <c r="W148" s="36">
        <f>SUMIFS(СВЦЭМ!$C$39:$C$782,СВЦЭМ!$A$39:$A$782,$A148,СВЦЭМ!$B$39:$B$782,W$119)+'СЕТ СН'!$I$9+СВЦЭМ!$D$10+'СЕТ СН'!$I$5-'СЕТ СН'!$I$17</f>
        <v>4032.4699475300004</v>
      </c>
      <c r="X148" s="36">
        <f>SUMIFS(СВЦЭМ!$C$39:$C$782,СВЦЭМ!$A$39:$A$782,$A148,СВЦЭМ!$B$39:$B$782,X$119)+'СЕТ СН'!$I$9+СВЦЭМ!$D$10+'СЕТ СН'!$I$5-'СЕТ СН'!$I$17</f>
        <v>4066.7323009299998</v>
      </c>
      <c r="Y148" s="36">
        <f>SUMIFS(СВЦЭМ!$C$39:$C$782,СВЦЭМ!$A$39:$A$782,$A148,СВЦЭМ!$B$39:$B$782,Y$119)+'СЕТ СН'!$I$9+СВЦЭМ!$D$10+'СЕТ СН'!$I$5-'СЕТ СН'!$I$17</f>
        <v>4063.8963446600001</v>
      </c>
    </row>
    <row r="149" spans="1:26" ht="15.75" x14ac:dyDescent="0.2">
      <c r="A149" s="35">
        <f t="shared" si="3"/>
        <v>44650</v>
      </c>
      <c r="B149" s="36">
        <f>SUMIFS(СВЦЭМ!$C$39:$C$782,СВЦЭМ!$A$39:$A$782,$A149,СВЦЭМ!$B$39:$B$782,B$119)+'СЕТ СН'!$I$9+СВЦЭМ!$D$10+'СЕТ СН'!$I$5-'СЕТ СН'!$I$17</f>
        <v>4058.6460882599999</v>
      </c>
      <c r="C149" s="36">
        <f>SUMIFS(СВЦЭМ!$C$39:$C$782,СВЦЭМ!$A$39:$A$782,$A149,СВЦЭМ!$B$39:$B$782,C$119)+'СЕТ СН'!$I$9+СВЦЭМ!$D$10+'СЕТ СН'!$I$5-'СЕТ СН'!$I$17</f>
        <v>4075.13047469</v>
      </c>
      <c r="D149" s="36">
        <f>SUMIFS(СВЦЭМ!$C$39:$C$782,СВЦЭМ!$A$39:$A$782,$A149,СВЦЭМ!$B$39:$B$782,D$119)+'СЕТ СН'!$I$9+СВЦЭМ!$D$10+'СЕТ СН'!$I$5-'СЕТ СН'!$I$17</f>
        <v>4139.1174528399997</v>
      </c>
      <c r="E149" s="36">
        <f>SUMIFS(СВЦЭМ!$C$39:$C$782,СВЦЭМ!$A$39:$A$782,$A149,СВЦЭМ!$B$39:$B$782,E$119)+'СЕТ СН'!$I$9+СВЦЭМ!$D$10+'СЕТ СН'!$I$5-'СЕТ СН'!$I$17</f>
        <v>4194.6686965700001</v>
      </c>
      <c r="F149" s="36">
        <f>SUMIFS(СВЦЭМ!$C$39:$C$782,СВЦЭМ!$A$39:$A$782,$A149,СВЦЭМ!$B$39:$B$782,F$119)+'СЕТ СН'!$I$9+СВЦЭМ!$D$10+'СЕТ СН'!$I$5-'СЕТ СН'!$I$17</f>
        <v>4193.2420463400003</v>
      </c>
      <c r="G149" s="36">
        <f>SUMIFS(СВЦЭМ!$C$39:$C$782,СВЦЭМ!$A$39:$A$782,$A149,СВЦЭМ!$B$39:$B$782,G$119)+'СЕТ СН'!$I$9+СВЦЭМ!$D$10+'СЕТ СН'!$I$5-'СЕТ СН'!$I$17</f>
        <v>4183.5193975000002</v>
      </c>
      <c r="H149" s="36">
        <f>SUMIFS(СВЦЭМ!$C$39:$C$782,СВЦЭМ!$A$39:$A$782,$A149,СВЦЭМ!$B$39:$B$782,H$119)+'СЕТ СН'!$I$9+СВЦЭМ!$D$10+'СЕТ СН'!$I$5-'СЕТ СН'!$I$17</f>
        <v>4120.9434729700006</v>
      </c>
      <c r="I149" s="36">
        <f>SUMIFS(СВЦЭМ!$C$39:$C$782,СВЦЭМ!$A$39:$A$782,$A149,СВЦЭМ!$B$39:$B$782,I$119)+'СЕТ СН'!$I$9+СВЦЭМ!$D$10+'СЕТ СН'!$I$5-'СЕТ СН'!$I$17</f>
        <v>4060.25052392</v>
      </c>
      <c r="J149" s="36">
        <f>SUMIFS(СВЦЭМ!$C$39:$C$782,СВЦЭМ!$A$39:$A$782,$A149,СВЦЭМ!$B$39:$B$782,J$119)+'СЕТ СН'!$I$9+СВЦЭМ!$D$10+'СЕТ СН'!$I$5-'СЕТ СН'!$I$17</f>
        <v>4022.7675734100003</v>
      </c>
      <c r="K149" s="36">
        <f>SUMIFS(СВЦЭМ!$C$39:$C$782,СВЦЭМ!$A$39:$A$782,$A149,СВЦЭМ!$B$39:$B$782,K$119)+'СЕТ СН'!$I$9+СВЦЭМ!$D$10+'СЕТ СН'!$I$5-'СЕТ СН'!$I$17</f>
        <v>4032.8734962799999</v>
      </c>
      <c r="L149" s="36">
        <f>SUMIFS(СВЦЭМ!$C$39:$C$782,СВЦЭМ!$A$39:$A$782,$A149,СВЦЭМ!$B$39:$B$782,L$119)+'СЕТ СН'!$I$9+СВЦЭМ!$D$10+'СЕТ СН'!$I$5-'СЕТ СН'!$I$17</f>
        <v>4059.2973968699998</v>
      </c>
      <c r="M149" s="36">
        <f>SUMIFS(СВЦЭМ!$C$39:$C$782,СВЦЭМ!$A$39:$A$782,$A149,СВЦЭМ!$B$39:$B$782,M$119)+'СЕТ СН'!$I$9+СВЦЭМ!$D$10+'СЕТ СН'!$I$5-'СЕТ СН'!$I$17</f>
        <v>4061.0098615500001</v>
      </c>
      <c r="N149" s="36">
        <f>SUMIFS(СВЦЭМ!$C$39:$C$782,СВЦЭМ!$A$39:$A$782,$A149,СВЦЭМ!$B$39:$B$782,N$119)+'СЕТ СН'!$I$9+СВЦЭМ!$D$10+'СЕТ СН'!$I$5-'СЕТ СН'!$I$17</f>
        <v>4094.1680096999999</v>
      </c>
      <c r="O149" s="36">
        <f>SUMIFS(СВЦЭМ!$C$39:$C$782,СВЦЭМ!$A$39:$A$782,$A149,СВЦЭМ!$B$39:$B$782,O$119)+'СЕТ СН'!$I$9+СВЦЭМ!$D$10+'СЕТ СН'!$I$5-'СЕТ СН'!$I$17</f>
        <v>4148.8274247199997</v>
      </c>
      <c r="P149" s="36">
        <f>SUMIFS(СВЦЭМ!$C$39:$C$782,СВЦЭМ!$A$39:$A$782,$A149,СВЦЭМ!$B$39:$B$782,P$119)+'СЕТ СН'!$I$9+СВЦЭМ!$D$10+'СЕТ СН'!$I$5-'СЕТ СН'!$I$17</f>
        <v>4197.6313503599995</v>
      </c>
      <c r="Q149" s="36">
        <f>SUMIFS(СВЦЭМ!$C$39:$C$782,СВЦЭМ!$A$39:$A$782,$A149,СВЦЭМ!$B$39:$B$782,Q$119)+'СЕТ СН'!$I$9+СВЦЭМ!$D$10+'СЕТ СН'!$I$5-'СЕТ СН'!$I$17</f>
        <v>4169.0215780600001</v>
      </c>
      <c r="R149" s="36">
        <f>SUMIFS(СВЦЭМ!$C$39:$C$782,СВЦЭМ!$A$39:$A$782,$A149,СВЦЭМ!$B$39:$B$782,R$119)+'СЕТ СН'!$I$9+СВЦЭМ!$D$10+'СЕТ СН'!$I$5-'СЕТ СН'!$I$17</f>
        <v>4114.9565933100002</v>
      </c>
      <c r="S149" s="36">
        <f>SUMIFS(СВЦЭМ!$C$39:$C$782,СВЦЭМ!$A$39:$A$782,$A149,СВЦЭМ!$B$39:$B$782,S$119)+'СЕТ СН'!$I$9+СВЦЭМ!$D$10+'СЕТ СН'!$I$5-'СЕТ СН'!$I$17</f>
        <v>4089.3046799399999</v>
      </c>
      <c r="T149" s="36">
        <f>SUMIFS(СВЦЭМ!$C$39:$C$782,СВЦЭМ!$A$39:$A$782,$A149,СВЦЭМ!$B$39:$B$782,T$119)+'СЕТ СН'!$I$9+СВЦЭМ!$D$10+'СЕТ СН'!$I$5-'СЕТ СН'!$I$17</f>
        <v>4062.8287814699997</v>
      </c>
      <c r="U149" s="36">
        <f>SUMIFS(СВЦЭМ!$C$39:$C$782,СВЦЭМ!$A$39:$A$782,$A149,СВЦЭМ!$B$39:$B$782,U$119)+'СЕТ СН'!$I$9+СВЦЭМ!$D$10+'СЕТ СН'!$I$5-'СЕТ СН'!$I$17</f>
        <v>4028.1136391499999</v>
      </c>
      <c r="V149" s="36">
        <f>SUMIFS(СВЦЭМ!$C$39:$C$782,СВЦЭМ!$A$39:$A$782,$A149,СВЦЭМ!$B$39:$B$782,V$119)+'СЕТ СН'!$I$9+СВЦЭМ!$D$10+'СЕТ СН'!$I$5-'СЕТ СН'!$I$17</f>
        <v>4025.6232367000002</v>
      </c>
      <c r="W149" s="36">
        <f>SUMIFS(СВЦЭМ!$C$39:$C$782,СВЦЭМ!$A$39:$A$782,$A149,СВЦЭМ!$B$39:$B$782,W$119)+'СЕТ СН'!$I$9+СВЦЭМ!$D$10+'СЕТ СН'!$I$5-'СЕТ СН'!$I$17</f>
        <v>4032.58766517</v>
      </c>
      <c r="X149" s="36">
        <f>SUMIFS(СВЦЭМ!$C$39:$C$782,СВЦЭМ!$A$39:$A$782,$A149,СВЦЭМ!$B$39:$B$782,X$119)+'СЕТ СН'!$I$9+СВЦЭМ!$D$10+'СЕТ СН'!$I$5-'СЕТ СН'!$I$17</f>
        <v>4048.2433311300001</v>
      </c>
      <c r="Y149" s="36">
        <f>SUMIFS(СВЦЭМ!$C$39:$C$782,СВЦЭМ!$A$39:$A$782,$A149,СВЦЭМ!$B$39:$B$782,Y$119)+'СЕТ СН'!$I$9+СВЦЭМ!$D$10+'СЕТ СН'!$I$5-'СЕТ СН'!$I$17</f>
        <v>4072.41403317</v>
      </c>
    </row>
    <row r="150" spans="1:26" ht="15.75" x14ac:dyDescent="0.2">
      <c r="A150" s="35">
        <f t="shared" si="3"/>
        <v>44651</v>
      </c>
      <c r="B150" s="36">
        <f>SUMIFS(СВЦЭМ!$C$39:$C$782,СВЦЭМ!$A$39:$A$782,$A150,СВЦЭМ!$B$39:$B$782,B$119)+'СЕТ СН'!$I$9+СВЦЭМ!$D$10+'СЕТ СН'!$I$5-'СЕТ СН'!$I$17</f>
        <v>4065.1525271400001</v>
      </c>
      <c r="C150" s="36">
        <f>SUMIFS(СВЦЭМ!$C$39:$C$782,СВЦЭМ!$A$39:$A$782,$A150,СВЦЭМ!$B$39:$B$782,C$119)+'СЕТ СН'!$I$9+СВЦЭМ!$D$10+'СЕТ СН'!$I$5-'СЕТ СН'!$I$17</f>
        <v>4068.9438076400002</v>
      </c>
      <c r="D150" s="36">
        <f>SUMIFS(СВЦЭМ!$C$39:$C$782,СВЦЭМ!$A$39:$A$782,$A150,СВЦЭМ!$B$39:$B$782,D$119)+'СЕТ СН'!$I$9+СВЦЭМ!$D$10+'СЕТ СН'!$I$5-'СЕТ СН'!$I$17</f>
        <v>4134.3368126400001</v>
      </c>
      <c r="E150" s="36">
        <f>SUMIFS(СВЦЭМ!$C$39:$C$782,СВЦЭМ!$A$39:$A$782,$A150,СВЦЭМ!$B$39:$B$782,E$119)+'СЕТ СН'!$I$9+СВЦЭМ!$D$10+'СЕТ СН'!$I$5-'СЕТ СН'!$I$17</f>
        <v>4197.7710617800003</v>
      </c>
      <c r="F150" s="36">
        <f>SUMIFS(СВЦЭМ!$C$39:$C$782,СВЦЭМ!$A$39:$A$782,$A150,СВЦЭМ!$B$39:$B$782,F$119)+'СЕТ СН'!$I$9+СВЦЭМ!$D$10+'СЕТ СН'!$I$5-'СЕТ СН'!$I$17</f>
        <v>4196.5214489400005</v>
      </c>
      <c r="G150" s="36">
        <f>SUMIFS(СВЦЭМ!$C$39:$C$782,СВЦЭМ!$A$39:$A$782,$A150,СВЦЭМ!$B$39:$B$782,G$119)+'СЕТ СН'!$I$9+СВЦЭМ!$D$10+'СЕТ СН'!$I$5-'СЕТ СН'!$I$17</f>
        <v>4193.2153697399999</v>
      </c>
      <c r="H150" s="36">
        <f>SUMIFS(СВЦЭМ!$C$39:$C$782,СВЦЭМ!$A$39:$A$782,$A150,СВЦЭМ!$B$39:$B$782,H$119)+'СЕТ СН'!$I$9+СВЦЭМ!$D$10+'СЕТ СН'!$I$5-'СЕТ СН'!$I$17</f>
        <v>4138.0739100700002</v>
      </c>
      <c r="I150" s="36">
        <f>SUMIFS(СВЦЭМ!$C$39:$C$782,СВЦЭМ!$A$39:$A$782,$A150,СВЦЭМ!$B$39:$B$782,I$119)+'СЕТ СН'!$I$9+СВЦЭМ!$D$10+'СЕТ СН'!$I$5-'СЕТ СН'!$I$17</f>
        <v>4073.0706328900001</v>
      </c>
      <c r="J150" s="36">
        <f>SUMIFS(СВЦЭМ!$C$39:$C$782,СВЦЭМ!$A$39:$A$782,$A150,СВЦЭМ!$B$39:$B$782,J$119)+'СЕТ СН'!$I$9+СВЦЭМ!$D$10+'СЕТ СН'!$I$5-'СЕТ СН'!$I$17</f>
        <v>4037.73041031</v>
      </c>
      <c r="K150" s="36">
        <f>SUMIFS(СВЦЭМ!$C$39:$C$782,СВЦЭМ!$A$39:$A$782,$A150,СВЦЭМ!$B$39:$B$782,K$119)+'СЕТ СН'!$I$9+СВЦЭМ!$D$10+'СЕТ СН'!$I$5-'СЕТ СН'!$I$17</f>
        <v>4043.2166621699998</v>
      </c>
      <c r="L150" s="36">
        <f>SUMIFS(СВЦЭМ!$C$39:$C$782,СВЦЭМ!$A$39:$A$782,$A150,СВЦЭМ!$B$39:$B$782,L$119)+'СЕТ СН'!$I$9+СВЦЭМ!$D$10+'СЕТ СН'!$I$5-'СЕТ СН'!$I$17</f>
        <v>4071.3284198199999</v>
      </c>
      <c r="M150" s="36">
        <f>SUMIFS(СВЦЭМ!$C$39:$C$782,СВЦЭМ!$A$39:$A$782,$A150,СВЦЭМ!$B$39:$B$782,M$119)+'СЕТ СН'!$I$9+СВЦЭМ!$D$10+'СЕТ СН'!$I$5-'СЕТ СН'!$I$17</f>
        <v>4097.0540797600006</v>
      </c>
      <c r="N150" s="36">
        <f>SUMIFS(СВЦЭМ!$C$39:$C$782,СВЦЭМ!$A$39:$A$782,$A150,СВЦЭМ!$B$39:$B$782,N$119)+'СЕТ СН'!$I$9+СВЦЭМ!$D$10+'СЕТ СН'!$I$5-'СЕТ СН'!$I$17</f>
        <v>4121.3165127000002</v>
      </c>
      <c r="O150" s="36">
        <f>SUMIFS(СВЦЭМ!$C$39:$C$782,СВЦЭМ!$A$39:$A$782,$A150,СВЦЭМ!$B$39:$B$782,O$119)+'СЕТ СН'!$I$9+СВЦЭМ!$D$10+'СЕТ СН'!$I$5-'СЕТ СН'!$I$17</f>
        <v>4161.2146962099996</v>
      </c>
      <c r="P150" s="36">
        <f>SUMIFS(СВЦЭМ!$C$39:$C$782,СВЦЭМ!$A$39:$A$782,$A150,СВЦЭМ!$B$39:$B$782,P$119)+'СЕТ СН'!$I$9+СВЦЭМ!$D$10+'СЕТ СН'!$I$5-'СЕТ СН'!$I$17</f>
        <v>4178.1699220400005</v>
      </c>
      <c r="Q150" s="36">
        <f>SUMIFS(СВЦЭМ!$C$39:$C$782,СВЦЭМ!$A$39:$A$782,$A150,СВЦЭМ!$B$39:$B$782,Q$119)+'СЕТ СН'!$I$9+СВЦЭМ!$D$10+'СЕТ СН'!$I$5-'СЕТ СН'!$I$17</f>
        <v>4155.0926459700004</v>
      </c>
      <c r="R150" s="36">
        <f>SUMIFS(СВЦЭМ!$C$39:$C$782,СВЦЭМ!$A$39:$A$782,$A150,СВЦЭМ!$B$39:$B$782,R$119)+'СЕТ СН'!$I$9+СВЦЭМ!$D$10+'СЕТ СН'!$I$5-'СЕТ СН'!$I$17</f>
        <v>4055.4419369699999</v>
      </c>
      <c r="S150" s="36">
        <f>SUMIFS(СВЦЭМ!$C$39:$C$782,СВЦЭМ!$A$39:$A$782,$A150,СВЦЭМ!$B$39:$B$782,S$119)+'СЕТ СН'!$I$9+СВЦЭМ!$D$10+'СЕТ СН'!$I$5-'СЕТ СН'!$I$17</f>
        <v>3942.6388679500001</v>
      </c>
      <c r="T150" s="36">
        <f>SUMIFS(СВЦЭМ!$C$39:$C$782,СВЦЭМ!$A$39:$A$782,$A150,СВЦЭМ!$B$39:$B$782,T$119)+'СЕТ СН'!$I$9+СВЦЭМ!$D$10+'СЕТ СН'!$I$5-'СЕТ СН'!$I$17</f>
        <v>3851.48949313</v>
      </c>
      <c r="U150" s="36">
        <f>SUMIFS(СВЦЭМ!$C$39:$C$782,СВЦЭМ!$A$39:$A$782,$A150,СВЦЭМ!$B$39:$B$782,U$119)+'СЕТ СН'!$I$9+СВЦЭМ!$D$10+'СЕТ СН'!$I$5-'СЕТ СН'!$I$17</f>
        <v>3883.7120444699999</v>
      </c>
      <c r="V150" s="36">
        <f>SUMIFS(СВЦЭМ!$C$39:$C$782,СВЦЭМ!$A$39:$A$782,$A150,СВЦЭМ!$B$39:$B$782,V$119)+'СЕТ СН'!$I$9+СВЦЭМ!$D$10+'СЕТ СН'!$I$5-'СЕТ СН'!$I$17</f>
        <v>3931.1205766800003</v>
      </c>
      <c r="W150" s="36">
        <f>SUMIFS(СВЦЭМ!$C$39:$C$782,СВЦЭМ!$A$39:$A$782,$A150,СВЦЭМ!$B$39:$B$782,W$119)+'СЕТ СН'!$I$9+СВЦЭМ!$D$10+'СЕТ СН'!$I$5-'СЕТ СН'!$I$17</f>
        <v>4026.68131064</v>
      </c>
      <c r="X150" s="36">
        <f>SUMIFS(СВЦЭМ!$C$39:$C$782,СВЦЭМ!$A$39:$A$782,$A150,СВЦЭМ!$B$39:$B$782,X$119)+'СЕТ СН'!$I$9+СВЦЭМ!$D$10+'СЕТ СН'!$I$5-'СЕТ СН'!$I$17</f>
        <v>4058.24072802</v>
      </c>
      <c r="Y150" s="36">
        <f>SUMIFS(СВЦЭМ!$C$39:$C$782,СВЦЭМ!$A$39:$A$782,$A150,СВЦЭМ!$B$39:$B$782,Y$119)+'СЕТ СН'!$I$9+СВЦЭМ!$D$10+'СЕТ СН'!$I$5-'СЕТ СН'!$I$17</f>
        <v>4089.3543154399999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3" t="s">
        <v>77</v>
      </c>
      <c r="B153" s="133"/>
      <c r="C153" s="133"/>
      <c r="D153" s="133"/>
      <c r="E153" s="133"/>
      <c r="F153" s="133"/>
      <c r="G153" s="133"/>
      <c r="H153" s="133"/>
      <c r="I153" s="133"/>
      <c r="J153" s="133"/>
      <c r="K153" s="133"/>
      <c r="L153" s="133"/>
      <c r="M153" s="133"/>
      <c r="N153" s="134" t="s">
        <v>29</v>
      </c>
      <c r="O153" s="134"/>
      <c r="P153" s="134"/>
      <c r="Q153" s="134"/>
      <c r="R153" s="134"/>
      <c r="S153" s="134"/>
      <c r="T153" s="134"/>
      <c r="U153" s="134"/>
      <c r="V153" s="39"/>
      <c r="W153" s="39"/>
      <c r="X153" s="39"/>
      <c r="Y153" s="39"/>
      <c r="Z153" s="39"/>
    </row>
    <row r="154" spans="1:26" ht="15.75" x14ac:dyDescent="0.2">
      <c r="A154" s="133"/>
      <c r="B154" s="133"/>
      <c r="C154" s="133"/>
      <c r="D154" s="133"/>
      <c r="E154" s="133"/>
      <c r="F154" s="133"/>
      <c r="G154" s="133"/>
      <c r="H154" s="133"/>
      <c r="I154" s="133"/>
      <c r="J154" s="133"/>
      <c r="K154" s="133"/>
      <c r="L154" s="133"/>
      <c r="M154" s="133"/>
      <c r="N154" s="135" t="s">
        <v>0</v>
      </c>
      <c r="O154" s="135"/>
      <c r="P154" s="135" t="s">
        <v>1</v>
      </c>
      <c r="Q154" s="135"/>
      <c r="R154" s="135" t="s">
        <v>2</v>
      </c>
      <c r="S154" s="135"/>
      <c r="T154" s="135" t="s">
        <v>3</v>
      </c>
      <c r="U154" s="135"/>
      <c r="V154" s="39"/>
      <c r="W154" s="39"/>
      <c r="X154" s="39"/>
      <c r="Y154" s="39"/>
      <c r="Z154" s="39"/>
    </row>
    <row r="155" spans="1:26" ht="15.75" customHeight="1" x14ac:dyDescent="0.2">
      <c r="A155" s="133"/>
      <c r="B155" s="133"/>
      <c r="C155" s="133"/>
      <c r="D155" s="133"/>
      <c r="E155" s="133"/>
      <c r="F155" s="133"/>
      <c r="G155" s="133"/>
      <c r="H155" s="133"/>
      <c r="I155" s="133"/>
      <c r="J155" s="133"/>
      <c r="K155" s="133"/>
      <c r="L155" s="133"/>
      <c r="M155" s="133"/>
      <c r="N155" s="136">
        <f>СВЦЭМ!$D$12+'СЕТ СН'!$F$10-'СЕТ СН'!$F$18</f>
        <v>536745.75307542889</v>
      </c>
      <c r="O155" s="137"/>
      <c r="P155" s="136">
        <f>СВЦЭМ!$D$12+'СЕТ СН'!$F$10-'СЕТ СН'!$G$18</f>
        <v>536745.75307542889</v>
      </c>
      <c r="Q155" s="137"/>
      <c r="R155" s="136">
        <f>СВЦЭМ!$D$12+'СЕТ СН'!$F$10-'СЕТ СН'!$H$18</f>
        <v>536745.75307542889</v>
      </c>
      <c r="S155" s="137"/>
      <c r="T155" s="136">
        <f>СВЦЭМ!$D$12+'СЕТ СН'!$F$10-'СЕТ СН'!$I$18</f>
        <v>536745.75307542889</v>
      </c>
      <c r="U155" s="137"/>
      <c r="V155" s="40"/>
      <c r="W155" s="40"/>
      <c r="X155" s="40"/>
      <c r="Y155" s="30"/>
    </row>
    <row r="156" spans="1:26" x14ac:dyDescent="0.25">
      <c r="A156" s="131"/>
      <c r="B156" s="131"/>
      <c r="C156" s="131"/>
      <c r="D156" s="131"/>
      <c r="E156" s="131"/>
      <c r="F156" s="132"/>
      <c r="G156" s="132"/>
      <c r="H156" s="132"/>
      <c r="I156" s="132"/>
      <c r="J156" s="132"/>
      <c r="K156" s="132"/>
      <c r="L156" s="132"/>
      <c r="M156" s="132"/>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2022г.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1" t="s">
        <v>39</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3" customHeight="1" x14ac:dyDescent="0.2">
      <c r="A4" s="138" t="s">
        <v>9</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01.03.2022</v>
      </c>
      <c r="B12" s="36">
        <f>SUMIFS(СВЦЭМ!$C$39:$C$782,СВЦЭМ!$A$39:$A$782,$A12,СВЦЭМ!$B$39:$B$782,B$11)+'СЕТ СН'!$F$9+СВЦЭМ!$D$10+'СЕТ СН'!$F$6-'СЕТ СН'!$F$19</f>
        <v>1267.5604908600001</v>
      </c>
      <c r="C12" s="36">
        <f>SUMIFS(СВЦЭМ!$C$39:$C$782,СВЦЭМ!$A$39:$A$782,$A12,СВЦЭМ!$B$39:$B$782,C$11)+'СЕТ СН'!$F$9+СВЦЭМ!$D$10+'СЕТ СН'!$F$6-'СЕТ СН'!$F$19</f>
        <v>1302.5255912</v>
      </c>
      <c r="D12" s="36">
        <f>SUMIFS(СВЦЭМ!$C$39:$C$782,СВЦЭМ!$A$39:$A$782,$A12,СВЦЭМ!$B$39:$B$782,D$11)+'СЕТ СН'!$F$9+СВЦЭМ!$D$10+'СЕТ СН'!$F$6-'СЕТ СН'!$F$19</f>
        <v>1327.1151148700001</v>
      </c>
      <c r="E12" s="36">
        <f>SUMIFS(СВЦЭМ!$C$39:$C$782,СВЦЭМ!$A$39:$A$782,$A12,СВЦЭМ!$B$39:$B$782,E$11)+'СЕТ СН'!$F$9+СВЦЭМ!$D$10+'СЕТ СН'!$F$6-'СЕТ СН'!$F$19</f>
        <v>1318.9985560699999</v>
      </c>
      <c r="F12" s="36">
        <f>SUMIFS(СВЦЭМ!$C$39:$C$782,СВЦЭМ!$A$39:$A$782,$A12,СВЦЭМ!$B$39:$B$782,F$11)+'СЕТ СН'!$F$9+СВЦЭМ!$D$10+'СЕТ СН'!$F$6-'СЕТ СН'!$F$19</f>
        <v>1313.8400688699999</v>
      </c>
      <c r="G12" s="36">
        <f>SUMIFS(СВЦЭМ!$C$39:$C$782,СВЦЭМ!$A$39:$A$782,$A12,СВЦЭМ!$B$39:$B$782,G$11)+'СЕТ СН'!$F$9+СВЦЭМ!$D$10+'СЕТ СН'!$F$6-'СЕТ СН'!$F$19</f>
        <v>1309.5285338399999</v>
      </c>
      <c r="H12" s="36">
        <f>SUMIFS(СВЦЭМ!$C$39:$C$782,СВЦЭМ!$A$39:$A$782,$A12,СВЦЭМ!$B$39:$B$782,H$11)+'СЕТ СН'!$F$9+СВЦЭМ!$D$10+'СЕТ СН'!$F$6-'СЕТ СН'!$F$19</f>
        <v>1250.4999166800001</v>
      </c>
      <c r="I12" s="36">
        <f>SUMIFS(СВЦЭМ!$C$39:$C$782,СВЦЭМ!$A$39:$A$782,$A12,СВЦЭМ!$B$39:$B$782,I$11)+'СЕТ СН'!$F$9+СВЦЭМ!$D$10+'СЕТ СН'!$F$6-'СЕТ СН'!$F$19</f>
        <v>1224.4421833399999</v>
      </c>
      <c r="J12" s="36">
        <f>SUMIFS(СВЦЭМ!$C$39:$C$782,СВЦЭМ!$A$39:$A$782,$A12,СВЦЭМ!$B$39:$B$782,J$11)+'СЕТ СН'!$F$9+СВЦЭМ!$D$10+'СЕТ СН'!$F$6-'СЕТ СН'!$F$19</f>
        <v>1183.02401399</v>
      </c>
      <c r="K12" s="36">
        <f>SUMIFS(СВЦЭМ!$C$39:$C$782,СВЦЭМ!$A$39:$A$782,$A12,СВЦЭМ!$B$39:$B$782,K$11)+'СЕТ СН'!$F$9+СВЦЭМ!$D$10+'СЕТ СН'!$F$6-'СЕТ СН'!$F$19</f>
        <v>1191.93098951</v>
      </c>
      <c r="L12" s="36">
        <f>SUMIFS(СВЦЭМ!$C$39:$C$782,СВЦЭМ!$A$39:$A$782,$A12,СВЦЭМ!$B$39:$B$782,L$11)+'СЕТ СН'!$F$9+СВЦЭМ!$D$10+'СЕТ СН'!$F$6-'СЕТ СН'!$F$19</f>
        <v>1178.7203963299999</v>
      </c>
      <c r="M12" s="36">
        <f>SUMIFS(СВЦЭМ!$C$39:$C$782,СВЦЭМ!$A$39:$A$782,$A12,СВЦЭМ!$B$39:$B$782,M$11)+'СЕТ СН'!$F$9+СВЦЭМ!$D$10+'СЕТ СН'!$F$6-'СЕТ СН'!$F$19</f>
        <v>1216.6170792999999</v>
      </c>
      <c r="N12" s="36">
        <f>SUMIFS(СВЦЭМ!$C$39:$C$782,СВЦЭМ!$A$39:$A$782,$A12,СВЦЭМ!$B$39:$B$782,N$11)+'СЕТ СН'!$F$9+СВЦЭМ!$D$10+'СЕТ СН'!$F$6-'СЕТ СН'!$F$19</f>
        <v>1250.9069177899999</v>
      </c>
      <c r="O12" s="36">
        <f>SUMIFS(СВЦЭМ!$C$39:$C$782,СВЦЭМ!$A$39:$A$782,$A12,СВЦЭМ!$B$39:$B$782,O$11)+'СЕТ СН'!$F$9+СВЦЭМ!$D$10+'СЕТ СН'!$F$6-'СЕТ СН'!$F$19</f>
        <v>1278.1660333899999</v>
      </c>
      <c r="P12" s="36">
        <f>SUMIFS(СВЦЭМ!$C$39:$C$782,СВЦЭМ!$A$39:$A$782,$A12,СВЦЭМ!$B$39:$B$782,P$11)+'СЕТ СН'!$F$9+СВЦЭМ!$D$10+'СЕТ СН'!$F$6-'СЕТ СН'!$F$19</f>
        <v>1289.7125209199999</v>
      </c>
      <c r="Q12" s="36">
        <f>SUMIFS(СВЦЭМ!$C$39:$C$782,СВЦЭМ!$A$39:$A$782,$A12,СВЦЭМ!$B$39:$B$782,Q$11)+'СЕТ СН'!$F$9+СВЦЭМ!$D$10+'СЕТ СН'!$F$6-'СЕТ СН'!$F$19</f>
        <v>1271.44513497</v>
      </c>
      <c r="R12" s="36">
        <f>SUMIFS(СВЦЭМ!$C$39:$C$782,СВЦЭМ!$A$39:$A$782,$A12,СВЦЭМ!$B$39:$B$782,R$11)+'СЕТ СН'!$F$9+СВЦЭМ!$D$10+'СЕТ СН'!$F$6-'СЕТ СН'!$F$19</f>
        <v>1246.7887575099999</v>
      </c>
      <c r="S12" s="36">
        <f>SUMIFS(СВЦЭМ!$C$39:$C$782,СВЦЭМ!$A$39:$A$782,$A12,СВЦЭМ!$B$39:$B$782,S$11)+'СЕТ СН'!$F$9+СВЦЭМ!$D$10+'СЕТ СН'!$F$6-'СЕТ СН'!$F$19</f>
        <v>1218.51636712</v>
      </c>
      <c r="T12" s="36">
        <f>SUMIFS(СВЦЭМ!$C$39:$C$782,СВЦЭМ!$A$39:$A$782,$A12,СВЦЭМ!$B$39:$B$782,T$11)+'СЕТ СН'!$F$9+СВЦЭМ!$D$10+'СЕТ СН'!$F$6-'СЕТ СН'!$F$19</f>
        <v>1172.7176090799999</v>
      </c>
      <c r="U12" s="36">
        <f>SUMIFS(СВЦЭМ!$C$39:$C$782,СВЦЭМ!$A$39:$A$782,$A12,СВЦЭМ!$B$39:$B$782,U$11)+'СЕТ СН'!$F$9+СВЦЭМ!$D$10+'СЕТ СН'!$F$6-'СЕТ СН'!$F$19</f>
        <v>1155.53307367</v>
      </c>
      <c r="V12" s="36">
        <f>SUMIFS(СВЦЭМ!$C$39:$C$782,СВЦЭМ!$A$39:$A$782,$A12,СВЦЭМ!$B$39:$B$782,V$11)+'СЕТ СН'!$F$9+СВЦЭМ!$D$10+'СЕТ СН'!$F$6-'СЕТ СН'!$F$19</f>
        <v>1168.2757630599999</v>
      </c>
      <c r="W12" s="36">
        <f>SUMIFS(СВЦЭМ!$C$39:$C$782,СВЦЭМ!$A$39:$A$782,$A12,СВЦЭМ!$B$39:$B$782,W$11)+'СЕТ СН'!$F$9+СВЦЭМ!$D$10+'СЕТ СН'!$F$6-'СЕТ СН'!$F$19</f>
        <v>1177.6074368299999</v>
      </c>
      <c r="X12" s="36">
        <f>SUMIFS(СВЦЭМ!$C$39:$C$782,СВЦЭМ!$A$39:$A$782,$A12,СВЦЭМ!$B$39:$B$782,X$11)+'СЕТ СН'!$F$9+СВЦЭМ!$D$10+'СЕТ СН'!$F$6-'СЕТ СН'!$F$19</f>
        <v>1212.8879292899999</v>
      </c>
      <c r="Y12" s="36">
        <f>SUMIFS(СВЦЭМ!$C$39:$C$782,СВЦЭМ!$A$39:$A$782,$A12,СВЦЭМ!$B$39:$B$782,Y$11)+'СЕТ СН'!$F$9+СВЦЭМ!$D$10+'СЕТ СН'!$F$6-'СЕТ СН'!$F$19</f>
        <v>1248.4524023199999</v>
      </c>
      <c r="AA12" s="37"/>
    </row>
    <row r="13" spans="1:27" ht="15.75" x14ac:dyDescent="0.2">
      <c r="A13" s="35">
        <f>A12+1</f>
        <v>44622</v>
      </c>
      <c r="B13" s="36">
        <f>SUMIFS(СВЦЭМ!$C$39:$C$782,СВЦЭМ!$A$39:$A$782,$A13,СВЦЭМ!$B$39:$B$782,B$11)+'СЕТ СН'!$F$9+СВЦЭМ!$D$10+'СЕТ СН'!$F$6-'СЕТ СН'!$F$19</f>
        <v>1281.71220569</v>
      </c>
      <c r="C13" s="36">
        <f>SUMIFS(СВЦЭМ!$C$39:$C$782,СВЦЭМ!$A$39:$A$782,$A13,СВЦЭМ!$B$39:$B$782,C$11)+'СЕТ СН'!$F$9+СВЦЭМ!$D$10+'СЕТ СН'!$F$6-'СЕТ СН'!$F$19</f>
        <v>1325.62021766</v>
      </c>
      <c r="D13" s="36">
        <f>SUMIFS(СВЦЭМ!$C$39:$C$782,СВЦЭМ!$A$39:$A$782,$A13,СВЦЭМ!$B$39:$B$782,D$11)+'СЕТ СН'!$F$9+СВЦЭМ!$D$10+'СЕТ СН'!$F$6-'СЕТ СН'!$F$19</f>
        <v>1369.6958795</v>
      </c>
      <c r="E13" s="36">
        <f>SUMIFS(СВЦЭМ!$C$39:$C$782,СВЦЭМ!$A$39:$A$782,$A13,СВЦЭМ!$B$39:$B$782,E$11)+'СЕТ СН'!$F$9+СВЦЭМ!$D$10+'СЕТ СН'!$F$6-'СЕТ СН'!$F$19</f>
        <v>1394.7978466699999</v>
      </c>
      <c r="F13" s="36">
        <f>SUMIFS(СВЦЭМ!$C$39:$C$782,СВЦЭМ!$A$39:$A$782,$A13,СВЦЭМ!$B$39:$B$782,F$11)+'СЕТ СН'!$F$9+СВЦЭМ!$D$10+'СЕТ СН'!$F$6-'СЕТ СН'!$F$19</f>
        <v>1420.37100934</v>
      </c>
      <c r="G13" s="36">
        <f>SUMIFS(СВЦЭМ!$C$39:$C$782,СВЦЭМ!$A$39:$A$782,$A13,СВЦЭМ!$B$39:$B$782,G$11)+'СЕТ СН'!$F$9+СВЦЭМ!$D$10+'СЕТ СН'!$F$6-'СЕТ СН'!$F$19</f>
        <v>1375.4090781499999</v>
      </c>
      <c r="H13" s="36">
        <f>SUMIFS(СВЦЭМ!$C$39:$C$782,СВЦЭМ!$A$39:$A$782,$A13,СВЦЭМ!$B$39:$B$782,H$11)+'СЕТ СН'!$F$9+СВЦЭМ!$D$10+'СЕТ СН'!$F$6-'СЕТ СН'!$F$19</f>
        <v>1299.9236670299999</v>
      </c>
      <c r="I13" s="36">
        <f>SUMIFS(СВЦЭМ!$C$39:$C$782,СВЦЭМ!$A$39:$A$782,$A13,СВЦЭМ!$B$39:$B$782,I$11)+'СЕТ СН'!$F$9+СВЦЭМ!$D$10+'СЕТ СН'!$F$6-'СЕТ СН'!$F$19</f>
        <v>1253.5957386999999</v>
      </c>
      <c r="J13" s="36">
        <f>SUMIFS(СВЦЭМ!$C$39:$C$782,СВЦЭМ!$A$39:$A$782,$A13,СВЦЭМ!$B$39:$B$782,J$11)+'СЕТ СН'!$F$9+СВЦЭМ!$D$10+'СЕТ СН'!$F$6-'СЕТ СН'!$F$19</f>
        <v>1199.46594841</v>
      </c>
      <c r="K13" s="36">
        <f>SUMIFS(СВЦЭМ!$C$39:$C$782,СВЦЭМ!$A$39:$A$782,$A13,СВЦЭМ!$B$39:$B$782,K$11)+'СЕТ СН'!$F$9+СВЦЭМ!$D$10+'СЕТ СН'!$F$6-'СЕТ СН'!$F$19</f>
        <v>1187.58121248</v>
      </c>
      <c r="L13" s="36">
        <f>SUMIFS(СВЦЭМ!$C$39:$C$782,СВЦЭМ!$A$39:$A$782,$A13,СВЦЭМ!$B$39:$B$782,L$11)+'СЕТ СН'!$F$9+СВЦЭМ!$D$10+'СЕТ СН'!$F$6-'СЕТ СН'!$F$19</f>
        <v>1195.27961583</v>
      </c>
      <c r="M13" s="36">
        <f>SUMIFS(СВЦЭМ!$C$39:$C$782,СВЦЭМ!$A$39:$A$782,$A13,СВЦЭМ!$B$39:$B$782,M$11)+'СЕТ СН'!$F$9+СВЦЭМ!$D$10+'СЕТ СН'!$F$6-'СЕТ СН'!$F$19</f>
        <v>1233.17279405</v>
      </c>
      <c r="N13" s="36">
        <f>SUMIFS(СВЦЭМ!$C$39:$C$782,СВЦЭМ!$A$39:$A$782,$A13,СВЦЭМ!$B$39:$B$782,N$11)+'СЕТ СН'!$F$9+СВЦЭМ!$D$10+'СЕТ СН'!$F$6-'СЕТ СН'!$F$19</f>
        <v>1276.35714401</v>
      </c>
      <c r="O13" s="36">
        <f>SUMIFS(СВЦЭМ!$C$39:$C$782,СВЦЭМ!$A$39:$A$782,$A13,СВЦЭМ!$B$39:$B$782,O$11)+'СЕТ СН'!$F$9+СВЦЭМ!$D$10+'СЕТ СН'!$F$6-'СЕТ СН'!$F$19</f>
        <v>1317.2713758699999</v>
      </c>
      <c r="P13" s="36">
        <f>SUMIFS(СВЦЭМ!$C$39:$C$782,СВЦЭМ!$A$39:$A$782,$A13,СВЦЭМ!$B$39:$B$782,P$11)+'СЕТ СН'!$F$9+СВЦЭМ!$D$10+'СЕТ СН'!$F$6-'СЕТ СН'!$F$19</f>
        <v>1337.3829220600001</v>
      </c>
      <c r="Q13" s="36">
        <f>SUMIFS(СВЦЭМ!$C$39:$C$782,СВЦЭМ!$A$39:$A$782,$A13,СВЦЭМ!$B$39:$B$782,Q$11)+'СЕТ СН'!$F$9+СВЦЭМ!$D$10+'СЕТ СН'!$F$6-'СЕТ СН'!$F$19</f>
        <v>1317.9479333499999</v>
      </c>
      <c r="R13" s="36">
        <f>SUMIFS(СВЦЭМ!$C$39:$C$782,СВЦЭМ!$A$39:$A$782,$A13,СВЦЭМ!$B$39:$B$782,R$11)+'СЕТ СН'!$F$9+СВЦЭМ!$D$10+'СЕТ СН'!$F$6-'СЕТ СН'!$F$19</f>
        <v>1292.67214289</v>
      </c>
      <c r="S13" s="36">
        <f>SUMIFS(СВЦЭМ!$C$39:$C$782,СВЦЭМ!$A$39:$A$782,$A13,СВЦЭМ!$B$39:$B$782,S$11)+'СЕТ СН'!$F$9+СВЦЭМ!$D$10+'СЕТ СН'!$F$6-'СЕТ СН'!$F$19</f>
        <v>1251.2073653899999</v>
      </c>
      <c r="T13" s="36">
        <f>SUMIFS(СВЦЭМ!$C$39:$C$782,СВЦЭМ!$A$39:$A$782,$A13,СВЦЭМ!$B$39:$B$782,T$11)+'СЕТ СН'!$F$9+СВЦЭМ!$D$10+'СЕТ СН'!$F$6-'СЕТ СН'!$F$19</f>
        <v>1202.93310765</v>
      </c>
      <c r="U13" s="36">
        <f>SUMIFS(СВЦЭМ!$C$39:$C$782,СВЦЭМ!$A$39:$A$782,$A13,СВЦЭМ!$B$39:$B$782,U$11)+'СЕТ СН'!$F$9+СВЦЭМ!$D$10+'СЕТ СН'!$F$6-'СЕТ СН'!$F$19</f>
        <v>1174.38736309</v>
      </c>
      <c r="V13" s="36">
        <f>SUMIFS(СВЦЭМ!$C$39:$C$782,СВЦЭМ!$A$39:$A$782,$A13,СВЦЭМ!$B$39:$B$782,V$11)+'СЕТ СН'!$F$9+СВЦЭМ!$D$10+'СЕТ СН'!$F$6-'СЕТ СН'!$F$19</f>
        <v>1186.0535944599999</v>
      </c>
      <c r="W13" s="36">
        <f>SUMIFS(СВЦЭМ!$C$39:$C$782,СВЦЭМ!$A$39:$A$782,$A13,СВЦЭМ!$B$39:$B$782,W$11)+'СЕТ СН'!$F$9+СВЦЭМ!$D$10+'СЕТ СН'!$F$6-'СЕТ СН'!$F$19</f>
        <v>1215.14253945</v>
      </c>
      <c r="X13" s="36">
        <f>SUMIFS(СВЦЭМ!$C$39:$C$782,СВЦЭМ!$A$39:$A$782,$A13,СВЦЭМ!$B$39:$B$782,X$11)+'СЕТ СН'!$F$9+СВЦЭМ!$D$10+'СЕТ СН'!$F$6-'СЕТ СН'!$F$19</f>
        <v>1253.93255718</v>
      </c>
      <c r="Y13" s="36">
        <f>SUMIFS(СВЦЭМ!$C$39:$C$782,СВЦЭМ!$A$39:$A$782,$A13,СВЦЭМ!$B$39:$B$782,Y$11)+'СЕТ СН'!$F$9+СВЦЭМ!$D$10+'СЕТ СН'!$F$6-'СЕТ СН'!$F$19</f>
        <v>1291.4789658299999</v>
      </c>
    </row>
    <row r="14" spans="1:27" ht="15.75" x14ac:dyDescent="0.2">
      <c r="A14" s="35">
        <f t="shared" ref="A14:A42" si="0">A13+1</f>
        <v>44623</v>
      </c>
      <c r="B14" s="36">
        <f>SUMIFS(СВЦЭМ!$C$39:$C$782,СВЦЭМ!$A$39:$A$782,$A14,СВЦЭМ!$B$39:$B$782,B$11)+'СЕТ СН'!$F$9+СВЦЭМ!$D$10+'СЕТ СН'!$F$6-'СЕТ СН'!$F$19</f>
        <v>1285.71966462</v>
      </c>
      <c r="C14" s="36">
        <f>SUMIFS(СВЦЭМ!$C$39:$C$782,СВЦЭМ!$A$39:$A$782,$A14,СВЦЭМ!$B$39:$B$782,C$11)+'СЕТ СН'!$F$9+СВЦЭМ!$D$10+'СЕТ СН'!$F$6-'СЕТ СН'!$F$19</f>
        <v>1317.7645764199999</v>
      </c>
      <c r="D14" s="36">
        <f>SUMIFS(СВЦЭМ!$C$39:$C$782,СВЦЭМ!$A$39:$A$782,$A14,СВЦЭМ!$B$39:$B$782,D$11)+'СЕТ СН'!$F$9+СВЦЭМ!$D$10+'СЕТ СН'!$F$6-'СЕТ СН'!$F$19</f>
        <v>1364.43262473</v>
      </c>
      <c r="E14" s="36">
        <f>SUMIFS(СВЦЭМ!$C$39:$C$782,СВЦЭМ!$A$39:$A$782,$A14,СВЦЭМ!$B$39:$B$782,E$11)+'СЕТ СН'!$F$9+СВЦЭМ!$D$10+'СЕТ СН'!$F$6-'СЕТ СН'!$F$19</f>
        <v>1379.45553045</v>
      </c>
      <c r="F14" s="36">
        <f>SUMIFS(СВЦЭМ!$C$39:$C$782,СВЦЭМ!$A$39:$A$782,$A14,СВЦЭМ!$B$39:$B$782,F$11)+'СЕТ СН'!$F$9+СВЦЭМ!$D$10+'СЕТ СН'!$F$6-'СЕТ СН'!$F$19</f>
        <v>1383.1611807100001</v>
      </c>
      <c r="G14" s="36">
        <f>SUMIFS(СВЦЭМ!$C$39:$C$782,СВЦЭМ!$A$39:$A$782,$A14,СВЦЭМ!$B$39:$B$782,G$11)+'СЕТ СН'!$F$9+СВЦЭМ!$D$10+'СЕТ СН'!$F$6-'СЕТ СН'!$F$19</f>
        <v>1368.3260333599999</v>
      </c>
      <c r="H14" s="36">
        <f>SUMIFS(СВЦЭМ!$C$39:$C$782,СВЦЭМ!$A$39:$A$782,$A14,СВЦЭМ!$B$39:$B$782,H$11)+'СЕТ СН'!$F$9+СВЦЭМ!$D$10+'СЕТ СН'!$F$6-'СЕТ СН'!$F$19</f>
        <v>1285.8869179399999</v>
      </c>
      <c r="I14" s="36">
        <f>SUMIFS(СВЦЭМ!$C$39:$C$782,СВЦЭМ!$A$39:$A$782,$A14,СВЦЭМ!$B$39:$B$782,I$11)+'СЕТ СН'!$F$9+СВЦЭМ!$D$10+'СЕТ СН'!$F$6-'СЕТ СН'!$F$19</f>
        <v>1247.9278584199999</v>
      </c>
      <c r="J14" s="36">
        <f>SUMIFS(СВЦЭМ!$C$39:$C$782,СВЦЭМ!$A$39:$A$782,$A14,СВЦЭМ!$B$39:$B$782,J$11)+'СЕТ СН'!$F$9+СВЦЭМ!$D$10+'СЕТ СН'!$F$6-'СЕТ СН'!$F$19</f>
        <v>1225.82256416</v>
      </c>
      <c r="K14" s="36">
        <f>SUMIFS(СВЦЭМ!$C$39:$C$782,СВЦЭМ!$A$39:$A$782,$A14,СВЦЭМ!$B$39:$B$782,K$11)+'СЕТ СН'!$F$9+СВЦЭМ!$D$10+'СЕТ СН'!$F$6-'СЕТ СН'!$F$19</f>
        <v>1205.6655023199999</v>
      </c>
      <c r="L14" s="36">
        <f>SUMIFS(СВЦЭМ!$C$39:$C$782,СВЦЭМ!$A$39:$A$782,$A14,СВЦЭМ!$B$39:$B$782,L$11)+'СЕТ СН'!$F$9+СВЦЭМ!$D$10+'СЕТ СН'!$F$6-'СЕТ СН'!$F$19</f>
        <v>1210.78834252</v>
      </c>
      <c r="M14" s="36">
        <f>SUMIFS(СВЦЭМ!$C$39:$C$782,СВЦЭМ!$A$39:$A$782,$A14,СВЦЭМ!$B$39:$B$782,M$11)+'СЕТ СН'!$F$9+СВЦЭМ!$D$10+'СЕТ СН'!$F$6-'СЕТ СН'!$F$19</f>
        <v>1260.5607906600001</v>
      </c>
      <c r="N14" s="36">
        <f>SUMIFS(СВЦЭМ!$C$39:$C$782,СВЦЭМ!$A$39:$A$782,$A14,СВЦЭМ!$B$39:$B$782,N$11)+'СЕТ СН'!$F$9+СВЦЭМ!$D$10+'СЕТ СН'!$F$6-'СЕТ СН'!$F$19</f>
        <v>1302.9971087599999</v>
      </c>
      <c r="O14" s="36">
        <f>SUMIFS(СВЦЭМ!$C$39:$C$782,СВЦЭМ!$A$39:$A$782,$A14,СВЦЭМ!$B$39:$B$782,O$11)+'СЕТ СН'!$F$9+СВЦЭМ!$D$10+'СЕТ СН'!$F$6-'СЕТ СН'!$F$19</f>
        <v>1344.7417900799999</v>
      </c>
      <c r="P14" s="36">
        <f>SUMIFS(СВЦЭМ!$C$39:$C$782,СВЦЭМ!$A$39:$A$782,$A14,СВЦЭМ!$B$39:$B$782,P$11)+'СЕТ СН'!$F$9+СВЦЭМ!$D$10+'СЕТ СН'!$F$6-'СЕТ СН'!$F$19</f>
        <v>1344.7531814199999</v>
      </c>
      <c r="Q14" s="36">
        <f>SUMIFS(СВЦЭМ!$C$39:$C$782,СВЦЭМ!$A$39:$A$782,$A14,СВЦЭМ!$B$39:$B$782,Q$11)+'СЕТ СН'!$F$9+СВЦЭМ!$D$10+'СЕТ СН'!$F$6-'СЕТ СН'!$F$19</f>
        <v>1321.6545150499999</v>
      </c>
      <c r="R14" s="36">
        <f>SUMIFS(СВЦЭМ!$C$39:$C$782,СВЦЭМ!$A$39:$A$782,$A14,СВЦЭМ!$B$39:$B$782,R$11)+'СЕТ СН'!$F$9+СВЦЭМ!$D$10+'СЕТ СН'!$F$6-'СЕТ СН'!$F$19</f>
        <v>1286.98456844</v>
      </c>
      <c r="S14" s="36">
        <f>SUMIFS(СВЦЭМ!$C$39:$C$782,СВЦЭМ!$A$39:$A$782,$A14,СВЦЭМ!$B$39:$B$782,S$11)+'СЕТ СН'!$F$9+СВЦЭМ!$D$10+'СЕТ СН'!$F$6-'СЕТ СН'!$F$19</f>
        <v>1235.0995788099999</v>
      </c>
      <c r="T14" s="36">
        <f>SUMIFS(СВЦЭМ!$C$39:$C$782,СВЦЭМ!$A$39:$A$782,$A14,СВЦЭМ!$B$39:$B$782,T$11)+'СЕТ СН'!$F$9+СВЦЭМ!$D$10+'СЕТ СН'!$F$6-'СЕТ СН'!$F$19</f>
        <v>1182.2037538299999</v>
      </c>
      <c r="U14" s="36">
        <f>SUMIFS(СВЦЭМ!$C$39:$C$782,СВЦЭМ!$A$39:$A$782,$A14,СВЦЭМ!$B$39:$B$782,U$11)+'СЕТ СН'!$F$9+СВЦЭМ!$D$10+'СЕТ СН'!$F$6-'СЕТ СН'!$F$19</f>
        <v>1181.76528216</v>
      </c>
      <c r="V14" s="36">
        <f>SUMIFS(СВЦЭМ!$C$39:$C$782,СВЦЭМ!$A$39:$A$782,$A14,СВЦЭМ!$B$39:$B$782,V$11)+'СЕТ СН'!$F$9+СВЦЭМ!$D$10+'СЕТ СН'!$F$6-'СЕТ СН'!$F$19</f>
        <v>1187.0602219299999</v>
      </c>
      <c r="W14" s="36">
        <f>SUMIFS(СВЦЭМ!$C$39:$C$782,СВЦЭМ!$A$39:$A$782,$A14,СВЦЭМ!$B$39:$B$782,W$11)+'СЕТ СН'!$F$9+СВЦЭМ!$D$10+'СЕТ СН'!$F$6-'СЕТ СН'!$F$19</f>
        <v>1213.28710009</v>
      </c>
      <c r="X14" s="36">
        <f>SUMIFS(СВЦЭМ!$C$39:$C$782,СВЦЭМ!$A$39:$A$782,$A14,СВЦЭМ!$B$39:$B$782,X$11)+'СЕТ СН'!$F$9+СВЦЭМ!$D$10+'СЕТ СН'!$F$6-'СЕТ СН'!$F$19</f>
        <v>1225.08333229</v>
      </c>
      <c r="Y14" s="36">
        <f>SUMIFS(СВЦЭМ!$C$39:$C$782,СВЦЭМ!$A$39:$A$782,$A14,СВЦЭМ!$B$39:$B$782,Y$11)+'СЕТ СН'!$F$9+СВЦЭМ!$D$10+'СЕТ СН'!$F$6-'СЕТ СН'!$F$19</f>
        <v>1254.44719227</v>
      </c>
    </row>
    <row r="15" spans="1:27" ht="15.75" x14ac:dyDescent="0.2">
      <c r="A15" s="35">
        <f t="shared" si="0"/>
        <v>44624</v>
      </c>
      <c r="B15" s="36">
        <f>SUMIFS(СВЦЭМ!$C$39:$C$782,СВЦЭМ!$A$39:$A$782,$A15,СВЦЭМ!$B$39:$B$782,B$11)+'СЕТ СН'!$F$9+СВЦЭМ!$D$10+'СЕТ СН'!$F$6-'СЕТ СН'!$F$19</f>
        <v>1272.6407825399999</v>
      </c>
      <c r="C15" s="36">
        <f>SUMIFS(СВЦЭМ!$C$39:$C$782,СВЦЭМ!$A$39:$A$782,$A15,СВЦЭМ!$B$39:$B$782,C$11)+'СЕТ СН'!$F$9+СВЦЭМ!$D$10+'СЕТ СН'!$F$6-'СЕТ СН'!$F$19</f>
        <v>1308.33316636</v>
      </c>
      <c r="D15" s="36">
        <f>SUMIFS(СВЦЭМ!$C$39:$C$782,СВЦЭМ!$A$39:$A$782,$A15,СВЦЭМ!$B$39:$B$782,D$11)+'СЕТ СН'!$F$9+СВЦЭМ!$D$10+'СЕТ СН'!$F$6-'СЕТ СН'!$F$19</f>
        <v>1359.1143092699999</v>
      </c>
      <c r="E15" s="36">
        <f>SUMIFS(СВЦЭМ!$C$39:$C$782,СВЦЭМ!$A$39:$A$782,$A15,СВЦЭМ!$B$39:$B$782,E$11)+'СЕТ СН'!$F$9+СВЦЭМ!$D$10+'СЕТ СН'!$F$6-'СЕТ СН'!$F$19</f>
        <v>1373.71962287</v>
      </c>
      <c r="F15" s="36">
        <f>SUMIFS(СВЦЭМ!$C$39:$C$782,СВЦЭМ!$A$39:$A$782,$A15,СВЦЭМ!$B$39:$B$782,F$11)+'СЕТ СН'!$F$9+СВЦЭМ!$D$10+'СЕТ СН'!$F$6-'СЕТ СН'!$F$19</f>
        <v>1378.2032549599999</v>
      </c>
      <c r="G15" s="36">
        <f>SUMIFS(СВЦЭМ!$C$39:$C$782,СВЦЭМ!$A$39:$A$782,$A15,СВЦЭМ!$B$39:$B$782,G$11)+'СЕТ СН'!$F$9+СВЦЭМ!$D$10+'СЕТ СН'!$F$6-'СЕТ СН'!$F$19</f>
        <v>1346.5338953</v>
      </c>
      <c r="H15" s="36">
        <f>SUMIFS(СВЦЭМ!$C$39:$C$782,СВЦЭМ!$A$39:$A$782,$A15,СВЦЭМ!$B$39:$B$782,H$11)+'СЕТ СН'!$F$9+СВЦЭМ!$D$10+'СЕТ СН'!$F$6-'СЕТ СН'!$F$19</f>
        <v>1275.48131302</v>
      </c>
      <c r="I15" s="36">
        <f>SUMIFS(СВЦЭМ!$C$39:$C$782,СВЦЭМ!$A$39:$A$782,$A15,СВЦЭМ!$B$39:$B$782,I$11)+'СЕТ СН'!$F$9+СВЦЭМ!$D$10+'СЕТ СН'!$F$6-'СЕТ СН'!$F$19</f>
        <v>1224.2781358299999</v>
      </c>
      <c r="J15" s="36">
        <f>SUMIFS(СВЦЭМ!$C$39:$C$782,СВЦЭМ!$A$39:$A$782,$A15,СВЦЭМ!$B$39:$B$782,J$11)+'СЕТ СН'!$F$9+СВЦЭМ!$D$10+'СЕТ СН'!$F$6-'СЕТ СН'!$F$19</f>
        <v>1211.7355936700001</v>
      </c>
      <c r="K15" s="36">
        <f>SUMIFS(СВЦЭМ!$C$39:$C$782,СВЦЭМ!$A$39:$A$782,$A15,СВЦЭМ!$B$39:$B$782,K$11)+'СЕТ СН'!$F$9+СВЦЭМ!$D$10+'СЕТ СН'!$F$6-'СЕТ СН'!$F$19</f>
        <v>1203.99076365</v>
      </c>
      <c r="L15" s="36">
        <f>SUMIFS(СВЦЭМ!$C$39:$C$782,СВЦЭМ!$A$39:$A$782,$A15,СВЦЭМ!$B$39:$B$782,L$11)+'СЕТ СН'!$F$9+СВЦЭМ!$D$10+'СЕТ СН'!$F$6-'СЕТ СН'!$F$19</f>
        <v>1213.3211231099999</v>
      </c>
      <c r="M15" s="36">
        <f>SUMIFS(СВЦЭМ!$C$39:$C$782,СВЦЭМ!$A$39:$A$782,$A15,СВЦЭМ!$B$39:$B$782,M$11)+'СЕТ СН'!$F$9+СВЦЭМ!$D$10+'СЕТ СН'!$F$6-'СЕТ СН'!$F$19</f>
        <v>1252.05355951</v>
      </c>
      <c r="N15" s="36">
        <f>SUMIFS(СВЦЭМ!$C$39:$C$782,СВЦЭМ!$A$39:$A$782,$A15,СВЦЭМ!$B$39:$B$782,N$11)+'СЕТ СН'!$F$9+СВЦЭМ!$D$10+'СЕТ СН'!$F$6-'СЕТ СН'!$F$19</f>
        <v>1295.4226741299999</v>
      </c>
      <c r="O15" s="36">
        <f>SUMIFS(СВЦЭМ!$C$39:$C$782,СВЦЭМ!$A$39:$A$782,$A15,СВЦЭМ!$B$39:$B$782,O$11)+'СЕТ СН'!$F$9+СВЦЭМ!$D$10+'СЕТ СН'!$F$6-'СЕТ СН'!$F$19</f>
        <v>1329.03892206</v>
      </c>
      <c r="P15" s="36">
        <f>SUMIFS(СВЦЭМ!$C$39:$C$782,СВЦЭМ!$A$39:$A$782,$A15,СВЦЭМ!$B$39:$B$782,P$11)+'СЕТ СН'!$F$9+СВЦЭМ!$D$10+'СЕТ СН'!$F$6-'СЕТ СН'!$F$19</f>
        <v>1329.5726854</v>
      </c>
      <c r="Q15" s="36">
        <f>SUMIFS(СВЦЭМ!$C$39:$C$782,СВЦЭМ!$A$39:$A$782,$A15,СВЦЭМ!$B$39:$B$782,Q$11)+'СЕТ СН'!$F$9+СВЦЭМ!$D$10+'СЕТ СН'!$F$6-'СЕТ СН'!$F$19</f>
        <v>1312.7264913899999</v>
      </c>
      <c r="R15" s="36">
        <f>SUMIFS(СВЦЭМ!$C$39:$C$782,СВЦЭМ!$A$39:$A$782,$A15,СВЦЭМ!$B$39:$B$782,R$11)+'СЕТ СН'!$F$9+СВЦЭМ!$D$10+'СЕТ СН'!$F$6-'СЕТ СН'!$F$19</f>
        <v>1275.3293841899999</v>
      </c>
      <c r="S15" s="36">
        <f>SUMIFS(СВЦЭМ!$C$39:$C$782,СВЦЭМ!$A$39:$A$782,$A15,СВЦЭМ!$B$39:$B$782,S$11)+'СЕТ СН'!$F$9+СВЦЭМ!$D$10+'СЕТ СН'!$F$6-'СЕТ СН'!$F$19</f>
        <v>1219.05775324</v>
      </c>
      <c r="T15" s="36">
        <f>SUMIFS(СВЦЭМ!$C$39:$C$782,СВЦЭМ!$A$39:$A$782,$A15,СВЦЭМ!$B$39:$B$782,T$11)+'СЕТ СН'!$F$9+СВЦЭМ!$D$10+'СЕТ СН'!$F$6-'СЕТ СН'!$F$19</f>
        <v>1172.4328415499999</v>
      </c>
      <c r="U15" s="36">
        <f>SUMIFS(СВЦЭМ!$C$39:$C$782,СВЦЭМ!$A$39:$A$782,$A15,СВЦЭМ!$B$39:$B$782,U$11)+'СЕТ СН'!$F$9+СВЦЭМ!$D$10+'СЕТ СН'!$F$6-'СЕТ СН'!$F$19</f>
        <v>1164.9879847699999</v>
      </c>
      <c r="V15" s="36">
        <f>SUMIFS(СВЦЭМ!$C$39:$C$782,СВЦЭМ!$A$39:$A$782,$A15,СВЦЭМ!$B$39:$B$782,V$11)+'СЕТ СН'!$F$9+СВЦЭМ!$D$10+'СЕТ СН'!$F$6-'СЕТ СН'!$F$19</f>
        <v>1190.1803053900001</v>
      </c>
      <c r="W15" s="36">
        <f>SUMIFS(СВЦЭМ!$C$39:$C$782,СВЦЭМ!$A$39:$A$782,$A15,СВЦЭМ!$B$39:$B$782,W$11)+'СЕТ СН'!$F$9+СВЦЭМ!$D$10+'СЕТ СН'!$F$6-'СЕТ СН'!$F$19</f>
        <v>1216.8857847699999</v>
      </c>
      <c r="X15" s="36">
        <f>SUMIFS(СВЦЭМ!$C$39:$C$782,СВЦЭМ!$A$39:$A$782,$A15,СВЦЭМ!$B$39:$B$782,X$11)+'СЕТ СН'!$F$9+СВЦЭМ!$D$10+'СЕТ СН'!$F$6-'СЕТ СН'!$F$19</f>
        <v>1244.19568807</v>
      </c>
      <c r="Y15" s="36">
        <f>SUMIFS(СВЦЭМ!$C$39:$C$782,СВЦЭМ!$A$39:$A$782,$A15,СВЦЭМ!$B$39:$B$782,Y$11)+'СЕТ СН'!$F$9+СВЦЭМ!$D$10+'СЕТ СН'!$F$6-'СЕТ СН'!$F$19</f>
        <v>1253.16172018</v>
      </c>
    </row>
    <row r="16" spans="1:27" ht="15.75" x14ac:dyDescent="0.2">
      <c r="A16" s="35">
        <f t="shared" si="0"/>
        <v>44625</v>
      </c>
      <c r="B16" s="36">
        <f>SUMIFS(СВЦЭМ!$C$39:$C$782,СВЦЭМ!$A$39:$A$782,$A16,СВЦЭМ!$B$39:$B$782,B$11)+'СЕТ СН'!$F$9+СВЦЭМ!$D$10+'СЕТ СН'!$F$6-'СЕТ СН'!$F$19</f>
        <v>1260.59436747</v>
      </c>
      <c r="C16" s="36">
        <f>SUMIFS(СВЦЭМ!$C$39:$C$782,СВЦЭМ!$A$39:$A$782,$A16,СВЦЭМ!$B$39:$B$782,C$11)+'СЕТ СН'!$F$9+СВЦЭМ!$D$10+'СЕТ СН'!$F$6-'СЕТ СН'!$F$19</f>
        <v>1291.5709185799999</v>
      </c>
      <c r="D16" s="36">
        <f>SUMIFS(СВЦЭМ!$C$39:$C$782,СВЦЭМ!$A$39:$A$782,$A16,СВЦЭМ!$B$39:$B$782,D$11)+'СЕТ СН'!$F$9+СВЦЭМ!$D$10+'СЕТ СН'!$F$6-'СЕТ СН'!$F$19</f>
        <v>1328.37194477</v>
      </c>
      <c r="E16" s="36">
        <f>SUMIFS(СВЦЭМ!$C$39:$C$782,СВЦЭМ!$A$39:$A$782,$A16,СВЦЭМ!$B$39:$B$782,E$11)+'СЕТ СН'!$F$9+СВЦЭМ!$D$10+'СЕТ СН'!$F$6-'СЕТ СН'!$F$19</f>
        <v>1346.5502551299999</v>
      </c>
      <c r="F16" s="36">
        <f>SUMIFS(СВЦЭМ!$C$39:$C$782,СВЦЭМ!$A$39:$A$782,$A16,СВЦЭМ!$B$39:$B$782,F$11)+'СЕТ СН'!$F$9+СВЦЭМ!$D$10+'СЕТ СН'!$F$6-'СЕТ СН'!$F$19</f>
        <v>1358.63693435</v>
      </c>
      <c r="G16" s="36">
        <f>SUMIFS(СВЦЭМ!$C$39:$C$782,СВЦЭМ!$A$39:$A$782,$A16,СВЦЭМ!$B$39:$B$782,G$11)+'СЕТ СН'!$F$9+СВЦЭМ!$D$10+'СЕТ СН'!$F$6-'СЕТ СН'!$F$19</f>
        <v>1328.11116771</v>
      </c>
      <c r="H16" s="36">
        <f>SUMIFS(СВЦЭМ!$C$39:$C$782,СВЦЭМ!$A$39:$A$782,$A16,СВЦЭМ!$B$39:$B$782,H$11)+'СЕТ СН'!$F$9+СВЦЭМ!$D$10+'СЕТ СН'!$F$6-'СЕТ СН'!$F$19</f>
        <v>1267.16511859</v>
      </c>
      <c r="I16" s="36">
        <f>SUMIFS(СВЦЭМ!$C$39:$C$782,СВЦЭМ!$A$39:$A$782,$A16,СВЦЭМ!$B$39:$B$782,I$11)+'СЕТ СН'!$F$9+СВЦЭМ!$D$10+'СЕТ СН'!$F$6-'СЕТ СН'!$F$19</f>
        <v>1200.0731237099999</v>
      </c>
      <c r="J16" s="36">
        <f>SUMIFS(СВЦЭМ!$C$39:$C$782,СВЦЭМ!$A$39:$A$782,$A16,СВЦЭМ!$B$39:$B$782,J$11)+'СЕТ СН'!$F$9+СВЦЭМ!$D$10+'СЕТ СН'!$F$6-'СЕТ СН'!$F$19</f>
        <v>1189.7561722200001</v>
      </c>
      <c r="K16" s="36">
        <f>SUMIFS(СВЦЭМ!$C$39:$C$782,СВЦЭМ!$A$39:$A$782,$A16,СВЦЭМ!$B$39:$B$782,K$11)+'СЕТ СН'!$F$9+СВЦЭМ!$D$10+'СЕТ СН'!$F$6-'СЕТ СН'!$F$19</f>
        <v>1199.19489649</v>
      </c>
      <c r="L16" s="36">
        <f>SUMIFS(СВЦЭМ!$C$39:$C$782,СВЦЭМ!$A$39:$A$782,$A16,СВЦЭМ!$B$39:$B$782,L$11)+'СЕТ СН'!$F$9+СВЦЭМ!$D$10+'СЕТ СН'!$F$6-'СЕТ СН'!$F$19</f>
        <v>1208.71959883</v>
      </c>
      <c r="M16" s="36">
        <f>SUMIFS(СВЦЭМ!$C$39:$C$782,СВЦЭМ!$A$39:$A$782,$A16,СВЦЭМ!$B$39:$B$782,M$11)+'СЕТ СН'!$F$9+СВЦЭМ!$D$10+'СЕТ СН'!$F$6-'СЕТ СН'!$F$19</f>
        <v>1229.8787057699999</v>
      </c>
      <c r="N16" s="36">
        <f>SUMIFS(СВЦЭМ!$C$39:$C$782,СВЦЭМ!$A$39:$A$782,$A16,СВЦЭМ!$B$39:$B$782,N$11)+'СЕТ СН'!$F$9+СВЦЭМ!$D$10+'СЕТ СН'!$F$6-'СЕТ СН'!$F$19</f>
        <v>1261.6871804699999</v>
      </c>
      <c r="O16" s="36">
        <f>SUMIFS(СВЦЭМ!$C$39:$C$782,СВЦЭМ!$A$39:$A$782,$A16,СВЦЭМ!$B$39:$B$782,O$11)+'СЕТ СН'!$F$9+СВЦЭМ!$D$10+'СЕТ СН'!$F$6-'СЕТ СН'!$F$19</f>
        <v>1310.8279819300001</v>
      </c>
      <c r="P16" s="36">
        <f>SUMIFS(СВЦЭМ!$C$39:$C$782,СВЦЭМ!$A$39:$A$782,$A16,СВЦЭМ!$B$39:$B$782,P$11)+'СЕТ СН'!$F$9+СВЦЭМ!$D$10+'СЕТ СН'!$F$6-'СЕТ СН'!$F$19</f>
        <v>1322.6289043499999</v>
      </c>
      <c r="Q16" s="36">
        <f>SUMIFS(СВЦЭМ!$C$39:$C$782,СВЦЭМ!$A$39:$A$782,$A16,СВЦЭМ!$B$39:$B$782,Q$11)+'СЕТ СН'!$F$9+СВЦЭМ!$D$10+'СЕТ СН'!$F$6-'СЕТ СН'!$F$19</f>
        <v>1305.55460969</v>
      </c>
      <c r="R16" s="36">
        <f>SUMIFS(СВЦЭМ!$C$39:$C$782,СВЦЭМ!$A$39:$A$782,$A16,СВЦЭМ!$B$39:$B$782,R$11)+'СЕТ СН'!$F$9+СВЦЭМ!$D$10+'СЕТ СН'!$F$6-'СЕТ СН'!$F$19</f>
        <v>1260.72568183</v>
      </c>
      <c r="S16" s="36">
        <f>SUMIFS(СВЦЭМ!$C$39:$C$782,СВЦЭМ!$A$39:$A$782,$A16,СВЦЭМ!$B$39:$B$782,S$11)+'СЕТ СН'!$F$9+СВЦЭМ!$D$10+'СЕТ СН'!$F$6-'СЕТ СН'!$F$19</f>
        <v>1213.3350831799999</v>
      </c>
      <c r="T16" s="36">
        <f>SUMIFS(СВЦЭМ!$C$39:$C$782,СВЦЭМ!$A$39:$A$782,$A16,СВЦЭМ!$B$39:$B$782,T$11)+'СЕТ СН'!$F$9+СВЦЭМ!$D$10+'СЕТ СН'!$F$6-'СЕТ СН'!$F$19</f>
        <v>1175.08398726</v>
      </c>
      <c r="U16" s="36">
        <f>SUMIFS(СВЦЭМ!$C$39:$C$782,СВЦЭМ!$A$39:$A$782,$A16,СВЦЭМ!$B$39:$B$782,U$11)+'СЕТ СН'!$F$9+СВЦЭМ!$D$10+'СЕТ СН'!$F$6-'СЕТ СН'!$F$19</f>
        <v>1167.2999450299999</v>
      </c>
      <c r="V16" s="36">
        <f>SUMIFS(СВЦЭМ!$C$39:$C$782,СВЦЭМ!$A$39:$A$782,$A16,СВЦЭМ!$B$39:$B$782,V$11)+'СЕТ СН'!$F$9+СВЦЭМ!$D$10+'СЕТ СН'!$F$6-'СЕТ СН'!$F$19</f>
        <v>1176.36842497</v>
      </c>
      <c r="W16" s="36">
        <f>SUMIFS(СВЦЭМ!$C$39:$C$782,СВЦЭМ!$A$39:$A$782,$A16,СВЦЭМ!$B$39:$B$782,W$11)+'СЕТ СН'!$F$9+СВЦЭМ!$D$10+'СЕТ СН'!$F$6-'СЕТ СН'!$F$19</f>
        <v>1194.1851271200001</v>
      </c>
      <c r="X16" s="36">
        <f>SUMIFS(СВЦЭМ!$C$39:$C$782,СВЦЭМ!$A$39:$A$782,$A16,СВЦЭМ!$B$39:$B$782,X$11)+'СЕТ СН'!$F$9+СВЦЭМ!$D$10+'СЕТ СН'!$F$6-'СЕТ СН'!$F$19</f>
        <v>1205.0449433599999</v>
      </c>
      <c r="Y16" s="36">
        <f>SUMIFS(СВЦЭМ!$C$39:$C$782,СВЦЭМ!$A$39:$A$782,$A16,СВЦЭМ!$B$39:$B$782,Y$11)+'СЕТ СН'!$F$9+СВЦЭМ!$D$10+'СЕТ СН'!$F$6-'СЕТ СН'!$F$19</f>
        <v>1182.70456186</v>
      </c>
    </row>
    <row r="17" spans="1:25" ht="15.75" x14ac:dyDescent="0.2">
      <c r="A17" s="35">
        <f t="shared" si="0"/>
        <v>44626</v>
      </c>
      <c r="B17" s="36">
        <f>SUMIFS(СВЦЭМ!$C$39:$C$782,СВЦЭМ!$A$39:$A$782,$A17,СВЦЭМ!$B$39:$B$782,B$11)+'СЕТ СН'!$F$9+СВЦЭМ!$D$10+'СЕТ СН'!$F$6-'СЕТ СН'!$F$19</f>
        <v>1191.82505496</v>
      </c>
      <c r="C17" s="36">
        <f>SUMIFS(СВЦЭМ!$C$39:$C$782,СВЦЭМ!$A$39:$A$782,$A17,СВЦЭМ!$B$39:$B$782,C$11)+'СЕТ СН'!$F$9+СВЦЭМ!$D$10+'СЕТ СН'!$F$6-'СЕТ СН'!$F$19</f>
        <v>1206.0090770300001</v>
      </c>
      <c r="D17" s="36">
        <f>SUMIFS(СВЦЭМ!$C$39:$C$782,СВЦЭМ!$A$39:$A$782,$A17,СВЦЭМ!$B$39:$B$782,D$11)+'СЕТ СН'!$F$9+СВЦЭМ!$D$10+'СЕТ СН'!$F$6-'СЕТ СН'!$F$19</f>
        <v>1273.44607208</v>
      </c>
      <c r="E17" s="36">
        <f>SUMIFS(СВЦЭМ!$C$39:$C$782,СВЦЭМ!$A$39:$A$782,$A17,СВЦЭМ!$B$39:$B$782,E$11)+'СЕТ СН'!$F$9+СВЦЭМ!$D$10+'СЕТ СН'!$F$6-'СЕТ СН'!$F$19</f>
        <v>1315.35942555</v>
      </c>
      <c r="F17" s="36">
        <f>SUMIFS(СВЦЭМ!$C$39:$C$782,СВЦЭМ!$A$39:$A$782,$A17,СВЦЭМ!$B$39:$B$782,F$11)+'СЕТ СН'!$F$9+СВЦЭМ!$D$10+'СЕТ СН'!$F$6-'СЕТ СН'!$F$19</f>
        <v>1320.5101589399999</v>
      </c>
      <c r="G17" s="36">
        <f>SUMIFS(СВЦЭМ!$C$39:$C$782,СВЦЭМ!$A$39:$A$782,$A17,СВЦЭМ!$B$39:$B$782,G$11)+'СЕТ СН'!$F$9+СВЦЭМ!$D$10+'СЕТ СН'!$F$6-'СЕТ СН'!$F$19</f>
        <v>1316.8366354099999</v>
      </c>
      <c r="H17" s="36">
        <f>SUMIFS(СВЦЭМ!$C$39:$C$782,СВЦЭМ!$A$39:$A$782,$A17,СВЦЭМ!$B$39:$B$782,H$11)+'СЕТ СН'!$F$9+СВЦЭМ!$D$10+'СЕТ СН'!$F$6-'СЕТ СН'!$F$19</f>
        <v>1292.8255083899999</v>
      </c>
      <c r="I17" s="36">
        <f>SUMIFS(СВЦЭМ!$C$39:$C$782,СВЦЭМ!$A$39:$A$782,$A17,СВЦЭМ!$B$39:$B$782,I$11)+'СЕТ СН'!$F$9+СВЦЭМ!$D$10+'СЕТ СН'!$F$6-'СЕТ СН'!$F$19</f>
        <v>1190.2675382699999</v>
      </c>
      <c r="J17" s="36">
        <f>SUMIFS(СВЦЭМ!$C$39:$C$782,СВЦЭМ!$A$39:$A$782,$A17,СВЦЭМ!$B$39:$B$782,J$11)+'СЕТ СН'!$F$9+СВЦЭМ!$D$10+'СЕТ СН'!$F$6-'СЕТ СН'!$F$19</f>
        <v>1131.5739166000001</v>
      </c>
      <c r="K17" s="36">
        <f>SUMIFS(СВЦЭМ!$C$39:$C$782,СВЦЭМ!$A$39:$A$782,$A17,СВЦЭМ!$B$39:$B$782,K$11)+'СЕТ СН'!$F$9+СВЦЭМ!$D$10+'СЕТ СН'!$F$6-'СЕТ СН'!$F$19</f>
        <v>1109.83289257</v>
      </c>
      <c r="L17" s="36">
        <f>SUMIFS(СВЦЭМ!$C$39:$C$782,СВЦЭМ!$A$39:$A$782,$A17,СВЦЭМ!$B$39:$B$782,L$11)+'СЕТ СН'!$F$9+СВЦЭМ!$D$10+'СЕТ СН'!$F$6-'СЕТ СН'!$F$19</f>
        <v>1121.62251423</v>
      </c>
      <c r="M17" s="36">
        <f>SUMIFS(СВЦЭМ!$C$39:$C$782,СВЦЭМ!$A$39:$A$782,$A17,СВЦЭМ!$B$39:$B$782,M$11)+'СЕТ СН'!$F$9+СВЦЭМ!$D$10+'СЕТ СН'!$F$6-'СЕТ СН'!$F$19</f>
        <v>1137.85850086</v>
      </c>
      <c r="N17" s="36">
        <f>SUMIFS(СВЦЭМ!$C$39:$C$782,СВЦЭМ!$A$39:$A$782,$A17,СВЦЭМ!$B$39:$B$782,N$11)+'СЕТ СН'!$F$9+СВЦЭМ!$D$10+'СЕТ СН'!$F$6-'СЕТ СН'!$F$19</f>
        <v>1199.91515768</v>
      </c>
      <c r="O17" s="36">
        <f>SUMIFS(СВЦЭМ!$C$39:$C$782,СВЦЭМ!$A$39:$A$782,$A17,СВЦЭМ!$B$39:$B$782,O$11)+'СЕТ СН'!$F$9+СВЦЭМ!$D$10+'СЕТ СН'!$F$6-'СЕТ СН'!$F$19</f>
        <v>1249.44425015</v>
      </c>
      <c r="P17" s="36">
        <f>SUMIFS(СВЦЭМ!$C$39:$C$782,СВЦЭМ!$A$39:$A$782,$A17,СВЦЭМ!$B$39:$B$782,P$11)+'СЕТ СН'!$F$9+СВЦЭМ!$D$10+'СЕТ СН'!$F$6-'СЕТ СН'!$F$19</f>
        <v>1265.20551295</v>
      </c>
      <c r="Q17" s="36">
        <f>SUMIFS(СВЦЭМ!$C$39:$C$782,СВЦЭМ!$A$39:$A$782,$A17,СВЦЭМ!$B$39:$B$782,Q$11)+'СЕТ СН'!$F$9+СВЦЭМ!$D$10+'СЕТ СН'!$F$6-'СЕТ СН'!$F$19</f>
        <v>1251.97958943</v>
      </c>
      <c r="R17" s="36">
        <f>SUMIFS(СВЦЭМ!$C$39:$C$782,СВЦЭМ!$A$39:$A$782,$A17,СВЦЭМ!$B$39:$B$782,R$11)+'СЕТ СН'!$F$9+СВЦЭМ!$D$10+'СЕТ СН'!$F$6-'СЕТ СН'!$F$19</f>
        <v>1212.45140623</v>
      </c>
      <c r="S17" s="36">
        <f>SUMIFS(СВЦЭМ!$C$39:$C$782,СВЦЭМ!$A$39:$A$782,$A17,СВЦЭМ!$B$39:$B$782,S$11)+'СЕТ СН'!$F$9+СВЦЭМ!$D$10+'СЕТ СН'!$F$6-'СЕТ СН'!$F$19</f>
        <v>1158.97004735</v>
      </c>
      <c r="T17" s="36">
        <f>SUMIFS(СВЦЭМ!$C$39:$C$782,СВЦЭМ!$A$39:$A$782,$A17,СВЦЭМ!$B$39:$B$782,T$11)+'СЕТ СН'!$F$9+СВЦЭМ!$D$10+'СЕТ СН'!$F$6-'СЕТ СН'!$F$19</f>
        <v>1123.3362494099999</v>
      </c>
      <c r="U17" s="36">
        <f>SUMIFS(СВЦЭМ!$C$39:$C$782,СВЦЭМ!$A$39:$A$782,$A17,СВЦЭМ!$B$39:$B$782,U$11)+'СЕТ СН'!$F$9+СВЦЭМ!$D$10+'СЕТ СН'!$F$6-'СЕТ СН'!$F$19</f>
        <v>1093.1392336199999</v>
      </c>
      <c r="V17" s="36">
        <f>SUMIFS(СВЦЭМ!$C$39:$C$782,СВЦЭМ!$A$39:$A$782,$A17,СВЦЭМ!$B$39:$B$782,V$11)+'СЕТ СН'!$F$9+СВЦЭМ!$D$10+'СЕТ СН'!$F$6-'СЕТ СН'!$F$19</f>
        <v>1091.55771899</v>
      </c>
      <c r="W17" s="36">
        <f>SUMIFS(СВЦЭМ!$C$39:$C$782,СВЦЭМ!$A$39:$A$782,$A17,СВЦЭМ!$B$39:$B$782,W$11)+'СЕТ СН'!$F$9+СВЦЭМ!$D$10+'СЕТ СН'!$F$6-'СЕТ СН'!$F$19</f>
        <v>1104.1590924</v>
      </c>
      <c r="X17" s="36">
        <f>SUMIFS(СВЦЭМ!$C$39:$C$782,СВЦЭМ!$A$39:$A$782,$A17,СВЦЭМ!$B$39:$B$782,X$11)+'СЕТ СН'!$F$9+СВЦЭМ!$D$10+'СЕТ СН'!$F$6-'СЕТ СН'!$F$19</f>
        <v>1135.19048843</v>
      </c>
      <c r="Y17" s="36">
        <f>SUMIFS(СВЦЭМ!$C$39:$C$782,СВЦЭМ!$A$39:$A$782,$A17,СВЦЭМ!$B$39:$B$782,Y$11)+'СЕТ СН'!$F$9+СВЦЭМ!$D$10+'СЕТ СН'!$F$6-'СЕТ СН'!$F$19</f>
        <v>1154.7563987799999</v>
      </c>
    </row>
    <row r="18" spans="1:25" ht="15.75" x14ac:dyDescent="0.2">
      <c r="A18" s="35">
        <f t="shared" si="0"/>
        <v>44627</v>
      </c>
      <c r="B18" s="36">
        <f>SUMIFS(СВЦЭМ!$C$39:$C$782,СВЦЭМ!$A$39:$A$782,$A18,СВЦЭМ!$B$39:$B$782,B$11)+'СЕТ СН'!$F$9+СВЦЭМ!$D$10+'СЕТ СН'!$F$6-'СЕТ СН'!$F$19</f>
        <v>1165.7775222299999</v>
      </c>
      <c r="C18" s="36">
        <f>SUMIFS(СВЦЭМ!$C$39:$C$782,СВЦЭМ!$A$39:$A$782,$A18,СВЦЭМ!$B$39:$B$782,C$11)+'СЕТ СН'!$F$9+СВЦЭМ!$D$10+'СЕТ СН'!$F$6-'СЕТ СН'!$F$19</f>
        <v>1211.48499799</v>
      </c>
      <c r="D18" s="36">
        <f>SUMIFS(СВЦЭМ!$C$39:$C$782,СВЦЭМ!$A$39:$A$782,$A18,СВЦЭМ!$B$39:$B$782,D$11)+'СЕТ СН'!$F$9+СВЦЭМ!$D$10+'СЕТ СН'!$F$6-'СЕТ СН'!$F$19</f>
        <v>1271.46317269</v>
      </c>
      <c r="E18" s="36">
        <f>SUMIFS(СВЦЭМ!$C$39:$C$782,СВЦЭМ!$A$39:$A$782,$A18,СВЦЭМ!$B$39:$B$782,E$11)+'СЕТ СН'!$F$9+СВЦЭМ!$D$10+'СЕТ СН'!$F$6-'СЕТ СН'!$F$19</f>
        <v>1308.0314245</v>
      </c>
      <c r="F18" s="36">
        <f>SUMIFS(СВЦЭМ!$C$39:$C$782,СВЦЭМ!$A$39:$A$782,$A18,СВЦЭМ!$B$39:$B$782,F$11)+'СЕТ СН'!$F$9+СВЦЭМ!$D$10+'СЕТ СН'!$F$6-'СЕТ СН'!$F$19</f>
        <v>1320.6271245999999</v>
      </c>
      <c r="G18" s="36">
        <f>SUMIFS(СВЦЭМ!$C$39:$C$782,СВЦЭМ!$A$39:$A$782,$A18,СВЦЭМ!$B$39:$B$782,G$11)+'СЕТ СН'!$F$9+СВЦЭМ!$D$10+'СЕТ СН'!$F$6-'СЕТ СН'!$F$19</f>
        <v>1310.42282703</v>
      </c>
      <c r="H18" s="36">
        <f>SUMIFS(СВЦЭМ!$C$39:$C$782,СВЦЭМ!$A$39:$A$782,$A18,СВЦЭМ!$B$39:$B$782,H$11)+'СЕТ СН'!$F$9+СВЦЭМ!$D$10+'СЕТ СН'!$F$6-'СЕТ СН'!$F$19</f>
        <v>1274.87737993</v>
      </c>
      <c r="I18" s="36">
        <f>SUMIFS(СВЦЭМ!$C$39:$C$782,СВЦЭМ!$A$39:$A$782,$A18,СВЦЭМ!$B$39:$B$782,I$11)+'СЕТ СН'!$F$9+СВЦЭМ!$D$10+'СЕТ СН'!$F$6-'СЕТ СН'!$F$19</f>
        <v>1195.5532362599999</v>
      </c>
      <c r="J18" s="36">
        <f>SUMIFS(СВЦЭМ!$C$39:$C$782,СВЦЭМ!$A$39:$A$782,$A18,СВЦЭМ!$B$39:$B$782,J$11)+'СЕТ СН'!$F$9+СВЦЭМ!$D$10+'СЕТ СН'!$F$6-'СЕТ СН'!$F$19</f>
        <v>1123.0484334299999</v>
      </c>
      <c r="K18" s="36">
        <f>SUMIFS(СВЦЭМ!$C$39:$C$782,СВЦЭМ!$A$39:$A$782,$A18,СВЦЭМ!$B$39:$B$782,K$11)+'СЕТ СН'!$F$9+СВЦЭМ!$D$10+'СЕТ СН'!$F$6-'СЕТ СН'!$F$19</f>
        <v>1114.55526491</v>
      </c>
      <c r="L18" s="36">
        <f>SUMIFS(СВЦЭМ!$C$39:$C$782,СВЦЭМ!$A$39:$A$782,$A18,СВЦЭМ!$B$39:$B$782,L$11)+'СЕТ СН'!$F$9+СВЦЭМ!$D$10+'СЕТ СН'!$F$6-'СЕТ СН'!$F$19</f>
        <v>1115.35967424</v>
      </c>
      <c r="M18" s="36">
        <f>SUMIFS(СВЦЭМ!$C$39:$C$782,СВЦЭМ!$A$39:$A$782,$A18,СВЦЭМ!$B$39:$B$782,M$11)+'СЕТ СН'!$F$9+СВЦЭМ!$D$10+'СЕТ СН'!$F$6-'СЕТ СН'!$F$19</f>
        <v>1164.7986282100001</v>
      </c>
      <c r="N18" s="36">
        <f>SUMIFS(СВЦЭМ!$C$39:$C$782,СВЦЭМ!$A$39:$A$782,$A18,СВЦЭМ!$B$39:$B$782,N$11)+'СЕТ СН'!$F$9+СВЦЭМ!$D$10+'СЕТ СН'!$F$6-'СЕТ СН'!$F$19</f>
        <v>1233.4143400599999</v>
      </c>
      <c r="O18" s="36">
        <f>SUMIFS(СВЦЭМ!$C$39:$C$782,СВЦЭМ!$A$39:$A$782,$A18,СВЦЭМ!$B$39:$B$782,O$11)+'СЕТ СН'!$F$9+СВЦЭМ!$D$10+'СЕТ СН'!$F$6-'СЕТ СН'!$F$19</f>
        <v>1286.87629365</v>
      </c>
      <c r="P18" s="36">
        <f>SUMIFS(СВЦЭМ!$C$39:$C$782,СВЦЭМ!$A$39:$A$782,$A18,СВЦЭМ!$B$39:$B$782,P$11)+'СЕТ СН'!$F$9+СВЦЭМ!$D$10+'СЕТ СН'!$F$6-'СЕТ СН'!$F$19</f>
        <v>1287.06886949</v>
      </c>
      <c r="Q18" s="36">
        <f>SUMIFS(СВЦЭМ!$C$39:$C$782,СВЦЭМ!$A$39:$A$782,$A18,СВЦЭМ!$B$39:$B$782,Q$11)+'СЕТ СН'!$F$9+СВЦЭМ!$D$10+'СЕТ СН'!$F$6-'СЕТ СН'!$F$19</f>
        <v>1262.8604792900001</v>
      </c>
      <c r="R18" s="36">
        <f>SUMIFS(СВЦЭМ!$C$39:$C$782,СВЦЭМ!$A$39:$A$782,$A18,СВЦЭМ!$B$39:$B$782,R$11)+'СЕТ СН'!$F$9+СВЦЭМ!$D$10+'СЕТ СН'!$F$6-'СЕТ СН'!$F$19</f>
        <v>1218.9046453799999</v>
      </c>
      <c r="S18" s="36">
        <f>SUMIFS(СВЦЭМ!$C$39:$C$782,СВЦЭМ!$A$39:$A$782,$A18,СВЦЭМ!$B$39:$B$782,S$11)+'СЕТ СН'!$F$9+СВЦЭМ!$D$10+'СЕТ СН'!$F$6-'СЕТ СН'!$F$19</f>
        <v>1174.07330054</v>
      </c>
      <c r="T18" s="36">
        <f>SUMIFS(СВЦЭМ!$C$39:$C$782,СВЦЭМ!$A$39:$A$782,$A18,СВЦЭМ!$B$39:$B$782,T$11)+'СЕТ СН'!$F$9+СВЦЭМ!$D$10+'СЕТ СН'!$F$6-'СЕТ СН'!$F$19</f>
        <v>1139.7813703899999</v>
      </c>
      <c r="U18" s="36">
        <f>SUMIFS(СВЦЭМ!$C$39:$C$782,СВЦЭМ!$A$39:$A$782,$A18,СВЦЭМ!$B$39:$B$782,U$11)+'СЕТ СН'!$F$9+СВЦЭМ!$D$10+'СЕТ СН'!$F$6-'СЕТ СН'!$F$19</f>
        <v>1104.49201498</v>
      </c>
      <c r="V18" s="36">
        <f>SUMIFS(СВЦЭМ!$C$39:$C$782,СВЦЭМ!$A$39:$A$782,$A18,СВЦЭМ!$B$39:$B$782,V$11)+'СЕТ СН'!$F$9+СВЦЭМ!$D$10+'СЕТ СН'!$F$6-'СЕТ СН'!$F$19</f>
        <v>1102.2409222299998</v>
      </c>
      <c r="W18" s="36">
        <f>SUMIFS(СВЦЭМ!$C$39:$C$782,СВЦЭМ!$A$39:$A$782,$A18,СВЦЭМ!$B$39:$B$782,W$11)+'СЕТ СН'!$F$9+СВЦЭМ!$D$10+'СЕТ СН'!$F$6-'СЕТ СН'!$F$19</f>
        <v>1123.09400693</v>
      </c>
      <c r="X18" s="36">
        <f>SUMIFS(СВЦЭМ!$C$39:$C$782,СВЦЭМ!$A$39:$A$782,$A18,СВЦЭМ!$B$39:$B$782,X$11)+'СЕТ СН'!$F$9+СВЦЭМ!$D$10+'СЕТ СН'!$F$6-'СЕТ СН'!$F$19</f>
        <v>1156.0337332699999</v>
      </c>
      <c r="Y18" s="36">
        <f>SUMIFS(СВЦЭМ!$C$39:$C$782,СВЦЭМ!$A$39:$A$782,$A18,СВЦЭМ!$B$39:$B$782,Y$11)+'СЕТ СН'!$F$9+СВЦЭМ!$D$10+'СЕТ СН'!$F$6-'СЕТ СН'!$F$19</f>
        <v>1187.7248819399999</v>
      </c>
    </row>
    <row r="19" spans="1:25" ht="15.75" x14ac:dyDescent="0.2">
      <c r="A19" s="35">
        <f t="shared" si="0"/>
        <v>44628</v>
      </c>
      <c r="B19" s="36">
        <f>SUMIFS(СВЦЭМ!$C$39:$C$782,СВЦЭМ!$A$39:$A$782,$A19,СВЦЭМ!$B$39:$B$782,B$11)+'СЕТ СН'!$F$9+СВЦЭМ!$D$10+'СЕТ СН'!$F$6-'СЕТ СН'!$F$19</f>
        <v>1170.5844238499999</v>
      </c>
      <c r="C19" s="36">
        <f>SUMIFS(СВЦЭМ!$C$39:$C$782,СВЦЭМ!$A$39:$A$782,$A19,СВЦЭМ!$B$39:$B$782,C$11)+'СЕТ СН'!$F$9+СВЦЭМ!$D$10+'СЕТ СН'!$F$6-'СЕТ СН'!$F$19</f>
        <v>1206.5901357499999</v>
      </c>
      <c r="D19" s="36">
        <f>SUMIFS(СВЦЭМ!$C$39:$C$782,СВЦЭМ!$A$39:$A$782,$A19,СВЦЭМ!$B$39:$B$782,D$11)+'СЕТ СН'!$F$9+СВЦЭМ!$D$10+'СЕТ СН'!$F$6-'СЕТ СН'!$F$19</f>
        <v>1254.85773189</v>
      </c>
      <c r="E19" s="36">
        <f>SUMIFS(СВЦЭМ!$C$39:$C$782,СВЦЭМ!$A$39:$A$782,$A19,СВЦЭМ!$B$39:$B$782,E$11)+'СЕТ СН'!$F$9+СВЦЭМ!$D$10+'СЕТ СН'!$F$6-'СЕТ СН'!$F$19</f>
        <v>1287.8293518799999</v>
      </c>
      <c r="F19" s="36">
        <f>SUMIFS(СВЦЭМ!$C$39:$C$782,СВЦЭМ!$A$39:$A$782,$A19,СВЦЭМ!$B$39:$B$782,F$11)+'СЕТ СН'!$F$9+СВЦЭМ!$D$10+'СЕТ СН'!$F$6-'СЕТ СН'!$F$19</f>
        <v>1303.6677973799999</v>
      </c>
      <c r="G19" s="36">
        <f>SUMIFS(СВЦЭМ!$C$39:$C$782,СВЦЭМ!$A$39:$A$782,$A19,СВЦЭМ!$B$39:$B$782,G$11)+'СЕТ СН'!$F$9+СВЦЭМ!$D$10+'СЕТ СН'!$F$6-'СЕТ СН'!$F$19</f>
        <v>1299.5408974499999</v>
      </c>
      <c r="H19" s="36">
        <f>SUMIFS(СВЦЭМ!$C$39:$C$782,СВЦЭМ!$A$39:$A$782,$A19,СВЦЭМ!$B$39:$B$782,H$11)+'СЕТ СН'!$F$9+СВЦЭМ!$D$10+'СЕТ СН'!$F$6-'СЕТ СН'!$F$19</f>
        <v>1276.9586464199999</v>
      </c>
      <c r="I19" s="36">
        <f>SUMIFS(СВЦЭМ!$C$39:$C$782,СВЦЭМ!$A$39:$A$782,$A19,СВЦЭМ!$B$39:$B$782,I$11)+'СЕТ СН'!$F$9+СВЦЭМ!$D$10+'СЕТ СН'!$F$6-'СЕТ СН'!$F$19</f>
        <v>1196.1154699599999</v>
      </c>
      <c r="J19" s="36">
        <f>SUMIFS(СВЦЭМ!$C$39:$C$782,СВЦЭМ!$A$39:$A$782,$A19,СВЦЭМ!$B$39:$B$782,J$11)+'СЕТ СН'!$F$9+СВЦЭМ!$D$10+'СЕТ СН'!$F$6-'СЕТ СН'!$F$19</f>
        <v>1117.6335431699999</v>
      </c>
      <c r="K19" s="36">
        <f>SUMIFS(СВЦЭМ!$C$39:$C$782,СВЦЭМ!$A$39:$A$782,$A19,СВЦЭМ!$B$39:$B$782,K$11)+'СЕТ СН'!$F$9+СВЦЭМ!$D$10+'СЕТ СН'!$F$6-'СЕТ СН'!$F$19</f>
        <v>1111.5231873</v>
      </c>
      <c r="L19" s="36">
        <f>SUMIFS(СВЦЭМ!$C$39:$C$782,СВЦЭМ!$A$39:$A$782,$A19,СВЦЭМ!$B$39:$B$782,L$11)+'СЕТ СН'!$F$9+СВЦЭМ!$D$10+'СЕТ СН'!$F$6-'СЕТ СН'!$F$19</f>
        <v>1113.46983858</v>
      </c>
      <c r="M19" s="36">
        <f>SUMIFS(СВЦЭМ!$C$39:$C$782,СВЦЭМ!$A$39:$A$782,$A19,СВЦЭМ!$B$39:$B$782,M$11)+'СЕТ СН'!$F$9+СВЦЭМ!$D$10+'СЕТ СН'!$F$6-'СЕТ СН'!$F$19</f>
        <v>1177.001471</v>
      </c>
      <c r="N19" s="36">
        <f>SUMIFS(СВЦЭМ!$C$39:$C$782,СВЦЭМ!$A$39:$A$782,$A19,СВЦЭМ!$B$39:$B$782,N$11)+'СЕТ СН'!$F$9+СВЦЭМ!$D$10+'СЕТ СН'!$F$6-'СЕТ СН'!$F$19</f>
        <v>1253.77679898</v>
      </c>
      <c r="O19" s="36">
        <f>SUMIFS(СВЦЭМ!$C$39:$C$782,СВЦЭМ!$A$39:$A$782,$A19,СВЦЭМ!$B$39:$B$782,O$11)+'СЕТ СН'!$F$9+СВЦЭМ!$D$10+'СЕТ СН'!$F$6-'СЕТ СН'!$F$19</f>
        <v>1291.9744449099999</v>
      </c>
      <c r="P19" s="36">
        <f>SUMIFS(СВЦЭМ!$C$39:$C$782,СВЦЭМ!$A$39:$A$782,$A19,СВЦЭМ!$B$39:$B$782,P$11)+'СЕТ СН'!$F$9+СВЦЭМ!$D$10+'СЕТ СН'!$F$6-'СЕТ СН'!$F$19</f>
        <v>1293.9974202999999</v>
      </c>
      <c r="Q19" s="36">
        <f>SUMIFS(СВЦЭМ!$C$39:$C$782,СВЦЭМ!$A$39:$A$782,$A19,СВЦЭМ!$B$39:$B$782,Q$11)+'СЕТ СН'!$F$9+СВЦЭМ!$D$10+'СЕТ СН'!$F$6-'СЕТ СН'!$F$19</f>
        <v>1275.08122783</v>
      </c>
      <c r="R19" s="36">
        <f>SUMIFS(СВЦЭМ!$C$39:$C$782,СВЦЭМ!$A$39:$A$782,$A19,СВЦЭМ!$B$39:$B$782,R$11)+'СЕТ СН'!$F$9+СВЦЭМ!$D$10+'СЕТ СН'!$F$6-'СЕТ СН'!$F$19</f>
        <v>1222.46469959</v>
      </c>
      <c r="S19" s="36">
        <f>SUMIFS(СВЦЭМ!$C$39:$C$782,СВЦЭМ!$A$39:$A$782,$A19,СВЦЭМ!$B$39:$B$782,S$11)+'СЕТ СН'!$F$9+СВЦЭМ!$D$10+'СЕТ СН'!$F$6-'СЕТ СН'!$F$19</f>
        <v>1170.77308444</v>
      </c>
      <c r="T19" s="36">
        <f>SUMIFS(СВЦЭМ!$C$39:$C$782,СВЦЭМ!$A$39:$A$782,$A19,СВЦЭМ!$B$39:$B$782,T$11)+'СЕТ СН'!$F$9+СВЦЭМ!$D$10+'СЕТ СН'!$F$6-'СЕТ СН'!$F$19</f>
        <v>1124.27557009</v>
      </c>
      <c r="U19" s="36">
        <f>SUMIFS(СВЦЭМ!$C$39:$C$782,СВЦЭМ!$A$39:$A$782,$A19,СВЦЭМ!$B$39:$B$782,U$11)+'СЕТ СН'!$F$9+СВЦЭМ!$D$10+'СЕТ СН'!$F$6-'СЕТ СН'!$F$19</f>
        <v>1101.8312151099999</v>
      </c>
      <c r="V19" s="36">
        <f>SUMIFS(СВЦЭМ!$C$39:$C$782,СВЦЭМ!$A$39:$A$782,$A19,СВЦЭМ!$B$39:$B$782,V$11)+'СЕТ СН'!$F$9+СВЦЭМ!$D$10+'СЕТ СН'!$F$6-'СЕТ СН'!$F$19</f>
        <v>1107.1074330899999</v>
      </c>
      <c r="W19" s="36">
        <f>SUMIFS(СВЦЭМ!$C$39:$C$782,СВЦЭМ!$A$39:$A$782,$A19,СВЦЭМ!$B$39:$B$782,W$11)+'СЕТ СН'!$F$9+СВЦЭМ!$D$10+'СЕТ СН'!$F$6-'СЕТ СН'!$F$19</f>
        <v>1121.85228766</v>
      </c>
      <c r="X19" s="36">
        <f>SUMIFS(СВЦЭМ!$C$39:$C$782,СВЦЭМ!$A$39:$A$782,$A19,СВЦЭМ!$B$39:$B$782,X$11)+'СЕТ СН'!$F$9+СВЦЭМ!$D$10+'СЕТ СН'!$F$6-'СЕТ СН'!$F$19</f>
        <v>1149.8675441099999</v>
      </c>
      <c r="Y19" s="36">
        <f>SUMIFS(СВЦЭМ!$C$39:$C$782,СВЦЭМ!$A$39:$A$782,$A19,СВЦЭМ!$B$39:$B$782,Y$11)+'СЕТ СН'!$F$9+СВЦЭМ!$D$10+'СЕТ СН'!$F$6-'СЕТ СН'!$F$19</f>
        <v>1186.2647397399999</v>
      </c>
    </row>
    <row r="20" spans="1:25" ht="15.75" x14ac:dyDescent="0.2">
      <c r="A20" s="35">
        <f t="shared" si="0"/>
        <v>44629</v>
      </c>
      <c r="B20" s="36">
        <f>SUMIFS(СВЦЭМ!$C$39:$C$782,СВЦЭМ!$A$39:$A$782,$A20,СВЦЭМ!$B$39:$B$782,B$11)+'СЕТ СН'!$F$9+СВЦЭМ!$D$10+'СЕТ СН'!$F$6-'СЕТ СН'!$F$19</f>
        <v>1178.1703890599999</v>
      </c>
      <c r="C20" s="36">
        <f>SUMIFS(СВЦЭМ!$C$39:$C$782,СВЦЭМ!$A$39:$A$782,$A20,СВЦЭМ!$B$39:$B$782,C$11)+'СЕТ СН'!$F$9+СВЦЭМ!$D$10+'СЕТ СН'!$F$6-'СЕТ СН'!$F$19</f>
        <v>1231.5417842899999</v>
      </c>
      <c r="D20" s="36">
        <f>SUMIFS(СВЦЭМ!$C$39:$C$782,СВЦЭМ!$A$39:$A$782,$A20,СВЦЭМ!$B$39:$B$782,D$11)+'СЕТ СН'!$F$9+СВЦЭМ!$D$10+'СЕТ СН'!$F$6-'СЕТ СН'!$F$19</f>
        <v>1272.4827803799999</v>
      </c>
      <c r="E20" s="36">
        <f>SUMIFS(СВЦЭМ!$C$39:$C$782,СВЦЭМ!$A$39:$A$782,$A20,СВЦЭМ!$B$39:$B$782,E$11)+'СЕТ СН'!$F$9+СВЦЭМ!$D$10+'СЕТ СН'!$F$6-'СЕТ СН'!$F$19</f>
        <v>1299.24993303</v>
      </c>
      <c r="F20" s="36">
        <f>SUMIFS(СВЦЭМ!$C$39:$C$782,СВЦЭМ!$A$39:$A$782,$A20,СВЦЭМ!$B$39:$B$782,F$11)+'СЕТ СН'!$F$9+СВЦЭМ!$D$10+'СЕТ СН'!$F$6-'СЕТ СН'!$F$19</f>
        <v>1331.64501361</v>
      </c>
      <c r="G20" s="36">
        <f>SUMIFS(СВЦЭМ!$C$39:$C$782,СВЦЭМ!$A$39:$A$782,$A20,СВЦЭМ!$B$39:$B$782,G$11)+'СЕТ СН'!$F$9+СВЦЭМ!$D$10+'СЕТ СН'!$F$6-'СЕТ СН'!$F$19</f>
        <v>1322.9155558499999</v>
      </c>
      <c r="H20" s="36">
        <f>SUMIFS(СВЦЭМ!$C$39:$C$782,СВЦЭМ!$A$39:$A$782,$A20,СВЦЭМ!$B$39:$B$782,H$11)+'СЕТ СН'!$F$9+СВЦЭМ!$D$10+'СЕТ СН'!$F$6-'СЕТ СН'!$F$19</f>
        <v>1263.8013508399999</v>
      </c>
      <c r="I20" s="36">
        <f>SUMIFS(СВЦЭМ!$C$39:$C$782,СВЦЭМ!$A$39:$A$782,$A20,СВЦЭМ!$B$39:$B$782,I$11)+'СЕТ СН'!$F$9+СВЦЭМ!$D$10+'СЕТ СН'!$F$6-'СЕТ СН'!$F$19</f>
        <v>1226.9753848600001</v>
      </c>
      <c r="J20" s="36">
        <f>SUMIFS(СВЦЭМ!$C$39:$C$782,СВЦЭМ!$A$39:$A$782,$A20,СВЦЭМ!$B$39:$B$782,J$11)+'СЕТ СН'!$F$9+СВЦЭМ!$D$10+'СЕТ СН'!$F$6-'СЕТ СН'!$F$19</f>
        <v>1204.3018078099999</v>
      </c>
      <c r="K20" s="36">
        <f>SUMIFS(СВЦЭМ!$C$39:$C$782,СВЦЭМ!$A$39:$A$782,$A20,СВЦЭМ!$B$39:$B$782,K$11)+'СЕТ СН'!$F$9+СВЦЭМ!$D$10+'СЕТ СН'!$F$6-'СЕТ СН'!$F$19</f>
        <v>1194.3554614699999</v>
      </c>
      <c r="L20" s="36">
        <f>SUMIFS(СВЦЭМ!$C$39:$C$782,СВЦЭМ!$A$39:$A$782,$A20,СВЦЭМ!$B$39:$B$782,L$11)+'СЕТ СН'!$F$9+СВЦЭМ!$D$10+'СЕТ СН'!$F$6-'СЕТ СН'!$F$19</f>
        <v>1204.55940478</v>
      </c>
      <c r="M20" s="36">
        <f>SUMIFS(СВЦЭМ!$C$39:$C$782,СВЦЭМ!$A$39:$A$782,$A20,СВЦЭМ!$B$39:$B$782,M$11)+'СЕТ СН'!$F$9+СВЦЭМ!$D$10+'СЕТ СН'!$F$6-'СЕТ СН'!$F$19</f>
        <v>1249.97863725</v>
      </c>
      <c r="N20" s="36">
        <f>SUMIFS(СВЦЭМ!$C$39:$C$782,СВЦЭМ!$A$39:$A$782,$A20,СВЦЭМ!$B$39:$B$782,N$11)+'СЕТ СН'!$F$9+СВЦЭМ!$D$10+'СЕТ СН'!$F$6-'СЕТ СН'!$F$19</f>
        <v>1281.5157169500001</v>
      </c>
      <c r="O20" s="36">
        <f>SUMIFS(СВЦЭМ!$C$39:$C$782,СВЦЭМ!$A$39:$A$782,$A20,СВЦЭМ!$B$39:$B$782,O$11)+'СЕТ СН'!$F$9+СВЦЭМ!$D$10+'СЕТ СН'!$F$6-'СЕТ СН'!$F$19</f>
        <v>1323.9760182699999</v>
      </c>
      <c r="P20" s="36">
        <f>SUMIFS(СВЦЭМ!$C$39:$C$782,СВЦЭМ!$A$39:$A$782,$A20,СВЦЭМ!$B$39:$B$782,P$11)+'СЕТ СН'!$F$9+СВЦЭМ!$D$10+'СЕТ СН'!$F$6-'СЕТ СН'!$F$19</f>
        <v>1330.69712729</v>
      </c>
      <c r="Q20" s="36">
        <f>SUMIFS(СВЦЭМ!$C$39:$C$782,СВЦЭМ!$A$39:$A$782,$A20,СВЦЭМ!$B$39:$B$782,Q$11)+'СЕТ СН'!$F$9+СВЦЭМ!$D$10+'СЕТ СН'!$F$6-'СЕТ СН'!$F$19</f>
        <v>1319.0656971999999</v>
      </c>
      <c r="R20" s="36">
        <f>SUMIFS(СВЦЭМ!$C$39:$C$782,СВЦЭМ!$A$39:$A$782,$A20,СВЦЭМ!$B$39:$B$782,R$11)+'СЕТ СН'!$F$9+СВЦЭМ!$D$10+'СЕТ СН'!$F$6-'СЕТ СН'!$F$19</f>
        <v>1281.67950314</v>
      </c>
      <c r="S20" s="36">
        <f>SUMIFS(СВЦЭМ!$C$39:$C$782,СВЦЭМ!$A$39:$A$782,$A20,СВЦЭМ!$B$39:$B$782,S$11)+'СЕТ СН'!$F$9+СВЦЭМ!$D$10+'СЕТ СН'!$F$6-'СЕТ СН'!$F$19</f>
        <v>1232.8701324900001</v>
      </c>
      <c r="T20" s="36">
        <f>SUMIFS(СВЦЭМ!$C$39:$C$782,СВЦЭМ!$A$39:$A$782,$A20,СВЦЭМ!$B$39:$B$782,T$11)+'СЕТ СН'!$F$9+СВЦЭМ!$D$10+'СЕТ СН'!$F$6-'СЕТ СН'!$F$19</f>
        <v>1194.1137297499999</v>
      </c>
      <c r="U20" s="36">
        <f>SUMIFS(СВЦЭМ!$C$39:$C$782,СВЦЭМ!$A$39:$A$782,$A20,СВЦЭМ!$B$39:$B$782,U$11)+'СЕТ СН'!$F$9+СВЦЭМ!$D$10+'СЕТ СН'!$F$6-'СЕТ СН'!$F$19</f>
        <v>1167.5435156599999</v>
      </c>
      <c r="V20" s="36">
        <f>SUMIFS(СВЦЭМ!$C$39:$C$782,СВЦЭМ!$A$39:$A$782,$A20,СВЦЭМ!$B$39:$B$782,V$11)+'СЕТ СН'!$F$9+СВЦЭМ!$D$10+'СЕТ СН'!$F$6-'СЕТ СН'!$F$19</f>
        <v>1179.0113376300001</v>
      </c>
      <c r="W20" s="36">
        <f>SUMIFS(СВЦЭМ!$C$39:$C$782,СВЦЭМ!$A$39:$A$782,$A20,СВЦЭМ!$B$39:$B$782,W$11)+'СЕТ СН'!$F$9+СВЦЭМ!$D$10+'СЕТ СН'!$F$6-'СЕТ СН'!$F$19</f>
        <v>1193.0740163999999</v>
      </c>
      <c r="X20" s="36">
        <f>SUMIFS(СВЦЭМ!$C$39:$C$782,СВЦЭМ!$A$39:$A$782,$A20,СВЦЭМ!$B$39:$B$782,X$11)+'СЕТ СН'!$F$9+СВЦЭМ!$D$10+'СЕТ СН'!$F$6-'СЕТ СН'!$F$19</f>
        <v>1217.25870611</v>
      </c>
      <c r="Y20" s="36">
        <f>SUMIFS(СВЦЭМ!$C$39:$C$782,СВЦЭМ!$A$39:$A$782,$A20,СВЦЭМ!$B$39:$B$782,Y$11)+'СЕТ СН'!$F$9+СВЦЭМ!$D$10+'СЕТ СН'!$F$6-'СЕТ СН'!$F$19</f>
        <v>1231.9877078299999</v>
      </c>
    </row>
    <row r="21" spans="1:25" ht="15.75" x14ac:dyDescent="0.2">
      <c r="A21" s="35">
        <f t="shared" si="0"/>
        <v>44630</v>
      </c>
      <c r="B21" s="36">
        <f>SUMIFS(СВЦЭМ!$C$39:$C$782,СВЦЭМ!$A$39:$A$782,$A21,СВЦЭМ!$B$39:$B$782,B$11)+'СЕТ СН'!$F$9+СВЦЭМ!$D$10+'СЕТ СН'!$F$6-'СЕТ СН'!$F$19</f>
        <v>1233.21048971</v>
      </c>
      <c r="C21" s="36">
        <f>SUMIFS(СВЦЭМ!$C$39:$C$782,СВЦЭМ!$A$39:$A$782,$A21,СВЦЭМ!$B$39:$B$782,C$11)+'СЕТ СН'!$F$9+СВЦЭМ!$D$10+'СЕТ СН'!$F$6-'СЕТ СН'!$F$19</f>
        <v>1289.3067661600001</v>
      </c>
      <c r="D21" s="36">
        <f>SUMIFS(СВЦЭМ!$C$39:$C$782,СВЦЭМ!$A$39:$A$782,$A21,СВЦЭМ!$B$39:$B$782,D$11)+'СЕТ СН'!$F$9+СВЦЭМ!$D$10+'СЕТ СН'!$F$6-'СЕТ СН'!$F$19</f>
        <v>1321.3811951099999</v>
      </c>
      <c r="E21" s="36">
        <f>SUMIFS(СВЦЭМ!$C$39:$C$782,СВЦЭМ!$A$39:$A$782,$A21,СВЦЭМ!$B$39:$B$782,E$11)+'СЕТ СН'!$F$9+СВЦЭМ!$D$10+'СЕТ СН'!$F$6-'СЕТ СН'!$F$19</f>
        <v>1353.7381556099999</v>
      </c>
      <c r="F21" s="36">
        <f>SUMIFS(СВЦЭМ!$C$39:$C$782,СВЦЭМ!$A$39:$A$782,$A21,СВЦЭМ!$B$39:$B$782,F$11)+'СЕТ СН'!$F$9+СВЦЭМ!$D$10+'СЕТ СН'!$F$6-'СЕТ СН'!$F$19</f>
        <v>1364.90147415</v>
      </c>
      <c r="G21" s="36">
        <f>SUMIFS(СВЦЭМ!$C$39:$C$782,СВЦЭМ!$A$39:$A$782,$A21,СВЦЭМ!$B$39:$B$782,G$11)+'СЕТ СН'!$F$9+СВЦЭМ!$D$10+'СЕТ СН'!$F$6-'СЕТ СН'!$F$19</f>
        <v>1342.80281752</v>
      </c>
      <c r="H21" s="36">
        <f>SUMIFS(СВЦЭМ!$C$39:$C$782,СВЦЭМ!$A$39:$A$782,$A21,СВЦЭМ!$B$39:$B$782,H$11)+'СЕТ СН'!$F$9+СВЦЭМ!$D$10+'СЕТ СН'!$F$6-'СЕТ СН'!$F$19</f>
        <v>1283.79907753</v>
      </c>
      <c r="I21" s="36">
        <f>SUMIFS(СВЦЭМ!$C$39:$C$782,СВЦЭМ!$A$39:$A$782,$A21,СВЦЭМ!$B$39:$B$782,I$11)+'СЕТ СН'!$F$9+СВЦЭМ!$D$10+'СЕТ СН'!$F$6-'СЕТ СН'!$F$19</f>
        <v>1209.0352413799999</v>
      </c>
      <c r="J21" s="36">
        <f>SUMIFS(СВЦЭМ!$C$39:$C$782,СВЦЭМ!$A$39:$A$782,$A21,СВЦЭМ!$B$39:$B$782,J$11)+'СЕТ СН'!$F$9+СВЦЭМ!$D$10+'СЕТ СН'!$F$6-'СЕТ СН'!$F$19</f>
        <v>1173.8935931799999</v>
      </c>
      <c r="K21" s="36">
        <f>SUMIFS(СВЦЭМ!$C$39:$C$782,СВЦЭМ!$A$39:$A$782,$A21,СВЦЭМ!$B$39:$B$782,K$11)+'СЕТ СН'!$F$9+СВЦЭМ!$D$10+'СЕТ СН'!$F$6-'СЕТ СН'!$F$19</f>
        <v>1193.07480371</v>
      </c>
      <c r="L21" s="36">
        <f>SUMIFS(СВЦЭМ!$C$39:$C$782,СВЦЭМ!$A$39:$A$782,$A21,СВЦЭМ!$B$39:$B$782,L$11)+'СЕТ СН'!$F$9+СВЦЭМ!$D$10+'СЕТ СН'!$F$6-'СЕТ СН'!$F$19</f>
        <v>1198.90114894</v>
      </c>
      <c r="M21" s="36">
        <f>SUMIFS(СВЦЭМ!$C$39:$C$782,СВЦЭМ!$A$39:$A$782,$A21,СВЦЭМ!$B$39:$B$782,M$11)+'СЕТ СН'!$F$9+СВЦЭМ!$D$10+'СЕТ СН'!$F$6-'СЕТ СН'!$F$19</f>
        <v>1224.04413873</v>
      </c>
      <c r="N21" s="36">
        <f>SUMIFS(СВЦЭМ!$C$39:$C$782,СВЦЭМ!$A$39:$A$782,$A21,СВЦЭМ!$B$39:$B$782,N$11)+'СЕТ СН'!$F$9+СВЦЭМ!$D$10+'СЕТ СН'!$F$6-'СЕТ СН'!$F$19</f>
        <v>1270.08282175</v>
      </c>
      <c r="O21" s="36">
        <f>SUMIFS(СВЦЭМ!$C$39:$C$782,СВЦЭМ!$A$39:$A$782,$A21,СВЦЭМ!$B$39:$B$782,O$11)+'СЕТ СН'!$F$9+СВЦЭМ!$D$10+'СЕТ СН'!$F$6-'СЕТ СН'!$F$19</f>
        <v>1308.4621215899999</v>
      </c>
      <c r="P21" s="36">
        <f>SUMIFS(СВЦЭМ!$C$39:$C$782,СВЦЭМ!$A$39:$A$782,$A21,СВЦЭМ!$B$39:$B$782,P$11)+'СЕТ СН'!$F$9+СВЦЭМ!$D$10+'СЕТ СН'!$F$6-'СЕТ СН'!$F$19</f>
        <v>1323.12514216</v>
      </c>
      <c r="Q21" s="36">
        <f>SUMIFS(СВЦЭМ!$C$39:$C$782,СВЦЭМ!$A$39:$A$782,$A21,СВЦЭМ!$B$39:$B$782,Q$11)+'СЕТ СН'!$F$9+СВЦЭМ!$D$10+'СЕТ СН'!$F$6-'СЕТ СН'!$F$19</f>
        <v>1302.2129671600001</v>
      </c>
      <c r="R21" s="36">
        <f>SUMIFS(СВЦЭМ!$C$39:$C$782,СВЦЭМ!$A$39:$A$782,$A21,СВЦЭМ!$B$39:$B$782,R$11)+'СЕТ СН'!$F$9+СВЦЭМ!$D$10+'СЕТ СН'!$F$6-'СЕТ СН'!$F$19</f>
        <v>1261.9985896200001</v>
      </c>
      <c r="S21" s="36">
        <f>SUMIFS(СВЦЭМ!$C$39:$C$782,СВЦЭМ!$A$39:$A$782,$A21,СВЦЭМ!$B$39:$B$782,S$11)+'СЕТ СН'!$F$9+СВЦЭМ!$D$10+'СЕТ СН'!$F$6-'СЕТ СН'!$F$19</f>
        <v>1210.8355970600001</v>
      </c>
      <c r="T21" s="36">
        <f>SUMIFS(СВЦЭМ!$C$39:$C$782,СВЦЭМ!$A$39:$A$782,$A21,СВЦЭМ!$B$39:$B$782,T$11)+'СЕТ СН'!$F$9+СВЦЭМ!$D$10+'СЕТ СН'!$F$6-'СЕТ СН'!$F$19</f>
        <v>1178.8827936999999</v>
      </c>
      <c r="U21" s="36">
        <f>SUMIFS(СВЦЭМ!$C$39:$C$782,СВЦЭМ!$A$39:$A$782,$A21,СВЦЭМ!$B$39:$B$782,U$11)+'СЕТ СН'!$F$9+СВЦЭМ!$D$10+'СЕТ СН'!$F$6-'СЕТ СН'!$F$19</f>
        <v>1137.81018767</v>
      </c>
      <c r="V21" s="36">
        <f>SUMIFS(СВЦЭМ!$C$39:$C$782,СВЦЭМ!$A$39:$A$782,$A21,СВЦЭМ!$B$39:$B$782,V$11)+'СЕТ СН'!$F$9+СВЦЭМ!$D$10+'СЕТ СН'!$F$6-'СЕТ СН'!$F$19</f>
        <v>1151.0809497799999</v>
      </c>
      <c r="W21" s="36">
        <f>SUMIFS(СВЦЭМ!$C$39:$C$782,СВЦЭМ!$A$39:$A$782,$A21,СВЦЭМ!$B$39:$B$782,W$11)+'СЕТ СН'!$F$9+СВЦЭМ!$D$10+'СЕТ СН'!$F$6-'СЕТ СН'!$F$19</f>
        <v>1179.5145936399999</v>
      </c>
      <c r="X21" s="36">
        <f>SUMIFS(СВЦЭМ!$C$39:$C$782,СВЦЭМ!$A$39:$A$782,$A21,СВЦЭМ!$B$39:$B$782,X$11)+'СЕТ СН'!$F$9+СВЦЭМ!$D$10+'СЕТ СН'!$F$6-'СЕТ СН'!$F$19</f>
        <v>1200.86938732</v>
      </c>
      <c r="Y21" s="36">
        <f>SUMIFS(СВЦЭМ!$C$39:$C$782,СВЦЭМ!$A$39:$A$782,$A21,СВЦЭМ!$B$39:$B$782,Y$11)+'СЕТ СН'!$F$9+СВЦЭМ!$D$10+'СЕТ СН'!$F$6-'СЕТ СН'!$F$19</f>
        <v>1224.91302172</v>
      </c>
    </row>
    <row r="22" spans="1:25" ht="15.75" x14ac:dyDescent="0.2">
      <c r="A22" s="35">
        <f t="shared" si="0"/>
        <v>44631</v>
      </c>
      <c r="B22" s="36">
        <f>SUMIFS(СВЦЭМ!$C$39:$C$782,СВЦЭМ!$A$39:$A$782,$A22,СВЦЭМ!$B$39:$B$782,B$11)+'СЕТ СН'!$F$9+СВЦЭМ!$D$10+'СЕТ СН'!$F$6-'СЕТ СН'!$F$19</f>
        <v>1211.9871507600001</v>
      </c>
      <c r="C22" s="36">
        <f>SUMIFS(СВЦЭМ!$C$39:$C$782,СВЦЭМ!$A$39:$A$782,$A22,СВЦЭМ!$B$39:$B$782,C$11)+'СЕТ СН'!$F$9+СВЦЭМ!$D$10+'СЕТ СН'!$F$6-'СЕТ СН'!$F$19</f>
        <v>1259.3871271799999</v>
      </c>
      <c r="D22" s="36">
        <f>SUMIFS(СВЦЭМ!$C$39:$C$782,СВЦЭМ!$A$39:$A$782,$A22,СВЦЭМ!$B$39:$B$782,D$11)+'СЕТ СН'!$F$9+СВЦЭМ!$D$10+'СЕТ СН'!$F$6-'СЕТ СН'!$F$19</f>
        <v>1321.3113153499999</v>
      </c>
      <c r="E22" s="36">
        <f>SUMIFS(СВЦЭМ!$C$39:$C$782,СВЦЭМ!$A$39:$A$782,$A22,СВЦЭМ!$B$39:$B$782,E$11)+'СЕТ СН'!$F$9+СВЦЭМ!$D$10+'СЕТ СН'!$F$6-'СЕТ СН'!$F$19</f>
        <v>1356.7973723999999</v>
      </c>
      <c r="F22" s="36">
        <f>SUMIFS(СВЦЭМ!$C$39:$C$782,СВЦЭМ!$A$39:$A$782,$A22,СВЦЭМ!$B$39:$B$782,F$11)+'СЕТ СН'!$F$9+СВЦЭМ!$D$10+'СЕТ СН'!$F$6-'СЕТ СН'!$F$19</f>
        <v>1373.52246373</v>
      </c>
      <c r="G22" s="36">
        <f>SUMIFS(СВЦЭМ!$C$39:$C$782,СВЦЭМ!$A$39:$A$782,$A22,СВЦЭМ!$B$39:$B$782,G$11)+'СЕТ СН'!$F$9+СВЦЭМ!$D$10+'СЕТ СН'!$F$6-'СЕТ СН'!$F$19</f>
        <v>1344.15948998</v>
      </c>
      <c r="H22" s="36">
        <f>SUMIFS(СВЦЭМ!$C$39:$C$782,СВЦЭМ!$A$39:$A$782,$A22,СВЦЭМ!$B$39:$B$782,H$11)+'СЕТ СН'!$F$9+СВЦЭМ!$D$10+'СЕТ СН'!$F$6-'СЕТ СН'!$F$19</f>
        <v>1289.9267864799999</v>
      </c>
      <c r="I22" s="36">
        <f>SUMIFS(СВЦЭМ!$C$39:$C$782,СВЦЭМ!$A$39:$A$782,$A22,СВЦЭМ!$B$39:$B$782,I$11)+'СЕТ СН'!$F$9+СВЦЭМ!$D$10+'СЕТ СН'!$F$6-'СЕТ СН'!$F$19</f>
        <v>1214.1343271199999</v>
      </c>
      <c r="J22" s="36">
        <f>SUMIFS(СВЦЭМ!$C$39:$C$782,СВЦЭМ!$A$39:$A$782,$A22,СВЦЭМ!$B$39:$B$782,J$11)+'СЕТ СН'!$F$9+СВЦЭМ!$D$10+'СЕТ СН'!$F$6-'СЕТ СН'!$F$19</f>
        <v>1168.5432847699999</v>
      </c>
      <c r="K22" s="36">
        <f>SUMIFS(СВЦЭМ!$C$39:$C$782,СВЦЭМ!$A$39:$A$782,$A22,СВЦЭМ!$B$39:$B$782,K$11)+'СЕТ СН'!$F$9+СВЦЭМ!$D$10+'СЕТ СН'!$F$6-'СЕТ СН'!$F$19</f>
        <v>1161.0187567799999</v>
      </c>
      <c r="L22" s="36">
        <f>SUMIFS(СВЦЭМ!$C$39:$C$782,СВЦЭМ!$A$39:$A$782,$A22,СВЦЭМ!$B$39:$B$782,L$11)+'СЕТ СН'!$F$9+СВЦЭМ!$D$10+'СЕТ СН'!$F$6-'СЕТ СН'!$F$19</f>
        <v>1170.6424624399999</v>
      </c>
      <c r="M22" s="36">
        <f>SUMIFS(СВЦЭМ!$C$39:$C$782,СВЦЭМ!$A$39:$A$782,$A22,СВЦЭМ!$B$39:$B$782,M$11)+'СЕТ СН'!$F$9+СВЦЭМ!$D$10+'СЕТ СН'!$F$6-'СЕТ СН'!$F$19</f>
        <v>1236.92561768</v>
      </c>
      <c r="N22" s="36">
        <f>SUMIFS(СВЦЭМ!$C$39:$C$782,СВЦЭМ!$A$39:$A$782,$A22,СВЦЭМ!$B$39:$B$782,N$11)+'СЕТ СН'!$F$9+СВЦЭМ!$D$10+'СЕТ СН'!$F$6-'СЕТ СН'!$F$19</f>
        <v>1290.2833019099999</v>
      </c>
      <c r="O22" s="36">
        <f>SUMIFS(СВЦЭМ!$C$39:$C$782,СВЦЭМ!$A$39:$A$782,$A22,СВЦЭМ!$B$39:$B$782,O$11)+'СЕТ СН'!$F$9+СВЦЭМ!$D$10+'СЕТ СН'!$F$6-'СЕТ СН'!$F$19</f>
        <v>1313.9807143599999</v>
      </c>
      <c r="P22" s="36">
        <f>SUMIFS(СВЦЭМ!$C$39:$C$782,СВЦЭМ!$A$39:$A$782,$A22,СВЦЭМ!$B$39:$B$782,P$11)+'СЕТ СН'!$F$9+СВЦЭМ!$D$10+'СЕТ СН'!$F$6-'СЕТ СН'!$F$19</f>
        <v>1322.8706260700001</v>
      </c>
      <c r="Q22" s="36">
        <f>SUMIFS(СВЦЭМ!$C$39:$C$782,СВЦЭМ!$A$39:$A$782,$A22,СВЦЭМ!$B$39:$B$782,Q$11)+'СЕТ СН'!$F$9+СВЦЭМ!$D$10+'СЕТ СН'!$F$6-'СЕТ СН'!$F$19</f>
        <v>1311.10613971</v>
      </c>
      <c r="R22" s="36">
        <f>SUMIFS(СВЦЭМ!$C$39:$C$782,СВЦЭМ!$A$39:$A$782,$A22,СВЦЭМ!$B$39:$B$782,R$11)+'СЕТ СН'!$F$9+СВЦЭМ!$D$10+'СЕТ СН'!$F$6-'СЕТ СН'!$F$19</f>
        <v>1278.8063351199999</v>
      </c>
      <c r="S22" s="36">
        <f>SUMIFS(СВЦЭМ!$C$39:$C$782,СВЦЭМ!$A$39:$A$782,$A22,СВЦЭМ!$B$39:$B$782,S$11)+'СЕТ СН'!$F$9+СВЦЭМ!$D$10+'СЕТ СН'!$F$6-'СЕТ СН'!$F$19</f>
        <v>1233.6152249899999</v>
      </c>
      <c r="T22" s="36">
        <f>SUMIFS(СВЦЭМ!$C$39:$C$782,СВЦЭМ!$A$39:$A$782,$A22,СВЦЭМ!$B$39:$B$782,T$11)+'СЕТ СН'!$F$9+СВЦЭМ!$D$10+'СЕТ СН'!$F$6-'СЕТ СН'!$F$19</f>
        <v>1173.72803011</v>
      </c>
      <c r="U22" s="36">
        <f>SUMIFS(СВЦЭМ!$C$39:$C$782,СВЦЭМ!$A$39:$A$782,$A22,СВЦЭМ!$B$39:$B$782,U$11)+'СЕТ СН'!$F$9+СВЦЭМ!$D$10+'СЕТ СН'!$F$6-'СЕТ СН'!$F$19</f>
        <v>1168.25590384</v>
      </c>
      <c r="V22" s="36">
        <f>SUMIFS(СВЦЭМ!$C$39:$C$782,СВЦЭМ!$A$39:$A$782,$A22,СВЦЭМ!$B$39:$B$782,V$11)+'СЕТ СН'!$F$9+СВЦЭМ!$D$10+'СЕТ СН'!$F$6-'СЕТ СН'!$F$19</f>
        <v>1180.55688504</v>
      </c>
      <c r="W22" s="36">
        <f>SUMIFS(СВЦЭМ!$C$39:$C$782,СВЦЭМ!$A$39:$A$782,$A22,СВЦЭМ!$B$39:$B$782,W$11)+'СЕТ СН'!$F$9+СВЦЭМ!$D$10+'СЕТ СН'!$F$6-'СЕТ СН'!$F$19</f>
        <v>1210.90313156</v>
      </c>
      <c r="X22" s="36">
        <f>SUMIFS(СВЦЭМ!$C$39:$C$782,СВЦЭМ!$A$39:$A$782,$A22,СВЦЭМ!$B$39:$B$782,X$11)+'СЕТ СН'!$F$9+СВЦЭМ!$D$10+'СЕТ СН'!$F$6-'СЕТ СН'!$F$19</f>
        <v>1226.77793473</v>
      </c>
      <c r="Y22" s="36">
        <f>SUMIFS(СВЦЭМ!$C$39:$C$782,СВЦЭМ!$A$39:$A$782,$A22,СВЦЭМ!$B$39:$B$782,Y$11)+'СЕТ СН'!$F$9+СВЦЭМ!$D$10+'СЕТ СН'!$F$6-'СЕТ СН'!$F$19</f>
        <v>1252.3148781499999</v>
      </c>
    </row>
    <row r="23" spans="1:25" ht="15.75" x14ac:dyDescent="0.2">
      <c r="A23" s="35">
        <f t="shared" si="0"/>
        <v>44632</v>
      </c>
      <c r="B23" s="36">
        <f>SUMIFS(СВЦЭМ!$C$39:$C$782,СВЦЭМ!$A$39:$A$782,$A23,СВЦЭМ!$B$39:$B$782,B$11)+'СЕТ СН'!$F$9+СВЦЭМ!$D$10+'СЕТ СН'!$F$6-'СЕТ СН'!$F$19</f>
        <v>1239.67536655</v>
      </c>
      <c r="C23" s="36">
        <f>SUMIFS(СВЦЭМ!$C$39:$C$782,СВЦЭМ!$A$39:$A$782,$A23,СВЦЭМ!$B$39:$B$782,C$11)+'СЕТ СН'!$F$9+СВЦЭМ!$D$10+'СЕТ СН'!$F$6-'СЕТ СН'!$F$19</f>
        <v>1314.1401557300001</v>
      </c>
      <c r="D23" s="36">
        <f>SUMIFS(СВЦЭМ!$C$39:$C$782,СВЦЭМ!$A$39:$A$782,$A23,СВЦЭМ!$B$39:$B$782,D$11)+'СЕТ СН'!$F$9+СВЦЭМ!$D$10+'СЕТ СН'!$F$6-'СЕТ СН'!$F$19</f>
        <v>1369.64384262</v>
      </c>
      <c r="E23" s="36">
        <f>SUMIFS(СВЦЭМ!$C$39:$C$782,СВЦЭМ!$A$39:$A$782,$A23,СВЦЭМ!$B$39:$B$782,E$11)+'СЕТ СН'!$F$9+СВЦЭМ!$D$10+'СЕТ СН'!$F$6-'СЕТ СН'!$F$19</f>
        <v>1394.79410921</v>
      </c>
      <c r="F23" s="36">
        <f>SUMIFS(СВЦЭМ!$C$39:$C$782,СВЦЭМ!$A$39:$A$782,$A23,СВЦЭМ!$B$39:$B$782,F$11)+'СЕТ СН'!$F$9+СВЦЭМ!$D$10+'СЕТ СН'!$F$6-'СЕТ СН'!$F$19</f>
        <v>1399.56287516</v>
      </c>
      <c r="G23" s="36">
        <f>SUMIFS(СВЦЭМ!$C$39:$C$782,СВЦЭМ!$A$39:$A$782,$A23,СВЦЭМ!$B$39:$B$782,G$11)+'СЕТ СН'!$F$9+СВЦЭМ!$D$10+'СЕТ СН'!$F$6-'СЕТ СН'!$F$19</f>
        <v>1395.66012488</v>
      </c>
      <c r="H23" s="36">
        <f>SUMIFS(СВЦЭМ!$C$39:$C$782,СВЦЭМ!$A$39:$A$782,$A23,СВЦЭМ!$B$39:$B$782,H$11)+'СЕТ СН'!$F$9+СВЦЭМ!$D$10+'СЕТ СН'!$F$6-'СЕТ СН'!$F$19</f>
        <v>1357.7539608299999</v>
      </c>
      <c r="I23" s="36">
        <f>SUMIFS(СВЦЭМ!$C$39:$C$782,СВЦЭМ!$A$39:$A$782,$A23,СВЦЭМ!$B$39:$B$782,I$11)+'СЕТ СН'!$F$9+СВЦЭМ!$D$10+'СЕТ СН'!$F$6-'СЕТ СН'!$F$19</f>
        <v>1269.1354479300001</v>
      </c>
      <c r="J23" s="36">
        <f>SUMIFS(СВЦЭМ!$C$39:$C$782,СВЦЭМ!$A$39:$A$782,$A23,СВЦЭМ!$B$39:$B$782,J$11)+'СЕТ СН'!$F$9+СВЦЭМ!$D$10+'СЕТ СН'!$F$6-'СЕТ СН'!$F$19</f>
        <v>1187.2961040099999</v>
      </c>
      <c r="K23" s="36">
        <f>SUMIFS(СВЦЭМ!$C$39:$C$782,СВЦЭМ!$A$39:$A$782,$A23,СВЦЭМ!$B$39:$B$782,K$11)+'СЕТ СН'!$F$9+СВЦЭМ!$D$10+'СЕТ СН'!$F$6-'СЕТ СН'!$F$19</f>
        <v>1173.37736419</v>
      </c>
      <c r="L23" s="36">
        <f>SUMIFS(СВЦЭМ!$C$39:$C$782,СВЦЭМ!$A$39:$A$782,$A23,СВЦЭМ!$B$39:$B$782,L$11)+'СЕТ СН'!$F$9+СВЦЭМ!$D$10+'СЕТ СН'!$F$6-'СЕТ СН'!$F$19</f>
        <v>1170.0859297100001</v>
      </c>
      <c r="M23" s="36">
        <f>SUMIFS(СВЦЭМ!$C$39:$C$782,СВЦЭМ!$A$39:$A$782,$A23,СВЦЭМ!$B$39:$B$782,M$11)+'СЕТ СН'!$F$9+СВЦЭМ!$D$10+'СЕТ СН'!$F$6-'СЕТ СН'!$F$19</f>
        <v>1220.0911655899999</v>
      </c>
      <c r="N23" s="36">
        <f>SUMIFS(СВЦЭМ!$C$39:$C$782,СВЦЭМ!$A$39:$A$782,$A23,СВЦЭМ!$B$39:$B$782,N$11)+'СЕТ СН'!$F$9+СВЦЭМ!$D$10+'СЕТ СН'!$F$6-'СЕТ СН'!$F$19</f>
        <v>1270.0699426599999</v>
      </c>
      <c r="O23" s="36">
        <f>SUMIFS(СВЦЭМ!$C$39:$C$782,СВЦЭМ!$A$39:$A$782,$A23,СВЦЭМ!$B$39:$B$782,O$11)+'СЕТ СН'!$F$9+СВЦЭМ!$D$10+'СЕТ СН'!$F$6-'СЕТ СН'!$F$19</f>
        <v>1322.6513583199999</v>
      </c>
      <c r="P23" s="36">
        <f>SUMIFS(СВЦЭМ!$C$39:$C$782,СВЦЭМ!$A$39:$A$782,$A23,СВЦЭМ!$B$39:$B$782,P$11)+'СЕТ СН'!$F$9+СВЦЭМ!$D$10+'СЕТ СН'!$F$6-'СЕТ СН'!$F$19</f>
        <v>1337.2544251300001</v>
      </c>
      <c r="Q23" s="36">
        <f>SUMIFS(СВЦЭМ!$C$39:$C$782,СВЦЭМ!$A$39:$A$782,$A23,СВЦЭМ!$B$39:$B$782,Q$11)+'СЕТ СН'!$F$9+СВЦЭМ!$D$10+'СЕТ СН'!$F$6-'СЕТ СН'!$F$19</f>
        <v>1313.943217</v>
      </c>
      <c r="R23" s="36">
        <f>SUMIFS(СВЦЭМ!$C$39:$C$782,СВЦЭМ!$A$39:$A$782,$A23,СВЦЭМ!$B$39:$B$782,R$11)+'СЕТ СН'!$F$9+СВЦЭМ!$D$10+'СЕТ СН'!$F$6-'СЕТ СН'!$F$19</f>
        <v>1278.2540024099999</v>
      </c>
      <c r="S23" s="36">
        <f>SUMIFS(СВЦЭМ!$C$39:$C$782,СВЦЭМ!$A$39:$A$782,$A23,СВЦЭМ!$B$39:$B$782,S$11)+'СЕТ СН'!$F$9+СВЦЭМ!$D$10+'СЕТ СН'!$F$6-'СЕТ СН'!$F$19</f>
        <v>1231.61566801</v>
      </c>
      <c r="T23" s="36">
        <f>SUMIFS(СВЦЭМ!$C$39:$C$782,СВЦЭМ!$A$39:$A$782,$A23,СВЦЭМ!$B$39:$B$782,T$11)+'СЕТ СН'!$F$9+СВЦЭМ!$D$10+'СЕТ СН'!$F$6-'СЕТ СН'!$F$19</f>
        <v>1188.76055395</v>
      </c>
      <c r="U23" s="36">
        <f>SUMIFS(СВЦЭМ!$C$39:$C$782,СВЦЭМ!$A$39:$A$782,$A23,СВЦЭМ!$B$39:$B$782,U$11)+'СЕТ СН'!$F$9+СВЦЭМ!$D$10+'СЕТ СН'!$F$6-'СЕТ СН'!$F$19</f>
        <v>1160.81030706</v>
      </c>
      <c r="V23" s="36">
        <f>SUMIFS(СВЦЭМ!$C$39:$C$782,СВЦЭМ!$A$39:$A$782,$A23,СВЦЭМ!$B$39:$B$782,V$11)+'СЕТ СН'!$F$9+СВЦЭМ!$D$10+'СЕТ СН'!$F$6-'СЕТ СН'!$F$19</f>
        <v>1171.9864320500001</v>
      </c>
      <c r="W23" s="36">
        <f>SUMIFS(СВЦЭМ!$C$39:$C$782,СВЦЭМ!$A$39:$A$782,$A23,СВЦЭМ!$B$39:$B$782,W$11)+'СЕТ СН'!$F$9+СВЦЭМ!$D$10+'СЕТ СН'!$F$6-'СЕТ СН'!$F$19</f>
        <v>1192.2172547600001</v>
      </c>
      <c r="X23" s="36">
        <f>SUMIFS(СВЦЭМ!$C$39:$C$782,СВЦЭМ!$A$39:$A$782,$A23,СВЦЭМ!$B$39:$B$782,X$11)+'СЕТ СН'!$F$9+СВЦЭМ!$D$10+'СЕТ СН'!$F$6-'СЕТ СН'!$F$19</f>
        <v>1212.8577634399999</v>
      </c>
      <c r="Y23" s="36">
        <f>SUMIFS(СВЦЭМ!$C$39:$C$782,СВЦЭМ!$A$39:$A$782,$A23,СВЦЭМ!$B$39:$B$782,Y$11)+'СЕТ СН'!$F$9+СВЦЭМ!$D$10+'СЕТ СН'!$F$6-'СЕТ СН'!$F$19</f>
        <v>1246.3397047799999</v>
      </c>
    </row>
    <row r="24" spans="1:25" ht="15.75" x14ac:dyDescent="0.2">
      <c r="A24" s="35">
        <f t="shared" si="0"/>
        <v>44633</v>
      </c>
      <c r="B24" s="36">
        <f>SUMIFS(СВЦЭМ!$C$39:$C$782,СВЦЭМ!$A$39:$A$782,$A24,СВЦЭМ!$B$39:$B$782,B$11)+'СЕТ СН'!$F$9+СВЦЭМ!$D$10+'СЕТ СН'!$F$6-'СЕТ СН'!$F$19</f>
        <v>1261.1862656399999</v>
      </c>
      <c r="C24" s="36">
        <f>SUMIFS(СВЦЭМ!$C$39:$C$782,СВЦЭМ!$A$39:$A$782,$A24,СВЦЭМ!$B$39:$B$782,C$11)+'СЕТ СН'!$F$9+СВЦЭМ!$D$10+'СЕТ СН'!$F$6-'СЕТ СН'!$F$19</f>
        <v>1316.77227666</v>
      </c>
      <c r="D24" s="36">
        <f>SUMIFS(СВЦЭМ!$C$39:$C$782,СВЦЭМ!$A$39:$A$782,$A24,СВЦЭМ!$B$39:$B$782,D$11)+'СЕТ СН'!$F$9+СВЦЭМ!$D$10+'СЕТ СН'!$F$6-'СЕТ СН'!$F$19</f>
        <v>1365.88463114</v>
      </c>
      <c r="E24" s="36">
        <f>SUMIFS(СВЦЭМ!$C$39:$C$782,СВЦЭМ!$A$39:$A$782,$A24,СВЦЭМ!$B$39:$B$782,E$11)+'СЕТ СН'!$F$9+СВЦЭМ!$D$10+'СЕТ СН'!$F$6-'СЕТ СН'!$F$19</f>
        <v>1393.44474081</v>
      </c>
      <c r="F24" s="36">
        <f>SUMIFS(СВЦЭМ!$C$39:$C$782,СВЦЭМ!$A$39:$A$782,$A24,СВЦЭМ!$B$39:$B$782,F$11)+'СЕТ СН'!$F$9+СВЦЭМ!$D$10+'СЕТ СН'!$F$6-'СЕТ СН'!$F$19</f>
        <v>1421.40126237</v>
      </c>
      <c r="G24" s="36">
        <f>SUMIFS(СВЦЭМ!$C$39:$C$782,СВЦЭМ!$A$39:$A$782,$A24,СВЦЭМ!$B$39:$B$782,G$11)+'СЕТ СН'!$F$9+СВЦЭМ!$D$10+'СЕТ СН'!$F$6-'СЕТ СН'!$F$19</f>
        <v>1416.7418306299999</v>
      </c>
      <c r="H24" s="36">
        <f>SUMIFS(СВЦЭМ!$C$39:$C$782,СВЦЭМ!$A$39:$A$782,$A24,СВЦЭМ!$B$39:$B$782,H$11)+'СЕТ СН'!$F$9+СВЦЭМ!$D$10+'СЕТ СН'!$F$6-'СЕТ СН'!$F$19</f>
        <v>1383.17307411</v>
      </c>
      <c r="I24" s="36">
        <f>SUMIFS(СВЦЭМ!$C$39:$C$782,СВЦЭМ!$A$39:$A$782,$A24,СВЦЭМ!$B$39:$B$782,I$11)+'СЕТ СН'!$F$9+СВЦЭМ!$D$10+'СЕТ СН'!$F$6-'СЕТ СН'!$F$19</f>
        <v>1298.32507994</v>
      </c>
      <c r="J24" s="36">
        <f>SUMIFS(СВЦЭМ!$C$39:$C$782,СВЦЭМ!$A$39:$A$782,$A24,СВЦЭМ!$B$39:$B$782,J$11)+'СЕТ СН'!$F$9+СВЦЭМ!$D$10+'СЕТ СН'!$F$6-'СЕТ СН'!$F$19</f>
        <v>1226.8065972499999</v>
      </c>
      <c r="K24" s="36">
        <f>SUMIFS(СВЦЭМ!$C$39:$C$782,СВЦЭМ!$A$39:$A$782,$A24,СВЦЭМ!$B$39:$B$782,K$11)+'СЕТ СН'!$F$9+СВЦЭМ!$D$10+'СЕТ СН'!$F$6-'СЕТ СН'!$F$19</f>
        <v>1190.07996716</v>
      </c>
      <c r="L24" s="36">
        <f>SUMIFS(СВЦЭМ!$C$39:$C$782,СВЦЭМ!$A$39:$A$782,$A24,СВЦЭМ!$B$39:$B$782,L$11)+'СЕТ СН'!$F$9+СВЦЭМ!$D$10+'СЕТ СН'!$F$6-'СЕТ СН'!$F$19</f>
        <v>1183.64256034</v>
      </c>
      <c r="M24" s="36">
        <f>SUMIFS(СВЦЭМ!$C$39:$C$782,СВЦЭМ!$A$39:$A$782,$A24,СВЦЭМ!$B$39:$B$782,M$11)+'СЕТ СН'!$F$9+СВЦЭМ!$D$10+'СЕТ СН'!$F$6-'СЕТ СН'!$F$19</f>
        <v>1234.9578757899999</v>
      </c>
      <c r="N24" s="36">
        <f>SUMIFS(СВЦЭМ!$C$39:$C$782,СВЦЭМ!$A$39:$A$782,$A24,СВЦЭМ!$B$39:$B$782,N$11)+'СЕТ СН'!$F$9+СВЦЭМ!$D$10+'СЕТ СН'!$F$6-'СЕТ СН'!$F$19</f>
        <v>1263.18577237</v>
      </c>
      <c r="O24" s="36">
        <f>SUMIFS(СВЦЭМ!$C$39:$C$782,СВЦЭМ!$A$39:$A$782,$A24,СВЦЭМ!$B$39:$B$782,O$11)+'СЕТ СН'!$F$9+СВЦЭМ!$D$10+'СЕТ СН'!$F$6-'СЕТ СН'!$F$19</f>
        <v>1300.92685607</v>
      </c>
      <c r="P24" s="36">
        <f>SUMIFS(СВЦЭМ!$C$39:$C$782,СВЦЭМ!$A$39:$A$782,$A24,СВЦЭМ!$B$39:$B$782,P$11)+'СЕТ СН'!$F$9+СВЦЭМ!$D$10+'СЕТ СН'!$F$6-'СЕТ СН'!$F$19</f>
        <v>1320.50526653</v>
      </c>
      <c r="Q24" s="36">
        <f>SUMIFS(СВЦЭМ!$C$39:$C$782,СВЦЭМ!$A$39:$A$782,$A24,СВЦЭМ!$B$39:$B$782,Q$11)+'СЕТ СН'!$F$9+СВЦЭМ!$D$10+'СЕТ СН'!$F$6-'СЕТ СН'!$F$19</f>
        <v>1292.3691053699999</v>
      </c>
      <c r="R24" s="36">
        <f>SUMIFS(СВЦЭМ!$C$39:$C$782,СВЦЭМ!$A$39:$A$782,$A24,СВЦЭМ!$B$39:$B$782,R$11)+'СЕТ СН'!$F$9+СВЦЭМ!$D$10+'СЕТ СН'!$F$6-'СЕТ СН'!$F$19</f>
        <v>1260.5192909899999</v>
      </c>
      <c r="S24" s="36">
        <f>SUMIFS(СВЦЭМ!$C$39:$C$782,СВЦЭМ!$A$39:$A$782,$A24,СВЦЭМ!$B$39:$B$782,S$11)+'СЕТ СН'!$F$9+СВЦЭМ!$D$10+'СЕТ СН'!$F$6-'СЕТ СН'!$F$19</f>
        <v>1218.9836762099999</v>
      </c>
      <c r="T24" s="36">
        <f>SUMIFS(СВЦЭМ!$C$39:$C$782,СВЦЭМ!$A$39:$A$782,$A24,СВЦЭМ!$B$39:$B$782,T$11)+'СЕТ СН'!$F$9+СВЦЭМ!$D$10+'СЕТ СН'!$F$6-'СЕТ СН'!$F$19</f>
        <v>1174.5577104199999</v>
      </c>
      <c r="U24" s="36">
        <f>SUMIFS(СВЦЭМ!$C$39:$C$782,СВЦЭМ!$A$39:$A$782,$A24,СВЦЭМ!$B$39:$B$782,U$11)+'СЕТ СН'!$F$9+СВЦЭМ!$D$10+'СЕТ СН'!$F$6-'СЕТ СН'!$F$19</f>
        <v>1157.3311859400001</v>
      </c>
      <c r="V24" s="36">
        <f>SUMIFS(СВЦЭМ!$C$39:$C$782,СВЦЭМ!$A$39:$A$782,$A24,СВЦЭМ!$B$39:$B$782,V$11)+'СЕТ СН'!$F$9+СВЦЭМ!$D$10+'СЕТ СН'!$F$6-'СЕТ СН'!$F$19</f>
        <v>1154.7386690799999</v>
      </c>
      <c r="W24" s="36">
        <f>SUMIFS(СВЦЭМ!$C$39:$C$782,СВЦЭМ!$A$39:$A$782,$A24,СВЦЭМ!$B$39:$B$782,W$11)+'СЕТ СН'!$F$9+СВЦЭМ!$D$10+'СЕТ СН'!$F$6-'СЕТ СН'!$F$19</f>
        <v>1167.24026013</v>
      </c>
      <c r="X24" s="36">
        <f>SUMIFS(СВЦЭМ!$C$39:$C$782,СВЦЭМ!$A$39:$A$782,$A24,СВЦЭМ!$B$39:$B$782,X$11)+'СЕТ СН'!$F$9+СВЦЭМ!$D$10+'СЕТ СН'!$F$6-'СЕТ СН'!$F$19</f>
        <v>1196.61884809</v>
      </c>
      <c r="Y24" s="36">
        <f>SUMIFS(СВЦЭМ!$C$39:$C$782,СВЦЭМ!$A$39:$A$782,$A24,СВЦЭМ!$B$39:$B$782,Y$11)+'СЕТ СН'!$F$9+СВЦЭМ!$D$10+'СЕТ СН'!$F$6-'СЕТ СН'!$F$19</f>
        <v>1214.13586304</v>
      </c>
    </row>
    <row r="25" spans="1:25" ht="15.75" x14ac:dyDescent="0.2">
      <c r="A25" s="35">
        <f t="shared" si="0"/>
        <v>44634</v>
      </c>
      <c r="B25" s="36">
        <f>SUMIFS(СВЦЭМ!$C$39:$C$782,СВЦЭМ!$A$39:$A$782,$A25,СВЦЭМ!$B$39:$B$782,B$11)+'СЕТ СН'!$F$9+СВЦЭМ!$D$10+'СЕТ СН'!$F$6-'СЕТ СН'!$F$19</f>
        <v>1259.5459687999999</v>
      </c>
      <c r="C25" s="36">
        <f>SUMIFS(СВЦЭМ!$C$39:$C$782,СВЦЭМ!$A$39:$A$782,$A25,СВЦЭМ!$B$39:$B$782,C$11)+'СЕТ СН'!$F$9+СВЦЭМ!$D$10+'СЕТ СН'!$F$6-'СЕТ СН'!$F$19</f>
        <v>1303.01577726</v>
      </c>
      <c r="D25" s="36">
        <f>SUMIFS(СВЦЭМ!$C$39:$C$782,СВЦЭМ!$A$39:$A$782,$A25,СВЦЭМ!$B$39:$B$782,D$11)+'СЕТ СН'!$F$9+СВЦЭМ!$D$10+'СЕТ СН'!$F$6-'СЕТ СН'!$F$19</f>
        <v>1359.5721128499999</v>
      </c>
      <c r="E25" s="36">
        <f>SUMIFS(СВЦЭМ!$C$39:$C$782,СВЦЭМ!$A$39:$A$782,$A25,СВЦЭМ!$B$39:$B$782,E$11)+'СЕТ СН'!$F$9+СВЦЭМ!$D$10+'СЕТ СН'!$F$6-'СЕТ СН'!$F$19</f>
        <v>1382.7793488499999</v>
      </c>
      <c r="F25" s="36">
        <f>SUMIFS(СВЦЭМ!$C$39:$C$782,СВЦЭМ!$A$39:$A$782,$A25,СВЦЭМ!$B$39:$B$782,F$11)+'СЕТ СН'!$F$9+СВЦЭМ!$D$10+'СЕТ СН'!$F$6-'СЕТ СН'!$F$19</f>
        <v>1387.9936701199999</v>
      </c>
      <c r="G25" s="36">
        <f>SUMIFS(СВЦЭМ!$C$39:$C$782,СВЦЭМ!$A$39:$A$782,$A25,СВЦЭМ!$B$39:$B$782,G$11)+'СЕТ СН'!$F$9+СВЦЭМ!$D$10+'СЕТ СН'!$F$6-'СЕТ СН'!$F$19</f>
        <v>1340.2847379499999</v>
      </c>
      <c r="H25" s="36">
        <f>SUMIFS(СВЦЭМ!$C$39:$C$782,СВЦЭМ!$A$39:$A$782,$A25,СВЦЭМ!$B$39:$B$782,H$11)+'СЕТ СН'!$F$9+СВЦЭМ!$D$10+'СЕТ СН'!$F$6-'СЕТ СН'!$F$19</f>
        <v>1296.9960472099999</v>
      </c>
      <c r="I25" s="36">
        <f>SUMIFS(СВЦЭМ!$C$39:$C$782,СВЦЭМ!$A$39:$A$782,$A25,СВЦЭМ!$B$39:$B$782,I$11)+'СЕТ СН'!$F$9+СВЦЭМ!$D$10+'СЕТ СН'!$F$6-'СЕТ СН'!$F$19</f>
        <v>1222.1179774</v>
      </c>
      <c r="J25" s="36">
        <f>SUMIFS(СВЦЭМ!$C$39:$C$782,СВЦЭМ!$A$39:$A$782,$A25,СВЦЭМ!$B$39:$B$782,J$11)+'СЕТ СН'!$F$9+СВЦЭМ!$D$10+'СЕТ СН'!$F$6-'СЕТ СН'!$F$19</f>
        <v>1202.9721010799999</v>
      </c>
      <c r="K25" s="36">
        <f>SUMIFS(СВЦЭМ!$C$39:$C$782,СВЦЭМ!$A$39:$A$782,$A25,СВЦЭМ!$B$39:$B$782,K$11)+'СЕТ СН'!$F$9+СВЦЭМ!$D$10+'СЕТ СН'!$F$6-'СЕТ СН'!$F$19</f>
        <v>1191.6994098</v>
      </c>
      <c r="L25" s="36">
        <f>SUMIFS(СВЦЭМ!$C$39:$C$782,СВЦЭМ!$A$39:$A$782,$A25,СВЦЭМ!$B$39:$B$782,L$11)+'СЕТ СН'!$F$9+СВЦЭМ!$D$10+'СЕТ СН'!$F$6-'СЕТ СН'!$F$19</f>
        <v>1195.63899694</v>
      </c>
      <c r="M25" s="36">
        <f>SUMIFS(СВЦЭМ!$C$39:$C$782,СВЦЭМ!$A$39:$A$782,$A25,СВЦЭМ!$B$39:$B$782,M$11)+'СЕТ СН'!$F$9+СВЦЭМ!$D$10+'СЕТ СН'!$F$6-'СЕТ СН'!$F$19</f>
        <v>1234.3520507000001</v>
      </c>
      <c r="N25" s="36">
        <f>SUMIFS(СВЦЭМ!$C$39:$C$782,СВЦЭМ!$A$39:$A$782,$A25,СВЦЭМ!$B$39:$B$782,N$11)+'СЕТ СН'!$F$9+СВЦЭМ!$D$10+'СЕТ СН'!$F$6-'СЕТ СН'!$F$19</f>
        <v>1271.36275639</v>
      </c>
      <c r="O25" s="36">
        <f>SUMIFS(СВЦЭМ!$C$39:$C$782,СВЦЭМ!$A$39:$A$782,$A25,СВЦЭМ!$B$39:$B$782,O$11)+'СЕТ СН'!$F$9+СВЦЭМ!$D$10+'СЕТ СН'!$F$6-'СЕТ СН'!$F$19</f>
        <v>1301.10056203</v>
      </c>
      <c r="P25" s="36">
        <f>SUMIFS(СВЦЭМ!$C$39:$C$782,СВЦЭМ!$A$39:$A$782,$A25,СВЦЭМ!$B$39:$B$782,P$11)+'СЕТ СН'!$F$9+СВЦЭМ!$D$10+'СЕТ СН'!$F$6-'СЕТ СН'!$F$19</f>
        <v>1304.3437528699999</v>
      </c>
      <c r="Q25" s="36">
        <f>SUMIFS(СВЦЭМ!$C$39:$C$782,СВЦЭМ!$A$39:$A$782,$A25,СВЦЭМ!$B$39:$B$782,Q$11)+'СЕТ СН'!$F$9+СВЦЭМ!$D$10+'СЕТ СН'!$F$6-'СЕТ СН'!$F$19</f>
        <v>1279.2483817099999</v>
      </c>
      <c r="R25" s="36">
        <f>SUMIFS(СВЦЭМ!$C$39:$C$782,СВЦЭМ!$A$39:$A$782,$A25,СВЦЭМ!$B$39:$B$782,R$11)+'СЕТ СН'!$F$9+СВЦЭМ!$D$10+'СЕТ СН'!$F$6-'СЕТ СН'!$F$19</f>
        <v>1248.4918738700001</v>
      </c>
      <c r="S25" s="36">
        <f>SUMIFS(СВЦЭМ!$C$39:$C$782,СВЦЭМ!$A$39:$A$782,$A25,СВЦЭМ!$B$39:$B$782,S$11)+'СЕТ СН'!$F$9+СВЦЭМ!$D$10+'СЕТ СН'!$F$6-'СЕТ СН'!$F$19</f>
        <v>1212.79850523</v>
      </c>
      <c r="T25" s="36">
        <f>SUMIFS(СВЦЭМ!$C$39:$C$782,СВЦЭМ!$A$39:$A$782,$A25,СВЦЭМ!$B$39:$B$782,T$11)+'СЕТ СН'!$F$9+СВЦЭМ!$D$10+'СЕТ СН'!$F$6-'СЕТ СН'!$F$19</f>
        <v>1177.3612155999999</v>
      </c>
      <c r="U25" s="36">
        <f>SUMIFS(СВЦЭМ!$C$39:$C$782,СВЦЭМ!$A$39:$A$782,$A25,СВЦЭМ!$B$39:$B$782,U$11)+'СЕТ СН'!$F$9+СВЦЭМ!$D$10+'СЕТ СН'!$F$6-'СЕТ СН'!$F$19</f>
        <v>1169.5667538600001</v>
      </c>
      <c r="V25" s="36">
        <f>SUMIFS(СВЦЭМ!$C$39:$C$782,СВЦЭМ!$A$39:$A$782,$A25,СВЦЭМ!$B$39:$B$782,V$11)+'СЕТ СН'!$F$9+СВЦЭМ!$D$10+'СЕТ СН'!$F$6-'СЕТ СН'!$F$19</f>
        <v>1174.67757953</v>
      </c>
      <c r="W25" s="36">
        <f>SUMIFS(СВЦЭМ!$C$39:$C$782,СВЦЭМ!$A$39:$A$782,$A25,СВЦЭМ!$B$39:$B$782,W$11)+'СЕТ СН'!$F$9+СВЦЭМ!$D$10+'СЕТ СН'!$F$6-'СЕТ СН'!$F$19</f>
        <v>1176.9615385499999</v>
      </c>
      <c r="X25" s="36">
        <f>SUMIFS(СВЦЭМ!$C$39:$C$782,СВЦЭМ!$A$39:$A$782,$A25,СВЦЭМ!$B$39:$B$782,X$11)+'СЕТ СН'!$F$9+СВЦЭМ!$D$10+'СЕТ СН'!$F$6-'СЕТ СН'!$F$19</f>
        <v>1215.8719586099999</v>
      </c>
      <c r="Y25" s="36">
        <f>SUMIFS(СВЦЭМ!$C$39:$C$782,СВЦЭМ!$A$39:$A$782,$A25,СВЦЭМ!$B$39:$B$782,Y$11)+'СЕТ СН'!$F$9+СВЦЭМ!$D$10+'СЕТ СН'!$F$6-'СЕТ СН'!$F$19</f>
        <v>1251.33795201</v>
      </c>
    </row>
    <row r="26" spans="1:25" ht="15.75" x14ac:dyDescent="0.2">
      <c r="A26" s="35">
        <f t="shared" si="0"/>
        <v>44635</v>
      </c>
      <c r="B26" s="36">
        <f>SUMIFS(СВЦЭМ!$C$39:$C$782,СВЦЭМ!$A$39:$A$782,$A26,СВЦЭМ!$B$39:$B$782,B$11)+'СЕТ СН'!$F$9+СВЦЭМ!$D$10+'СЕТ СН'!$F$6-'СЕТ СН'!$F$19</f>
        <v>1272.48765843</v>
      </c>
      <c r="C26" s="36">
        <f>SUMIFS(СВЦЭМ!$C$39:$C$782,СВЦЭМ!$A$39:$A$782,$A26,СВЦЭМ!$B$39:$B$782,C$11)+'СЕТ СН'!$F$9+СВЦЭМ!$D$10+'СЕТ СН'!$F$6-'СЕТ СН'!$F$19</f>
        <v>1317.6214034499999</v>
      </c>
      <c r="D26" s="36">
        <f>SUMIFS(СВЦЭМ!$C$39:$C$782,СВЦЭМ!$A$39:$A$782,$A26,СВЦЭМ!$B$39:$B$782,D$11)+'СЕТ СН'!$F$9+СВЦЭМ!$D$10+'СЕТ СН'!$F$6-'СЕТ СН'!$F$19</f>
        <v>1366.27822464</v>
      </c>
      <c r="E26" s="36">
        <f>SUMIFS(СВЦЭМ!$C$39:$C$782,СВЦЭМ!$A$39:$A$782,$A26,СВЦЭМ!$B$39:$B$782,E$11)+'СЕТ СН'!$F$9+СВЦЭМ!$D$10+'СЕТ СН'!$F$6-'СЕТ СН'!$F$19</f>
        <v>1388.02956647</v>
      </c>
      <c r="F26" s="36">
        <f>SUMIFS(СВЦЭМ!$C$39:$C$782,СВЦЭМ!$A$39:$A$782,$A26,СВЦЭМ!$B$39:$B$782,F$11)+'СЕТ СН'!$F$9+СВЦЭМ!$D$10+'СЕТ СН'!$F$6-'СЕТ СН'!$F$19</f>
        <v>1394.09233137</v>
      </c>
      <c r="G26" s="36">
        <f>SUMIFS(СВЦЭМ!$C$39:$C$782,СВЦЭМ!$A$39:$A$782,$A26,СВЦЭМ!$B$39:$B$782,G$11)+'СЕТ СН'!$F$9+СВЦЭМ!$D$10+'СЕТ СН'!$F$6-'СЕТ СН'!$F$19</f>
        <v>1366.5579144199999</v>
      </c>
      <c r="H26" s="36">
        <f>SUMIFS(СВЦЭМ!$C$39:$C$782,СВЦЭМ!$A$39:$A$782,$A26,СВЦЭМ!$B$39:$B$782,H$11)+'СЕТ СН'!$F$9+СВЦЭМ!$D$10+'СЕТ СН'!$F$6-'СЕТ СН'!$F$19</f>
        <v>1285.4902184499999</v>
      </c>
      <c r="I26" s="36">
        <f>SUMIFS(СВЦЭМ!$C$39:$C$782,СВЦЭМ!$A$39:$A$782,$A26,СВЦЭМ!$B$39:$B$782,I$11)+'СЕТ СН'!$F$9+СВЦЭМ!$D$10+'СЕТ СН'!$F$6-'СЕТ СН'!$F$19</f>
        <v>1220.91378106</v>
      </c>
      <c r="J26" s="36">
        <f>SUMIFS(СВЦЭМ!$C$39:$C$782,СВЦЭМ!$A$39:$A$782,$A26,СВЦЭМ!$B$39:$B$782,J$11)+'СЕТ СН'!$F$9+СВЦЭМ!$D$10+'СЕТ СН'!$F$6-'СЕТ СН'!$F$19</f>
        <v>1176.3138600299999</v>
      </c>
      <c r="K26" s="36">
        <f>SUMIFS(СВЦЭМ!$C$39:$C$782,СВЦЭМ!$A$39:$A$782,$A26,СВЦЭМ!$B$39:$B$782,K$11)+'СЕТ СН'!$F$9+СВЦЭМ!$D$10+'СЕТ СН'!$F$6-'СЕТ СН'!$F$19</f>
        <v>1166.9194309899999</v>
      </c>
      <c r="L26" s="36">
        <f>SUMIFS(СВЦЭМ!$C$39:$C$782,СВЦЭМ!$A$39:$A$782,$A26,СВЦЭМ!$B$39:$B$782,L$11)+'СЕТ СН'!$F$9+СВЦЭМ!$D$10+'СЕТ СН'!$F$6-'СЕТ СН'!$F$19</f>
        <v>1166.6986560799999</v>
      </c>
      <c r="M26" s="36">
        <f>SUMIFS(СВЦЭМ!$C$39:$C$782,СВЦЭМ!$A$39:$A$782,$A26,СВЦЭМ!$B$39:$B$782,M$11)+'СЕТ СН'!$F$9+СВЦЭМ!$D$10+'СЕТ СН'!$F$6-'СЕТ СН'!$F$19</f>
        <v>1202.99681119</v>
      </c>
      <c r="N26" s="36">
        <f>SUMIFS(СВЦЭМ!$C$39:$C$782,СВЦЭМ!$A$39:$A$782,$A26,СВЦЭМ!$B$39:$B$782,N$11)+'СЕТ СН'!$F$9+СВЦЭМ!$D$10+'СЕТ СН'!$F$6-'СЕТ СН'!$F$19</f>
        <v>1243.9429895000001</v>
      </c>
      <c r="O26" s="36">
        <f>SUMIFS(СВЦЭМ!$C$39:$C$782,СВЦЭМ!$A$39:$A$782,$A26,СВЦЭМ!$B$39:$B$782,O$11)+'СЕТ СН'!$F$9+СВЦЭМ!$D$10+'СЕТ СН'!$F$6-'СЕТ СН'!$F$19</f>
        <v>1288.44628384</v>
      </c>
      <c r="P26" s="36">
        <f>SUMIFS(СВЦЭМ!$C$39:$C$782,СВЦЭМ!$A$39:$A$782,$A26,СВЦЭМ!$B$39:$B$782,P$11)+'СЕТ СН'!$F$9+СВЦЭМ!$D$10+'СЕТ СН'!$F$6-'СЕТ СН'!$F$19</f>
        <v>1302.91075385</v>
      </c>
      <c r="Q26" s="36">
        <f>SUMIFS(СВЦЭМ!$C$39:$C$782,СВЦЭМ!$A$39:$A$782,$A26,СВЦЭМ!$B$39:$B$782,Q$11)+'СЕТ СН'!$F$9+СВЦЭМ!$D$10+'СЕТ СН'!$F$6-'СЕТ СН'!$F$19</f>
        <v>1288.71936435</v>
      </c>
      <c r="R26" s="36">
        <f>SUMIFS(СВЦЭМ!$C$39:$C$782,СВЦЭМ!$A$39:$A$782,$A26,СВЦЭМ!$B$39:$B$782,R$11)+'СЕТ СН'!$F$9+СВЦЭМ!$D$10+'СЕТ СН'!$F$6-'СЕТ СН'!$F$19</f>
        <v>1244.2647960699999</v>
      </c>
      <c r="S26" s="36">
        <f>SUMIFS(СВЦЭМ!$C$39:$C$782,СВЦЭМ!$A$39:$A$782,$A26,СВЦЭМ!$B$39:$B$782,S$11)+'СЕТ СН'!$F$9+СВЦЭМ!$D$10+'СЕТ СН'!$F$6-'СЕТ СН'!$F$19</f>
        <v>1206.79512946</v>
      </c>
      <c r="T26" s="36">
        <f>SUMIFS(СВЦЭМ!$C$39:$C$782,СВЦЭМ!$A$39:$A$782,$A26,СВЦЭМ!$B$39:$B$782,T$11)+'СЕТ СН'!$F$9+СВЦЭМ!$D$10+'СЕТ СН'!$F$6-'СЕТ СН'!$F$19</f>
        <v>1164.20281447</v>
      </c>
      <c r="U26" s="36">
        <f>SUMIFS(СВЦЭМ!$C$39:$C$782,СВЦЭМ!$A$39:$A$782,$A26,СВЦЭМ!$B$39:$B$782,U$11)+'СЕТ СН'!$F$9+СВЦЭМ!$D$10+'СЕТ СН'!$F$6-'СЕТ СН'!$F$19</f>
        <v>1155.68346333</v>
      </c>
      <c r="V26" s="36">
        <f>SUMIFS(СВЦЭМ!$C$39:$C$782,СВЦЭМ!$A$39:$A$782,$A26,СВЦЭМ!$B$39:$B$782,V$11)+'СЕТ СН'!$F$9+СВЦЭМ!$D$10+'СЕТ СН'!$F$6-'СЕТ СН'!$F$19</f>
        <v>1171.8657665199999</v>
      </c>
      <c r="W26" s="36">
        <f>SUMIFS(СВЦЭМ!$C$39:$C$782,СВЦЭМ!$A$39:$A$782,$A26,СВЦЭМ!$B$39:$B$782,W$11)+'СЕТ СН'!$F$9+СВЦЭМ!$D$10+'СЕТ СН'!$F$6-'СЕТ СН'!$F$19</f>
        <v>1189.9708048800001</v>
      </c>
      <c r="X26" s="36">
        <f>SUMIFS(СВЦЭМ!$C$39:$C$782,СВЦЭМ!$A$39:$A$782,$A26,СВЦЭМ!$B$39:$B$782,X$11)+'СЕТ СН'!$F$9+СВЦЭМ!$D$10+'СЕТ СН'!$F$6-'СЕТ СН'!$F$19</f>
        <v>1215.2346812599999</v>
      </c>
      <c r="Y26" s="36">
        <f>SUMIFS(СВЦЭМ!$C$39:$C$782,СВЦЭМ!$A$39:$A$782,$A26,СВЦЭМ!$B$39:$B$782,Y$11)+'СЕТ СН'!$F$9+СВЦЭМ!$D$10+'СЕТ СН'!$F$6-'СЕТ СН'!$F$19</f>
        <v>1243.0381765</v>
      </c>
    </row>
    <row r="27" spans="1:25" ht="15.75" x14ac:dyDescent="0.2">
      <c r="A27" s="35">
        <f t="shared" si="0"/>
        <v>44636</v>
      </c>
      <c r="B27" s="36">
        <f>SUMIFS(СВЦЭМ!$C$39:$C$782,СВЦЭМ!$A$39:$A$782,$A27,СВЦЭМ!$B$39:$B$782,B$11)+'СЕТ СН'!$F$9+СВЦЭМ!$D$10+'СЕТ СН'!$F$6-'СЕТ СН'!$F$19</f>
        <v>1247.52945643</v>
      </c>
      <c r="C27" s="36">
        <f>SUMIFS(СВЦЭМ!$C$39:$C$782,СВЦЭМ!$A$39:$A$782,$A27,СВЦЭМ!$B$39:$B$782,C$11)+'СЕТ СН'!$F$9+СВЦЭМ!$D$10+'СЕТ СН'!$F$6-'СЕТ СН'!$F$19</f>
        <v>1307.76803191</v>
      </c>
      <c r="D27" s="36">
        <f>SUMIFS(СВЦЭМ!$C$39:$C$782,СВЦЭМ!$A$39:$A$782,$A27,СВЦЭМ!$B$39:$B$782,D$11)+'СЕТ СН'!$F$9+СВЦЭМ!$D$10+'СЕТ СН'!$F$6-'СЕТ СН'!$F$19</f>
        <v>1378.20312438</v>
      </c>
      <c r="E27" s="36">
        <f>SUMIFS(СВЦЭМ!$C$39:$C$782,СВЦЭМ!$A$39:$A$782,$A27,СВЦЭМ!$B$39:$B$782,E$11)+'СЕТ СН'!$F$9+СВЦЭМ!$D$10+'СЕТ СН'!$F$6-'СЕТ СН'!$F$19</f>
        <v>1393.03410512</v>
      </c>
      <c r="F27" s="36">
        <f>SUMIFS(СВЦЭМ!$C$39:$C$782,СВЦЭМ!$A$39:$A$782,$A27,СВЦЭМ!$B$39:$B$782,F$11)+'СЕТ СН'!$F$9+СВЦЭМ!$D$10+'СЕТ СН'!$F$6-'СЕТ СН'!$F$19</f>
        <v>1396.3235272100001</v>
      </c>
      <c r="G27" s="36">
        <f>SUMIFS(СВЦЭМ!$C$39:$C$782,СВЦЭМ!$A$39:$A$782,$A27,СВЦЭМ!$B$39:$B$782,G$11)+'СЕТ СН'!$F$9+СВЦЭМ!$D$10+'СЕТ СН'!$F$6-'СЕТ СН'!$F$19</f>
        <v>1368.4818359000001</v>
      </c>
      <c r="H27" s="36">
        <f>SUMIFS(СВЦЭМ!$C$39:$C$782,СВЦЭМ!$A$39:$A$782,$A27,СВЦЭМ!$B$39:$B$782,H$11)+'СЕТ СН'!$F$9+СВЦЭМ!$D$10+'СЕТ СН'!$F$6-'СЕТ СН'!$F$19</f>
        <v>1295.97131683</v>
      </c>
      <c r="I27" s="36">
        <f>SUMIFS(СВЦЭМ!$C$39:$C$782,СВЦЭМ!$A$39:$A$782,$A27,СВЦЭМ!$B$39:$B$782,I$11)+'СЕТ СН'!$F$9+СВЦЭМ!$D$10+'СЕТ СН'!$F$6-'СЕТ СН'!$F$19</f>
        <v>1232.5679432100001</v>
      </c>
      <c r="J27" s="36">
        <f>SUMIFS(СВЦЭМ!$C$39:$C$782,СВЦЭМ!$A$39:$A$782,$A27,СВЦЭМ!$B$39:$B$782,J$11)+'СЕТ СН'!$F$9+СВЦЭМ!$D$10+'СЕТ СН'!$F$6-'СЕТ СН'!$F$19</f>
        <v>1201.14751806</v>
      </c>
      <c r="K27" s="36">
        <f>SUMIFS(СВЦЭМ!$C$39:$C$782,СВЦЭМ!$A$39:$A$782,$A27,СВЦЭМ!$B$39:$B$782,K$11)+'СЕТ СН'!$F$9+СВЦЭМ!$D$10+'СЕТ СН'!$F$6-'СЕТ СН'!$F$19</f>
        <v>1199.0347557600001</v>
      </c>
      <c r="L27" s="36">
        <f>SUMIFS(СВЦЭМ!$C$39:$C$782,СВЦЭМ!$A$39:$A$782,$A27,СВЦЭМ!$B$39:$B$782,L$11)+'СЕТ СН'!$F$9+СВЦЭМ!$D$10+'СЕТ СН'!$F$6-'СЕТ СН'!$F$19</f>
        <v>1204.2442059699999</v>
      </c>
      <c r="M27" s="36">
        <f>SUMIFS(СВЦЭМ!$C$39:$C$782,СВЦЭМ!$A$39:$A$782,$A27,СВЦЭМ!$B$39:$B$782,M$11)+'СЕТ СН'!$F$9+СВЦЭМ!$D$10+'СЕТ СН'!$F$6-'СЕТ СН'!$F$19</f>
        <v>1252.48358441</v>
      </c>
      <c r="N27" s="36">
        <f>SUMIFS(СВЦЭМ!$C$39:$C$782,СВЦЭМ!$A$39:$A$782,$A27,СВЦЭМ!$B$39:$B$782,N$11)+'СЕТ СН'!$F$9+СВЦЭМ!$D$10+'СЕТ СН'!$F$6-'СЕТ СН'!$F$19</f>
        <v>1275.84391114</v>
      </c>
      <c r="O27" s="36">
        <f>SUMIFS(СВЦЭМ!$C$39:$C$782,СВЦЭМ!$A$39:$A$782,$A27,СВЦЭМ!$B$39:$B$782,O$11)+'СЕТ СН'!$F$9+СВЦЭМ!$D$10+'СЕТ СН'!$F$6-'СЕТ СН'!$F$19</f>
        <v>1319.4291077400001</v>
      </c>
      <c r="P27" s="36">
        <f>SUMIFS(СВЦЭМ!$C$39:$C$782,СВЦЭМ!$A$39:$A$782,$A27,СВЦЭМ!$B$39:$B$782,P$11)+'СЕТ СН'!$F$9+СВЦЭМ!$D$10+'СЕТ СН'!$F$6-'СЕТ СН'!$F$19</f>
        <v>1328.93528077</v>
      </c>
      <c r="Q27" s="36">
        <f>SUMIFS(СВЦЭМ!$C$39:$C$782,СВЦЭМ!$A$39:$A$782,$A27,СВЦЭМ!$B$39:$B$782,Q$11)+'СЕТ СН'!$F$9+СВЦЭМ!$D$10+'СЕТ СН'!$F$6-'СЕТ СН'!$F$19</f>
        <v>1296.6923536899999</v>
      </c>
      <c r="R27" s="36">
        <f>SUMIFS(СВЦЭМ!$C$39:$C$782,СВЦЭМ!$A$39:$A$782,$A27,СВЦЭМ!$B$39:$B$782,R$11)+'СЕТ СН'!$F$9+СВЦЭМ!$D$10+'СЕТ СН'!$F$6-'СЕТ СН'!$F$19</f>
        <v>1273.7283166099999</v>
      </c>
      <c r="S27" s="36">
        <f>SUMIFS(СВЦЭМ!$C$39:$C$782,СВЦЭМ!$A$39:$A$782,$A27,СВЦЭМ!$B$39:$B$782,S$11)+'СЕТ СН'!$F$9+СВЦЭМ!$D$10+'СЕТ СН'!$F$6-'СЕТ СН'!$F$19</f>
        <v>1228.4274668399999</v>
      </c>
      <c r="T27" s="36">
        <f>SUMIFS(СВЦЭМ!$C$39:$C$782,СВЦЭМ!$A$39:$A$782,$A27,СВЦЭМ!$B$39:$B$782,T$11)+'СЕТ СН'!$F$9+СВЦЭМ!$D$10+'СЕТ СН'!$F$6-'СЕТ СН'!$F$19</f>
        <v>1198.8203831000001</v>
      </c>
      <c r="U27" s="36">
        <f>SUMIFS(СВЦЭМ!$C$39:$C$782,СВЦЭМ!$A$39:$A$782,$A27,СВЦЭМ!$B$39:$B$782,U$11)+'СЕТ СН'!$F$9+СВЦЭМ!$D$10+'СЕТ СН'!$F$6-'СЕТ СН'!$F$19</f>
        <v>1171.64491327</v>
      </c>
      <c r="V27" s="36">
        <f>SUMIFS(СВЦЭМ!$C$39:$C$782,СВЦЭМ!$A$39:$A$782,$A27,СВЦЭМ!$B$39:$B$782,V$11)+'СЕТ СН'!$F$9+СВЦЭМ!$D$10+'СЕТ СН'!$F$6-'СЕТ СН'!$F$19</f>
        <v>1188.34985712</v>
      </c>
      <c r="W27" s="36">
        <f>SUMIFS(СВЦЭМ!$C$39:$C$782,СВЦЭМ!$A$39:$A$782,$A27,СВЦЭМ!$B$39:$B$782,W$11)+'СЕТ СН'!$F$9+СВЦЭМ!$D$10+'СЕТ СН'!$F$6-'СЕТ СН'!$F$19</f>
        <v>1221.87321382</v>
      </c>
      <c r="X27" s="36">
        <f>SUMIFS(СВЦЭМ!$C$39:$C$782,СВЦЭМ!$A$39:$A$782,$A27,СВЦЭМ!$B$39:$B$782,X$11)+'СЕТ СН'!$F$9+СВЦЭМ!$D$10+'СЕТ СН'!$F$6-'СЕТ СН'!$F$19</f>
        <v>1246.47097444</v>
      </c>
      <c r="Y27" s="36">
        <f>SUMIFS(СВЦЭМ!$C$39:$C$782,СВЦЭМ!$A$39:$A$782,$A27,СВЦЭМ!$B$39:$B$782,Y$11)+'СЕТ СН'!$F$9+СВЦЭМ!$D$10+'СЕТ СН'!$F$6-'СЕТ СН'!$F$19</f>
        <v>1263.23088869</v>
      </c>
    </row>
    <row r="28" spans="1:25" ht="15.75" x14ac:dyDescent="0.2">
      <c r="A28" s="35">
        <f t="shared" si="0"/>
        <v>44637</v>
      </c>
      <c r="B28" s="36">
        <f>SUMIFS(СВЦЭМ!$C$39:$C$782,СВЦЭМ!$A$39:$A$782,$A28,СВЦЭМ!$B$39:$B$782,B$11)+'СЕТ СН'!$F$9+СВЦЭМ!$D$10+'СЕТ СН'!$F$6-'СЕТ СН'!$F$19</f>
        <v>1281.7853674200001</v>
      </c>
      <c r="C28" s="36">
        <f>SUMIFS(СВЦЭМ!$C$39:$C$782,СВЦЭМ!$A$39:$A$782,$A28,СВЦЭМ!$B$39:$B$782,C$11)+'СЕТ СН'!$F$9+СВЦЭМ!$D$10+'СЕТ СН'!$F$6-'СЕТ СН'!$F$19</f>
        <v>1343.25150117</v>
      </c>
      <c r="D28" s="36">
        <f>SUMIFS(СВЦЭМ!$C$39:$C$782,СВЦЭМ!$A$39:$A$782,$A28,СВЦЭМ!$B$39:$B$782,D$11)+'СЕТ СН'!$F$9+СВЦЭМ!$D$10+'СЕТ СН'!$F$6-'СЕТ СН'!$F$19</f>
        <v>1405.3443881200001</v>
      </c>
      <c r="E28" s="36">
        <f>SUMIFS(СВЦЭМ!$C$39:$C$782,СВЦЭМ!$A$39:$A$782,$A28,СВЦЭМ!$B$39:$B$782,E$11)+'СЕТ СН'!$F$9+СВЦЭМ!$D$10+'СЕТ СН'!$F$6-'СЕТ СН'!$F$19</f>
        <v>1428.22732071</v>
      </c>
      <c r="F28" s="36">
        <f>SUMIFS(СВЦЭМ!$C$39:$C$782,СВЦЭМ!$A$39:$A$782,$A28,СВЦЭМ!$B$39:$B$782,F$11)+'СЕТ СН'!$F$9+СВЦЭМ!$D$10+'СЕТ СН'!$F$6-'СЕТ СН'!$F$19</f>
        <v>1424.4241189499999</v>
      </c>
      <c r="G28" s="36">
        <f>SUMIFS(СВЦЭМ!$C$39:$C$782,СВЦЭМ!$A$39:$A$782,$A28,СВЦЭМ!$B$39:$B$782,G$11)+'СЕТ СН'!$F$9+СВЦЭМ!$D$10+'СЕТ СН'!$F$6-'СЕТ СН'!$F$19</f>
        <v>1404.62481527</v>
      </c>
      <c r="H28" s="36">
        <f>SUMIFS(СВЦЭМ!$C$39:$C$782,СВЦЭМ!$A$39:$A$782,$A28,СВЦЭМ!$B$39:$B$782,H$11)+'СЕТ СН'!$F$9+СВЦЭМ!$D$10+'СЕТ СН'!$F$6-'СЕТ СН'!$F$19</f>
        <v>1326.8331739</v>
      </c>
      <c r="I28" s="36">
        <f>SUMIFS(СВЦЭМ!$C$39:$C$782,СВЦЭМ!$A$39:$A$782,$A28,СВЦЭМ!$B$39:$B$782,I$11)+'СЕТ СН'!$F$9+СВЦЭМ!$D$10+'СЕТ СН'!$F$6-'СЕТ СН'!$F$19</f>
        <v>1233.8169023400001</v>
      </c>
      <c r="J28" s="36">
        <f>SUMIFS(СВЦЭМ!$C$39:$C$782,СВЦЭМ!$A$39:$A$782,$A28,СВЦЭМ!$B$39:$B$782,J$11)+'СЕТ СН'!$F$9+СВЦЭМ!$D$10+'СЕТ СН'!$F$6-'СЕТ СН'!$F$19</f>
        <v>1190.05546018</v>
      </c>
      <c r="K28" s="36">
        <f>SUMIFS(СВЦЭМ!$C$39:$C$782,СВЦЭМ!$A$39:$A$782,$A28,СВЦЭМ!$B$39:$B$782,K$11)+'СЕТ СН'!$F$9+СВЦЭМ!$D$10+'СЕТ СН'!$F$6-'СЕТ СН'!$F$19</f>
        <v>1189.4128846199999</v>
      </c>
      <c r="L28" s="36">
        <f>SUMIFS(СВЦЭМ!$C$39:$C$782,СВЦЭМ!$A$39:$A$782,$A28,СВЦЭМ!$B$39:$B$782,L$11)+'СЕТ СН'!$F$9+СВЦЭМ!$D$10+'СЕТ СН'!$F$6-'СЕТ СН'!$F$19</f>
        <v>1187.6998802599999</v>
      </c>
      <c r="M28" s="36">
        <f>SUMIFS(СВЦЭМ!$C$39:$C$782,СВЦЭМ!$A$39:$A$782,$A28,СВЦЭМ!$B$39:$B$782,M$11)+'СЕТ СН'!$F$9+СВЦЭМ!$D$10+'СЕТ СН'!$F$6-'СЕТ СН'!$F$19</f>
        <v>1247.11586932</v>
      </c>
      <c r="N28" s="36">
        <f>SUMIFS(СВЦЭМ!$C$39:$C$782,СВЦЭМ!$A$39:$A$782,$A28,СВЦЭМ!$B$39:$B$782,N$11)+'СЕТ СН'!$F$9+СВЦЭМ!$D$10+'СЕТ СН'!$F$6-'СЕТ СН'!$F$19</f>
        <v>1282.17568007</v>
      </c>
      <c r="O28" s="36">
        <f>SUMIFS(СВЦЭМ!$C$39:$C$782,СВЦЭМ!$A$39:$A$782,$A28,СВЦЭМ!$B$39:$B$782,O$11)+'СЕТ СН'!$F$9+СВЦЭМ!$D$10+'СЕТ СН'!$F$6-'СЕТ СН'!$F$19</f>
        <v>1311.9474283299999</v>
      </c>
      <c r="P28" s="36">
        <f>SUMIFS(СВЦЭМ!$C$39:$C$782,СВЦЭМ!$A$39:$A$782,$A28,СВЦЭМ!$B$39:$B$782,P$11)+'СЕТ СН'!$F$9+СВЦЭМ!$D$10+'СЕТ СН'!$F$6-'СЕТ СН'!$F$19</f>
        <v>1328.71170532</v>
      </c>
      <c r="Q28" s="36">
        <f>SUMIFS(СВЦЭМ!$C$39:$C$782,СВЦЭМ!$A$39:$A$782,$A28,СВЦЭМ!$B$39:$B$782,Q$11)+'СЕТ СН'!$F$9+СВЦЭМ!$D$10+'СЕТ СН'!$F$6-'СЕТ СН'!$F$19</f>
        <v>1318.65487424</v>
      </c>
      <c r="R28" s="36">
        <f>SUMIFS(СВЦЭМ!$C$39:$C$782,СВЦЭМ!$A$39:$A$782,$A28,СВЦЭМ!$B$39:$B$782,R$11)+'СЕТ СН'!$F$9+СВЦЭМ!$D$10+'СЕТ СН'!$F$6-'СЕТ СН'!$F$19</f>
        <v>1281.77955993</v>
      </c>
      <c r="S28" s="36">
        <f>SUMIFS(СВЦЭМ!$C$39:$C$782,СВЦЭМ!$A$39:$A$782,$A28,СВЦЭМ!$B$39:$B$782,S$11)+'СЕТ СН'!$F$9+СВЦЭМ!$D$10+'СЕТ СН'!$F$6-'СЕТ СН'!$F$19</f>
        <v>1234.08698104</v>
      </c>
      <c r="T28" s="36">
        <f>SUMIFS(СВЦЭМ!$C$39:$C$782,СВЦЭМ!$A$39:$A$782,$A28,СВЦЭМ!$B$39:$B$782,T$11)+'СЕТ СН'!$F$9+СВЦЭМ!$D$10+'СЕТ СН'!$F$6-'СЕТ СН'!$F$19</f>
        <v>1200.4194284099999</v>
      </c>
      <c r="U28" s="36">
        <f>SUMIFS(СВЦЭМ!$C$39:$C$782,СВЦЭМ!$A$39:$A$782,$A28,СВЦЭМ!$B$39:$B$782,U$11)+'СЕТ СН'!$F$9+СВЦЭМ!$D$10+'СЕТ СН'!$F$6-'СЕТ СН'!$F$19</f>
        <v>1173.8296938399999</v>
      </c>
      <c r="V28" s="36">
        <f>SUMIFS(СВЦЭМ!$C$39:$C$782,СВЦЭМ!$A$39:$A$782,$A28,СВЦЭМ!$B$39:$B$782,V$11)+'СЕТ СН'!$F$9+СВЦЭМ!$D$10+'СЕТ СН'!$F$6-'СЕТ СН'!$F$19</f>
        <v>1208.48942848</v>
      </c>
      <c r="W28" s="36">
        <f>SUMIFS(СВЦЭМ!$C$39:$C$782,СВЦЭМ!$A$39:$A$782,$A28,СВЦЭМ!$B$39:$B$782,W$11)+'СЕТ СН'!$F$9+СВЦЭМ!$D$10+'СЕТ СН'!$F$6-'СЕТ СН'!$F$19</f>
        <v>1200.1005033899999</v>
      </c>
      <c r="X28" s="36">
        <f>SUMIFS(СВЦЭМ!$C$39:$C$782,СВЦЭМ!$A$39:$A$782,$A28,СВЦЭМ!$B$39:$B$782,X$11)+'СЕТ СН'!$F$9+СВЦЭМ!$D$10+'СЕТ СН'!$F$6-'СЕТ СН'!$F$19</f>
        <v>1198.8266572800001</v>
      </c>
      <c r="Y28" s="36">
        <f>SUMIFS(СВЦЭМ!$C$39:$C$782,СВЦЭМ!$A$39:$A$782,$A28,СВЦЭМ!$B$39:$B$782,Y$11)+'СЕТ СН'!$F$9+СВЦЭМ!$D$10+'СЕТ СН'!$F$6-'СЕТ СН'!$F$19</f>
        <v>1222.23828587</v>
      </c>
    </row>
    <row r="29" spans="1:25" ht="15.75" x14ac:dyDescent="0.2">
      <c r="A29" s="35">
        <f t="shared" si="0"/>
        <v>44638</v>
      </c>
      <c r="B29" s="36">
        <f>SUMIFS(СВЦЭМ!$C$39:$C$782,СВЦЭМ!$A$39:$A$782,$A29,СВЦЭМ!$B$39:$B$782,B$11)+'СЕТ СН'!$F$9+СВЦЭМ!$D$10+'СЕТ СН'!$F$6-'СЕТ СН'!$F$19</f>
        <v>1184.4628832999999</v>
      </c>
      <c r="C29" s="36">
        <f>SUMIFS(СВЦЭМ!$C$39:$C$782,СВЦЭМ!$A$39:$A$782,$A29,СВЦЭМ!$B$39:$B$782,C$11)+'СЕТ СН'!$F$9+СВЦЭМ!$D$10+'СЕТ СН'!$F$6-'СЕТ СН'!$F$19</f>
        <v>1205.52329872</v>
      </c>
      <c r="D29" s="36">
        <f>SUMIFS(СВЦЭМ!$C$39:$C$782,СВЦЭМ!$A$39:$A$782,$A29,СВЦЭМ!$B$39:$B$782,D$11)+'СЕТ СН'!$F$9+СВЦЭМ!$D$10+'СЕТ СН'!$F$6-'СЕТ СН'!$F$19</f>
        <v>1295.3055847000001</v>
      </c>
      <c r="E29" s="36">
        <f>SUMIFS(СВЦЭМ!$C$39:$C$782,СВЦЭМ!$A$39:$A$782,$A29,СВЦЭМ!$B$39:$B$782,E$11)+'СЕТ СН'!$F$9+СВЦЭМ!$D$10+'СЕТ СН'!$F$6-'СЕТ СН'!$F$19</f>
        <v>1323.80459462</v>
      </c>
      <c r="F29" s="36">
        <f>SUMIFS(СВЦЭМ!$C$39:$C$782,СВЦЭМ!$A$39:$A$782,$A29,СВЦЭМ!$B$39:$B$782,F$11)+'СЕТ СН'!$F$9+СВЦЭМ!$D$10+'СЕТ СН'!$F$6-'СЕТ СН'!$F$19</f>
        <v>1353.28095992</v>
      </c>
      <c r="G29" s="36">
        <f>SUMIFS(СВЦЭМ!$C$39:$C$782,СВЦЭМ!$A$39:$A$782,$A29,СВЦЭМ!$B$39:$B$782,G$11)+'СЕТ СН'!$F$9+СВЦЭМ!$D$10+'СЕТ СН'!$F$6-'СЕТ СН'!$F$19</f>
        <v>1331.1136205799999</v>
      </c>
      <c r="H29" s="36">
        <f>SUMIFS(СВЦЭМ!$C$39:$C$782,СВЦЭМ!$A$39:$A$782,$A29,СВЦЭМ!$B$39:$B$782,H$11)+'СЕТ СН'!$F$9+СВЦЭМ!$D$10+'СЕТ СН'!$F$6-'СЕТ СН'!$F$19</f>
        <v>1273.48046297</v>
      </c>
      <c r="I29" s="36">
        <f>SUMIFS(СВЦЭМ!$C$39:$C$782,СВЦЭМ!$A$39:$A$782,$A29,СВЦЭМ!$B$39:$B$782,I$11)+'СЕТ СН'!$F$9+СВЦЭМ!$D$10+'СЕТ СН'!$F$6-'СЕТ СН'!$F$19</f>
        <v>1206.3599604199999</v>
      </c>
      <c r="J29" s="36">
        <f>SUMIFS(СВЦЭМ!$C$39:$C$782,СВЦЭМ!$A$39:$A$782,$A29,СВЦЭМ!$B$39:$B$782,J$11)+'СЕТ СН'!$F$9+СВЦЭМ!$D$10+'СЕТ СН'!$F$6-'СЕТ СН'!$F$19</f>
        <v>1179.1761881</v>
      </c>
      <c r="K29" s="36">
        <f>SUMIFS(СВЦЭМ!$C$39:$C$782,СВЦЭМ!$A$39:$A$782,$A29,СВЦЭМ!$B$39:$B$782,K$11)+'СЕТ СН'!$F$9+СВЦЭМ!$D$10+'СЕТ СН'!$F$6-'СЕТ СН'!$F$19</f>
        <v>1180.4989766900001</v>
      </c>
      <c r="L29" s="36">
        <f>SUMIFS(СВЦЭМ!$C$39:$C$782,СВЦЭМ!$A$39:$A$782,$A29,СВЦЭМ!$B$39:$B$782,L$11)+'СЕТ СН'!$F$9+СВЦЭМ!$D$10+'СЕТ СН'!$F$6-'СЕТ СН'!$F$19</f>
        <v>1185.66609735</v>
      </c>
      <c r="M29" s="36">
        <f>SUMIFS(СВЦЭМ!$C$39:$C$782,СВЦЭМ!$A$39:$A$782,$A29,СВЦЭМ!$B$39:$B$782,M$11)+'СЕТ СН'!$F$9+СВЦЭМ!$D$10+'СЕТ СН'!$F$6-'СЕТ СН'!$F$19</f>
        <v>1213.67827906</v>
      </c>
      <c r="N29" s="36">
        <f>SUMIFS(СВЦЭМ!$C$39:$C$782,СВЦЭМ!$A$39:$A$782,$A29,СВЦЭМ!$B$39:$B$782,N$11)+'СЕТ СН'!$F$9+СВЦЭМ!$D$10+'СЕТ СН'!$F$6-'СЕТ СН'!$F$19</f>
        <v>1265.7586776799999</v>
      </c>
      <c r="O29" s="36">
        <f>SUMIFS(СВЦЭМ!$C$39:$C$782,СВЦЭМ!$A$39:$A$782,$A29,СВЦЭМ!$B$39:$B$782,O$11)+'СЕТ СН'!$F$9+СВЦЭМ!$D$10+'СЕТ СН'!$F$6-'СЕТ СН'!$F$19</f>
        <v>1295.1128128</v>
      </c>
      <c r="P29" s="36">
        <f>SUMIFS(СВЦЭМ!$C$39:$C$782,СВЦЭМ!$A$39:$A$782,$A29,СВЦЭМ!$B$39:$B$782,P$11)+'СЕТ СН'!$F$9+СВЦЭМ!$D$10+'СЕТ СН'!$F$6-'СЕТ СН'!$F$19</f>
        <v>1328.7754822299999</v>
      </c>
      <c r="Q29" s="36">
        <f>SUMIFS(СВЦЭМ!$C$39:$C$782,СВЦЭМ!$A$39:$A$782,$A29,СВЦЭМ!$B$39:$B$782,Q$11)+'СЕТ СН'!$F$9+СВЦЭМ!$D$10+'СЕТ СН'!$F$6-'СЕТ СН'!$F$19</f>
        <v>1307.8594965</v>
      </c>
      <c r="R29" s="36">
        <f>SUMIFS(СВЦЭМ!$C$39:$C$782,СВЦЭМ!$A$39:$A$782,$A29,СВЦЭМ!$B$39:$B$782,R$11)+'СЕТ СН'!$F$9+СВЦЭМ!$D$10+'СЕТ СН'!$F$6-'СЕТ СН'!$F$19</f>
        <v>1263.3294215399999</v>
      </c>
      <c r="S29" s="36">
        <f>SUMIFS(СВЦЭМ!$C$39:$C$782,СВЦЭМ!$A$39:$A$782,$A29,СВЦЭМ!$B$39:$B$782,S$11)+'СЕТ СН'!$F$9+СВЦЭМ!$D$10+'СЕТ СН'!$F$6-'СЕТ СН'!$F$19</f>
        <v>1225.93924666</v>
      </c>
      <c r="T29" s="36">
        <f>SUMIFS(СВЦЭМ!$C$39:$C$782,СВЦЭМ!$A$39:$A$782,$A29,СВЦЭМ!$B$39:$B$782,T$11)+'СЕТ СН'!$F$9+СВЦЭМ!$D$10+'СЕТ СН'!$F$6-'СЕТ СН'!$F$19</f>
        <v>1183.2504921</v>
      </c>
      <c r="U29" s="36">
        <f>SUMIFS(СВЦЭМ!$C$39:$C$782,СВЦЭМ!$A$39:$A$782,$A29,СВЦЭМ!$B$39:$B$782,U$11)+'СЕТ СН'!$F$9+СВЦЭМ!$D$10+'СЕТ СН'!$F$6-'СЕТ СН'!$F$19</f>
        <v>1155.3742822299998</v>
      </c>
      <c r="V29" s="36">
        <f>SUMIFS(СВЦЭМ!$C$39:$C$782,СВЦЭМ!$A$39:$A$782,$A29,СВЦЭМ!$B$39:$B$782,V$11)+'СЕТ СН'!$F$9+СВЦЭМ!$D$10+'СЕТ СН'!$F$6-'СЕТ СН'!$F$19</f>
        <v>1176.9129950699999</v>
      </c>
      <c r="W29" s="36">
        <f>SUMIFS(СВЦЭМ!$C$39:$C$782,СВЦЭМ!$A$39:$A$782,$A29,СВЦЭМ!$B$39:$B$782,W$11)+'СЕТ СН'!$F$9+СВЦЭМ!$D$10+'СЕТ СН'!$F$6-'СЕТ СН'!$F$19</f>
        <v>1195.4531700999999</v>
      </c>
      <c r="X29" s="36">
        <f>SUMIFS(СВЦЭМ!$C$39:$C$782,СВЦЭМ!$A$39:$A$782,$A29,СВЦЭМ!$B$39:$B$782,X$11)+'СЕТ СН'!$F$9+СВЦЭМ!$D$10+'СЕТ СН'!$F$6-'СЕТ СН'!$F$19</f>
        <v>1214.3542819300001</v>
      </c>
      <c r="Y29" s="36">
        <f>SUMIFS(СВЦЭМ!$C$39:$C$782,СВЦЭМ!$A$39:$A$782,$A29,СВЦЭМ!$B$39:$B$782,Y$11)+'СЕТ СН'!$F$9+СВЦЭМ!$D$10+'СЕТ СН'!$F$6-'СЕТ СН'!$F$19</f>
        <v>1227.23385702</v>
      </c>
    </row>
    <row r="30" spans="1:25" ht="15.75" x14ac:dyDescent="0.2">
      <c r="A30" s="35">
        <f t="shared" si="0"/>
        <v>44639</v>
      </c>
      <c r="B30" s="36">
        <f>SUMIFS(СВЦЭМ!$C$39:$C$782,СВЦЭМ!$A$39:$A$782,$A30,СВЦЭМ!$B$39:$B$782,B$11)+'СЕТ СН'!$F$9+СВЦЭМ!$D$10+'СЕТ СН'!$F$6-'СЕТ СН'!$F$19</f>
        <v>1234.8411511199999</v>
      </c>
      <c r="C30" s="36">
        <f>SUMIFS(СВЦЭМ!$C$39:$C$782,СВЦЭМ!$A$39:$A$782,$A30,СВЦЭМ!$B$39:$B$782,C$11)+'СЕТ СН'!$F$9+СВЦЭМ!$D$10+'СЕТ СН'!$F$6-'СЕТ СН'!$F$19</f>
        <v>1212.74344318</v>
      </c>
      <c r="D30" s="36">
        <f>SUMIFS(СВЦЭМ!$C$39:$C$782,СВЦЭМ!$A$39:$A$782,$A30,СВЦЭМ!$B$39:$B$782,D$11)+'СЕТ СН'!$F$9+СВЦЭМ!$D$10+'СЕТ СН'!$F$6-'СЕТ СН'!$F$19</f>
        <v>1313.2946233600001</v>
      </c>
      <c r="E30" s="36">
        <f>SUMIFS(СВЦЭМ!$C$39:$C$782,СВЦЭМ!$A$39:$A$782,$A30,СВЦЭМ!$B$39:$B$782,E$11)+'СЕТ СН'!$F$9+СВЦЭМ!$D$10+'СЕТ СН'!$F$6-'СЕТ СН'!$F$19</f>
        <v>1331.26706515</v>
      </c>
      <c r="F30" s="36">
        <f>SUMIFS(СВЦЭМ!$C$39:$C$782,СВЦЭМ!$A$39:$A$782,$A30,СВЦЭМ!$B$39:$B$782,F$11)+'СЕТ СН'!$F$9+СВЦЭМ!$D$10+'СЕТ СН'!$F$6-'СЕТ СН'!$F$19</f>
        <v>1325.0104814199999</v>
      </c>
      <c r="G30" s="36">
        <f>SUMIFS(СВЦЭМ!$C$39:$C$782,СВЦЭМ!$A$39:$A$782,$A30,СВЦЭМ!$B$39:$B$782,G$11)+'СЕТ СН'!$F$9+СВЦЭМ!$D$10+'СЕТ СН'!$F$6-'СЕТ СН'!$F$19</f>
        <v>1279.79301362</v>
      </c>
      <c r="H30" s="36">
        <f>SUMIFS(СВЦЭМ!$C$39:$C$782,СВЦЭМ!$A$39:$A$782,$A30,СВЦЭМ!$B$39:$B$782,H$11)+'СЕТ СН'!$F$9+СВЦЭМ!$D$10+'СЕТ СН'!$F$6-'СЕТ СН'!$F$19</f>
        <v>1231.5994298399999</v>
      </c>
      <c r="I30" s="36">
        <f>SUMIFS(СВЦЭМ!$C$39:$C$782,СВЦЭМ!$A$39:$A$782,$A30,СВЦЭМ!$B$39:$B$782,I$11)+'СЕТ СН'!$F$9+СВЦЭМ!$D$10+'СЕТ СН'!$F$6-'СЕТ СН'!$F$19</f>
        <v>1156.7698683199999</v>
      </c>
      <c r="J30" s="36">
        <f>SUMIFS(СВЦЭМ!$C$39:$C$782,СВЦЭМ!$A$39:$A$782,$A30,СВЦЭМ!$B$39:$B$782,J$11)+'СЕТ СН'!$F$9+СВЦЭМ!$D$10+'СЕТ СН'!$F$6-'СЕТ СН'!$F$19</f>
        <v>1091.4611296099999</v>
      </c>
      <c r="K30" s="36">
        <f>SUMIFS(СВЦЭМ!$C$39:$C$782,СВЦЭМ!$A$39:$A$782,$A30,СВЦЭМ!$B$39:$B$782,K$11)+'СЕТ СН'!$F$9+СВЦЭМ!$D$10+'СЕТ СН'!$F$6-'СЕТ СН'!$F$19</f>
        <v>1106.1618083799999</v>
      </c>
      <c r="L30" s="36">
        <f>SUMIFS(СВЦЭМ!$C$39:$C$782,СВЦЭМ!$A$39:$A$782,$A30,СВЦЭМ!$B$39:$B$782,L$11)+'СЕТ СН'!$F$9+СВЦЭМ!$D$10+'СЕТ СН'!$F$6-'СЕТ СН'!$F$19</f>
        <v>1111.9545244999999</v>
      </c>
      <c r="M30" s="36">
        <f>SUMIFS(СВЦЭМ!$C$39:$C$782,СВЦЭМ!$A$39:$A$782,$A30,СВЦЭМ!$B$39:$B$782,M$11)+'СЕТ СН'!$F$9+СВЦЭМ!$D$10+'СЕТ СН'!$F$6-'СЕТ СН'!$F$19</f>
        <v>1158.4132958999999</v>
      </c>
      <c r="N30" s="36">
        <f>SUMIFS(СВЦЭМ!$C$39:$C$782,СВЦЭМ!$A$39:$A$782,$A30,СВЦЭМ!$B$39:$B$782,N$11)+'СЕТ СН'!$F$9+СВЦЭМ!$D$10+'СЕТ СН'!$F$6-'СЕТ СН'!$F$19</f>
        <v>1216.6770673399999</v>
      </c>
      <c r="O30" s="36">
        <f>SUMIFS(СВЦЭМ!$C$39:$C$782,СВЦЭМ!$A$39:$A$782,$A30,СВЦЭМ!$B$39:$B$782,O$11)+'СЕТ СН'!$F$9+СВЦЭМ!$D$10+'СЕТ СН'!$F$6-'СЕТ СН'!$F$19</f>
        <v>1277.3431250599999</v>
      </c>
      <c r="P30" s="36">
        <f>SUMIFS(СВЦЭМ!$C$39:$C$782,СВЦЭМ!$A$39:$A$782,$A30,СВЦЭМ!$B$39:$B$782,P$11)+'СЕТ СН'!$F$9+СВЦЭМ!$D$10+'СЕТ СН'!$F$6-'СЕТ СН'!$F$19</f>
        <v>1300.86208089</v>
      </c>
      <c r="Q30" s="36">
        <f>SUMIFS(СВЦЭМ!$C$39:$C$782,СВЦЭМ!$A$39:$A$782,$A30,СВЦЭМ!$B$39:$B$782,Q$11)+'СЕТ СН'!$F$9+СВЦЭМ!$D$10+'СЕТ СН'!$F$6-'СЕТ СН'!$F$19</f>
        <v>1276.0940077400001</v>
      </c>
      <c r="R30" s="36">
        <f>SUMIFS(СВЦЭМ!$C$39:$C$782,СВЦЭМ!$A$39:$A$782,$A30,СВЦЭМ!$B$39:$B$782,R$11)+'СЕТ СН'!$F$9+СВЦЭМ!$D$10+'СЕТ СН'!$F$6-'СЕТ СН'!$F$19</f>
        <v>1214.25137685</v>
      </c>
      <c r="S30" s="36">
        <f>SUMIFS(СВЦЭМ!$C$39:$C$782,СВЦЭМ!$A$39:$A$782,$A30,СВЦЭМ!$B$39:$B$782,S$11)+'СЕТ СН'!$F$9+СВЦЭМ!$D$10+'СЕТ СН'!$F$6-'СЕТ СН'!$F$19</f>
        <v>1167.7342049599999</v>
      </c>
      <c r="T30" s="36">
        <f>SUMIFS(СВЦЭМ!$C$39:$C$782,СВЦЭМ!$A$39:$A$782,$A30,СВЦЭМ!$B$39:$B$782,T$11)+'СЕТ СН'!$F$9+СВЦЭМ!$D$10+'СЕТ СН'!$F$6-'СЕТ СН'!$F$19</f>
        <v>1123.0183597399998</v>
      </c>
      <c r="U30" s="36">
        <f>SUMIFS(СВЦЭМ!$C$39:$C$782,СВЦЭМ!$A$39:$A$782,$A30,СВЦЭМ!$B$39:$B$782,U$11)+'СЕТ СН'!$F$9+СВЦЭМ!$D$10+'СЕТ СН'!$F$6-'СЕТ СН'!$F$19</f>
        <v>1096.24908734</v>
      </c>
      <c r="V30" s="36">
        <f>SUMIFS(СВЦЭМ!$C$39:$C$782,СВЦЭМ!$A$39:$A$782,$A30,СВЦЭМ!$B$39:$B$782,V$11)+'СЕТ СН'!$F$9+СВЦЭМ!$D$10+'СЕТ СН'!$F$6-'СЕТ СН'!$F$19</f>
        <v>1112.17342596</v>
      </c>
      <c r="W30" s="36">
        <f>SUMIFS(СВЦЭМ!$C$39:$C$782,СВЦЭМ!$A$39:$A$782,$A30,СВЦЭМ!$B$39:$B$782,W$11)+'СЕТ СН'!$F$9+СВЦЭМ!$D$10+'СЕТ СН'!$F$6-'СЕТ СН'!$F$19</f>
        <v>1134.4094187999999</v>
      </c>
      <c r="X30" s="36">
        <f>SUMIFS(СВЦЭМ!$C$39:$C$782,СВЦЭМ!$A$39:$A$782,$A30,СВЦЭМ!$B$39:$B$782,X$11)+'СЕТ СН'!$F$9+СВЦЭМ!$D$10+'СЕТ СН'!$F$6-'СЕТ СН'!$F$19</f>
        <v>1149.4120306500001</v>
      </c>
      <c r="Y30" s="36">
        <f>SUMIFS(СВЦЭМ!$C$39:$C$782,СВЦЭМ!$A$39:$A$782,$A30,СВЦЭМ!$B$39:$B$782,Y$11)+'СЕТ СН'!$F$9+СВЦЭМ!$D$10+'СЕТ СН'!$F$6-'СЕТ СН'!$F$19</f>
        <v>1185.5826704599999</v>
      </c>
    </row>
    <row r="31" spans="1:25" ht="15.75" x14ac:dyDescent="0.2">
      <c r="A31" s="35">
        <f t="shared" si="0"/>
        <v>44640</v>
      </c>
      <c r="B31" s="36">
        <f>SUMIFS(СВЦЭМ!$C$39:$C$782,СВЦЭМ!$A$39:$A$782,$A31,СВЦЭМ!$B$39:$B$782,B$11)+'СЕТ СН'!$F$9+СВЦЭМ!$D$10+'СЕТ СН'!$F$6-'СЕТ СН'!$F$19</f>
        <v>1199.75810355</v>
      </c>
      <c r="C31" s="36">
        <f>SUMIFS(СВЦЭМ!$C$39:$C$782,СВЦЭМ!$A$39:$A$782,$A31,СВЦЭМ!$B$39:$B$782,C$11)+'СЕТ СН'!$F$9+СВЦЭМ!$D$10+'СЕТ СН'!$F$6-'СЕТ СН'!$F$19</f>
        <v>1236.6206677099999</v>
      </c>
      <c r="D31" s="36">
        <f>SUMIFS(СВЦЭМ!$C$39:$C$782,СВЦЭМ!$A$39:$A$782,$A31,СВЦЭМ!$B$39:$B$782,D$11)+'СЕТ СН'!$F$9+СВЦЭМ!$D$10+'СЕТ СН'!$F$6-'СЕТ СН'!$F$19</f>
        <v>1317.1402147599999</v>
      </c>
      <c r="E31" s="36">
        <f>SUMIFS(СВЦЭМ!$C$39:$C$782,СВЦЭМ!$A$39:$A$782,$A31,СВЦЭМ!$B$39:$B$782,E$11)+'СЕТ СН'!$F$9+СВЦЭМ!$D$10+'СЕТ СН'!$F$6-'СЕТ СН'!$F$19</f>
        <v>1366.92259008</v>
      </c>
      <c r="F31" s="36">
        <f>SUMIFS(СВЦЭМ!$C$39:$C$782,СВЦЭМ!$A$39:$A$782,$A31,СВЦЭМ!$B$39:$B$782,F$11)+'СЕТ СН'!$F$9+СВЦЭМ!$D$10+'СЕТ СН'!$F$6-'СЕТ СН'!$F$19</f>
        <v>1365.38063089</v>
      </c>
      <c r="G31" s="36">
        <f>SUMIFS(СВЦЭМ!$C$39:$C$782,СВЦЭМ!$A$39:$A$782,$A31,СВЦЭМ!$B$39:$B$782,G$11)+'СЕТ СН'!$F$9+СВЦЭМ!$D$10+'СЕТ СН'!$F$6-'СЕТ СН'!$F$19</f>
        <v>1332.0605831799999</v>
      </c>
      <c r="H31" s="36">
        <f>SUMIFS(СВЦЭМ!$C$39:$C$782,СВЦЭМ!$A$39:$A$782,$A31,СВЦЭМ!$B$39:$B$782,H$11)+'СЕТ СН'!$F$9+СВЦЭМ!$D$10+'СЕТ СН'!$F$6-'СЕТ СН'!$F$19</f>
        <v>1275.51579763</v>
      </c>
      <c r="I31" s="36">
        <f>SUMIFS(СВЦЭМ!$C$39:$C$782,СВЦЭМ!$A$39:$A$782,$A31,СВЦЭМ!$B$39:$B$782,I$11)+'СЕТ СН'!$F$9+СВЦЭМ!$D$10+'СЕТ СН'!$F$6-'СЕТ СН'!$F$19</f>
        <v>1182.2000164199999</v>
      </c>
      <c r="J31" s="36">
        <f>SUMIFS(СВЦЭМ!$C$39:$C$782,СВЦЭМ!$A$39:$A$782,$A31,СВЦЭМ!$B$39:$B$782,J$11)+'СЕТ СН'!$F$9+СВЦЭМ!$D$10+'СЕТ СН'!$F$6-'СЕТ СН'!$F$19</f>
        <v>1134.91272076</v>
      </c>
      <c r="K31" s="36">
        <f>SUMIFS(СВЦЭМ!$C$39:$C$782,СВЦЭМ!$A$39:$A$782,$A31,СВЦЭМ!$B$39:$B$782,K$11)+'СЕТ СН'!$F$9+СВЦЭМ!$D$10+'СЕТ СН'!$F$6-'СЕТ СН'!$F$19</f>
        <v>1118.3131986400001</v>
      </c>
      <c r="L31" s="36">
        <f>SUMIFS(СВЦЭМ!$C$39:$C$782,СВЦЭМ!$A$39:$A$782,$A31,СВЦЭМ!$B$39:$B$782,L$11)+'СЕТ СН'!$F$9+СВЦЭМ!$D$10+'СЕТ СН'!$F$6-'СЕТ СН'!$F$19</f>
        <v>1108.8304043400001</v>
      </c>
      <c r="M31" s="36">
        <f>SUMIFS(СВЦЭМ!$C$39:$C$782,СВЦЭМ!$A$39:$A$782,$A31,СВЦЭМ!$B$39:$B$782,M$11)+'СЕТ СН'!$F$9+СВЦЭМ!$D$10+'СЕТ СН'!$F$6-'СЕТ СН'!$F$19</f>
        <v>1159.36336011</v>
      </c>
      <c r="N31" s="36">
        <f>SUMIFS(СВЦЭМ!$C$39:$C$782,СВЦЭМ!$A$39:$A$782,$A31,СВЦЭМ!$B$39:$B$782,N$11)+'СЕТ СН'!$F$9+СВЦЭМ!$D$10+'СЕТ СН'!$F$6-'СЕТ СН'!$F$19</f>
        <v>1231.3364889299999</v>
      </c>
      <c r="O31" s="36">
        <f>SUMIFS(СВЦЭМ!$C$39:$C$782,СВЦЭМ!$A$39:$A$782,$A31,СВЦЭМ!$B$39:$B$782,O$11)+'СЕТ СН'!$F$9+СВЦЭМ!$D$10+'СЕТ СН'!$F$6-'СЕТ СН'!$F$19</f>
        <v>1295.5431320299999</v>
      </c>
      <c r="P31" s="36">
        <f>SUMIFS(СВЦЭМ!$C$39:$C$782,СВЦЭМ!$A$39:$A$782,$A31,СВЦЭМ!$B$39:$B$782,P$11)+'СЕТ СН'!$F$9+СВЦЭМ!$D$10+'СЕТ СН'!$F$6-'СЕТ СН'!$F$19</f>
        <v>1312.5541840999999</v>
      </c>
      <c r="Q31" s="36">
        <f>SUMIFS(СВЦЭМ!$C$39:$C$782,СВЦЭМ!$A$39:$A$782,$A31,СВЦЭМ!$B$39:$B$782,Q$11)+'СЕТ СН'!$F$9+СВЦЭМ!$D$10+'СЕТ СН'!$F$6-'СЕТ СН'!$F$19</f>
        <v>1292.3380996399999</v>
      </c>
      <c r="R31" s="36">
        <f>SUMIFS(СВЦЭМ!$C$39:$C$782,СВЦЭМ!$A$39:$A$782,$A31,СВЦЭМ!$B$39:$B$782,R$11)+'СЕТ СН'!$F$9+СВЦЭМ!$D$10+'СЕТ СН'!$F$6-'СЕТ СН'!$F$19</f>
        <v>1220.7273461699999</v>
      </c>
      <c r="S31" s="36">
        <f>SUMIFS(СВЦЭМ!$C$39:$C$782,СВЦЭМ!$A$39:$A$782,$A31,СВЦЭМ!$B$39:$B$782,S$11)+'СЕТ СН'!$F$9+СВЦЭМ!$D$10+'СЕТ СН'!$F$6-'СЕТ СН'!$F$19</f>
        <v>1154.46703385</v>
      </c>
      <c r="T31" s="36">
        <f>SUMIFS(СВЦЭМ!$C$39:$C$782,СВЦЭМ!$A$39:$A$782,$A31,СВЦЭМ!$B$39:$B$782,T$11)+'СЕТ СН'!$F$9+СВЦЭМ!$D$10+'СЕТ СН'!$F$6-'СЕТ СН'!$F$19</f>
        <v>1107.1735848999999</v>
      </c>
      <c r="U31" s="36">
        <f>SUMIFS(СВЦЭМ!$C$39:$C$782,СВЦЭМ!$A$39:$A$782,$A31,СВЦЭМ!$B$39:$B$782,U$11)+'СЕТ СН'!$F$9+СВЦЭМ!$D$10+'СЕТ СН'!$F$6-'СЕТ СН'!$F$19</f>
        <v>1072.31938765</v>
      </c>
      <c r="V31" s="36">
        <f>SUMIFS(СВЦЭМ!$C$39:$C$782,СВЦЭМ!$A$39:$A$782,$A31,СВЦЭМ!$B$39:$B$782,V$11)+'СЕТ СН'!$F$9+СВЦЭМ!$D$10+'СЕТ СН'!$F$6-'СЕТ СН'!$F$19</f>
        <v>1085.0944383000001</v>
      </c>
      <c r="W31" s="36">
        <f>SUMIFS(СВЦЭМ!$C$39:$C$782,СВЦЭМ!$A$39:$A$782,$A31,СВЦЭМ!$B$39:$B$782,W$11)+'СЕТ СН'!$F$9+СВЦЭМ!$D$10+'СЕТ СН'!$F$6-'СЕТ СН'!$F$19</f>
        <v>1104.4010019099999</v>
      </c>
      <c r="X31" s="36">
        <f>SUMIFS(СВЦЭМ!$C$39:$C$782,СВЦЭМ!$A$39:$A$782,$A31,СВЦЭМ!$B$39:$B$782,X$11)+'СЕТ СН'!$F$9+СВЦЭМ!$D$10+'СЕТ СН'!$F$6-'СЕТ СН'!$F$19</f>
        <v>1135.6226279999998</v>
      </c>
      <c r="Y31" s="36">
        <f>SUMIFS(СВЦЭМ!$C$39:$C$782,СВЦЭМ!$A$39:$A$782,$A31,СВЦЭМ!$B$39:$B$782,Y$11)+'СЕТ СН'!$F$9+СВЦЭМ!$D$10+'СЕТ СН'!$F$6-'СЕТ СН'!$F$19</f>
        <v>1183.6246790600001</v>
      </c>
    </row>
    <row r="32" spans="1:25" ht="15.75" x14ac:dyDescent="0.2">
      <c r="A32" s="35">
        <f t="shared" si="0"/>
        <v>44641</v>
      </c>
      <c r="B32" s="36">
        <f>SUMIFS(СВЦЭМ!$C$39:$C$782,СВЦЭМ!$A$39:$A$782,$A32,СВЦЭМ!$B$39:$B$782,B$11)+'СЕТ СН'!$F$9+СВЦЭМ!$D$10+'СЕТ СН'!$F$6-'СЕТ СН'!$F$19</f>
        <v>1184.9436524499999</v>
      </c>
      <c r="C32" s="36">
        <f>SUMIFS(СВЦЭМ!$C$39:$C$782,СВЦЭМ!$A$39:$A$782,$A32,СВЦЭМ!$B$39:$B$782,C$11)+'СЕТ СН'!$F$9+СВЦЭМ!$D$10+'СЕТ СН'!$F$6-'СЕТ СН'!$F$19</f>
        <v>1229.4949753999999</v>
      </c>
      <c r="D32" s="36">
        <f>SUMIFS(СВЦЭМ!$C$39:$C$782,СВЦЭМ!$A$39:$A$782,$A32,СВЦЭМ!$B$39:$B$782,D$11)+'СЕТ СН'!$F$9+СВЦЭМ!$D$10+'СЕТ СН'!$F$6-'СЕТ СН'!$F$19</f>
        <v>1321.2305952500001</v>
      </c>
      <c r="E32" s="36">
        <f>SUMIFS(СВЦЭМ!$C$39:$C$782,СВЦЭМ!$A$39:$A$782,$A32,СВЦЭМ!$B$39:$B$782,E$11)+'СЕТ СН'!$F$9+СВЦЭМ!$D$10+'СЕТ СН'!$F$6-'СЕТ СН'!$F$19</f>
        <v>1371.9900927900001</v>
      </c>
      <c r="F32" s="36">
        <f>SUMIFS(СВЦЭМ!$C$39:$C$782,СВЦЭМ!$A$39:$A$782,$A32,СВЦЭМ!$B$39:$B$782,F$11)+'СЕТ СН'!$F$9+СВЦЭМ!$D$10+'СЕТ СН'!$F$6-'СЕТ СН'!$F$19</f>
        <v>1364.2566594899999</v>
      </c>
      <c r="G32" s="36">
        <f>SUMIFS(СВЦЭМ!$C$39:$C$782,СВЦЭМ!$A$39:$A$782,$A32,СВЦЭМ!$B$39:$B$782,G$11)+'СЕТ СН'!$F$9+СВЦЭМ!$D$10+'СЕТ СН'!$F$6-'СЕТ СН'!$F$19</f>
        <v>1346.2018824899999</v>
      </c>
      <c r="H32" s="36">
        <f>SUMIFS(СВЦЭМ!$C$39:$C$782,СВЦЭМ!$A$39:$A$782,$A32,СВЦЭМ!$B$39:$B$782,H$11)+'СЕТ СН'!$F$9+СВЦЭМ!$D$10+'СЕТ СН'!$F$6-'СЕТ СН'!$F$19</f>
        <v>1308.4850753999999</v>
      </c>
      <c r="I32" s="36">
        <f>SUMIFS(СВЦЭМ!$C$39:$C$782,СВЦЭМ!$A$39:$A$782,$A32,СВЦЭМ!$B$39:$B$782,I$11)+'СЕТ СН'!$F$9+СВЦЭМ!$D$10+'СЕТ СН'!$F$6-'СЕТ СН'!$F$19</f>
        <v>1217.7205362699999</v>
      </c>
      <c r="J32" s="36">
        <f>SUMIFS(СВЦЭМ!$C$39:$C$782,СВЦЭМ!$A$39:$A$782,$A32,СВЦЭМ!$B$39:$B$782,J$11)+'СЕТ СН'!$F$9+СВЦЭМ!$D$10+'СЕТ СН'!$F$6-'СЕТ СН'!$F$19</f>
        <v>1202.69381082</v>
      </c>
      <c r="K32" s="36">
        <f>SUMIFS(СВЦЭМ!$C$39:$C$782,СВЦЭМ!$A$39:$A$782,$A32,СВЦЭМ!$B$39:$B$782,K$11)+'СЕТ СН'!$F$9+СВЦЭМ!$D$10+'СЕТ СН'!$F$6-'СЕТ СН'!$F$19</f>
        <v>1199.3602759</v>
      </c>
      <c r="L32" s="36">
        <f>SUMIFS(СВЦЭМ!$C$39:$C$782,СВЦЭМ!$A$39:$A$782,$A32,СВЦЭМ!$B$39:$B$782,L$11)+'СЕТ СН'!$F$9+СВЦЭМ!$D$10+'СЕТ СН'!$F$6-'СЕТ СН'!$F$19</f>
        <v>1215.4456878999999</v>
      </c>
      <c r="M32" s="36">
        <f>SUMIFS(СВЦЭМ!$C$39:$C$782,СВЦЭМ!$A$39:$A$782,$A32,СВЦЭМ!$B$39:$B$782,M$11)+'СЕТ СН'!$F$9+СВЦЭМ!$D$10+'СЕТ СН'!$F$6-'СЕТ СН'!$F$19</f>
        <v>1243.6326722700001</v>
      </c>
      <c r="N32" s="36">
        <f>SUMIFS(СВЦЭМ!$C$39:$C$782,СВЦЭМ!$A$39:$A$782,$A32,СВЦЭМ!$B$39:$B$782,N$11)+'СЕТ СН'!$F$9+СВЦЭМ!$D$10+'СЕТ СН'!$F$6-'СЕТ СН'!$F$19</f>
        <v>1310.30628082</v>
      </c>
      <c r="O32" s="36">
        <f>SUMIFS(СВЦЭМ!$C$39:$C$782,СВЦЭМ!$A$39:$A$782,$A32,СВЦЭМ!$B$39:$B$782,O$11)+'СЕТ СН'!$F$9+СВЦЭМ!$D$10+'СЕТ СН'!$F$6-'СЕТ СН'!$F$19</f>
        <v>1359.04565576</v>
      </c>
      <c r="P32" s="36">
        <f>SUMIFS(СВЦЭМ!$C$39:$C$782,СВЦЭМ!$A$39:$A$782,$A32,СВЦЭМ!$B$39:$B$782,P$11)+'СЕТ СН'!$F$9+СВЦЭМ!$D$10+'СЕТ СН'!$F$6-'СЕТ СН'!$F$19</f>
        <v>1370.0254637599999</v>
      </c>
      <c r="Q32" s="36">
        <f>SUMIFS(СВЦЭМ!$C$39:$C$782,СВЦЭМ!$A$39:$A$782,$A32,СВЦЭМ!$B$39:$B$782,Q$11)+'СЕТ СН'!$F$9+СВЦЭМ!$D$10+'СЕТ СН'!$F$6-'СЕТ СН'!$F$19</f>
        <v>1319.9688685900001</v>
      </c>
      <c r="R32" s="36">
        <f>SUMIFS(СВЦЭМ!$C$39:$C$782,СВЦЭМ!$A$39:$A$782,$A32,СВЦЭМ!$B$39:$B$782,R$11)+'СЕТ СН'!$F$9+СВЦЭМ!$D$10+'СЕТ СН'!$F$6-'СЕТ СН'!$F$19</f>
        <v>1209.3743475599999</v>
      </c>
      <c r="S32" s="36">
        <f>SUMIFS(СВЦЭМ!$C$39:$C$782,СВЦЭМ!$A$39:$A$782,$A32,СВЦЭМ!$B$39:$B$782,S$11)+'СЕТ СН'!$F$9+СВЦЭМ!$D$10+'СЕТ СН'!$F$6-'СЕТ СН'!$F$19</f>
        <v>1133.43500728</v>
      </c>
      <c r="T32" s="36">
        <f>SUMIFS(СВЦЭМ!$C$39:$C$782,СВЦЭМ!$A$39:$A$782,$A32,СВЦЭМ!$B$39:$B$782,T$11)+'СЕТ СН'!$F$9+СВЦЭМ!$D$10+'СЕТ СН'!$F$6-'СЕТ СН'!$F$19</f>
        <v>1076.12320802</v>
      </c>
      <c r="U32" s="36">
        <f>SUMIFS(СВЦЭМ!$C$39:$C$782,СВЦЭМ!$A$39:$A$782,$A32,СВЦЭМ!$B$39:$B$782,U$11)+'СЕТ СН'!$F$9+СВЦЭМ!$D$10+'СЕТ СН'!$F$6-'СЕТ СН'!$F$19</f>
        <v>1107.58374927</v>
      </c>
      <c r="V32" s="36">
        <f>SUMIFS(СВЦЭМ!$C$39:$C$782,СВЦЭМ!$A$39:$A$782,$A32,СВЦЭМ!$B$39:$B$782,V$11)+'СЕТ СН'!$F$9+СВЦЭМ!$D$10+'СЕТ СН'!$F$6-'СЕТ СН'!$F$19</f>
        <v>1207.2448063899999</v>
      </c>
      <c r="W32" s="36">
        <f>SUMIFS(СВЦЭМ!$C$39:$C$782,СВЦЭМ!$A$39:$A$782,$A32,СВЦЭМ!$B$39:$B$782,W$11)+'СЕТ СН'!$F$9+СВЦЭМ!$D$10+'СЕТ СН'!$F$6-'СЕТ СН'!$F$19</f>
        <v>1228.5933815199999</v>
      </c>
      <c r="X32" s="36">
        <f>SUMIFS(СВЦЭМ!$C$39:$C$782,СВЦЭМ!$A$39:$A$782,$A32,СВЦЭМ!$B$39:$B$782,X$11)+'СЕТ СН'!$F$9+СВЦЭМ!$D$10+'СЕТ СН'!$F$6-'СЕТ СН'!$F$19</f>
        <v>1247.36633153</v>
      </c>
      <c r="Y32" s="36">
        <f>SUMIFS(СВЦЭМ!$C$39:$C$782,СВЦЭМ!$A$39:$A$782,$A32,СВЦЭМ!$B$39:$B$782,Y$11)+'СЕТ СН'!$F$9+СВЦЭМ!$D$10+'СЕТ СН'!$F$6-'СЕТ СН'!$F$19</f>
        <v>1267.1438583199999</v>
      </c>
    </row>
    <row r="33" spans="1:25" ht="15.75" x14ac:dyDescent="0.2">
      <c r="A33" s="35">
        <f t="shared" si="0"/>
        <v>44642</v>
      </c>
      <c r="B33" s="36">
        <f>SUMIFS(СВЦЭМ!$C$39:$C$782,СВЦЭМ!$A$39:$A$782,$A33,СВЦЭМ!$B$39:$B$782,B$11)+'СЕТ СН'!$F$9+СВЦЭМ!$D$10+'СЕТ СН'!$F$6-'СЕТ СН'!$F$19</f>
        <v>1303.2203751499999</v>
      </c>
      <c r="C33" s="36">
        <f>SUMIFS(СВЦЭМ!$C$39:$C$782,СВЦЭМ!$A$39:$A$782,$A33,СВЦЭМ!$B$39:$B$782,C$11)+'СЕТ СН'!$F$9+СВЦЭМ!$D$10+'СЕТ СН'!$F$6-'СЕТ СН'!$F$19</f>
        <v>1335.0039188999999</v>
      </c>
      <c r="D33" s="36">
        <f>SUMIFS(СВЦЭМ!$C$39:$C$782,СВЦЭМ!$A$39:$A$782,$A33,СВЦЭМ!$B$39:$B$782,D$11)+'СЕТ СН'!$F$9+СВЦЭМ!$D$10+'СЕТ СН'!$F$6-'СЕТ СН'!$F$19</f>
        <v>1396.39021976</v>
      </c>
      <c r="E33" s="36">
        <f>SUMIFS(СВЦЭМ!$C$39:$C$782,СВЦЭМ!$A$39:$A$782,$A33,СВЦЭМ!$B$39:$B$782,E$11)+'СЕТ СН'!$F$9+СВЦЭМ!$D$10+'СЕТ СН'!$F$6-'СЕТ СН'!$F$19</f>
        <v>1434.9426412</v>
      </c>
      <c r="F33" s="36">
        <f>SUMIFS(СВЦЭМ!$C$39:$C$782,СВЦЭМ!$A$39:$A$782,$A33,СВЦЭМ!$B$39:$B$782,F$11)+'СЕТ СН'!$F$9+СВЦЭМ!$D$10+'СЕТ СН'!$F$6-'СЕТ СН'!$F$19</f>
        <v>1418.5765362299999</v>
      </c>
      <c r="G33" s="36">
        <f>SUMIFS(СВЦЭМ!$C$39:$C$782,СВЦЭМ!$A$39:$A$782,$A33,СВЦЭМ!$B$39:$B$782,G$11)+'СЕТ СН'!$F$9+СВЦЭМ!$D$10+'СЕТ СН'!$F$6-'СЕТ СН'!$F$19</f>
        <v>1403.80689899</v>
      </c>
      <c r="H33" s="36">
        <f>SUMIFS(СВЦЭМ!$C$39:$C$782,СВЦЭМ!$A$39:$A$782,$A33,СВЦЭМ!$B$39:$B$782,H$11)+'СЕТ СН'!$F$9+СВЦЭМ!$D$10+'СЕТ СН'!$F$6-'СЕТ СН'!$F$19</f>
        <v>1339.6658389699999</v>
      </c>
      <c r="I33" s="36">
        <f>SUMIFS(СВЦЭМ!$C$39:$C$782,СВЦЭМ!$A$39:$A$782,$A33,СВЦЭМ!$B$39:$B$782,I$11)+'СЕТ СН'!$F$9+СВЦЭМ!$D$10+'СЕТ СН'!$F$6-'СЕТ СН'!$F$19</f>
        <v>1245.54294396</v>
      </c>
      <c r="J33" s="36">
        <f>SUMIFS(СВЦЭМ!$C$39:$C$782,СВЦЭМ!$A$39:$A$782,$A33,СВЦЭМ!$B$39:$B$782,J$11)+'СЕТ СН'!$F$9+СВЦЭМ!$D$10+'СЕТ СН'!$F$6-'СЕТ СН'!$F$19</f>
        <v>1221.32977071</v>
      </c>
      <c r="K33" s="36">
        <f>SUMIFS(СВЦЭМ!$C$39:$C$782,СВЦЭМ!$A$39:$A$782,$A33,СВЦЭМ!$B$39:$B$782,K$11)+'СЕТ СН'!$F$9+СВЦЭМ!$D$10+'СЕТ СН'!$F$6-'СЕТ СН'!$F$19</f>
        <v>1233.5968433099999</v>
      </c>
      <c r="L33" s="36">
        <f>SUMIFS(СВЦЭМ!$C$39:$C$782,СВЦЭМ!$A$39:$A$782,$A33,СВЦЭМ!$B$39:$B$782,L$11)+'СЕТ СН'!$F$9+СВЦЭМ!$D$10+'СЕТ СН'!$F$6-'СЕТ СН'!$F$19</f>
        <v>1233.79566252</v>
      </c>
      <c r="M33" s="36">
        <f>SUMIFS(СВЦЭМ!$C$39:$C$782,СВЦЭМ!$A$39:$A$782,$A33,СВЦЭМ!$B$39:$B$782,M$11)+'СЕТ СН'!$F$9+СВЦЭМ!$D$10+'СЕТ СН'!$F$6-'СЕТ СН'!$F$19</f>
        <v>1302.9987648900001</v>
      </c>
      <c r="N33" s="36">
        <f>SUMIFS(СВЦЭМ!$C$39:$C$782,СВЦЭМ!$A$39:$A$782,$A33,СВЦЭМ!$B$39:$B$782,N$11)+'СЕТ СН'!$F$9+СВЦЭМ!$D$10+'СЕТ СН'!$F$6-'СЕТ СН'!$F$19</f>
        <v>1368.2090830499999</v>
      </c>
      <c r="O33" s="36">
        <f>SUMIFS(СВЦЭМ!$C$39:$C$782,СВЦЭМ!$A$39:$A$782,$A33,СВЦЭМ!$B$39:$B$782,O$11)+'СЕТ СН'!$F$9+СВЦЭМ!$D$10+'СЕТ СН'!$F$6-'СЕТ СН'!$F$19</f>
        <v>1428.54758279</v>
      </c>
      <c r="P33" s="36">
        <f>SUMIFS(СВЦЭМ!$C$39:$C$782,СВЦЭМ!$A$39:$A$782,$A33,СВЦЭМ!$B$39:$B$782,P$11)+'СЕТ СН'!$F$9+СВЦЭМ!$D$10+'СЕТ СН'!$F$6-'СЕТ СН'!$F$19</f>
        <v>1427.8682250699999</v>
      </c>
      <c r="Q33" s="36">
        <f>SUMIFS(СВЦЭМ!$C$39:$C$782,СВЦЭМ!$A$39:$A$782,$A33,СВЦЭМ!$B$39:$B$782,Q$11)+'СЕТ СН'!$F$9+СВЦЭМ!$D$10+'СЕТ СН'!$F$6-'СЕТ СН'!$F$19</f>
        <v>1391.72589973</v>
      </c>
      <c r="R33" s="36">
        <f>SUMIFS(СВЦЭМ!$C$39:$C$782,СВЦЭМ!$A$39:$A$782,$A33,СВЦЭМ!$B$39:$B$782,R$11)+'СЕТ СН'!$F$9+СВЦЭМ!$D$10+'СЕТ СН'!$F$6-'СЕТ СН'!$F$19</f>
        <v>1273.4292083299999</v>
      </c>
      <c r="S33" s="36">
        <f>SUMIFS(СВЦЭМ!$C$39:$C$782,СВЦЭМ!$A$39:$A$782,$A33,СВЦЭМ!$B$39:$B$782,S$11)+'СЕТ СН'!$F$9+СВЦЭМ!$D$10+'СЕТ СН'!$F$6-'СЕТ СН'!$F$19</f>
        <v>1182.9137700399999</v>
      </c>
      <c r="T33" s="36">
        <f>SUMIFS(СВЦЭМ!$C$39:$C$782,СВЦЭМ!$A$39:$A$782,$A33,СВЦЭМ!$B$39:$B$782,T$11)+'СЕТ СН'!$F$9+СВЦЭМ!$D$10+'СЕТ СН'!$F$6-'СЕТ СН'!$F$19</f>
        <v>1123.94184759</v>
      </c>
      <c r="U33" s="36">
        <f>SUMIFS(СВЦЭМ!$C$39:$C$782,СВЦЭМ!$A$39:$A$782,$A33,СВЦЭМ!$B$39:$B$782,U$11)+'СЕТ СН'!$F$9+СВЦЭМ!$D$10+'СЕТ СН'!$F$6-'СЕТ СН'!$F$19</f>
        <v>1151.0754485099999</v>
      </c>
      <c r="V33" s="36">
        <f>SUMIFS(СВЦЭМ!$C$39:$C$782,СВЦЭМ!$A$39:$A$782,$A33,СВЦЭМ!$B$39:$B$782,V$11)+'СЕТ СН'!$F$9+СВЦЭМ!$D$10+'СЕТ СН'!$F$6-'СЕТ СН'!$F$19</f>
        <v>1256.2745565600001</v>
      </c>
      <c r="W33" s="36">
        <f>SUMIFS(СВЦЭМ!$C$39:$C$782,СВЦЭМ!$A$39:$A$782,$A33,СВЦЭМ!$B$39:$B$782,W$11)+'СЕТ СН'!$F$9+СВЦЭМ!$D$10+'СЕТ СН'!$F$6-'СЕТ СН'!$F$19</f>
        <v>1268.89572413</v>
      </c>
      <c r="X33" s="36">
        <f>SUMIFS(СВЦЭМ!$C$39:$C$782,СВЦЭМ!$A$39:$A$782,$A33,СВЦЭМ!$B$39:$B$782,X$11)+'СЕТ СН'!$F$9+СВЦЭМ!$D$10+'СЕТ СН'!$F$6-'СЕТ СН'!$F$19</f>
        <v>1282.3134652900001</v>
      </c>
      <c r="Y33" s="36">
        <f>SUMIFS(СВЦЭМ!$C$39:$C$782,СВЦЭМ!$A$39:$A$782,$A33,СВЦЭМ!$B$39:$B$782,Y$11)+'СЕТ СН'!$F$9+СВЦЭМ!$D$10+'СЕТ СН'!$F$6-'СЕТ СН'!$F$19</f>
        <v>1289.4602528599999</v>
      </c>
    </row>
    <row r="34" spans="1:25" ht="15.75" x14ac:dyDescent="0.2">
      <c r="A34" s="35">
        <f t="shared" si="0"/>
        <v>44643</v>
      </c>
      <c r="B34" s="36">
        <f>SUMIFS(СВЦЭМ!$C$39:$C$782,СВЦЭМ!$A$39:$A$782,$A34,СВЦЭМ!$B$39:$B$782,B$11)+'СЕТ СН'!$F$9+СВЦЭМ!$D$10+'СЕТ СН'!$F$6-'СЕТ СН'!$F$19</f>
        <v>1321.89586938</v>
      </c>
      <c r="C34" s="36">
        <f>SUMIFS(СВЦЭМ!$C$39:$C$782,СВЦЭМ!$A$39:$A$782,$A34,СВЦЭМ!$B$39:$B$782,C$11)+'СЕТ СН'!$F$9+СВЦЭМ!$D$10+'СЕТ СН'!$F$6-'СЕТ СН'!$F$19</f>
        <v>1348.49152166</v>
      </c>
      <c r="D34" s="36">
        <f>SUMIFS(СВЦЭМ!$C$39:$C$782,СВЦЭМ!$A$39:$A$782,$A34,СВЦЭМ!$B$39:$B$782,D$11)+'СЕТ СН'!$F$9+СВЦЭМ!$D$10+'СЕТ СН'!$F$6-'СЕТ СН'!$F$19</f>
        <v>1407.31112738</v>
      </c>
      <c r="E34" s="36">
        <f>SUMIFS(СВЦЭМ!$C$39:$C$782,СВЦЭМ!$A$39:$A$782,$A34,СВЦЭМ!$B$39:$B$782,E$11)+'СЕТ СН'!$F$9+СВЦЭМ!$D$10+'СЕТ СН'!$F$6-'СЕТ СН'!$F$19</f>
        <v>1450.5778834799999</v>
      </c>
      <c r="F34" s="36">
        <f>SUMIFS(СВЦЭМ!$C$39:$C$782,СВЦЭМ!$A$39:$A$782,$A34,СВЦЭМ!$B$39:$B$782,F$11)+'СЕТ СН'!$F$9+СВЦЭМ!$D$10+'СЕТ СН'!$F$6-'СЕТ СН'!$F$19</f>
        <v>1437.87730369</v>
      </c>
      <c r="G34" s="36">
        <f>SUMIFS(СВЦЭМ!$C$39:$C$782,СВЦЭМ!$A$39:$A$782,$A34,СВЦЭМ!$B$39:$B$782,G$11)+'СЕТ СН'!$F$9+СВЦЭМ!$D$10+'СЕТ СН'!$F$6-'СЕТ СН'!$F$19</f>
        <v>1405.09726529</v>
      </c>
      <c r="H34" s="36">
        <f>SUMIFS(СВЦЭМ!$C$39:$C$782,СВЦЭМ!$A$39:$A$782,$A34,СВЦЭМ!$B$39:$B$782,H$11)+'СЕТ СН'!$F$9+СВЦЭМ!$D$10+'СЕТ СН'!$F$6-'СЕТ СН'!$F$19</f>
        <v>1341.3964144899999</v>
      </c>
      <c r="I34" s="36">
        <f>SUMIFS(СВЦЭМ!$C$39:$C$782,СВЦЭМ!$A$39:$A$782,$A34,СВЦЭМ!$B$39:$B$782,I$11)+'СЕТ СН'!$F$9+СВЦЭМ!$D$10+'СЕТ СН'!$F$6-'СЕТ СН'!$F$19</f>
        <v>1268.5596376599999</v>
      </c>
      <c r="J34" s="36">
        <f>SUMIFS(СВЦЭМ!$C$39:$C$782,СВЦЭМ!$A$39:$A$782,$A34,СВЦЭМ!$B$39:$B$782,J$11)+'СЕТ СН'!$F$9+СВЦЭМ!$D$10+'СЕТ СН'!$F$6-'СЕТ СН'!$F$19</f>
        <v>1240.5528943699999</v>
      </c>
      <c r="K34" s="36">
        <f>SUMIFS(СВЦЭМ!$C$39:$C$782,СВЦЭМ!$A$39:$A$782,$A34,СВЦЭМ!$B$39:$B$782,K$11)+'СЕТ СН'!$F$9+СВЦЭМ!$D$10+'СЕТ СН'!$F$6-'СЕТ СН'!$F$19</f>
        <v>1254.15425884</v>
      </c>
      <c r="L34" s="36">
        <f>SUMIFS(СВЦЭМ!$C$39:$C$782,СВЦЭМ!$A$39:$A$782,$A34,СВЦЭМ!$B$39:$B$782,L$11)+'СЕТ СН'!$F$9+СВЦЭМ!$D$10+'СЕТ СН'!$F$6-'СЕТ СН'!$F$19</f>
        <v>1294.45701143</v>
      </c>
      <c r="M34" s="36">
        <f>SUMIFS(СВЦЭМ!$C$39:$C$782,СВЦЭМ!$A$39:$A$782,$A34,СВЦЭМ!$B$39:$B$782,M$11)+'СЕТ СН'!$F$9+СВЦЭМ!$D$10+'СЕТ СН'!$F$6-'СЕТ СН'!$F$19</f>
        <v>1324.82509637</v>
      </c>
      <c r="N34" s="36">
        <f>SUMIFS(СВЦЭМ!$C$39:$C$782,СВЦЭМ!$A$39:$A$782,$A34,СВЦЭМ!$B$39:$B$782,N$11)+'СЕТ СН'!$F$9+СВЦЭМ!$D$10+'СЕТ СН'!$F$6-'СЕТ СН'!$F$19</f>
        <v>1362.4770392799999</v>
      </c>
      <c r="O34" s="36">
        <f>SUMIFS(СВЦЭМ!$C$39:$C$782,СВЦЭМ!$A$39:$A$782,$A34,СВЦЭМ!$B$39:$B$782,O$11)+'СЕТ СН'!$F$9+СВЦЭМ!$D$10+'СЕТ СН'!$F$6-'СЕТ СН'!$F$19</f>
        <v>1410.6749958299999</v>
      </c>
      <c r="P34" s="36">
        <f>SUMIFS(СВЦЭМ!$C$39:$C$782,СВЦЭМ!$A$39:$A$782,$A34,СВЦЭМ!$B$39:$B$782,P$11)+'СЕТ СН'!$F$9+СВЦЭМ!$D$10+'СЕТ СН'!$F$6-'СЕТ СН'!$F$19</f>
        <v>1450.8092858</v>
      </c>
      <c r="Q34" s="36">
        <f>SUMIFS(СВЦЭМ!$C$39:$C$782,СВЦЭМ!$A$39:$A$782,$A34,СВЦЭМ!$B$39:$B$782,Q$11)+'СЕТ СН'!$F$9+СВЦЭМ!$D$10+'СЕТ СН'!$F$6-'СЕТ СН'!$F$19</f>
        <v>1426.1311632699999</v>
      </c>
      <c r="R34" s="36">
        <f>SUMIFS(СВЦЭМ!$C$39:$C$782,СВЦЭМ!$A$39:$A$782,$A34,СВЦЭМ!$B$39:$B$782,R$11)+'СЕТ СН'!$F$9+СВЦЭМ!$D$10+'СЕТ СН'!$F$6-'СЕТ СН'!$F$19</f>
        <v>1354.1173617100001</v>
      </c>
      <c r="S34" s="36">
        <f>SUMIFS(СВЦЭМ!$C$39:$C$782,СВЦЭМ!$A$39:$A$782,$A34,СВЦЭМ!$B$39:$B$782,S$11)+'СЕТ СН'!$F$9+СВЦЭМ!$D$10+'СЕТ СН'!$F$6-'СЕТ СН'!$F$19</f>
        <v>1297.65335899</v>
      </c>
      <c r="T34" s="36">
        <f>SUMIFS(СВЦЭМ!$C$39:$C$782,СВЦЭМ!$A$39:$A$782,$A34,СВЦЭМ!$B$39:$B$782,T$11)+'СЕТ СН'!$F$9+СВЦЭМ!$D$10+'СЕТ СН'!$F$6-'СЕТ СН'!$F$19</f>
        <v>1247.9242813399999</v>
      </c>
      <c r="U34" s="36">
        <f>SUMIFS(СВЦЭМ!$C$39:$C$782,СВЦЭМ!$A$39:$A$782,$A34,СВЦЭМ!$B$39:$B$782,U$11)+'СЕТ СН'!$F$9+СВЦЭМ!$D$10+'СЕТ СН'!$F$6-'СЕТ СН'!$F$19</f>
        <v>1225.3195184599999</v>
      </c>
      <c r="V34" s="36">
        <f>SUMIFS(СВЦЭМ!$C$39:$C$782,СВЦЭМ!$A$39:$A$782,$A34,СВЦЭМ!$B$39:$B$782,V$11)+'СЕТ СН'!$F$9+СВЦЭМ!$D$10+'СЕТ СН'!$F$6-'СЕТ СН'!$F$19</f>
        <v>1236.5589917699999</v>
      </c>
      <c r="W34" s="36">
        <f>SUMIFS(СВЦЭМ!$C$39:$C$782,СВЦЭМ!$A$39:$A$782,$A34,СВЦЭМ!$B$39:$B$782,W$11)+'СЕТ СН'!$F$9+СВЦЭМ!$D$10+'СЕТ СН'!$F$6-'СЕТ СН'!$F$19</f>
        <v>1247.30066001</v>
      </c>
      <c r="X34" s="36">
        <f>SUMIFS(СВЦЭМ!$C$39:$C$782,СВЦЭМ!$A$39:$A$782,$A34,СВЦЭМ!$B$39:$B$782,X$11)+'СЕТ СН'!$F$9+СВЦЭМ!$D$10+'СЕТ СН'!$F$6-'СЕТ СН'!$F$19</f>
        <v>1255.86684556</v>
      </c>
      <c r="Y34" s="36">
        <f>SUMIFS(СВЦЭМ!$C$39:$C$782,СВЦЭМ!$A$39:$A$782,$A34,СВЦЭМ!$B$39:$B$782,Y$11)+'СЕТ СН'!$F$9+СВЦЭМ!$D$10+'СЕТ СН'!$F$6-'СЕТ СН'!$F$19</f>
        <v>1253.46627541</v>
      </c>
    </row>
    <row r="35" spans="1:25" ht="15.75" x14ac:dyDescent="0.2">
      <c r="A35" s="35">
        <f t="shared" si="0"/>
        <v>44644</v>
      </c>
      <c r="B35" s="36">
        <f>SUMIFS(СВЦЭМ!$C$39:$C$782,СВЦЭМ!$A$39:$A$782,$A35,СВЦЭМ!$B$39:$B$782,B$11)+'СЕТ СН'!$F$9+СВЦЭМ!$D$10+'СЕТ СН'!$F$6-'СЕТ СН'!$F$19</f>
        <v>1328.4475003800001</v>
      </c>
      <c r="C35" s="36">
        <f>SUMIFS(СВЦЭМ!$C$39:$C$782,СВЦЭМ!$A$39:$A$782,$A35,СВЦЭМ!$B$39:$B$782,C$11)+'СЕТ СН'!$F$9+СВЦЭМ!$D$10+'СЕТ СН'!$F$6-'СЕТ СН'!$F$19</f>
        <v>1366.71729233</v>
      </c>
      <c r="D35" s="36">
        <f>SUMIFS(СВЦЭМ!$C$39:$C$782,СВЦЭМ!$A$39:$A$782,$A35,СВЦЭМ!$B$39:$B$782,D$11)+'СЕТ СН'!$F$9+СВЦЭМ!$D$10+'СЕТ СН'!$F$6-'СЕТ СН'!$F$19</f>
        <v>1428.0341350599999</v>
      </c>
      <c r="E35" s="36">
        <f>SUMIFS(СВЦЭМ!$C$39:$C$782,СВЦЭМ!$A$39:$A$782,$A35,СВЦЭМ!$B$39:$B$782,E$11)+'СЕТ СН'!$F$9+СВЦЭМ!$D$10+'СЕТ СН'!$F$6-'СЕТ СН'!$F$19</f>
        <v>1451.9177490099999</v>
      </c>
      <c r="F35" s="36">
        <f>SUMIFS(СВЦЭМ!$C$39:$C$782,СВЦЭМ!$A$39:$A$782,$A35,СВЦЭМ!$B$39:$B$782,F$11)+'СЕТ СН'!$F$9+СВЦЭМ!$D$10+'СЕТ СН'!$F$6-'СЕТ СН'!$F$19</f>
        <v>1443.9301219500001</v>
      </c>
      <c r="G35" s="36">
        <f>SUMIFS(СВЦЭМ!$C$39:$C$782,СВЦЭМ!$A$39:$A$782,$A35,СВЦЭМ!$B$39:$B$782,G$11)+'СЕТ СН'!$F$9+СВЦЭМ!$D$10+'СЕТ СН'!$F$6-'СЕТ СН'!$F$19</f>
        <v>1422.47017405</v>
      </c>
      <c r="H35" s="36">
        <f>SUMIFS(СВЦЭМ!$C$39:$C$782,СВЦЭМ!$A$39:$A$782,$A35,СВЦЭМ!$B$39:$B$782,H$11)+'СЕТ СН'!$F$9+СВЦЭМ!$D$10+'СЕТ СН'!$F$6-'СЕТ СН'!$F$19</f>
        <v>1349.3939515699999</v>
      </c>
      <c r="I35" s="36">
        <f>SUMIFS(СВЦЭМ!$C$39:$C$782,СВЦЭМ!$A$39:$A$782,$A35,СВЦЭМ!$B$39:$B$782,I$11)+'СЕТ СН'!$F$9+СВЦЭМ!$D$10+'СЕТ СН'!$F$6-'СЕТ СН'!$F$19</f>
        <v>1259.4342573199999</v>
      </c>
      <c r="J35" s="36">
        <f>SUMIFS(СВЦЭМ!$C$39:$C$782,СВЦЭМ!$A$39:$A$782,$A35,СВЦЭМ!$B$39:$B$782,J$11)+'СЕТ СН'!$F$9+СВЦЭМ!$D$10+'СЕТ СН'!$F$6-'СЕТ СН'!$F$19</f>
        <v>1242.9922940199999</v>
      </c>
      <c r="K35" s="36">
        <f>SUMIFS(СВЦЭМ!$C$39:$C$782,СВЦЭМ!$A$39:$A$782,$A35,СВЦЭМ!$B$39:$B$782,K$11)+'СЕТ СН'!$F$9+СВЦЭМ!$D$10+'СЕТ СН'!$F$6-'СЕТ СН'!$F$19</f>
        <v>1250.62092502</v>
      </c>
      <c r="L35" s="36">
        <f>SUMIFS(СВЦЭМ!$C$39:$C$782,СВЦЭМ!$A$39:$A$782,$A35,СВЦЭМ!$B$39:$B$782,L$11)+'СЕТ СН'!$F$9+СВЦЭМ!$D$10+'СЕТ СН'!$F$6-'СЕТ СН'!$F$19</f>
        <v>1271.9609449</v>
      </c>
      <c r="M35" s="36">
        <f>SUMIFS(СВЦЭМ!$C$39:$C$782,СВЦЭМ!$A$39:$A$782,$A35,СВЦЭМ!$B$39:$B$782,M$11)+'СЕТ СН'!$F$9+СВЦЭМ!$D$10+'СЕТ СН'!$F$6-'СЕТ СН'!$F$19</f>
        <v>1335.89280562</v>
      </c>
      <c r="N35" s="36">
        <f>SUMIFS(СВЦЭМ!$C$39:$C$782,СВЦЭМ!$A$39:$A$782,$A35,СВЦЭМ!$B$39:$B$782,N$11)+'СЕТ СН'!$F$9+СВЦЭМ!$D$10+'СЕТ СН'!$F$6-'СЕТ СН'!$F$19</f>
        <v>1389.2132152899999</v>
      </c>
      <c r="O35" s="36">
        <f>SUMIFS(СВЦЭМ!$C$39:$C$782,СВЦЭМ!$A$39:$A$782,$A35,СВЦЭМ!$B$39:$B$782,O$11)+'СЕТ СН'!$F$9+СВЦЭМ!$D$10+'СЕТ СН'!$F$6-'СЕТ СН'!$F$19</f>
        <v>1439.25010488</v>
      </c>
      <c r="P35" s="36">
        <f>SUMIFS(СВЦЭМ!$C$39:$C$782,СВЦЭМ!$A$39:$A$782,$A35,СВЦЭМ!$B$39:$B$782,P$11)+'СЕТ СН'!$F$9+СВЦЭМ!$D$10+'СЕТ СН'!$F$6-'СЕТ СН'!$F$19</f>
        <v>1453.07170415</v>
      </c>
      <c r="Q35" s="36">
        <f>SUMIFS(СВЦЭМ!$C$39:$C$782,СВЦЭМ!$A$39:$A$782,$A35,СВЦЭМ!$B$39:$B$782,Q$11)+'СЕТ СН'!$F$9+СВЦЭМ!$D$10+'СЕТ СН'!$F$6-'СЕТ СН'!$F$19</f>
        <v>1426.71065522</v>
      </c>
      <c r="R35" s="36">
        <f>SUMIFS(СВЦЭМ!$C$39:$C$782,СВЦЭМ!$A$39:$A$782,$A35,СВЦЭМ!$B$39:$B$782,R$11)+'СЕТ СН'!$F$9+СВЦЭМ!$D$10+'СЕТ СН'!$F$6-'СЕТ СН'!$F$19</f>
        <v>1346.3551537999999</v>
      </c>
      <c r="S35" s="36">
        <f>SUMIFS(СВЦЭМ!$C$39:$C$782,СВЦЭМ!$A$39:$A$782,$A35,СВЦЭМ!$B$39:$B$782,S$11)+'СЕТ СН'!$F$9+СВЦЭМ!$D$10+'СЕТ СН'!$F$6-'СЕТ СН'!$F$19</f>
        <v>1314.9466685699999</v>
      </c>
      <c r="T35" s="36">
        <f>SUMIFS(СВЦЭМ!$C$39:$C$782,СВЦЭМ!$A$39:$A$782,$A35,СВЦЭМ!$B$39:$B$782,T$11)+'СЕТ СН'!$F$9+СВЦЭМ!$D$10+'СЕТ СН'!$F$6-'СЕТ СН'!$F$19</f>
        <v>1262.9667927999999</v>
      </c>
      <c r="U35" s="36">
        <f>SUMIFS(СВЦЭМ!$C$39:$C$782,СВЦЭМ!$A$39:$A$782,$A35,СВЦЭМ!$B$39:$B$782,U$11)+'СЕТ СН'!$F$9+СВЦЭМ!$D$10+'СЕТ СН'!$F$6-'СЕТ СН'!$F$19</f>
        <v>1243.07229267</v>
      </c>
      <c r="V35" s="36">
        <f>SUMIFS(СВЦЭМ!$C$39:$C$782,СВЦЭМ!$A$39:$A$782,$A35,СВЦЭМ!$B$39:$B$782,V$11)+'СЕТ СН'!$F$9+СВЦЭМ!$D$10+'СЕТ СН'!$F$6-'СЕТ СН'!$F$19</f>
        <v>1211.0650801899999</v>
      </c>
      <c r="W35" s="36">
        <f>SUMIFS(СВЦЭМ!$C$39:$C$782,СВЦЭМ!$A$39:$A$782,$A35,СВЦЭМ!$B$39:$B$782,W$11)+'СЕТ СН'!$F$9+СВЦЭМ!$D$10+'СЕТ СН'!$F$6-'СЕТ СН'!$F$19</f>
        <v>1237.1703948100001</v>
      </c>
      <c r="X35" s="36">
        <f>SUMIFS(СВЦЭМ!$C$39:$C$782,СВЦЭМ!$A$39:$A$782,$A35,СВЦЭМ!$B$39:$B$782,X$11)+'СЕТ СН'!$F$9+СВЦЭМ!$D$10+'СЕТ СН'!$F$6-'СЕТ СН'!$F$19</f>
        <v>1150.3204865199998</v>
      </c>
      <c r="Y35" s="36">
        <f>SUMIFS(СВЦЭМ!$C$39:$C$782,СВЦЭМ!$A$39:$A$782,$A35,СВЦЭМ!$B$39:$B$782,Y$11)+'СЕТ СН'!$F$9+СВЦЭМ!$D$10+'СЕТ СН'!$F$6-'СЕТ СН'!$F$19</f>
        <v>1103.3526872699999</v>
      </c>
    </row>
    <row r="36" spans="1:25" ht="15.75" x14ac:dyDescent="0.2">
      <c r="A36" s="35">
        <f t="shared" si="0"/>
        <v>44645</v>
      </c>
      <c r="B36" s="36">
        <f>SUMIFS(СВЦЭМ!$C$39:$C$782,СВЦЭМ!$A$39:$A$782,$A36,СВЦЭМ!$B$39:$B$782,B$11)+'СЕТ СН'!$F$9+СВЦЭМ!$D$10+'СЕТ СН'!$F$6-'СЕТ СН'!$F$19</f>
        <v>1164.1504497999999</v>
      </c>
      <c r="C36" s="36">
        <f>SUMIFS(СВЦЭМ!$C$39:$C$782,СВЦЭМ!$A$39:$A$782,$A36,СВЦЭМ!$B$39:$B$782,C$11)+'СЕТ СН'!$F$9+СВЦЭМ!$D$10+'СЕТ СН'!$F$6-'СЕТ СН'!$F$19</f>
        <v>1243.9778137599999</v>
      </c>
      <c r="D36" s="36">
        <f>SUMIFS(СВЦЭМ!$C$39:$C$782,СВЦЭМ!$A$39:$A$782,$A36,СВЦЭМ!$B$39:$B$782,D$11)+'СЕТ СН'!$F$9+СВЦЭМ!$D$10+'СЕТ СН'!$F$6-'СЕТ СН'!$F$19</f>
        <v>1369.7202929600001</v>
      </c>
      <c r="E36" s="36">
        <f>SUMIFS(СВЦЭМ!$C$39:$C$782,СВЦЭМ!$A$39:$A$782,$A36,СВЦЭМ!$B$39:$B$782,E$11)+'СЕТ СН'!$F$9+СВЦЭМ!$D$10+'СЕТ СН'!$F$6-'СЕТ СН'!$F$19</f>
        <v>1425.2291312499999</v>
      </c>
      <c r="F36" s="36">
        <f>SUMIFS(СВЦЭМ!$C$39:$C$782,СВЦЭМ!$A$39:$A$782,$A36,СВЦЭМ!$B$39:$B$782,F$11)+'СЕТ СН'!$F$9+СВЦЭМ!$D$10+'СЕТ СН'!$F$6-'СЕТ СН'!$F$19</f>
        <v>1441.5934784999999</v>
      </c>
      <c r="G36" s="36">
        <f>SUMIFS(СВЦЭМ!$C$39:$C$782,СВЦЭМ!$A$39:$A$782,$A36,СВЦЭМ!$B$39:$B$782,G$11)+'СЕТ СН'!$F$9+СВЦЭМ!$D$10+'СЕТ СН'!$F$6-'СЕТ СН'!$F$19</f>
        <v>1430.9575545</v>
      </c>
      <c r="H36" s="36">
        <f>SUMIFS(СВЦЭМ!$C$39:$C$782,СВЦЭМ!$A$39:$A$782,$A36,СВЦЭМ!$B$39:$B$782,H$11)+'СЕТ СН'!$F$9+СВЦЭМ!$D$10+'СЕТ СН'!$F$6-'СЕТ СН'!$F$19</f>
        <v>1344.19691169</v>
      </c>
      <c r="I36" s="36">
        <f>SUMIFS(СВЦЭМ!$C$39:$C$782,СВЦЭМ!$A$39:$A$782,$A36,СВЦЭМ!$B$39:$B$782,I$11)+'СЕТ СН'!$F$9+СВЦЭМ!$D$10+'СЕТ СН'!$F$6-'СЕТ СН'!$F$19</f>
        <v>1209.4868852</v>
      </c>
      <c r="J36" s="36">
        <f>SUMIFS(СВЦЭМ!$C$39:$C$782,СВЦЭМ!$A$39:$A$782,$A36,СВЦЭМ!$B$39:$B$782,J$11)+'СЕТ СН'!$F$9+СВЦЭМ!$D$10+'СЕТ СН'!$F$6-'СЕТ СН'!$F$19</f>
        <v>1123.3282202799999</v>
      </c>
      <c r="K36" s="36">
        <f>SUMIFS(СВЦЭМ!$C$39:$C$782,СВЦЭМ!$A$39:$A$782,$A36,СВЦЭМ!$B$39:$B$782,K$11)+'СЕТ СН'!$F$9+СВЦЭМ!$D$10+'СЕТ СН'!$F$6-'СЕТ СН'!$F$19</f>
        <v>1120.32907948</v>
      </c>
      <c r="L36" s="36">
        <f>SUMIFS(СВЦЭМ!$C$39:$C$782,СВЦЭМ!$A$39:$A$782,$A36,СВЦЭМ!$B$39:$B$782,L$11)+'СЕТ СН'!$F$9+СВЦЭМ!$D$10+'СЕТ СН'!$F$6-'СЕТ СН'!$F$19</f>
        <v>1132.63822725</v>
      </c>
      <c r="M36" s="36">
        <f>SUMIFS(СВЦЭМ!$C$39:$C$782,СВЦЭМ!$A$39:$A$782,$A36,СВЦЭМ!$B$39:$B$782,M$11)+'СЕТ СН'!$F$9+СВЦЭМ!$D$10+'СЕТ СН'!$F$6-'СЕТ СН'!$F$19</f>
        <v>1205.94771947</v>
      </c>
      <c r="N36" s="36">
        <f>SUMIFS(СВЦЭМ!$C$39:$C$782,СВЦЭМ!$A$39:$A$782,$A36,СВЦЭМ!$B$39:$B$782,N$11)+'СЕТ СН'!$F$9+СВЦЭМ!$D$10+'СЕТ СН'!$F$6-'СЕТ СН'!$F$19</f>
        <v>1273.06132297</v>
      </c>
      <c r="O36" s="36">
        <f>SUMIFS(СВЦЭМ!$C$39:$C$782,СВЦЭМ!$A$39:$A$782,$A36,СВЦЭМ!$B$39:$B$782,O$11)+'СЕТ СН'!$F$9+СВЦЭМ!$D$10+'СЕТ СН'!$F$6-'СЕТ СН'!$F$19</f>
        <v>1326.3681588100001</v>
      </c>
      <c r="P36" s="36">
        <f>SUMIFS(СВЦЭМ!$C$39:$C$782,СВЦЭМ!$A$39:$A$782,$A36,СВЦЭМ!$B$39:$B$782,P$11)+'СЕТ СН'!$F$9+СВЦЭМ!$D$10+'СЕТ СН'!$F$6-'СЕТ СН'!$F$19</f>
        <v>1361.4020288499999</v>
      </c>
      <c r="Q36" s="36">
        <f>SUMIFS(СВЦЭМ!$C$39:$C$782,СВЦЭМ!$A$39:$A$782,$A36,СВЦЭМ!$B$39:$B$782,Q$11)+'СЕТ СН'!$F$9+СВЦЭМ!$D$10+'СЕТ СН'!$F$6-'СЕТ СН'!$F$19</f>
        <v>1333.44588428</v>
      </c>
      <c r="R36" s="36">
        <f>SUMIFS(СВЦЭМ!$C$39:$C$782,СВЦЭМ!$A$39:$A$782,$A36,СВЦЭМ!$B$39:$B$782,R$11)+'СЕТ СН'!$F$9+СВЦЭМ!$D$10+'СЕТ СН'!$F$6-'СЕТ СН'!$F$19</f>
        <v>1297.3851505800001</v>
      </c>
      <c r="S36" s="36">
        <f>SUMIFS(СВЦЭМ!$C$39:$C$782,СВЦЭМ!$A$39:$A$782,$A36,СВЦЭМ!$B$39:$B$782,S$11)+'СЕТ СН'!$F$9+СВЦЭМ!$D$10+'СЕТ СН'!$F$6-'СЕТ СН'!$F$19</f>
        <v>1258.3418190699999</v>
      </c>
      <c r="T36" s="36">
        <f>SUMIFS(СВЦЭМ!$C$39:$C$782,СВЦЭМ!$A$39:$A$782,$A36,СВЦЭМ!$B$39:$B$782,T$11)+'СЕТ СН'!$F$9+СВЦЭМ!$D$10+'СЕТ СН'!$F$6-'СЕТ СН'!$F$19</f>
        <v>1208.1628595299999</v>
      </c>
      <c r="U36" s="36">
        <f>SUMIFS(СВЦЭМ!$C$39:$C$782,СВЦЭМ!$A$39:$A$782,$A36,СВЦЭМ!$B$39:$B$782,U$11)+'СЕТ СН'!$F$9+СВЦЭМ!$D$10+'СЕТ СН'!$F$6-'СЕТ СН'!$F$19</f>
        <v>1208.90731663</v>
      </c>
      <c r="V36" s="36">
        <f>SUMIFS(СВЦЭМ!$C$39:$C$782,СВЦЭМ!$A$39:$A$782,$A36,СВЦЭМ!$B$39:$B$782,V$11)+'СЕТ СН'!$F$9+СВЦЭМ!$D$10+'СЕТ СН'!$F$6-'СЕТ СН'!$F$19</f>
        <v>1237.2586695800001</v>
      </c>
      <c r="W36" s="36">
        <f>SUMIFS(СВЦЭМ!$C$39:$C$782,СВЦЭМ!$A$39:$A$782,$A36,СВЦЭМ!$B$39:$B$782,W$11)+'СЕТ СН'!$F$9+СВЦЭМ!$D$10+'СЕТ СН'!$F$6-'СЕТ СН'!$F$19</f>
        <v>1267.3089405200001</v>
      </c>
      <c r="X36" s="36">
        <f>SUMIFS(СВЦЭМ!$C$39:$C$782,СВЦЭМ!$A$39:$A$782,$A36,СВЦЭМ!$B$39:$B$782,X$11)+'СЕТ СН'!$F$9+СВЦЭМ!$D$10+'СЕТ СН'!$F$6-'СЕТ СН'!$F$19</f>
        <v>1300.6716158899999</v>
      </c>
      <c r="Y36" s="36">
        <f>SUMIFS(СВЦЭМ!$C$39:$C$782,СВЦЭМ!$A$39:$A$782,$A36,СВЦЭМ!$B$39:$B$782,Y$11)+'СЕТ СН'!$F$9+СВЦЭМ!$D$10+'СЕТ СН'!$F$6-'СЕТ СН'!$F$19</f>
        <v>1310.29229968</v>
      </c>
    </row>
    <row r="37" spans="1:25" ht="15.75" x14ac:dyDescent="0.2">
      <c r="A37" s="35">
        <f t="shared" si="0"/>
        <v>44646</v>
      </c>
      <c r="B37" s="36">
        <f>SUMIFS(СВЦЭМ!$C$39:$C$782,СВЦЭМ!$A$39:$A$782,$A37,СВЦЭМ!$B$39:$B$782,B$11)+'СЕТ СН'!$F$9+СВЦЭМ!$D$10+'СЕТ СН'!$F$6-'СЕТ СН'!$F$19</f>
        <v>1352.8400931900001</v>
      </c>
      <c r="C37" s="36">
        <f>SUMIFS(СВЦЭМ!$C$39:$C$782,СВЦЭМ!$A$39:$A$782,$A37,СВЦЭМ!$B$39:$B$782,C$11)+'СЕТ СН'!$F$9+СВЦЭМ!$D$10+'СЕТ СН'!$F$6-'СЕТ СН'!$F$19</f>
        <v>1328.14628864</v>
      </c>
      <c r="D37" s="36">
        <f>SUMIFS(СВЦЭМ!$C$39:$C$782,СВЦЭМ!$A$39:$A$782,$A37,СВЦЭМ!$B$39:$B$782,D$11)+'СЕТ СН'!$F$9+СВЦЭМ!$D$10+'СЕТ СН'!$F$6-'СЕТ СН'!$F$19</f>
        <v>1396.8809100599999</v>
      </c>
      <c r="E37" s="36">
        <f>SUMIFS(СВЦЭМ!$C$39:$C$782,СВЦЭМ!$A$39:$A$782,$A37,СВЦЭМ!$B$39:$B$782,E$11)+'СЕТ СН'!$F$9+СВЦЭМ!$D$10+'СЕТ СН'!$F$6-'СЕТ СН'!$F$19</f>
        <v>1432.1424251199999</v>
      </c>
      <c r="F37" s="36">
        <f>SUMIFS(СВЦЭМ!$C$39:$C$782,СВЦЭМ!$A$39:$A$782,$A37,СВЦЭМ!$B$39:$B$782,F$11)+'СЕТ СН'!$F$9+СВЦЭМ!$D$10+'СЕТ СН'!$F$6-'СЕТ СН'!$F$19</f>
        <v>1415.04089518</v>
      </c>
      <c r="G37" s="36">
        <f>SUMIFS(СВЦЭМ!$C$39:$C$782,СВЦЭМ!$A$39:$A$782,$A37,СВЦЭМ!$B$39:$B$782,G$11)+'СЕТ СН'!$F$9+СВЦЭМ!$D$10+'СЕТ СН'!$F$6-'СЕТ СН'!$F$19</f>
        <v>1406.3268656099999</v>
      </c>
      <c r="H37" s="36">
        <f>SUMIFS(СВЦЭМ!$C$39:$C$782,СВЦЭМ!$A$39:$A$782,$A37,СВЦЭМ!$B$39:$B$782,H$11)+'СЕТ СН'!$F$9+СВЦЭМ!$D$10+'СЕТ СН'!$F$6-'СЕТ СН'!$F$19</f>
        <v>1372.66540988</v>
      </c>
      <c r="I37" s="36">
        <f>SUMIFS(СВЦЭМ!$C$39:$C$782,СВЦЭМ!$A$39:$A$782,$A37,СВЦЭМ!$B$39:$B$782,I$11)+'СЕТ СН'!$F$9+СВЦЭМ!$D$10+'СЕТ СН'!$F$6-'СЕТ СН'!$F$19</f>
        <v>1281.44035644</v>
      </c>
      <c r="J37" s="36">
        <f>SUMIFS(СВЦЭМ!$C$39:$C$782,СВЦЭМ!$A$39:$A$782,$A37,СВЦЭМ!$B$39:$B$782,J$11)+'СЕТ СН'!$F$9+СВЦЭМ!$D$10+'СЕТ СН'!$F$6-'СЕТ СН'!$F$19</f>
        <v>1210.2650008999999</v>
      </c>
      <c r="K37" s="36">
        <f>SUMIFS(СВЦЭМ!$C$39:$C$782,СВЦЭМ!$A$39:$A$782,$A37,СВЦЭМ!$B$39:$B$782,K$11)+'СЕТ СН'!$F$9+СВЦЭМ!$D$10+'СЕТ СН'!$F$6-'СЕТ СН'!$F$19</f>
        <v>1203.20530502</v>
      </c>
      <c r="L37" s="36">
        <f>SUMIFS(СВЦЭМ!$C$39:$C$782,СВЦЭМ!$A$39:$A$782,$A37,СВЦЭМ!$B$39:$B$782,L$11)+'СЕТ СН'!$F$9+СВЦЭМ!$D$10+'СЕТ СН'!$F$6-'СЕТ СН'!$F$19</f>
        <v>1220.7757435799999</v>
      </c>
      <c r="M37" s="36">
        <f>SUMIFS(СВЦЭМ!$C$39:$C$782,СВЦЭМ!$A$39:$A$782,$A37,СВЦЭМ!$B$39:$B$782,M$11)+'СЕТ СН'!$F$9+СВЦЭМ!$D$10+'СЕТ СН'!$F$6-'СЕТ СН'!$F$19</f>
        <v>1264.0174161899999</v>
      </c>
      <c r="N37" s="36">
        <f>SUMIFS(СВЦЭМ!$C$39:$C$782,СВЦЭМ!$A$39:$A$782,$A37,СВЦЭМ!$B$39:$B$782,N$11)+'СЕТ СН'!$F$9+СВЦЭМ!$D$10+'СЕТ СН'!$F$6-'СЕТ СН'!$F$19</f>
        <v>1287.71155776</v>
      </c>
      <c r="O37" s="36">
        <f>SUMIFS(СВЦЭМ!$C$39:$C$782,СВЦЭМ!$A$39:$A$782,$A37,СВЦЭМ!$B$39:$B$782,O$11)+'СЕТ СН'!$F$9+СВЦЭМ!$D$10+'СЕТ СН'!$F$6-'СЕТ СН'!$F$19</f>
        <v>1326.4056607800001</v>
      </c>
      <c r="P37" s="36">
        <f>SUMIFS(СВЦЭМ!$C$39:$C$782,СВЦЭМ!$A$39:$A$782,$A37,СВЦЭМ!$B$39:$B$782,P$11)+'СЕТ СН'!$F$9+СВЦЭМ!$D$10+'СЕТ СН'!$F$6-'СЕТ СН'!$F$19</f>
        <v>1371.8064835</v>
      </c>
      <c r="Q37" s="36">
        <f>SUMIFS(СВЦЭМ!$C$39:$C$782,СВЦЭМ!$A$39:$A$782,$A37,СВЦЭМ!$B$39:$B$782,Q$11)+'СЕТ СН'!$F$9+СВЦЭМ!$D$10+'СЕТ СН'!$F$6-'СЕТ СН'!$F$19</f>
        <v>1316.66461245</v>
      </c>
      <c r="R37" s="36">
        <f>SUMIFS(СВЦЭМ!$C$39:$C$782,СВЦЭМ!$A$39:$A$782,$A37,СВЦЭМ!$B$39:$B$782,R$11)+'СЕТ СН'!$F$9+СВЦЭМ!$D$10+'СЕТ СН'!$F$6-'СЕТ СН'!$F$19</f>
        <v>1233.2568087699999</v>
      </c>
      <c r="S37" s="36">
        <f>SUMIFS(СВЦЭМ!$C$39:$C$782,СВЦЭМ!$A$39:$A$782,$A37,СВЦЭМ!$B$39:$B$782,S$11)+'СЕТ СН'!$F$9+СВЦЭМ!$D$10+'СЕТ СН'!$F$6-'СЕТ СН'!$F$19</f>
        <v>1144.8617540499999</v>
      </c>
      <c r="T37" s="36">
        <f>SUMIFS(СВЦЭМ!$C$39:$C$782,СВЦЭМ!$A$39:$A$782,$A37,СВЦЭМ!$B$39:$B$782,T$11)+'СЕТ СН'!$F$9+СВЦЭМ!$D$10+'СЕТ СН'!$F$6-'СЕТ СН'!$F$19</f>
        <v>1047.27909052</v>
      </c>
      <c r="U37" s="36">
        <f>SUMIFS(СВЦЭМ!$C$39:$C$782,СВЦЭМ!$A$39:$A$782,$A37,СВЦЭМ!$B$39:$B$782,U$11)+'СЕТ СН'!$F$9+СВЦЭМ!$D$10+'СЕТ СН'!$F$6-'СЕТ СН'!$F$19</f>
        <v>1066.2761070900001</v>
      </c>
      <c r="V37" s="36">
        <f>SUMIFS(СВЦЭМ!$C$39:$C$782,СВЦЭМ!$A$39:$A$782,$A37,СВЦЭМ!$B$39:$B$782,V$11)+'СЕТ СН'!$F$9+СВЦЭМ!$D$10+'СЕТ СН'!$F$6-'СЕТ СН'!$F$19</f>
        <v>1129.1356733499999</v>
      </c>
      <c r="W37" s="36">
        <f>SUMIFS(СВЦЭМ!$C$39:$C$782,СВЦЭМ!$A$39:$A$782,$A37,СВЦЭМ!$B$39:$B$782,W$11)+'СЕТ СН'!$F$9+СВЦЭМ!$D$10+'СЕТ СН'!$F$6-'СЕТ СН'!$F$19</f>
        <v>1233.2092027399999</v>
      </c>
      <c r="X37" s="36">
        <f>SUMIFS(СВЦЭМ!$C$39:$C$782,СВЦЭМ!$A$39:$A$782,$A37,СВЦЭМ!$B$39:$B$782,X$11)+'СЕТ СН'!$F$9+СВЦЭМ!$D$10+'СЕТ СН'!$F$6-'СЕТ СН'!$F$19</f>
        <v>1245.1585836499999</v>
      </c>
      <c r="Y37" s="36">
        <f>SUMIFS(СВЦЭМ!$C$39:$C$782,СВЦЭМ!$A$39:$A$782,$A37,СВЦЭМ!$B$39:$B$782,Y$11)+'СЕТ СН'!$F$9+СВЦЭМ!$D$10+'СЕТ СН'!$F$6-'СЕТ СН'!$F$19</f>
        <v>1262.37326312</v>
      </c>
    </row>
    <row r="38" spans="1:25" ht="15.75" x14ac:dyDescent="0.2">
      <c r="A38" s="35">
        <f t="shared" si="0"/>
        <v>44647</v>
      </c>
      <c r="B38" s="36">
        <f>SUMIFS(СВЦЭМ!$C$39:$C$782,СВЦЭМ!$A$39:$A$782,$A38,СВЦЭМ!$B$39:$B$782,B$11)+'СЕТ СН'!$F$9+СВЦЭМ!$D$10+'СЕТ СН'!$F$6-'СЕТ СН'!$F$19</f>
        <v>1321.68488462</v>
      </c>
      <c r="C38" s="36">
        <f>SUMIFS(СВЦЭМ!$C$39:$C$782,СВЦЭМ!$A$39:$A$782,$A38,СВЦЭМ!$B$39:$B$782,C$11)+'СЕТ СН'!$F$9+СВЦЭМ!$D$10+'СЕТ СН'!$F$6-'СЕТ СН'!$F$19</f>
        <v>1348.88887381</v>
      </c>
      <c r="D38" s="36">
        <f>SUMIFS(СВЦЭМ!$C$39:$C$782,СВЦЭМ!$A$39:$A$782,$A38,СВЦЭМ!$B$39:$B$782,D$11)+'СЕТ СН'!$F$9+СВЦЭМ!$D$10+'СЕТ СН'!$F$6-'СЕТ СН'!$F$19</f>
        <v>1412.0036536999999</v>
      </c>
      <c r="E38" s="36">
        <f>SUMIFS(СВЦЭМ!$C$39:$C$782,СВЦЭМ!$A$39:$A$782,$A38,СВЦЭМ!$B$39:$B$782,E$11)+'СЕТ СН'!$F$9+СВЦЭМ!$D$10+'СЕТ СН'!$F$6-'СЕТ СН'!$F$19</f>
        <v>1443.27005289</v>
      </c>
      <c r="F38" s="36">
        <f>SUMIFS(СВЦЭМ!$C$39:$C$782,СВЦЭМ!$A$39:$A$782,$A38,СВЦЭМ!$B$39:$B$782,F$11)+'СЕТ СН'!$F$9+СВЦЭМ!$D$10+'СЕТ СН'!$F$6-'СЕТ СН'!$F$19</f>
        <v>1443.7452854200001</v>
      </c>
      <c r="G38" s="36">
        <f>SUMIFS(СВЦЭМ!$C$39:$C$782,СВЦЭМ!$A$39:$A$782,$A38,СВЦЭМ!$B$39:$B$782,G$11)+'СЕТ СН'!$F$9+СВЦЭМ!$D$10+'СЕТ СН'!$F$6-'СЕТ СН'!$F$19</f>
        <v>1437.2365028699999</v>
      </c>
      <c r="H38" s="36">
        <f>SUMIFS(СВЦЭМ!$C$39:$C$782,СВЦЭМ!$A$39:$A$782,$A38,СВЦЭМ!$B$39:$B$782,H$11)+'СЕТ СН'!$F$9+СВЦЭМ!$D$10+'СЕТ СН'!$F$6-'СЕТ СН'!$F$19</f>
        <v>1383.68076268</v>
      </c>
      <c r="I38" s="36">
        <f>SUMIFS(СВЦЭМ!$C$39:$C$782,СВЦЭМ!$A$39:$A$782,$A38,СВЦЭМ!$B$39:$B$782,I$11)+'СЕТ СН'!$F$9+СВЦЭМ!$D$10+'СЕТ СН'!$F$6-'СЕТ СН'!$F$19</f>
        <v>1245.18974217</v>
      </c>
      <c r="J38" s="36">
        <f>SUMIFS(СВЦЭМ!$C$39:$C$782,СВЦЭМ!$A$39:$A$782,$A38,СВЦЭМ!$B$39:$B$782,J$11)+'СЕТ СН'!$F$9+СВЦЭМ!$D$10+'СЕТ СН'!$F$6-'СЕТ СН'!$F$19</f>
        <v>1137.2779753299999</v>
      </c>
      <c r="K38" s="36">
        <f>SUMIFS(СВЦЭМ!$C$39:$C$782,СВЦЭМ!$A$39:$A$782,$A38,СВЦЭМ!$B$39:$B$782,K$11)+'СЕТ СН'!$F$9+СВЦЭМ!$D$10+'СЕТ СН'!$F$6-'СЕТ СН'!$F$19</f>
        <v>1098.6447378099999</v>
      </c>
      <c r="L38" s="36">
        <f>SUMIFS(СВЦЭМ!$C$39:$C$782,СВЦЭМ!$A$39:$A$782,$A38,СВЦЭМ!$B$39:$B$782,L$11)+'СЕТ СН'!$F$9+СВЦЭМ!$D$10+'СЕТ СН'!$F$6-'СЕТ СН'!$F$19</f>
        <v>1089.8179713700001</v>
      </c>
      <c r="M38" s="36">
        <f>SUMIFS(СВЦЭМ!$C$39:$C$782,СВЦЭМ!$A$39:$A$782,$A38,СВЦЭМ!$B$39:$B$782,M$11)+'СЕТ СН'!$F$9+СВЦЭМ!$D$10+'СЕТ СН'!$F$6-'СЕТ СН'!$F$19</f>
        <v>1185.8722911299999</v>
      </c>
      <c r="N38" s="36">
        <f>SUMIFS(СВЦЭМ!$C$39:$C$782,СВЦЭМ!$A$39:$A$782,$A38,СВЦЭМ!$B$39:$B$782,N$11)+'СЕТ СН'!$F$9+СВЦЭМ!$D$10+'СЕТ СН'!$F$6-'СЕТ СН'!$F$19</f>
        <v>1269.9312703000001</v>
      </c>
      <c r="O38" s="36">
        <f>SUMIFS(СВЦЭМ!$C$39:$C$782,СВЦЭМ!$A$39:$A$782,$A38,СВЦЭМ!$B$39:$B$782,O$11)+'СЕТ СН'!$F$9+СВЦЭМ!$D$10+'СЕТ СН'!$F$6-'СЕТ СН'!$F$19</f>
        <v>1333.3403309299999</v>
      </c>
      <c r="P38" s="36">
        <f>SUMIFS(СВЦЭМ!$C$39:$C$782,СВЦЭМ!$A$39:$A$782,$A38,СВЦЭМ!$B$39:$B$782,P$11)+'СЕТ СН'!$F$9+СВЦЭМ!$D$10+'СЕТ СН'!$F$6-'СЕТ СН'!$F$19</f>
        <v>1373.09544508</v>
      </c>
      <c r="Q38" s="36">
        <f>SUMIFS(СВЦЭМ!$C$39:$C$782,СВЦЭМ!$A$39:$A$782,$A38,СВЦЭМ!$B$39:$B$782,Q$11)+'СЕТ СН'!$F$9+СВЦЭМ!$D$10+'СЕТ СН'!$F$6-'СЕТ СН'!$F$19</f>
        <v>1335.14460074</v>
      </c>
      <c r="R38" s="36">
        <f>SUMIFS(СВЦЭМ!$C$39:$C$782,СВЦЭМ!$A$39:$A$782,$A38,СВЦЭМ!$B$39:$B$782,R$11)+'СЕТ СН'!$F$9+СВЦЭМ!$D$10+'СЕТ СН'!$F$6-'СЕТ СН'!$F$19</f>
        <v>1234.8761083899999</v>
      </c>
      <c r="S38" s="36">
        <f>SUMIFS(СВЦЭМ!$C$39:$C$782,СВЦЭМ!$A$39:$A$782,$A38,СВЦЭМ!$B$39:$B$782,S$11)+'СЕТ СН'!$F$9+СВЦЭМ!$D$10+'СЕТ СН'!$F$6-'СЕТ СН'!$F$19</f>
        <v>1136.0536092099999</v>
      </c>
      <c r="T38" s="36">
        <f>SUMIFS(СВЦЭМ!$C$39:$C$782,СВЦЭМ!$A$39:$A$782,$A38,СВЦЭМ!$B$39:$B$782,T$11)+'СЕТ СН'!$F$9+СВЦЭМ!$D$10+'СЕТ СН'!$F$6-'СЕТ СН'!$F$19</f>
        <v>1046.1663686700001</v>
      </c>
      <c r="U38" s="36">
        <f>SUMIFS(СВЦЭМ!$C$39:$C$782,СВЦЭМ!$A$39:$A$782,$A38,СВЦЭМ!$B$39:$B$782,U$11)+'СЕТ СН'!$F$9+СВЦЭМ!$D$10+'СЕТ СН'!$F$6-'СЕТ СН'!$F$19</f>
        <v>1064.09156416</v>
      </c>
      <c r="V38" s="36">
        <f>SUMIFS(СВЦЭМ!$C$39:$C$782,СВЦЭМ!$A$39:$A$782,$A38,СВЦЭМ!$B$39:$B$782,V$11)+'СЕТ СН'!$F$9+СВЦЭМ!$D$10+'СЕТ СН'!$F$6-'СЕТ СН'!$F$19</f>
        <v>1130.0952261300001</v>
      </c>
      <c r="W38" s="36">
        <f>SUMIFS(СВЦЭМ!$C$39:$C$782,СВЦЭМ!$A$39:$A$782,$A38,СВЦЭМ!$B$39:$B$782,W$11)+'СЕТ СН'!$F$9+СВЦЭМ!$D$10+'СЕТ СН'!$F$6-'СЕТ СН'!$F$19</f>
        <v>1216.9396698</v>
      </c>
      <c r="X38" s="36">
        <f>SUMIFS(СВЦЭМ!$C$39:$C$782,СВЦЭМ!$A$39:$A$782,$A38,СВЦЭМ!$B$39:$B$782,X$11)+'СЕТ СН'!$F$9+СВЦЭМ!$D$10+'СЕТ СН'!$F$6-'СЕТ СН'!$F$19</f>
        <v>1249.4661050299999</v>
      </c>
      <c r="Y38" s="36">
        <f>SUMIFS(СВЦЭМ!$C$39:$C$782,СВЦЭМ!$A$39:$A$782,$A38,СВЦЭМ!$B$39:$B$782,Y$11)+'СЕТ СН'!$F$9+СВЦЭМ!$D$10+'СЕТ СН'!$F$6-'СЕТ СН'!$F$19</f>
        <v>1289.38260307</v>
      </c>
    </row>
    <row r="39" spans="1:25" ht="15.75" x14ac:dyDescent="0.2">
      <c r="A39" s="35">
        <f t="shared" si="0"/>
        <v>44648</v>
      </c>
      <c r="B39" s="36">
        <f>SUMIFS(СВЦЭМ!$C$39:$C$782,СВЦЭМ!$A$39:$A$782,$A39,СВЦЭМ!$B$39:$B$782,B$11)+'СЕТ СН'!$F$9+СВЦЭМ!$D$10+'СЕТ СН'!$F$6-'СЕТ СН'!$F$19</f>
        <v>1299.8793455499999</v>
      </c>
      <c r="C39" s="36">
        <f>SUMIFS(СВЦЭМ!$C$39:$C$782,СВЦЭМ!$A$39:$A$782,$A39,СВЦЭМ!$B$39:$B$782,C$11)+'СЕТ СН'!$F$9+СВЦЭМ!$D$10+'СЕТ СН'!$F$6-'СЕТ СН'!$F$19</f>
        <v>1331.2953003299999</v>
      </c>
      <c r="D39" s="36">
        <f>SUMIFS(СВЦЭМ!$C$39:$C$782,СВЦЭМ!$A$39:$A$782,$A39,СВЦЭМ!$B$39:$B$782,D$11)+'СЕТ СН'!$F$9+СВЦЭМ!$D$10+'СЕТ СН'!$F$6-'СЕТ СН'!$F$19</f>
        <v>1394.13509092</v>
      </c>
      <c r="E39" s="36">
        <f>SUMIFS(СВЦЭМ!$C$39:$C$782,СВЦЭМ!$A$39:$A$782,$A39,СВЦЭМ!$B$39:$B$782,E$11)+'СЕТ СН'!$F$9+СВЦЭМ!$D$10+'СЕТ СН'!$F$6-'СЕТ СН'!$F$19</f>
        <v>1429.11439438</v>
      </c>
      <c r="F39" s="36">
        <f>SUMIFS(СВЦЭМ!$C$39:$C$782,СВЦЭМ!$A$39:$A$782,$A39,СВЦЭМ!$B$39:$B$782,F$11)+'СЕТ СН'!$F$9+СВЦЭМ!$D$10+'СЕТ СН'!$F$6-'СЕТ СН'!$F$19</f>
        <v>1412.31833493</v>
      </c>
      <c r="G39" s="36">
        <f>SUMIFS(СВЦЭМ!$C$39:$C$782,СВЦЭМ!$A$39:$A$782,$A39,СВЦЭМ!$B$39:$B$782,G$11)+'СЕТ СН'!$F$9+СВЦЭМ!$D$10+'СЕТ СН'!$F$6-'СЕТ СН'!$F$19</f>
        <v>1382.4609978599999</v>
      </c>
      <c r="H39" s="36">
        <f>SUMIFS(СВЦЭМ!$C$39:$C$782,СВЦЭМ!$A$39:$A$782,$A39,СВЦЭМ!$B$39:$B$782,H$11)+'СЕТ СН'!$F$9+СВЦЭМ!$D$10+'СЕТ СН'!$F$6-'СЕТ СН'!$F$19</f>
        <v>1348.72082359</v>
      </c>
      <c r="I39" s="36">
        <f>SUMIFS(СВЦЭМ!$C$39:$C$782,СВЦЭМ!$A$39:$A$782,$A39,СВЦЭМ!$B$39:$B$782,I$11)+'СЕТ СН'!$F$9+СВЦЭМ!$D$10+'СЕТ СН'!$F$6-'СЕТ СН'!$F$19</f>
        <v>1222.66914658</v>
      </c>
      <c r="J39" s="36">
        <f>SUMIFS(СВЦЭМ!$C$39:$C$782,СВЦЭМ!$A$39:$A$782,$A39,СВЦЭМ!$B$39:$B$782,J$11)+'СЕТ СН'!$F$9+СВЦЭМ!$D$10+'СЕТ СН'!$F$6-'СЕТ СН'!$F$19</f>
        <v>1128.7148939000001</v>
      </c>
      <c r="K39" s="36">
        <f>SUMIFS(СВЦЭМ!$C$39:$C$782,СВЦЭМ!$A$39:$A$782,$A39,СВЦЭМ!$B$39:$B$782,K$11)+'СЕТ СН'!$F$9+СВЦЭМ!$D$10+'СЕТ СН'!$F$6-'СЕТ СН'!$F$19</f>
        <v>1120.7602553700001</v>
      </c>
      <c r="L39" s="36">
        <f>SUMIFS(СВЦЭМ!$C$39:$C$782,СВЦЭМ!$A$39:$A$782,$A39,СВЦЭМ!$B$39:$B$782,L$11)+'СЕТ СН'!$F$9+СВЦЭМ!$D$10+'СЕТ СН'!$F$6-'СЕТ СН'!$F$19</f>
        <v>1149.5361044599999</v>
      </c>
      <c r="M39" s="36">
        <f>SUMIFS(СВЦЭМ!$C$39:$C$782,СВЦЭМ!$A$39:$A$782,$A39,СВЦЭМ!$B$39:$B$782,M$11)+'СЕТ СН'!$F$9+СВЦЭМ!$D$10+'СЕТ СН'!$F$6-'СЕТ СН'!$F$19</f>
        <v>1243.9292106099999</v>
      </c>
      <c r="N39" s="36">
        <f>SUMIFS(СВЦЭМ!$C$39:$C$782,СВЦЭМ!$A$39:$A$782,$A39,СВЦЭМ!$B$39:$B$782,N$11)+'СЕТ СН'!$F$9+СВЦЭМ!$D$10+'СЕТ СН'!$F$6-'СЕТ СН'!$F$19</f>
        <v>1319.2998822</v>
      </c>
      <c r="O39" s="36">
        <f>SUMIFS(СВЦЭМ!$C$39:$C$782,СВЦЭМ!$A$39:$A$782,$A39,СВЦЭМ!$B$39:$B$782,O$11)+'СЕТ СН'!$F$9+СВЦЭМ!$D$10+'СЕТ СН'!$F$6-'СЕТ СН'!$F$19</f>
        <v>1356.9534131299999</v>
      </c>
      <c r="P39" s="36">
        <f>SUMIFS(СВЦЭМ!$C$39:$C$782,СВЦЭМ!$A$39:$A$782,$A39,СВЦЭМ!$B$39:$B$782,P$11)+'СЕТ СН'!$F$9+СВЦЭМ!$D$10+'СЕТ СН'!$F$6-'СЕТ СН'!$F$19</f>
        <v>1386.73021969</v>
      </c>
      <c r="Q39" s="36">
        <f>SUMIFS(СВЦЭМ!$C$39:$C$782,СВЦЭМ!$A$39:$A$782,$A39,СВЦЭМ!$B$39:$B$782,Q$11)+'СЕТ СН'!$F$9+СВЦЭМ!$D$10+'СЕТ СН'!$F$6-'СЕТ СН'!$F$19</f>
        <v>1362.67465412</v>
      </c>
      <c r="R39" s="36">
        <f>SUMIFS(СВЦЭМ!$C$39:$C$782,СВЦЭМ!$A$39:$A$782,$A39,СВЦЭМ!$B$39:$B$782,R$11)+'СЕТ СН'!$F$9+СВЦЭМ!$D$10+'СЕТ СН'!$F$6-'СЕТ СН'!$F$19</f>
        <v>1263.85882973</v>
      </c>
      <c r="S39" s="36">
        <f>SUMIFS(СВЦЭМ!$C$39:$C$782,СВЦЭМ!$A$39:$A$782,$A39,СВЦЭМ!$B$39:$B$782,S$11)+'СЕТ СН'!$F$9+СВЦЭМ!$D$10+'СЕТ СН'!$F$6-'СЕТ СН'!$F$19</f>
        <v>1175.3414424699999</v>
      </c>
      <c r="T39" s="36">
        <f>SUMIFS(СВЦЭМ!$C$39:$C$782,СВЦЭМ!$A$39:$A$782,$A39,СВЦЭМ!$B$39:$B$782,T$11)+'СЕТ СН'!$F$9+СВЦЭМ!$D$10+'СЕТ СН'!$F$6-'СЕТ СН'!$F$19</f>
        <v>1061.7337746400001</v>
      </c>
      <c r="U39" s="36">
        <f>SUMIFS(СВЦЭМ!$C$39:$C$782,СВЦЭМ!$A$39:$A$782,$A39,СВЦЭМ!$B$39:$B$782,U$11)+'СЕТ СН'!$F$9+СВЦЭМ!$D$10+'СЕТ СН'!$F$6-'СЕТ СН'!$F$19</f>
        <v>1056.6986068200001</v>
      </c>
      <c r="V39" s="36">
        <f>SUMIFS(СВЦЭМ!$C$39:$C$782,СВЦЭМ!$A$39:$A$782,$A39,СВЦЭМ!$B$39:$B$782,V$11)+'СЕТ СН'!$F$9+СВЦЭМ!$D$10+'СЕТ СН'!$F$6-'СЕТ СН'!$F$19</f>
        <v>1064.1748146</v>
      </c>
      <c r="W39" s="36">
        <f>SUMIFS(СВЦЭМ!$C$39:$C$782,СВЦЭМ!$A$39:$A$782,$A39,СВЦЭМ!$B$39:$B$782,W$11)+'СЕТ СН'!$F$9+СВЦЭМ!$D$10+'СЕТ СН'!$F$6-'СЕТ СН'!$F$19</f>
        <v>1042.0176447000001</v>
      </c>
      <c r="X39" s="36">
        <f>SUMIFS(СВЦЭМ!$C$39:$C$782,СВЦЭМ!$A$39:$A$782,$A39,СВЦЭМ!$B$39:$B$782,X$11)+'СЕТ СН'!$F$9+СВЦЭМ!$D$10+'СЕТ СН'!$F$6-'СЕТ СН'!$F$19</f>
        <v>1033.6102164199999</v>
      </c>
      <c r="Y39" s="36">
        <f>SUMIFS(СВЦЭМ!$C$39:$C$782,СВЦЭМ!$A$39:$A$782,$A39,СВЦЭМ!$B$39:$B$782,Y$11)+'СЕТ СН'!$F$9+СВЦЭМ!$D$10+'СЕТ СН'!$F$6-'СЕТ СН'!$F$19</f>
        <v>1074.6493471000001</v>
      </c>
    </row>
    <row r="40" spans="1:25" ht="15.75" x14ac:dyDescent="0.2">
      <c r="A40" s="35">
        <f t="shared" si="0"/>
        <v>44649</v>
      </c>
      <c r="B40" s="36">
        <f>SUMIFS(СВЦЭМ!$C$39:$C$782,СВЦЭМ!$A$39:$A$782,$A40,СВЦЭМ!$B$39:$B$782,B$11)+'СЕТ СН'!$F$9+СВЦЭМ!$D$10+'СЕТ СН'!$F$6-'СЕТ СН'!$F$19</f>
        <v>1151.86163465</v>
      </c>
      <c r="C40" s="36">
        <f>SUMIFS(СВЦЭМ!$C$39:$C$782,СВЦЭМ!$A$39:$A$782,$A40,СВЦЭМ!$B$39:$B$782,C$11)+'СЕТ СН'!$F$9+СВЦЭМ!$D$10+'СЕТ СН'!$F$6-'СЕТ СН'!$F$19</f>
        <v>1247.9788923399999</v>
      </c>
      <c r="D40" s="36">
        <f>SUMIFS(СВЦЭМ!$C$39:$C$782,СВЦЭМ!$A$39:$A$782,$A40,СВЦЭМ!$B$39:$B$782,D$11)+'СЕТ СН'!$F$9+СВЦЭМ!$D$10+'СЕТ СН'!$F$6-'СЕТ СН'!$F$19</f>
        <v>1351.82482811</v>
      </c>
      <c r="E40" s="36">
        <f>SUMIFS(СВЦЭМ!$C$39:$C$782,СВЦЭМ!$A$39:$A$782,$A40,СВЦЭМ!$B$39:$B$782,E$11)+'СЕТ СН'!$F$9+СВЦЭМ!$D$10+'СЕТ СН'!$F$6-'СЕТ СН'!$F$19</f>
        <v>1387.95085597</v>
      </c>
      <c r="F40" s="36">
        <f>SUMIFS(СВЦЭМ!$C$39:$C$782,СВЦЭМ!$A$39:$A$782,$A40,СВЦЭМ!$B$39:$B$782,F$11)+'СЕТ СН'!$F$9+СВЦЭМ!$D$10+'СЕТ СН'!$F$6-'СЕТ СН'!$F$19</f>
        <v>1399.65321197</v>
      </c>
      <c r="G40" s="36">
        <f>SUMIFS(СВЦЭМ!$C$39:$C$782,СВЦЭМ!$A$39:$A$782,$A40,СВЦЭМ!$B$39:$B$782,G$11)+'СЕТ СН'!$F$9+СВЦЭМ!$D$10+'СЕТ СН'!$F$6-'СЕТ СН'!$F$19</f>
        <v>1391.8839507</v>
      </c>
      <c r="H40" s="36">
        <f>SUMIFS(СВЦЭМ!$C$39:$C$782,СВЦЭМ!$A$39:$A$782,$A40,СВЦЭМ!$B$39:$B$782,H$11)+'СЕТ СН'!$F$9+СВЦЭМ!$D$10+'СЕТ СН'!$F$6-'СЕТ СН'!$F$19</f>
        <v>1346.5573935899999</v>
      </c>
      <c r="I40" s="36">
        <f>SUMIFS(СВЦЭМ!$C$39:$C$782,СВЦЭМ!$A$39:$A$782,$A40,СВЦЭМ!$B$39:$B$782,I$11)+'СЕТ СН'!$F$9+СВЦЭМ!$D$10+'СЕТ СН'!$F$6-'СЕТ СН'!$F$19</f>
        <v>1227.9985316699999</v>
      </c>
      <c r="J40" s="36">
        <f>SUMIFS(СВЦЭМ!$C$39:$C$782,СВЦЭМ!$A$39:$A$782,$A40,СВЦЭМ!$B$39:$B$782,J$11)+'СЕТ СН'!$F$9+СВЦЭМ!$D$10+'СЕТ СН'!$F$6-'СЕТ СН'!$F$19</f>
        <v>1132.9028512100001</v>
      </c>
      <c r="K40" s="36">
        <f>SUMIFS(СВЦЭМ!$C$39:$C$782,СВЦЭМ!$A$39:$A$782,$A40,СВЦЭМ!$B$39:$B$782,K$11)+'СЕТ СН'!$F$9+СВЦЭМ!$D$10+'СЕТ СН'!$F$6-'СЕТ СН'!$F$19</f>
        <v>1109.81238237</v>
      </c>
      <c r="L40" s="36">
        <f>SUMIFS(СВЦЭМ!$C$39:$C$782,СВЦЭМ!$A$39:$A$782,$A40,СВЦЭМ!$B$39:$B$782,L$11)+'СЕТ СН'!$F$9+СВЦЭМ!$D$10+'СЕТ СН'!$F$6-'СЕТ СН'!$F$19</f>
        <v>1146.18852158</v>
      </c>
      <c r="M40" s="36">
        <f>SUMIFS(СВЦЭМ!$C$39:$C$782,СВЦЭМ!$A$39:$A$782,$A40,СВЦЭМ!$B$39:$B$782,M$11)+'СЕТ СН'!$F$9+СВЦЭМ!$D$10+'СЕТ СН'!$F$6-'СЕТ СН'!$F$19</f>
        <v>1208.7878779600001</v>
      </c>
      <c r="N40" s="36">
        <f>SUMIFS(СВЦЭМ!$C$39:$C$782,СВЦЭМ!$A$39:$A$782,$A40,СВЦЭМ!$B$39:$B$782,N$11)+'СЕТ СН'!$F$9+СВЦЭМ!$D$10+'СЕТ СН'!$F$6-'СЕТ СН'!$F$19</f>
        <v>1319.9572772700001</v>
      </c>
      <c r="O40" s="36">
        <f>SUMIFS(СВЦЭМ!$C$39:$C$782,СВЦЭМ!$A$39:$A$782,$A40,СВЦЭМ!$B$39:$B$782,O$11)+'СЕТ СН'!$F$9+СВЦЭМ!$D$10+'СЕТ СН'!$F$6-'СЕТ СН'!$F$19</f>
        <v>1373.1829239799999</v>
      </c>
      <c r="P40" s="36">
        <f>SUMIFS(СВЦЭМ!$C$39:$C$782,СВЦЭМ!$A$39:$A$782,$A40,СВЦЭМ!$B$39:$B$782,P$11)+'СЕТ СН'!$F$9+СВЦЭМ!$D$10+'СЕТ СН'!$F$6-'СЕТ СН'!$F$19</f>
        <v>1396.5097768999999</v>
      </c>
      <c r="Q40" s="36">
        <f>SUMIFS(СВЦЭМ!$C$39:$C$782,СВЦЭМ!$A$39:$A$782,$A40,СВЦЭМ!$B$39:$B$782,Q$11)+'СЕТ СН'!$F$9+СВЦЭМ!$D$10+'СЕТ СН'!$F$6-'СЕТ СН'!$F$19</f>
        <v>1400.51038924</v>
      </c>
      <c r="R40" s="36">
        <f>SUMIFS(СВЦЭМ!$C$39:$C$782,СВЦЭМ!$A$39:$A$782,$A40,СВЦЭМ!$B$39:$B$782,R$11)+'СЕТ СН'!$F$9+СВЦЭМ!$D$10+'СЕТ СН'!$F$6-'СЕТ СН'!$F$19</f>
        <v>1341.9223212100001</v>
      </c>
      <c r="S40" s="36">
        <f>SUMIFS(СВЦЭМ!$C$39:$C$782,СВЦЭМ!$A$39:$A$782,$A40,СВЦЭМ!$B$39:$B$782,S$11)+'СЕТ СН'!$F$9+СВЦЭМ!$D$10+'СЕТ СН'!$F$6-'СЕТ СН'!$F$19</f>
        <v>1312.3504776899999</v>
      </c>
      <c r="T40" s="36">
        <f>SUMIFS(СВЦЭМ!$C$39:$C$782,СВЦЭМ!$A$39:$A$782,$A40,СВЦЭМ!$B$39:$B$782,T$11)+'СЕТ СН'!$F$9+СВЦЭМ!$D$10+'СЕТ СН'!$F$6-'СЕТ СН'!$F$19</f>
        <v>1287.9198310499999</v>
      </c>
      <c r="U40" s="36">
        <f>SUMIFS(СВЦЭМ!$C$39:$C$782,СВЦЭМ!$A$39:$A$782,$A40,СВЦЭМ!$B$39:$B$782,U$11)+'СЕТ СН'!$F$9+СВЦЭМ!$D$10+'СЕТ СН'!$F$6-'СЕТ СН'!$F$19</f>
        <v>1237.44080181</v>
      </c>
      <c r="V40" s="36">
        <f>SUMIFS(СВЦЭМ!$C$39:$C$782,СВЦЭМ!$A$39:$A$782,$A40,СВЦЭМ!$B$39:$B$782,V$11)+'СЕТ СН'!$F$9+СВЦЭМ!$D$10+'СЕТ СН'!$F$6-'СЕТ СН'!$F$19</f>
        <v>1247.8554788199999</v>
      </c>
      <c r="W40" s="36">
        <f>SUMIFS(СВЦЭМ!$C$39:$C$782,СВЦЭМ!$A$39:$A$782,$A40,СВЦЭМ!$B$39:$B$782,W$11)+'СЕТ СН'!$F$9+СВЦЭМ!$D$10+'СЕТ СН'!$F$6-'СЕТ СН'!$F$19</f>
        <v>1243.2999475300001</v>
      </c>
      <c r="X40" s="36">
        <f>SUMIFS(СВЦЭМ!$C$39:$C$782,СВЦЭМ!$A$39:$A$782,$A40,СВЦЭМ!$B$39:$B$782,X$11)+'СЕТ СН'!$F$9+СВЦЭМ!$D$10+'СЕТ СН'!$F$6-'СЕТ СН'!$F$19</f>
        <v>1277.56230093</v>
      </c>
      <c r="Y40" s="36">
        <f>SUMIFS(СВЦЭМ!$C$39:$C$782,СВЦЭМ!$A$39:$A$782,$A40,СВЦЭМ!$B$39:$B$782,Y$11)+'СЕТ СН'!$F$9+СВЦЭМ!$D$10+'СЕТ СН'!$F$6-'СЕТ СН'!$F$19</f>
        <v>1274.72634466</v>
      </c>
    </row>
    <row r="41" spans="1:25" ht="15.75" x14ac:dyDescent="0.2">
      <c r="A41" s="35">
        <f t="shared" si="0"/>
        <v>44650</v>
      </c>
      <c r="B41" s="36">
        <f>SUMIFS(СВЦЭМ!$C$39:$C$782,СВЦЭМ!$A$39:$A$782,$A41,СВЦЭМ!$B$39:$B$782,B$11)+'СЕТ СН'!$F$9+СВЦЭМ!$D$10+'СЕТ СН'!$F$6-'СЕТ СН'!$F$19</f>
        <v>1269.4760882599999</v>
      </c>
      <c r="C41" s="36">
        <f>SUMIFS(СВЦЭМ!$C$39:$C$782,СВЦЭМ!$A$39:$A$782,$A41,СВЦЭМ!$B$39:$B$782,C$11)+'СЕТ СН'!$F$9+СВЦЭМ!$D$10+'СЕТ СН'!$F$6-'СЕТ СН'!$F$19</f>
        <v>1285.96047469</v>
      </c>
      <c r="D41" s="36">
        <f>SUMIFS(СВЦЭМ!$C$39:$C$782,СВЦЭМ!$A$39:$A$782,$A41,СВЦЭМ!$B$39:$B$782,D$11)+'СЕТ СН'!$F$9+СВЦЭМ!$D$10+'СЕТ СН'!$F$6-'СЕТ СН'!$F$19</f>
        <v>1349.9474528399999</v>
      </c>
      <c r="E41" s="36">
        <f>SUMIFS(СВЦЭМ!$C$39:$C$782,СВЦЭМ!$A$39:$A$782,$A41,СВЦЭМ!$B$39:$B$782,E$11)+'СЕТ СН'!$F$9+СВЦЭМ!$D$10+'СЕТ СН'!$F$6-'СЕТ СН'!$F$19</f>
        <v>1405.49869657</v>
      </c>
      <c r="F41" s="36">
        <f>SUMIFS(СВЦЭМ!$C$39:$C$782,СВЦЭМ!$A$39:$A$782,$A41,СВЦЭМ!$B$39:$B$782,F$11)+'СЕТ СН'!$F$9+СВЦЭМ!$D$10+'СЕТ СН'!$F$6-'СЕТ СН'!$F$19</f>
        <v>1404.07204634</v>
      </c>
      <c r="G41" s="36">
        <f>SUMIFS(СВЦЭМ!$C$39:$C$782,СВЦЭМ!$A$39:$A$782,$A41,СВЦЭМ!$B$39:$B$782,G$11)+'СЕТ СН'!$F$9+СВЦЭМ!$D$10+'СЕТ СН'!$F$6-'СЕТ СН'!$F$19</f>
        <v>1394.3493974999999</v>
      </c>
      <c r="H41" s="36">
        <f>SUMIFS(СВЦЭМ!$C$39:$C$782,СВЦЭМ!$A$39:$A$782,$A41,СВЦЭМ!$B$39:$B$782,H$11)+'СЕТ СН'!$F$9+СВЦЭМ!$D$10+'СЕТ СН'!$F$6-'СЕТ СН'!$F$19</f>
        <v>1331.7734729700001</v>
      </c>
      <c r="I41" s="36">
        <f>SUMIFS(СВЦЭМ!$C$39:$C$782,СВЦЭМ!$A$39:$A$782,$A41,СВЦЭМ!$B$39:$B$782,I$11)+'СЕТ СН'!$F$9+СВЦЭМ!$D$10+'СЕТ СН'!$F$6-'СЕТ СН'!$F$19</f>
        <v>1271.0805239199999</v>
      </c>
      <c r="J41" s="36">
        <f>SUMIFS(СВЦЭМ!$C$39:$C$782,СВЦЭМ!$A$39:$A$782,$A41,СВЦЭМ!$B$39:$B$782,J$11)+'СЕТ СН'!$F$9+СВЦЭМ!$D$10+'СЕТ СН'!$F$6-'СЕТ СН'!$F$19</f>
        <v>1233.59757341</v>
      </c>
      <c r="K41" s="36">
        <f>SUMIFS(СВЦЭМ!$C$39:$C$782,СВЦЭМ!$A$39:$A$782,$A41,СВЦЭМ!$B$39:$B$782,K$11)+'СЕТ СН'!$F$9+СВЦЭМ!$D$10+'СЕТ СН'!$F$6-'СЕТ СН'!$F$19</f>
        <v>1243.7034962799999</v>
      </c>
      <c r="L41" s="36">
        <f>SUMIFS(СВЦЭМ!$C$39:$C$782,СВЦЭМ!$A$39:$A$782,$A41,СВЦЭМ!$B$39:$B$782,L$11)+'СЕТ СН'!$F$9+СВЦЭМ!$D$10+'СЕТ СН'!$F$6-'СЕТ СН'!$F$19</f>
        <v>1270.12739687</v>
      </c>
      <c r="M41" s="36">
        <f>SUMIFS(СВЦЭМ!$C$39:$C$782,СВЦЭМ!$A$39:$A$782,$A41,СВЦЭМ!$B$39:$B$782,M$11)+'СЕТ СН'!$F$9+СВЦЭМ!$D$10+'СЕТ СН'!$F$6-'СЕТ СН'!$F$19</f>
        <v>1271.83986155</v>
      </c>
      <c r="N41" s="36">
        <f>SUMIFS(СВЦЭМ!$C$39:$C$782,СВЦЭМ!$A$39:$A$782,$A41,СВЦЭМ!$B$39:$B$782,N$11)+'СЕТ СН'!$F$9+СВЦЭМ!$D$10+'СЕТ СН'!$F$6-'СЕТ СН'!$F$19</f>
        <v>1304.9980097</v>
      </c>
      <c r="O41" s="36">
        <f>SUMIFS(СВЦЭМ!$C$39:$C$782,СВЦЭМ!$A$39:$A$782,$A41,СВЦЭМ!$B$39:$B$782,O$11)+'СЕТ СН'!$F$9+СВЦЭМ!$D$10+'СЕТ СН'!$F$6-'СЕТ СН'!$F$19</f>
        <v>1359.6574247199999</v>
      </c>
      <c r="P41" s="36">
        <f>SUMIFS(СВЦЭМ!$C$39:$C$782,СВЦЭМ!$A$39:$A$782,$A41,СВЦЭМ!$B$39:$B$782,P$11)+'СЕТ СН'!$F$9+СВЦЭМ!$D$10+'СЕТ СН'!$F$6-'СЕТ СН'!$F$19</f>
        <v>1408.4613503599999</v>
      </c>
      <c r="Q41" s="36">
        <f>SUMIFS(СВЦЭМ!$C$39:$C$782,СВЦЭМ!$A$39:$A$782,$A41,СВЦЭМ!$B$39:$B$782,Q$11)+'СЕТ СН'!$F$9+СВЦЭМ!$D$10+'СЕТ СН'!$F$6-'СЕТ СН'!$F$19</f>
        <v>1379.8515780600001</v>
      </c>
      <c r="R41" s="36">
        <f>SUMIFS(СВЦЭМ!$C$39:$C$782,СВЦЭМ!$A$39:$A$782,$A41,СВЦЭМ!$B$39:$B$782,R$11)+'СЕТ СН'!$F$9+СВЦЭМ!$D$10+'СЕТ СН'!$F$6-'СЕТ СН'!$F$19</f>
        <v>1325.7865933099999</v>
      </c>
      <c r="S41" s="36">
        <f>SUMIFS(СВЦЭМ!$C$39:$C$782,СВЦЭМ!$A$39:$A$782,$A41,СВЦЭМ!$B$39:$B$782,S$11)+'СЕТ СН'!$F$9+СВЦЭМ!$D$10+'СЕТ СН'!$F$6-'СЕТ СН'!$F$19</f>
        <v>1300.1346799400001</v>
      </c>
      <c r="T41" s="36">
        <f>SUMIFS(СВЦЭМ!$C$39:$C$782,СВЦЭМ!$A$39:$A$782,$A41,СВЦЭМ!$B$39:$B$782,T$11)+'СЕТ СН'!$F$9+СВЦЭМ!$D$10+'СЕТ СН'!$F$6-'СЕТ СН'!$F$19</f>
        <v>1273.6587814699999</v>
      </c>
      <c r="U41" s="36">
        <f>SUMIFS(СВЦЭМ!$C$39:$C$782,СВЦЭМ!$A$39:$A$782,$A41,СВЦЭМ!$B$39:$B$782,U$11)+'СЕТ СН'!$F$9+СВЦЭМ!$D$10+'СЕТ СН'!$F$6-'СЕТ СН'!$F$19</f>
        <v>1238.9436391499999</v>
      </c>
      <c r="V41" s="36">
        <f>SUMIFS(СВЦЭМ!$C$39:$C$782,СВЦЭМ!$A$39:$A$782,$A41,СВЦЭМ!$B$39:$B$782,V$11)+'СЕТ СН'!$F$9+СВЦЭМ!$D$10+'СЕТ СН'!$F$6-'СЕТ СН'!$F$19</f>
        <v>1236.4532366999999</v>
      </c>
      <c r="W41" s="36">
        <f>SUMIFS(СВЦЭМ!$C$39:$C$782,СВЦЭМ!$A$39:$A$782,$A41,СВЦЭМ!$B$39:$B$782,W$11)+'СЕТ СН'!$F$9+СВЦЭМ!$D$10+'СЕТ СН'!$F$6-'СЕТ СН'!$F$19</f>
        <v>1243.41766517</v>
      </c>
      <c r="X41" s="36">
        <f>SUMIFS(СВЦЭМ!$C$39:$C$782,СВЦЭМ!$A$39:$A$782,$A41,СВЦЭМ!$B$39:$B$782,X$11)+'СЕТ СН'!$F$9+СВЦЭМ!$D$10+'СЕТ СН'!$F$6-'СЕТ СН'!$F$19</f>
        <v>1259.07333113</v>
      </c>
      <c r="Y41" s="36">
        <f>SUMIFS(СВЦЭМ!$C$39:$C$782,СВЦЭМ!$A$39:$A$782,$A41,СВЦЭМ!$B$39:$B$782,Y$11)+'СЕТ СН'!$F$9+СВЦЭМ!$D$10+'СЕТ СН'!$F$6-'СЕТ СН'!$F$19</f>
        <v>1283.24403317</v>
      </c>
    </row>
    <row r="42" spans="1:25" ht="15.75" x14ac:dyDescent="0.2">
      <c r="A42" s="35">
        <f t="shared" si="0"/>
        <v>44651</v>
      </c>
      <c r="B42" s="36">
        <f>SUMIFS(СВЦЭМ!$C$39:$C$782,СВЦЭМ!$A$39:$A$782,$A42,СВЦЭМ!$B$39:$B$782,B$11)+'СЕТ СН'!$F$9+СВЦЭМ!$D$10+'СЕТ СН'!$F$6-'СЕТ СН'!$F$19</f>
        <v>1275.98252714</v>
      </c>
      <c r="C42" s="36">
        <f>SUMIFS(СВЦЭМ!$C$39:$C$782,СВЦЭМ!$A$39:$A$782,$A42,СВЦЭМ!$B$39:$B$782,C$11)+'СЕТ СН'!$F$9+СВЦЭМ!$D$10+'СЕТ СН'!$F$6-'СЕТ СН'!$F$19</f>
        <v>1279.7738076399999</v>
      </c>
      <c r="D42" s="36">
        <f>SUMIFS(СВЦЭМ!$C$39:$C$782,СВЦЭМ!$A$39:$A$782,$A42,СВЦЭМ!$B$39:$B$782,D$11)+'СЕТ СН'!$F$9+СВЦЭМ!$D$10+'СЕТ СН'!$F$6-'СЕТ СН'!$F$19</f>
        <v>1345.16681264</v>
      </c>
      <c r="E42" s="36">
        <f>SUMIFS(СВЦЭМ!$C$39:$C$782,СВЦЭМ!$A$39:$A$782,$A42,СВЦЭМ!$B$39:$B$782,E$11)+'СЕТ СН'!$F$9+СВЦЭМ!$D$10+'СЕТ СН'!$F$6-'СЕТ СН'!$F$19</f>
        <v>1408.60106178</v>
      </c>
      <c r="F42" s="36">
        <f>SUMIFS(СВЦЭМ!$C$39:$C$782,СВЦЭМ!$A$39:$A$782,$A42,СВЦЭМ!$B$39:$B$782,F$11)+'СЕТ СН'!$F$9+СВЦЭМ!$D$10+'СЕТ СН'!$F$6-'СЕТ СН'!$F$19</f>
        <v>1407.35144894</v>
      </c>
      <c r="G42" s="36">
        <f>SUMIFS(СВЦЭМ!$C$39:$C$782,СВЦЭМ!$A$39:$A$782,$A42,СВЦЭМ!$B$39:$B$782,G$11)+'СЕТ СН'!$F$9+СВЦЭМ!$D$10+'СЕТ СН'!$F$6-'СЕТ СН'!$F$19</f>
        <v>1404.0453697400001</v>
      </c>
      <c r="H42" s="36">
        <f>SUMIFS(СВЦЭМ!$C$39:$C$782,СВЦЭМ!$A$39:$A$782,$A42,СВЦЭМ!$B$39:$B$782,H$11)+'СЕТ СН'!$F$9+СВЦЭМ!$D$10+'СЕТ СН'!$F$6-'СЕТ СН'!$F$19</f>
        <v>1348.9039100699999</v>
      </c>
      <c r="I42" s="36">
        <f>SUMIFS(СВЦЭМ!$C$39:$C$782,СВЦЭМ!$A$39:$A$782,$A42,СВЦЭМ!$B$39:$B$782,I$11)+'СЕТ СН'!$F$9+СВЦЭМ!$D$10+'СЕТ СН'!$F$6-'СЕТ СН'!$F$19</f>
        <v>1283.90063289</v>
      </c>
      <c r="J42" s="36">
        <f>SUMIFS(СВЦЭМ!$C$39:$C$782,СВЦЭМ!$A$39:$A$782,$A42,СВЦЭМ!$B$39:$B$782,J$11)+'СЕТ СН'!$F$9+СВЦЭМ!$D$10+'СЕТ СН'!$F$6-'СЕТ СН'!$F$19</f>
        <v>1248.56041031</v>
      </c>
      <c r="K42" s="36">
        <f>SUMIFS(СВЦЭМ!$C$39:$C$782,СВЦЭМ!$A$39:$A$782,$A42,СВЦЭМ!$B$39:$B$782,K$11)+'СЕТ СН'!$F$9+СВЦЭМ!$D$10+'СЕТ СН'!$F$6-'СЕТ СН'!$F$19</f>
        <v>1254.04666217</v>
      </c>
      <c r="L42" s="36">
        <f>SUMIFS(СВЦЭМ!$C$39:$C$782,СВЦЭМ!$A$39:$A$782,$A42,СВЦЭМ!$B$39:$B$782,L$11)+'СЕТ СН'!$F$9+СВЦЭМ!$D$10+'СЕТ СН'!$F$6-'СЕТ СН'!$F$19</f>
        <v>1282.1584198200001</v>
      </c>
      <c r="M42" s="36">
        <f>SUMIFS(СВЦЭМ!$C$39:$C$782,СВЦЭМ!$A$39:$A$782,$A42,СВЦЭМ!$B$39:$B$782,M$11)+'СЕТ СН'!$F$9+СВЦЭМ!$D$10+'СЕТ СН'!$F$6-'СЕТ СН'!$F$19</f>
        <v>1307.8840797600001</v>
      </c>
      <c r="N42" s="36">
        <f>SUMIFS(СВЦЭМ!$C$39:$C$782,СВЦЭМ!$A$39:$A$782,$A42,СВЦЭМ!$B$39:$B$782,N$11)+'СЕТ СН'!$F$9+СВЦЭМ!$D$10+'СЕТ СН'!$F$6-'СЕТ СН'!$F$19</f>
        <v>1332.1465126999999</v>
      </c>
      <c r="O42" s="36">
        <f>SUMIFS(СВЦЭМ!$C$39:$C$782,СВЦЭМ!$A$39:$A$782,$A42,СВЦЭМ!$B$39:$B$782,O$11)+'СЕТ СН'!$F$9+СВЦЭМ!$D$10+'СЕТ СН'!$F$6-'СЕТ СН'!$F$19</f>
        <v>1372.04469621</v>
      </c>
      <c r="P42" s="36">
        <f>SUMIFS(СВЦЭМ!$C$39:$C$782,СВЦЭМ!$A$39:$A$782,$A42,СВЦЭМ!$B$39:$B$782,P$11)+'СЕТ СН'!$F$9+СВЦЭМ!$D$10+'СЕТ СН'!$F$6-'СЕТ СН'!$F$19</f>
        <v>1388.99992204</v>
      </c>
      <c r="Q42" s="36">
        <f>SUMIFS(СВЦЭМ!$C$39:$C$782,СВЦЭМ!$A$39:$A$782,$A42,СВЦЭМ!$B$39:$B$782,Q$11)+'СЕТ СН'!$F$9+СВЦЭМ!$D$10+'СЕТ СН'!$F$6-'СЕТ СН'!$F$19</f>
        <v>1365.9226459700001</v>
      </c>
      <c r="R42" s="36">
        <f>SUMIFS(СВЦЭМ!$C$39:$C$782,СВЦЭМ!$A$39:$A$782,$A42,СВЦЭМ!$B$39:$B$782,R$11)+'СЕТ СН'!$F$9+СВЦЭМ!$D$10+'СЕТ СН'!$F$6-'СЕТ СН'!$F$19</f>
        <v>1266.2719369700001</v>
      </c>
      <c r="S42" s="36">
        <f>SUMIFS(СВЦЭМ!$C$39:$C$782,СВЦЭМ!$A$39:$A$782,$A42,СВЦЭМ!$B$39:$B$782,S$11)+'СЕТ СН'!$F$9+СВЦЭМ!$D$10+'СЕТ СН'!$F$6-'СЕТ СН'!$F$19</f>
        <v>1153.46886795</v>
      </c>
      <c r="T42" s="36">
        <f>SUMIFS(СВЦЭМ!$C$39:$C$782,СВЦЭМ!$A$39:$A$782,$A42,СВЦЭМ!$B$39:$B$782,T$11)+'СЕТ СН'!$F$9+СВЦЭМ!$D$10+'СЕТ СН'!$F$6-'СЕТ СН'!$F$19</f>
        <v>1062.31949313</v>
      </c>
      <c r="U42" s="36">
        <f>SUMIFS(СВЦЭМ!$C$39:$C$782,СВЦЭМ!$A$39:$A$782,$A42,СВЦЭМ!$B$39:$B$782,U$11)+'СЕТ СН'!$F$9+СВЦЭМ!$D$10+'СЕТ СН'!$F$6-'СЕТ СН'!$F$19</f>
        <v>1094.5420444700001</v>
      </c>
      <c r="V42" s="36">
        <f>SUMIFS(СВЦЭМ!$C$39:$C$782,СВЦЭМ!$A$39:$A$782,$A42,СВЦЭМ!$B$39:$B$782,V$11)+'СЕТ СН'!$F$9+СВЦЭМ!$D$10+'СЕТ СН'!$F$6-'СЕТ СН'!$F$19</f>
        <v>1141.95057668</v>
      </c>
      <c r="W42" s="36">
        <f>SUMIFS(СВЦЭМ!$C$39:$C$782,СВЦЭМ!$A$39:$A$782,$A42,СВЦЭМ!$B$39:$B$782,W$11)+'СЕТ СН'!$F$9+СВЦЭМ!$D$10+'СЕТ СН'!$F$6-'СЕТ СН'!$F$19</f>
        <v>1237.5113106399999</v>
      </c>
      <c r="X42" s="36">
        <f>SUMIFS(СВЦЭМ!$C$39:$C$782,СВЦЭМ!$A$39:$A$782,$A42,СВЦЭМ!$B$39:$B$782,X$11)+'СЕТ СН'!$F$9+СВЦЭМ!$D$10+'СЕТ СН'!$F$6-'СЕТ СН'!$F$19</f>
        <v>1269.0707280199999</v>
      </c>
      <c r="Y42" s="36">
        <f>SUMIFS(СВЦЭМ!$C$39:$C$782,СВЦЭМ!$A$39:$A$782,$A42,СВЦЭМ!$B$39:$B$782,Y$11)+'СЕТ СН'!$F$9+СВЦЭМ!$D$10+'СЕТ СН'!$F$6-'СЕТ СН'!$F$19</f>
        <v>1300.1843154399999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01.03.2022</v>
      </c>
      <c r="B48" s="36">
        <f>SUMIFS(СВЦЭМ!$C$39:$C$782,СВЦЭМ!$A$39:$A$782,$A48,СВЦЭМ!$B$39:$B$782,B$47)+'СЕТ СН'!$G$9+СВЦЭМ!$D$10+'СЕТ СН'!$G$6-'СЕТ СН'!$G$19</f>
        <v>1818.6804908600002</v>
      </c>
      <c r="C48" s="36">
        <f>SUMIFS(СВЦЭМ!$C$39:$C$782,СВЦЭМ!$A$39:$A$782,$A48,СВЦЭМ!$B$39:$B$782,C$47)+'СЕТ СН'!$G$9+СВЦЭМ!$D$10+'СЕТ СН'!$G$6-'СЕТ СН'!$G$19</f>
        <v>1853.6455912000001</v>
      </c>
      <c r="D48" s="36">
        <f>SUMIFS(СВЦЭМ!$C$39:$C$782,СВЦЭМ!$A$39:$A$782,$A48,СВЦЭМ!$B$39:$B$782,D$47)+'СЕТ СН'!$G$9+СВЦЭМ!$D$10+'СЕТ СН'!$G$6-'СЕТ СН'!$G$19</f>
        <v>1878.2351148700002</v>
      </c>
      <c r="E48" s="36">
        <f>SUMIFS(СВЦЭМ!$C$39:$C$782,СВЦЭМ!$A$39:$A$782,$A48,СВЦЭМ!$B$39:$B$782,E$47)+'СЕТ СН'!$G$9+СВЦЭМ!$D$10+'СЕТ СН'!$G$6-'СЕТ СН'!$G$19</f>
        <v>1870.1185560700001</v>
      </c>
      <c r="F48" s="36">
        <f>SUMIFS(СВЦЭМ!$C$39:$C$782,СВЦЭМ!$A$39:$A$782,$A48,СВЦЭМ!$B$39:$B$782,F$47)+'СЕТ СН'!$G$9+СВЦЭМ!$D$10+'СЕТ СН'!$G$6-'СЕТ СН'!$G$19</f>
        <v>1864.96006887</v>
      </c>
      <c r="G48" s="36">
        <f>SUMIFS(СВЦЭМ!$C$39:$C$782,СВЦЭМ!$A$39:$A$782,$A48,СВЦЭМ!$B$39:$B$782,G$47)+'СЕТ СН'!$G$9+СВЦЭМ!$D$10+'СЕТ СН'!$G$6-'СЕТ СН'!$G$19</f>
        <v>1860.64853384</v>
      </c>
      <c r="H48" s="36">
        <f>SUMIFS(СВЦЭМ!$C$39:$C$782,СВЦЭМ!$A$39:$A$782,$A48,СВЦЭМ!$B$39:$B$782,H$47)+'СЕТ СН'!$G$9+СВЦЭМ!$D$10+'СЕТ СН'!$G$6-'СЕТ СН'!$G$19</f>
        <v>1801.6199166800002</v>
      </c>
      <c r="I48" s="36">
        <f>SUMIFS(СВЦЭМ!$C$39:$C$782,СВЦЭМ!$A$39:$A$782,$A48,СВЦЭМ!$B$39:$B$782,I$47)+'СЕТ СН'!$G$9+СВЦЭМ!$D$10+'СЕТ СН'!$G$6-'СЕТ СН'!$G$19</f>
        <v>1775.56218334</v>
      </c>
      <c r="J48" s="36">
        <f>SUMIFS(СВЦЭМ!$C$39:$C$782,СВЦЭМ!$A$39:$A$782,$A48,СВЦЭМ!$B$39:$B$782,J$47)+'СЕТ СН'!$G$9+СВЦЭМ!$D$10+'СЕТ СН'!$G$6-'СЕТ СН'!$G$19</f>
        <v>1734.1440139900001</v>
      </c>
      <c r="K48" s="36">
        <f>SUMIFS(СВЦЭМ!$C$39:$C$782,СВЦЭМ!$A$39:$A$782,$A48,СВЦЭМ!$B$39:$B$782,K$47)+'СЕТ СН'!$G$9+СВЦЭМ!$D$10+'СЕТ СН'!$G$6-'СЕТ СН'!$G$19</f>
        <v>1743.0509895100001</v>
      </c>
      <c r="L48" s="36">
        <f>SUMIFS(СВЦЭМ!$C$39:$C$782,СВЦЭМ!$A$39:$A$782,$A48,СВЦЭМ!$B$39:$B$782,L$47)+'СЕТ СН'!$G$9+СВЦЭМ!$D$10+'СЕТ СН'!$G$6-'СЕТ СН'!$G$19</f>
        <v>1729.84039633</v>
      </c>
      <c r="M48" s="36">
        <f>SUMIFS(СВЦЭМ!$C$39:$C$782,СВЦЭМ!$A$39:$A$782,$A48,СВЦЭМ!$B$39:$B$782,M$47)+'СЕТ СН'!$G$9+СВЦЭМ!$D$10+'СЕТ СН'!$G$6-'СЕТ СН'!$G$19</f>
        <v>1767.7370793</v>
      </c>
      <c r="N48" s="36">
        <f>SUMIFS(СВЦЭМ!$C$39:$C$782,СВЦЭМ!$A$39:$A$782,$A48,СВЦЭМ!$B$39:$B$782,N$47)+'СЕТ СН'!$G$9+СВЦЭМ!$D$10+'СЕТ СН'!$G$6-'СЕТ СН'!$G$19</f>
        <v>1802.02691779</v>
      </c>
      <c r="O48" s="36">
        <f>SUMIFS(СВЦЭМ!$C$39:$C$782,СВЦЭМ!$A$39:$A$782,$A48,СВЦЭМ!$B$39:$B$782,O$47)+'СЕТ СН'!$G$9+СВЦЭМ!$D$10+'СЕТ СН'!$G$6-'СЕТ СН'!$G$19</f>
        <v>1829.2860333900001</v>
      </c>
      <c r="P48" s="36">
        <f>SUMIFS(СВЦЭМ!$C$39:$C$782,СВЦЭМ!$A$39:$A$782,$A48,СВЦЭМ!$B$39:$B$782,P$47)+'СЕТ СН'!$G$9+СВЦЭМ!$D$10+'СЕТ СН'!$G$6-'СЕТ СН'!$G$19</f>
        <v>1840.83252092</v>
      </c>
      <c r="Q48" s="36">
        <f>SUMIFS(СВЦЭМ!$C$39:$C$782,СВЦЭМ!$A$39:$A$782,$A48,СВЦЭМ!$B$39:$B$782,Q$47)+'СЕТ СН'!$G$9+СВЦЭМ!$D$10+'СЕТ СН'!$G$6-'СЕТ СН'!$G$19</f>
        <v>1822.5651349700001</v>
      </c>
      <c r="R48" s="36">
        <f>SUMIFS(СВЦЭМ!$C$39:$C$782,СВЦЭМ!$A$39:$A$782,$A48,СВЦЭМ!$B$39:$B$782,R$47)+'СЕТ СН'!$G$9+СВЦЭМ!$D$10+'СЕТ СН'!$G$6-'СЕТ СН'!$G$19</f>
        <v>1797.90875751</v>
      </c>
      <c r="S48" s="36">
        <f>SUMIFS(СВЦЭМ!$C$39:$C$782,СВЦЭМ!$A$39:$A$782,$A48,СВЦЭМ!$B$39:$B$782,S$47)+'СЕТ СН'!$G$9+СВЦЭМ!$D$10+'СЕТ СН'!$G$6-'СЕТ СН'!$G$19</f>
        <v>1769.6363671200002</v>
      </c>
      <c r="T48" s="36">
        <f>SUMIFS(СВЦЭМ!$C$39:$C$782,СВЦЭМ!$A$39:$A$782,$A48,СВЦЭМ!$B$39:$B$782,T$47)+'СЕТ СН'!$G$9+СВЦЭМ!$D$10+'СЕТ СН'!$G$6-'СЕТ СН'!$G$19</f>
        <v>1723.83760908</v>
      </c>
      <c r="U48" s="36">
        <f>SUMIFS(СВЦЭМ!$C$39:$C$782,СВЦЭМ!$A$39:$A$782,$A48,СВЦЭМ!$B$39:$B$782,U$47)+'СЕТ СН'!$G$9+СВЦЭМ!$D$10+'СЕТ СН'!$G$6-'СЕТ СН'!$G$19</f>
        <v>1706.6530736700001</v>
      </c>
      <c r="V48" s="36">
        <f>SUMIFS(СВЦЭМ!$C$39:$C$782,СВЦЭМ!$A$39:$A$782,$A48,СВЦЭМ!$B$39:$B$782,V$47)+'СЕТ СН'!$G$9+СВЦЭМ!$D$10+'СЕТ СН'!$G$6-'СЕТ СН'!$G$19</f>
        <v>1719.39576306</v>
      </c>
      <c r="W48" s="36">
        <f>SUMIFS(СВЦЭМ!$C$39:$C$782,СВЦЭМ!$A$39:$A$782,$A48,СВЦЭМ!$B$39:$B$782,W$47)+'СЕТ СН'!$G$9+СВЦЭМ!$D$10+'СЕТ СН'!$G$6-'СЕТ СН'!$G$19</f>
        <v>1728.72743683</v>
      </c>
      <c r="X48" s="36">
        <f>SUMIFS(СВЦЭМ!$C$39:$C$782,СВЦЭМ!$A$39:$A$782,$A48,СВЦЭМ!$B$39:$B$782,X$47)+'СЕТ СН'!$G$9+СВЦЭМ!$D$10+'СЕТ СН'!$G$6-'СЕТ СН'!$G$19</f>
        <v>1764.00792929</v>
      </c>
      <c r="Y48" s="36">
        <f>SUMIFS(СВЦЭМ!$C$39:$C$782,СВЦЭМ!$A$39:$A$782,$A48,СВЦЭМ!$B$39:$B$782,Y$47)+'СЕТ СН'!$G$9+СВЦЭМ!$D$10+'СЕТ СН'!$G$6-'СЕТ СН'!$G$19</f>
        <v>1799.57240232</v>
      </c>
    </row>
    <row r="49" spans="1:25" ht="15.75" x14ac:dyDescent="0.2">
      <c r="A49" s="35">
        <f>A48+1</f>
        <v>44622</v>
      </c>
      <c r="B49" s="36">
        <f>SUMIFS(СВЦЭМ!$C$39:$C$782,СВЦЭМ!$A$39:$A$782,$A49,СВЦЭМ!$B$39:$B$782,B$47)+'СЕТ СН'!$G$9+СВЦЭМ!$D$10+'СЕТ СН'!$G$6-'СЕТ СН'!$G$19</f>
        <v>1832.8322056900001</v>
      </c>
      <c r="C49" s="36">
        <f>SUMIFS(СВЦЭМ!$C$39:$C$782,СВЦЭМ!$A$39:$A$782,$A49,СВЦЭМ!$B$39:$B$782,C$47)+'СЕТ СН'!$G$9+СВЦЭМ!$D$10+'СЕТ СН'!$G$6-'СЕТ СН'!$G$19</f>
        <v>1876.7402176600001</v>
      </c>
      <c r="D49" s="36">
        <f>SUMIFS(СВЦЭМ!$C$39:$C$782,СВЦЭМ!$A$39:$A$782,$A49,СВЦЭМ!$B$39:$B$782,D$47)+'СЕТ СН'!$G$9+СВЦЭМ!$D$10+'СЕТ СН'!$G$6-'СЕТ СН'!$G$19</f>
        <v>1920.8158795000002</v>
      </c>
      <c r="E49" s="36">
        <f>SUMIFS(СВЦЭМ!$C$39:$C$782,СВЦЭМ!$A$39:$A$782,$A49,СВЦЭМ!$B$39:$B$782,E$47)+'СЕТ СН'!$G$9+СВЦЭМ!$D$10+'СЕТ СН'!$G$6-'СЕТ СН'!$G$19</f>
        <v>1945.91784667</v>
      </c>
      <c r="F49" s="36">
        <f>SUMIFS(СВЦЭМ!$C$39:$C$782,СВЦЭМ!$A$39:$A$782,$A49,СВЦЭМ!$B$39:$B$782,F$47)+'СЕТ СН'!$G$9+СВЦЭМ!$D$10+'СЕТ СН'!$G$6-'СЕТ СН'!$G$19</f>
        <v>1971.4910093400001</v>
      </c>
      <c r="G49" s="36">
        <f>SUMIFS(СВЦЭМ!$C$39:$C$782,СВЦЭМ!$A$39:$A$782,$A49,СВЦЭМ!$B$39:$B$782,G$47)+'СЕТ СН'!$G$9+СВЦЭМ!$D$10+'СЕТ СН'!$G$6-'СЕТ СН'!$G$19</f>
        <v>1926.52907815</v>
      </c>
      <c r="H49" s="36">
        <f>SUMIFS(СВЦЭМ!$C$39:$C$782,СВЦЭМ!$A$39:$A$782,$A49,СВЦЭМ!$B$39:$B$782,H$47)+'СЕТ СН'!$G$9+СВЦЭМ!$D$10+'СЕТ СН'!$G$6-'СЕТ СН'!$G$19</f>
        <v>1851.0436670300001</v>
      </c>
      <c r="I49" s="36">
        <f>SUMIFS(СВЦЭМ!$C$39:$C$782,СВЦЭМ!$A$39:$A$782,$A49,СВЦЭМ!$B$39:$B$782,I$47)+'СЕТ СН'!$G$9+СВЦЭМ!$D$10+'СЕТ СН'!$G$6-'СЕТ СН'!$G$19</f>
        <v>1804.7157387</v>
      </c>
      <c r="J49" s="36">
        <f>SUMIFS(СВЦЭМ!$C$39:$C$782,СВЦЭМ!$A$39:$A$782,$A49,СВЦЭМ!$B$39:$B$782,J$47)+'СЕТ СН'!$G$9+СВЦЭМ!$D$10+'СЕТ СН'!$G$6-'СЕТ СН'!$G$19</f>
        <v>1750.5859484100001</v>
      </c>
      <c r="K49" s="36">
        <f>SUMIFS(СВЦЭМ!$C$39:$C$782,СВЦЭМ!$A$39:$A$782,$A49,СВЦЭМ!$B$39:$B$782,K$47)+'СЕТ СН'!$G$9+СВЦЭМ!$D$10+'СЕТ СН'!$G$6-'СЕТ СН'!$G$19</f>
        <v>1738.7012124800001</v>
      </c>
      <c r="L49" s="36">
        <f>SUMIFS(СВЦЭМ!$C$39:$C$782,СВЦЭМ!$A$39:$A$782,$A49,СВЦЭМ!$B$39:$B$782,L$47)+'СЕТ СН'!$G$9+СВЦЭМ!$D$10+'СЕТ СН'!$G$6-'СЕТ СН'!$G$19</f>
        <v>1746.3996158300001</v>
      </c>
      <c r="M49" s="36">
        <f>SUMIFS(СВЦЭМ!$C$39:$C$782,СВЦЭМ!$A$39:$A$782,$A49,СВЦЭМ!$B$39:$B$782,M$47)+'СЕТ СН'!$G$9+СВЦЭМ!$D$10+'СЕТ СН'!$G$6-'СЕТ СН'!$G$19</f>
        <v>1784.2927940500001</v>
      </c>
      <c r="N49" s="36">
        <f>SUMIFS(СВЦЭМ!$C$39:$C$782,СВЦЭМ!$A$39:$A$782,$A49,СВЦЭМ!$B$39:$B$782,N$47)+'СЕТ СН'!$G$9+СВЦЭМ!$D$10+'СЕТ СН'!$G$6-'СЕТ СН'!$G$19</f>
        <v>1827.4771440100001</v>
      </c>
      <c r="O49" s="36">
        <f>SUMIFS(СВЦЭМ!$C$39:$C$782,СВЦЭМ!$A$39:$A$782,$A49,СВЦЭМ!$B$39:$B$782,O$47)+'СЕТ СН'!$G$9+СВЦЭМ!$D$10+'СЕТ СН'!$G$6-'СЕТ СН'!$G$19</f>
        <v>1868.39137587</v>
      </c>
      <c r="P49" s="36">
        <f>SUMIFS(СВЦЭМ!$C$39:$C$782,СВЦЭМ!$A$39:$A$782,$A49,СВЦЭМ!$B$39:$B$782,P$47)+'СЕТ СН'!$G$9+СВЦЭМ!$D$10+'СЕТ СН'!$G$6-'СЕТ СН'!$G$19</f>
        <v>1888.5029220600002</v>
      </c>
      <c r="Q49" s="36">
        <f>SUMIFS(СВЦЭМ!$C$39:$C$782,СВЦЭМ!$A$39:$A$782,$A49,СВЦЭМ!$B$39:$B$782,Q$47)+'СЕТ СН'!$G$9+СВЦЭМ!$D$10+'СЕТ СН'!$G$6-'СЕТ СН'!$G$19</f>
        <v>1869.06793335</v>
      </c>
      <c r="R49" s="36">
        <f>SUMIFS(СВЦЭМ!$C$39:$C$782,СВЦЭМ!$A$39:$A$782,$A49,СВЦЭМ!$B$39:$B$782,R$47)+'СЕТ СН'!$G$9+СВЦЭМ!$D$10+'СЕТ СН'!$G$6-'СЕТ СН'!$G$19</f>
        <v>1843.7921428900002</v>
      </c>
      <c r="S49" s="36">
        <f>SUMIFS(СВЦЭМ!$C$39:$C$782,СВЦЭМ!$A$39:$A$782,$A49,СВЦЭМ!$B$39:$B$782,S$47)+'СЕТ СН'!$G$9+СВЦЭМ!$D$10+'СЕТ СН'!$G$6-'СЕТ СН'!$G$19</f>
        <v>1802.3273653900001</v>
      </c>
      <c r="T49" s="36">
        <f>SUMIFS(СВЦЭМ!$C$39:$C$782,СВЦЭМ!$A$39:$A$782,$A49,СВЦЭМ!$B$39:$B$782,T$47)+'СЕТ СН'!$G$9+СВЦЭМ!$D$10+'СЕТ СН'!$G$6-'СЕТ СН'!$G$19</f>
        <v>1754.0531076500001</v>
      </c>
      <c r="U49" s="36">
        <f>SUMIFS(СВЦЭМ!$C$39:$C$782,СВЦЭМ!$A$39:$A$782,$A49,СВЦЭМ!$B$39:$B$782,U$47)+'СЕТ СН'!$G$9+СВЦЭМ!$D$10+'СЕТ СН'!$G$6-'СЕТ СН'!$G$19</f>
        <v>1725.5073630900001</v>
      </c>
      <c r="V49" s="36">
        <f>SUMIFS(СВЦЭМ!$C$39:$C$782,СВЦЭМ!$A$39:$A$782,$A49,СВЦЭМ!$B$39:$B$782,V$47)+'СЕТ СН'!$G$9+СВЦЭМ!$D$10+'СЕТ СН'!$G$6-'СЕТ СН'!$G$19</f>
        <v>1737.17359446</v>
      </c>
      <c r="W49" s="36">
        <f>SUMIFS(СВЦЭМ!$C$39:$C$782,СВЦЭМ!$A$39:$A$782,$A49,СВЦЭМ!$B$39:$B$782,W$47)+'СЕТ СН'!$G$9+СВЦЭМ!$D$10+'СЕТ СН'!$G$6-'СЕТ СН'!$G$19</f>
        <v>1766.2625394500001</v>
      </c>
      <c r="X49" s="36">
        <f>SUMIFS(СВЦЭМ!$C$39:$C$782,СВЦЭМ!$A$39:$A$782,$A49,СВЦЭМ!$B$39:$B$782,X$47)+'СЕТ СН'!$G$9+СВЦЭМ!$D$10+'СЕТ СН'!$G$6-'СЕТ СН'!$G$19</f>
        <v>1805.0525571800001</v>
      </c>
      <c r="Y49" s="36">
        <f>SUMIFS(СВЦЭМ!$C$39:$C$782,СВЦЭМ!$A$39:$A$782,$A49,СВЦЭМ!$B$39:$B$782,Y$47)+'СЕТ СН'!$G$9+СВЦЭМ!$D$10+'СЕТ СН'!$G$6-'СЕТ СН'!$G$19</f>
        <v>1842.59896583</v>
      </c>
    </row>
    <row r="50" spans="1:25" ht="15.75" x14ac:dyDescent="0.2">
      <c r="A50" s="35">
        <f t="shared" ref="A50:A78" si="1">A49+1</f>
        <v>44623</v>
      </c>
      <c r="B50" s="36">
        <f>SUMIFS(СВЦЭМ!$C$39:$C$782,СВЦЭМ!$A$39:$A$782,$A50,СВЦЭМ!$B$39:$B$782,B$47)+'СЕТ СН'!$G$9+СВЦЭМ!$D$10+'СЕТ СН'!$G$6-'СЕТ СН'!$G$19</f>
        <v>1836.8396646200001</v>
      </c>
      <c r="C50" s="36">
        <f>SUMIFS(СВЦЭМ!$C$39:$C$782,СВЦЭМ!$A$39:$A$782,$A50,СВЦЭМ!$B$39:$B$782,C$47)+'СЕТ СН'!$G$9+СВЦЭМ!$D$10+'СЕТ СН'!$G$6-'СЕТ СН'!$G$19</f>
        <v>1868.88457642</v>
      </c>
      <c r="D50" s="36">
        <f>SUMIFS(СВЦЭМ!$C$39:$C$782,СВЦЭМ!$A$39:$A$782,$A50,СВЦЭМ!$B$39:$B$782,D$47)+'СЕТ СН'!$G$9+СВЦЭМ!$D$10+'СЕТ СН'!$G$6-'СЕТ СН'!$G$19</f>
        <v>1915.5526247300002</v>
      </c>
      <c r="E50" s="36">
        <f>SUMIFS(СВЦЭМ!$C$39:$C$782,СВЦЭМ!$A$39:$A$782,$A50,СВЦЭМ!$B$39:$B$782,E$47)+'СЕТ СН'!$G$9+СВЦЭМ!$D$10+'СЕТ СН'!$G$6-'СЕТ СН'!$G$19</f>
        <v>1930.5755304500001</v>
      </c>
      <c r="F50" s="36">
        <f>SUMIFS(СВЦЭМ!$C$39:$C$782,СВЦЭМ!$A$39:$A$782,$A50,СВЦЭМ!$B$39:$B$782,F$47)+'СЕТ СН'!$G$9+СВЦЭМ!$D$10+'СЕТ СН'!$G$6-'СЕТ СН'!$G$19</f>
        <v>1934.2811807100002</v>
      </c>
      <c r="G50" s="36">
        <f>SUMIFS(СВЦЭМ!$C$39:$C$782,СВЦЭМ!$A$39:$A$782,$A50,СВЦЭМ!$B$39:$B$782,G$47)+'СЕТ СН'!$G$9+СВЦЭМ!$D$10+'СЕТ СН'!$G$6-'СЕТ СН'!$G$19</f>
        <v>1919.44603336</v>
      </c>
      <c r="H50" s="36">
        <f>SUMIFS(СВЦЭМ!$C$39:$C$782,СВЦЭМ!$A$39:$A$782,$A50,СВЦЭМ!$B$39:$B$782,H$47)+'СЕТ СН'!$G$9+СВЦЭМ!$D$10+'СЕТ СН'!$G$6-'СЕТ СН'!$G$19</f>
        <v>1837.00691794</v>
      </c>
      <c r="I50" s="36">
        <f>SUMIFS(СВЦЭМ!$C$39:$C$782,СВЦЭМ!$A$39:$A$782,$A50,СВЦЭМ!$B$39:$B$782,I$47)+'СЕТ СН'!$G$9+СВЦЭМ!$D$10+'СЕТ СН'!$G$6-'СЕТ СН'!$G$19</f>
        <v>1799.04785842</v>
      </c>
      <c r="J50" s="36">
        <f>SUMIFS(СВЦЭМ!$C$39:$C$782,СВЦЭМ!$A$39:$A$782,$A50,СВЦЭМ!$B$39:$B$782,J$47)+'СЕТ СН'!$G$9+СВЦЭМ!$D$10+'СЕТ СН'!$G$6-'СЕТ СН'!$G$19</f>
        <v>1776.9425641600001</v>
      </c>
      <c r="K50" s="36">
        <f>SUMIFS(СВЦЭМ!$C$39:$C$782,СВЦЭМ!$A$39:$A$782,$A50,СВЦЭМ!$B$39:$B$782,K$47)+'СЕТ СН'!$G$9+СВЦЭМ!$D$10+'СЕТ СН'!$G$6-'СЕТ СН'!$G$19</f>
        <v>1756.78550232</v>
      </c>
      <c r="L50" s="36">
        <f>SUMIFS(СВЦЭМ!$C$39:$C$782,СВЦЭМ!$A$39:$A$782,$A50,СВЦЭМ!$B$39:$B$782,L$47)+'СЕТ СН'!$G$9+СВЦЭМ!$D$10+'СЕТ СН'!$G$6-'СЕТ СН'!$G$19</f>
        <v>1761.9083425200001</v>
      </c>
      <c r="M50" s="36">
        <f>SUMIFS(СВЦЭМ!$C$39:$C$782,СВЦЭМ!$A$39:$A$782,$A50,СВЦЭМ!$B$39:$B$782,M$47)+'СЕТ СН'!$G$9+СВЦЭМ!$D$10+'СЕТ СН'!$G$6-'СЕТ СН'!$G$19</f>
        <v>1811.6807906600002</v>
      </c>
      <c r="N50" s="36">
        <f>SUMIFS(СВЦЭМ!$C$39:$C$782,СВЦЭМ!$A$39:$A$782,$A50,СВЦЭМ!$B$39:$B$782,N$47)+'СЕТ СН'!$G$9+СВЦЭМ!$D$10+'СЕТ СН'!$G$6-'СЕТ СН'!$G$19</f>
        <v>1854.1171087600001</v>
      </c>
      <c r="O50" s="36">
        <f>SUMIFS(СВЦЭМ!$C$39:$C$782,СВЦЭМ!$A$39:$A$782,$A50,СВЦЭМ!$B$39:$B$782,O$47)+'СЕТ СН'!$G$9+СВЦЭМ!$D$10+'СЕТ СН'!$G$6-'СЕТ СН'!$G$19</f>
        <v>1895.86179008</v>
      </c>
      <c r="P50" s="36">
        <f>SUMIFS(СВЦЭМ!$C$39:$C$782,СВЦЭМ!$A$39:$A$782,$A50,СВЦЭМ!$B$39:$B$782,P$47)+'СЕТ СН'!$G$9+СВЦЭМ!$D$10+'СЕТ СН'!$G$6-'СЕТ СН'!$G$19</f>
        <v>1895.87318142</v>
      </c>
      <c r="Q50" s="36">
        <f>SUMIFS(СВЦЭМ!$C$39:$C$782,СВЦЭМ!$A$39:$A$782,$A50,СВЦЭМ!$B$39:$B$782,Q$47)+'СЕТ СН'!$G$9+СВЦЭМ!$D$10+'СЕТ СН'!$G$6-'СЕТ СН'!$G$19</f>
        <v>1872.77451505</v>
      </c>
      <c r="R50" s="36">
        <f>SUMIFS(СВЦЭМ!$C$39:$C$782,СВЦЭМ!$A$39:$A$782,$A50,СВЦЭМ!$B$39:$B$782,R$47)+'СЕТ СН'!$G$9+СВЦЭМ!$D$10+'СЕТ СН'!$G$6-'СЕТ СН'!$G$19</f>
        <v>1838.1045684400001</v>
      </c>
      <c r="S50" s="36">
        <f>SUMIFS(СВЦЭМ!$C$39:$C$782,СВЦЭМ!$A$39:$A$782,$A50,СВЦЭМ!$B$39:$B$782,S$47)+'СЕТ СН'!$G$9+СВЦЭМ!$D$10+'СЕТ СН'!$G$6-'СЕТ СН'!$G$19</f>
        <v>1786.21957881</v>
      </c>
      <c r="T50" s="36">
        <f>SUMIFS(СВЦЭМ!$C$39:$C$782,СВЦЭМ!$A$39:$A$782,$A50,СВЦЭМ!$B$39:$B$782,T$47)+'СЕТ СН'!$G$9+СВЦЭМ!$D$10+'СЕТ СН'!$G$6-'СЕТ СН'!$G$19</f>
        <v>1733.32375383</v>
      </c>
      <c r="U50" s="36">
        <f>SUMIFS(СВЦЭМ!$C$39:$C$782,СВЦЭМ!$A$39:$A$782,$A50,СВЦЭМ!$B$39:$B$782,U$47)+'СЕТ СН'!$G$9+СВЦЭМ!$D$10+'СЕТ СН'!$G$6-'СЕТ СН'!$G$19</f>
        <v>1732.8852821600001</v>
      </c>
      <c r="V50" s="36">
        <f>SUMIFS(СВЦЭМ!$C$39:$C$782,СВЦЭМ!$A$39:$A$782,$A50,СВЦЭМ!$B$39:$B$782,V$47)+'СЕТ СН'!$G$9+СВЦЭМ!$D$10+'СЕТ СН'!$G$6-'СЕТ СН'!$G$19</f>
        <v>1738.18022193</v>
      </c>
      <c r="W50" s="36">
        <f>SUMIFS(СВЦЭМ!$C$39:$C$782,СВЦЭМ!$A$39:$A$782,$A50,СВЦЭМ!$B$39:$B$782,W$47)+'СЕТ СН'!$G$9+СВЦЭМ!$D$10+'СЕТ СН'!$G$6-'СЕТ СН'!$G$19</f>
        <v>1764.4071000900001</v>
      </c>
      <c r="X50" s="36">
        <f>SUMIFS(СВЦЭМ!$C$39:$C$782,СВЦЭМ!$A$39:$A$782,$A50,СВЦЭМ!$B$39:$B$782,X$47)+'СЕТ СН'!$G$9+СВЦЭМ!$D$10+'СЕТ СН'!$G$6-'СЕТ СН'!$G$19</f>
        <v>1776.2033322900002</v>
      </c>
      <c r="Y50" s="36">
        <f>SUMIFS(СВЦЭМ!$C$39:$C$782,СВЦЭМ!$A$39:$A$782,$A50,СВЦЭМ!$B$39:$B$782,Y$47)+'СЕТ СН'!$G$9+СВЦЭМ!$D$10+'СЕТ СН'!$G$6-'СЕТ СН'!$G$19</f>
        <v>1805.5671922700001</v>
      </c>
    </row>
    <row r="51" spans="1:25" ht="15.75" x14ac:dyDescent="0.2">
      <c r="A51" s="35">
        <f t="shared" si="1"/>
        <v>44624</v>
      </c>
      <c r="B51" s="36">
        <f>SUMIFS(СВЦЭМ!$C$39:$C$782,СВЦЭМ!$A$39:$A$782,$A51,СВЦЭМ!$B$39:$B$782,B$47)+'СЕТ СН'!$G$9+СВЦЭМ!$D$10+'СЕТ СН'!$G$6-'СЕТ СН'!$G$19</f>
        <v>1823.76078254</v>
      </c>
      <c r="C51" s="36">
        <f>SUMIFS(СВЦЭМ!$C$39:$C$782,СВЦЭМ!$A$39:$A$782,$A51,СВЦЭМ!$B$39:$B$782,C$47)+'СЕТ СН'!$G$9+СВЦЭМ!$D$10+'СЕТ СН'!$G$6-'СЕТ СН'!$G$19</f>
        <v>1859.4531663600001</v>
      </c>
      <c r="D51" s="36">
        <f>SUMIFS(СВЦЭМ!$C$39:$C$782,СВЦЭМ!$A$39:$A$782,$A51,СВЦЭМ!$B$39:$B$782,D$47)+'СЕТ СН'!$G$9+СВЦЭМ!$D$10+'СЕТ СН'!$G$6-'СЕТ СН'!$G$19</f>
        <v>1910.23430927</v>
      </c>
      <c r="E51" s="36">
        <f>SUMIFS(СВЦЭМ!$C$39:$C$782,СВЦЭМ!$A$39:$A$782,$A51,СВЦЭМ!$B$39:$B$782,E$47)+'СЕТ СН'!$G$9+СВЦЭМ!$D$10+'СЕТ СН'!$G$6-'СЕТ СН'!$G$19</f>
        <v>1924.8396228700001</v>
      </c>
      <c r="F51" s="36">
        <f>SUMIFS(СВЦЭМ!$C$39:$C$782,СВЦЭМ!$A$39:$A$782,$A51,СВЦЭМ!$B$39:$B$782,F$47)+'СЕТ СН'!$G$9+СВЦЭМ!$D$10+'СЕТ СН'!$G$6-'СЕТ СН'!$G$19</f>
        <v>1929.32325496</v>
      </c>
      <c r="G51" s="36">
        <f>SUMIFS(СВЦЭМ!$C$39:$C$782,СВЦЭМ!$A$39:$A$782,$A51,СВЦЭМ!$B$39:$B$782,G$47)+'СЕТ СН'!$G$9+СВЦЭМ!$D$10+'СЕТ СН'!$G$6-'СЕТ СН'!$G$19</f>
        <v>1897.6538953000002</v>
      </c>
      <c r="H51" s="36">
        <f>SUMIFS(СВЦЭМ!$C$39:$C$782,СВЦЭМ!$A$39:$A$782,$A51,СВЦЭМ!$B$39:$B$782,H$47)+'СЕТ СН'!$G$9+СВЦЭМ!$D$10+'СЕТ СН'!$G$6-'СЕТ СН'!$G$19</f>
        <v>1826.6013130200001</v>
      </c>
      <c r="I51" s="36">
        <f>SUMIFS(СВЦЭМ!$C$39:$C$782,СВЦЭМ!$A$39:$A$782,$A51,СВЦЭМ!$B$39:$B$782,I$47)+'СЕТ СН'!$G$9+СВЦЭМ!$D$10+'СЕТ СН'!$G$6-'СЕТ СН'!$G$19</f>
        <v>1775.39813583</v>
      </c>
      <c r="J51" s="36">
        <f>SUMIFS(СВЦЭМ!$C$39:$C$782,СВЦЭМ!$A$39:$A$782,$A51,СВЦЭМ!$B$39:$B$782,J$47)+'СЕТ СН'!$G$9+СВЦЭМ!$D$10+'СЕТ СН'!$G$6-'СЕТ СН'!$G$19</f>
        <v>1762.8555936700002</v>
      </c>
      <c r="K51" s="36">
        <f>SUMIFS(СВЦЭМ!$C$39:$C$782,СВЦЭМ!$A$39:$A$782,$A51,СВЦЭМ!$B$39:$B$782,K$47)+'СЕТ СН'!$G$9+СВЦЭМ!$D$10+'СЕТ СН'!$G$6-'СЕТ СН'!$G$19</f>
        <v>1755.1107636500001</v>
      </c>
      <c r="L51" s="36">
        <f>SUMIFS(СВЦЭМ!$C$39:$C$782,СВЦЭМ!$A$39:$A$782,$A51,СВЦЭМ!$B$39:$B$782,L$47)+'СЕТ СН'!$G$9+СВЦЭМ!$D$10+'СЕТ СН'!$G$6-'СЕТ СН'!$G$19</f>
        <v>1764.44112311</v>
      </c>
      <c r="M51" s="36">
        <f>SUMIFS(СВЦЭМ!$C$39:$C$782,СВЦЭМ!$A$39:$A$782,$A51,СВЦЭМ!$B$39:$B$782,M$47)+'СЕТ СН'!$G$9+СВЦЭМ!$D$10+'СЕТ СН'!$G$6-'СЕТ СН'!$G$19</f>
        <v>1803.1735595100001</v>
      </c>
      <c r="N51" s="36">
        <f>SUMIFS(СВЦЭМ!$C$39:$C$782,СВЦЭМ!$A$39:$A$782,$A51,СВЦЭМ!$B$39:$B$782,N$47)+'СЕТ СН'!$G$9+СВЦЭМ!$D$10+'СЕТ СН'!$G$6-'СЕТ СН'!$G$19</f>
        <v>1846.54267413</v>
      </c>
      <c r="O51" s="36">
        <f>SUMIFS(СВЦЭМ!$C$39:$C$782,СВЦЭМ!$A$39:$A$782,$A51,СВЦЭМ!$B$39:$B$782,O$47)+'СЕТ СН'!$G$9+СВЦЭМ!$D$10+'СЕТ СН'!$G$6-'СЕТ СН'!$G$19</f>
        <v>1880.1589220600001</v>
      </c>
      <c r="P51" s="36">
        <f>SUMIFS(СВЦЭМ!$C$39:$C$782,СВЦЭМ!$A$39:$A$782,$A51,СВЦЭМ!$B$39:$B$782,P$47)+'СЕТ СН'!$G$9+СВЦЭМ!$D$10+'СЕТ СН'!$G$6-'СЕТ СН'!$G$19</f>
        <v>1880.6926854000001</v>
      </c>
      <c r="Q51" s="36">
        <f>SUMIFS(СВЦЭМ!$C$39:$C$782,СВЦЭМ!$A$39:$A$782,$A51,СВЦЭМ!$B$39:$B$782,Q$47)+'СЕТ СН'!$G$9+СВЦЭМ!$D$10+'СЕТ СН'!$G$6-'СЕТ СН'!$G$19</f>
        <v>1863.84649139</v>
      </c>
      <c r="R51" s="36">
        <f>SUMIFS(СВЦЭМ!$C$39:$C$782,СВЦЭМ!$A$39:$A$782,$A51,СВЦЭМ!$B$39:$B$782,R$47)+'СЕТ СН'!$G$9+СВЦЭМ!$D$10+'СЕТ СН'!$G$6-'СЕТ СН'!$G$19</f>
        <v>1826.44938419</v>
      </c>
      <c r="S51" s="36">
        <f>SUMIFS(СВЦЭМ!$C$39:$C$782,СВЦЭМ!$A$39:$A$782,$A51,СВЦЭМ!$B$39:$B$782,S$47)+'СЕТ СН'!$G$9+СВЦЭМ!$D$10+'СЕТ СН'!$G$6-'СЕТ СН'!$G$19</f>
        <v>1770.1777532400001</v>
      </c>
      <c r="T51" s="36">
        <f>SUMIFS(СВЦЭМ!$C$39:$C$782,СВЦЭМ!$A$39:$A$782,$A51,СВЦЭМ!$B$39:$B$782,T$47)+'СЕТ СН'!$G$9+СВЦЭМ!$D$10+'СЕТ СН'!$G$6-'СЕТ СН'!$G$19</f>
        <v>1723.55284155</v>
      </c>
      <c r="U51" s="36">
        <f>SUMIFS(СВЦЭМ!$C$39:$C$782,СВЦЭМ!$A$39:$A$782,$A51,СВЦЭМ!$B$39:$B$782,U$47)+'СЕТ СН'!$G$9+СВЦЭМ!$D$10+'СЕТ СН'!$G$6-'СЕТ СН'!$G$19</f>
        <v>1716.10798477</v>
      </c>
      <c r="V51" s="36">
        <f>SUMIFS(СВЦЭМ!$C$39:$C$782,СВЦЭМ!$A$39:$A$782,$A51,СВЦЭМ!$B$39:$B$782,V$47)+'СЕТ СН'!$G$9+СВЦЭМ!$D$10+'СЕТ СН'!$G$6-'СЕТ СН'!$G$19</f>
        <v>1741.3003053900002</v>
      </c>
      <c r="W51" s="36">
        <f>SUMIFS(СВЦЭМ!$C$39:$C$782,СВЦЭМ!$A$39:$A$782,$A51,СВЦЭМ!$B$39:$B$782,W$47)+'СЕТ СН'!$G$9+СВЦЭМ!$D$10+'СЕТ СН'!$G$6-'СЕТ СН'!$G$19</f>
        <v>1768.00578477</v>
      </c>
      <c r="X51" s="36">
        <f>SUMIFS(СВЦЭМ!$C$39:$C$782,СВЦЭМ!$A$39:$A$782,$A51,СВЦЭМ!$B$39:$B$782,X$47)+'СЕТ СН'!$G$9+СВЦЭМ!$D$10+'СЕТ СН'!$G$6-'СЕТ СН'!$G$19</f>
        <v>1795.3156880700001</v>
      </c>
      <c r="Y51" s="36">
        <f>SUMIFS(СВЦЭМ!$C$39:$C$782,СВЦЭМ!$A$39:$A$782,$A51,СВЦЭМ!$B$39:$B$782,Y$47)+'СЕТ СН'!$G$9+СВЦЭМ!$D$10+'СЕТ СН'!$G$6-'СЕТ СН'!$G$19</f>
        <v>1804.2817201800001</v>
      </c>
    </row>
    <row r="52" spans="1:25" ht="15.75" x14ac:dyDescent="0.2">
      <c r="A52" s="35">
        <f t="shared" si="1"/>
        <v>44625</v>
      </c>
      <c r="B52" s="36">
        <f>SUMIFS(СВЦЭМ!$C$39:$C$782,СВЦЭМ!$A$39:$A$782,$A52,СВЦЭМ!$B$39:$B$782,B$47)+'СЕТ СН'!$G$9+СВЦЭМ!$D$10+'СЕТ СН'!$G$6-'СЕТ СН'!$G$19</f>
        <v>1811.7143674700001</v>
      </c>
      <c r="C52" s="36">
        <f>SUMIFS(СВЦЭМ!$C$39:$C$782,СВЦЭМ!$A$39:$A$782,$A52,СВЦЭМ!$B$39:$B$782,C$47)+'СЕТ СН'!$G$9+СВЦЭМ!$D$10+'СЕТ СН'!$G$6-'СЕТ СН'!$G$19</f>
        <v>1842.69091858</v>
      </c>
      <c r="D52" s="36">
        <f>SUMIFS(СВЦЭМ!$C$39:$C$782,СВЦЭМ!$A$39:$A$782,$A52,СВЦЭМ!$B$39:$B$782,D$47)+'СЕТ СН'!$G$9+СВЦЭМ!$D$10+'СЕТ СН'!$G$6-'СЕТ СН'!$G$19</f>
        <v>1879.4919447700001</v>
      </c>
      <c r="E52" s="36">
        <f>SUMIFS(СВЦЭМ!$C$39:$C$782,СВЦЭМ!$A$39:$A$782,$A52,СВЦЭМ!$B$39:$B$782,E$47)+'СЕТ СН'!$G$9+СВЦЭМ!$D$10+'СЕТ СН'!$G$6-'СЕТ СН'!$G$19</f>
        <v>1897.67025513</v>
      </c>
      <c r="F52" s="36">
        <f>SUMIFS(СВЦЭМ!$C$39:$C$782,СВЦЭМ!$A$39:$A$782,$A52,СВЦЭМ!$B$39:$B$782,F$47)+'СЕТ СН'!$G$9+СВЦЭМ!$D$10+'СЕТ СН'!$G$6-'СЕТ СН'!$G$19</f>
        <v>1909.7569343500002</v>
      </c>
      <c r="G52" s="36">
        <f>SUMIFS(СВЦЭМ!$C$39:$C$782,СВЦЭМ!$A$39:$A$782,$A52,СВЦЭМ!$B$39:$B$782,G$47)+'СЕТ СН'!$G$9+СВЦЭМ!$D$10+'СЕТ СН'!$G$6-'СЕТ СН'!$G$19</f>
        <v>1879.2311677100001</v>
      </c>
      <c r="H52" s="36">
        <f>SUMIFS(СВЦЭМ!$C$39:$C$782,СВЦЭМ!$A$39:$A$782,$A52,СВЦЭМ!$B$39:$B$782,H$47)+'СЕТ СН'!$G$9+СВЦЭМ!$D$10+'СЕТ СН'!$G$6-'СЕТ СН'!$G$19</f>
        <v>1818.2851185900001</v>
      </c>
      <c r="I52" s="36">
        <f>SUMIFS(СВЦЭМ!$C$39:$C$782,СВЦЭМ!$A$39:$A$782,$A52,СВЦЭМ!$B$39:$B$782,I$47)+'СЕТ СН'!$G$9+СВЦЭМ!$D$10+'СЕТ СН'!$G$6-'СЕТ СН'!$G$19</f>
        <v>1751.19312371</v>
      </c>
      <c r="J52" s="36">
        <f>SUMIFS(СВЦЭМ!$C$39:$C$782,СВЦЭМ!$A$39:$A$782,$A52,СВЦЭМ!$B$39:$B$782,J$47)+'СЕТ СН'!$G$9+СВЦЭМ!$D$10+'СЕТ СН'!$G$6-'СЕТ СН'!$G$19</f>
        <v>1740.8761722200002</v>
      </c>
      <c r="K52" s="36">
        <f>SUMIFS(СВЦЭМ!$C$39:$C$782,СВЦЭМ!$A$39:$A$782,$A52,СВЦЭМ!$B$39:$B$782,K$47)+'СЕТ СН'!$G$9+СВЦЭМ!$D$10+'СЕТ СН'!$G$6-'СЕТ СН'!$G$19</f>
        <v>1750.3148964900001</v>
      </c>
      <c r="L52" s="36">
        <f>SUMIFS(СВЦЭМ!$C$39:$C$782,СВЦЭМ!$A$39:$A$782,$A52,СВЦЭМ!$B$39:$B$782,L$47)+'СЕТ СН'!$G$9+СВЦЭМ!$D$10+'СЕТ СН'!$G$6-'СЕТ СН'!$G$19</f>
        <v>1759.8395988300001</v>
      </c>
      <c r="M52" s="36">
        <f>SUMIFS(СВЦЭМ!$C$39:$C$782,СВЦЭМ!$A$39:$A$782,$A52,СВЦЭМ!$B$39:$B$782,M$47)+'СЕТ СН'!$G$9+СВЦЭМ!$D$10+'СЕТ СН'!$G$6-'СЕТ СН'!$G$19</f>
        <v>1780.99870577</v>
      </c>
      <c r="N52" s="36">
        <f>SUMIFS(СВЦЭМ!$C$39:$C$782,СВЦЭМ!$A$39:$A$782,$A52,СВЦЭМ!$B$39:$B$782,N$47)+'СЕТ СН'!$G$9+СВЦЭМ!$D$10+'СЕТ СН'!$G$6-'СЕТ СН'!$G$19</f>
        <v>1812.80718047</v>
      </c>
      <c r="O52" s="36">
        <f>SUMIFS(СВЦЭМ!$C$39:$C$782,СВЦЭМ!$A$39:$A$782,$A52,СВЦЭМ!$B$39:$B$782,O$47)+'СЕТ СН'!$G$9+СВЦЭМ!$D$10+'СЕТ СН'!$G$6-'СЕТ СН'!$G$19</f>
        <v>1861.9479819300002</v>
      </c>
      <c r="P52" s="36">
        <f>SUMIFS(СВЦЭМ!$C$39:$C$782,СВЦЭМ!$A$39:$A$782,$A52,СВЦЭМ!$B$39:$B$782,P$47)+'СЕТ СН'!$G$9+СВЦЭМ!$D$10+'СЕТ СН'!$G$6-'СЕТ СН'!$G$19</f>
        <v>1873.74890435</v>
      </c>
      <c r="Q52" s="36">
        <f>SUMIFS(СВЦЭМ!$C$39:$C$782,СВЦЭМ!$A$39:$A$782,$A52,СВЦЭМ!$B$39:$B$782,Q$47)+'СЕТ СН'!$G$9+СВЦЭМ!$D$10+'СЕТ СН'!$G$6-'СЕТ СН'!$G$19</f>
        <v>1856.6746096900001</v>
      </c>
      <c r="R52" s="36">
        <f>SUMIFS(СВЦЭМ!$C$39:$C$782,СВЦЭМ!$A$39:$A$782,$A52,СВЦЭМ!$B$39:$B$782,R$47)+'СЕТ СН'!$G$9+СВЦЭМ!$D$10+'СЕТ СН'!$G$6-'СЕТ СН'!$G$19</f>
        <v>1811.8456818300001</v>
      </c>
      <c r="S52" s="36">
        <f>SUMIFS(СВЦЭМ!$C$39:$C$782,СВЦЭМ!$A$39:$A$782,$A52,СВЦЭМ!$B$39:$B$782,S$47)+'СЕТ СН'!$G$9+СВЦЭМ!$D$10+'СЕТ СН'!$G$6-'СЕТ СН'!$G$19</f>
        <v>1764.45508318</v>
      </c>
      <c r="T52" s="36">
        <f>SUMIFS(СВЦЭМ!$C$39:$C$782,СВЦЭМ!$A$39:$A$782,$A52,СВЦЭМ!$B$39:$B$782,T$47)+'СЕТ СН'!$G$9+СВЦЭМ!$D$10+'СЕТ СН'!$G$6-'СЕТ СН'!$G$19</f>
        <v>1726.2039872600001</v>
      </c>
      <c r="U52" s="36">
        <f>SUMIFS(СВЦЭМ!$C$39:$C$782,СВЦЭМ!$A$39:$A$782,$A52,СВЦЭМ!$B$39:$B$782,U$47)+'СЕТ СН'!$G$9+СВЦЭМ!$D$10+'СЕТ СН'!$G$6-'СЕТ СН'!$G$19</f>
        <v>1718.41994503</v>
      </c>
      <c r="V52" s="36">
        <f>SUMIFS(СВЦЭМ!$C$39:$C$782,СВЦЭМ!$A$39:$A$782,$A52,СВЦЭМ!$B$39:$B$782,V$47)+'СЕТ СН'!$G$9+СВЦЭМ!$D$10+'СЕТ СН'!$G$6-'СЕТ СН'!$G$19</f>
        <v>1727.4884249700001</v>
      </c>
      <c r="W52" s="36">
        <f>SUMIFS(СВЦЭМ!$C$39:$C$782,СВЦЭМ!$A$39:$A$782,$A52,СВЦЭМ!$B$39:$B$782,W$47)+'СЕТ СН'!$G$9+СВЦЭМ!$D$10+'СЕТ СН'!$G$6-'СЕТ СН'!$G$19</f>
        <v>1745.3051271200002</v>
      </c>
      <c r="X52" s="36">
        <f>SUMIFS(СВЦЭМ!$C$39:$C$782,СВЦЭМ!$A$39:$A$782,$A52,СВЦЭМ!$B$39:$B$782,X$47)+'СЕТ СН'!$G$9+СВЦЭМ!$D$10+'СЕТ СН'!$G$6-'СЕТ СН'!$G$19</f>
        <v>1756.1649433600001</v>
      </c>
      <c r="Y52" s="36">
        <f>SUMIFS(СВЦЭМ!$C$39:$C$782,СВЦЭМ!$A$39:$A$782,$A52,СВЦЭМ!$B$39:$B$782,Y$47)+'СЕТ СН'!$G$9+СВЦЭМ!$D$10+'СЕТ СН'!$G$6-'СЕТ СН'!$G$19</f>
        <v>1733.8245618600001</v>
      </c>
    </row>
    <row r="53" spans="1:25" ht="15.75" x14ac:dyDescent="0.2">
      <c r="A53" s="35">
        <f t="shared" si="1"/>
        <v>44626</v>
      </c>
      <c r="B53" s="36">
        <f>SUMIFS(СВЦЭМ!$C$39:$C$782,СВЦЭМ!$A$39:$A$782,$A53,СВЦЭМ!$B$39:$B$782,B$47)+'СЕТ СН'!$G$9+СВЦЭМ!$D$10+'СЕТ СН'!$G$6-'СЕТ СН'!$G$19</f>
        <v>1742.9450549600001</v>
      </c>
      <c r="C53" s="36">
        <f>SUMIFS(СВЦЭМ!$C$39:$C$782,СВЦЭМ!$A$39:$A$782,$A53,СВЦЭМ!$B$39:$B$782,C$47)+'СЕТ СН'!$G$9+СВЦЭМ!$D$10+'СЕТ СН'!$G$6-'СЕТ СН'!$G$19</f>
        <v>1757.1290770300002</v>
      </c>
      <c r="D53" s="36">
        <f>SUMIFS(СВЦЭМ!$C$39:$C$782,СВЦЭМ!$A$39:$A$782,$A53,СВЦЭМ!$B$39:$B$782,D$47)+'СЕТ СН'!$G$9+СВЦЭМ!$D$10+'СЕТ СН'!$G$6-'СЕТ СН'!$G$19</f>
        <v>1824.5660720800001</v>
      </c>
      <c r="E53" s="36">
        <f>SUMIFS(СВЦЭМ!$C$39:$C$782,СВЦЭМ!$A$39:$A$782,$A53,СВЦЭМ!$B$39:$B$782,E$47)+'СЕТ СН'!$G$9+СВЦЭМ!$D$10+'СЕТ СН'!$G$6-'СЕТ СН'!$G$19</f>
        <v>1866.4794255500001</v>
      </c>
      <c r="F53" s="36">
        <f>SUMIFS(СВЦЭМ!$C$39:$C$782,СВЦЭМ!$A$39:$A$782,$A53,СВЦЭМ!$B$39:$B$782,F$47)+'СЕТ СН'!$G$9+СВЦЭМ!$D$10+'СЕТ СН'!$G$6-'СЕТ СН'!$G$19</f>
        <v>1871.63015894</v>
      </c>
      <c r="G53" s="36">
        <f>SUMIFS(СВЦЭМ!$C$39:$C$782,СВЦЭМ!$A$39:$A$782,$A53,СВЦЭМ!$B$39:$B$782,G$47)+'СЕТ СН'!$G$9+СВЦЭМ!$D$10+'СЕТ СН'!$G$6-'СЕТ СН'!$G$19</f>
        <v>1867.95663541</v>
      </c>
      <c r="H53" s="36">
        <f>SUMIFS(СВЦЭМ!$C$39:$C$782,СВЦЭМ!$A$39:$A$782,$A53,СВЦЭМ!$B$39:$B$782,H$47)+'СЕТ СН'!$G$9+СВЦЭМ!$D$10+'СЕТ СН'!$G$6-'СЕТ СН'!$G$19</f>
        <v>1843.94550839</v>
      </c>
      <c r="I53" s="36">
        <f>SUMIFS(СВЦЭМ!$C$39:$C$782,СВЦЭМ!$A$39:$A$782,$A53,СВЦЭМ!$B$39:$B$782,I$47)+'СЕТ СН'!$G$9+СВЦЭМ!$D$10+'СЕТ СН'!$G$6-'СЕТ СН'!$G$19</f>
        <v>1741.3875382700001</v>
      </c>
      <c r="J53" s="36">
        <f>SUMIFS(СВЦЭМ!$C$39:$C$782,СВЦЭМ!$A$39:$A$782,$A53,СВЦЭМ!$B$39:$B$782,J$47)+'СЕТ СН'!$G$9+СВЦЭМ!$D$10+'СЕТ СН'!$G$6-'СЕТ СН'!$G$19</f>
        <v>1682.6939166000002</v>
      </c>
      <c r="K53" s="36">
        <f>SUMIFS(СВЦЭМ!$C$39:$C$782,СВЦЭМ!$A$39:$A$782,$A53,СВЦЭМ!$B$39:$B$782,K$47)+'СЕТ СН'!$G$9+СВЦЭМ!$D$10+'СЕТ СН'!$G$6-'СЕТ СН'!$G$19</f>
        <v>1660.9528925700001</v>
      </c>
      <c r="L53" s="36">
        <f>SUMIFS(СВЦЭМ!$C$39:$C$782,СВЦЭМ!$A$39:$A$782,$A53,СВЦЭМ!$B$39:$B$782,L$47)+'СЕТ СН'!$G$9+СВЦЭМ!$D$10+'СЕТ СН'!$G$6-'СЕТ СН'!$G$19</f>
        <v>1672.7425142300001</v>
      </c>
      <c r="M53" s="36">
        <f>SUMIFS(СВЦЭМ!$C$39:$C$782,СВЦЭМ!$A$39:$A$782,$A53,СВЦЭМ!$B$39:$B$782,M$47)+'СЕТ СН'!$G$9+СВЦЭМ!$D$10+'СЕТ СН'!$G$6-'СЕТ СН'!$G$19</f>
        <v>1688.9785008600002</v>
      </c>
      <c r="N53" s="36">
        <f>SUMIFS(СВЦЭМ!$C$39:$C$782,СВЦЭМ!$A$39:$A$782,$A53,СВЦЭМ!$B$39:$B$782,N$47)+'СЕТ СН'!$G$9+СВЦЭМ!$D$10+'СЕТ СН'!$G$6-'СЕТ СН'!$G$19</f>
        <v>1751.0351576800001</v>
      </c>
      <c r="O53" s="36">
        <f>SUMIFS(СВЦЭМ!$C$39:$C$782,СВЦЭМ!$A$39:$A$782,$A53,СВЦЭМ!$B$39:$B$782,O$47)+'СЕТ СН'!$G$9+СВЦЭМ!$D$10+'СЕТ СН'!$G$6-'СЕТ СН'!$G$19</f>
        <v>1800.5642501500001</v>
      </c>
      <c r="P53" s="36">
        <f>SUMIFS(СВЦЭМ!$C$39:$C$782,СВЦЭМ!$A$39:$A$782,$A53,СВЦЭМ!$B$39:$B$782,P$47)+'СЕТ СН'!$G$9+СВЦЭМ!$D$10+'СЕТ СН'!$G$6-'СЕТ СН'!$G$19</f>
        <v>1816.3255129500001</v>
      </c>
      <c r="Q53" s="36">
        <f>SUMIFS(СВЦЭМ!$C$39:$C$782,СВЦЭМ!$A$39:$A$782,$A53,СВЦЭМ!$B$39:$B$782,Q$47)+'СЕТ СН'!$G$9+СВЦЭМ!$D$10+'СЕТ СН'!$G$6-'СЕТ СН'!$G$19</f>
        <v>1803.0995894300002</v>
      </c>
      <c r="R53" s="36">
        <f>SUMIFS(СВЦЭМ!$C$39:$C$782,СВЦЭМ!$A$39:$A$782,$A53,СВЦЭМ!$B$39:$B$782,R$47)+'СЕТ СН'!$G$9+СВЦЭМ!$D$10+'СЕТ СН'!$G$6-'СЕТ СН'!$G$19</f>
        <v>1763.5714062300001</v>
      </c>
      <c r="S53" s="36">
        <f>SUMIFS(СВЦЭМ!$C$39:$C$782,СВЦЭМ!$A$39:$A$782,$A53,СВЦЭМ!$B$39:$B$782,S$47)+'СЕТ СН'!$G$9+СВЦЭМ!$D$10+'СЕТ СН'!$G$6-'СЕТ СН'!$G$19</f>
        <v>1710.0900473500001</v>
      </c>
      <c r="T53" s="36">
        <f>SUMIFS(СВЦЭМ!$C$39:$C$782,СВЦЭМ!$A$39:$A$782,$A53,СВЦЭМ!$B$39:$B$782,T$47)+'СЕТ СН'!$G$9+СВЦЭМ!$D$10+'СЕТ СН'!$G$6-'СЕТ СН'!$G$19</f>
        <v>1674.4562494100001</v>
      </c>
      <c r="U53" s="36">
        <f>SUMIFS(СВЦЭМ!$C$39:$C$782,СВЦЭМ!$A$39:$A$782,$A53,СВЦЭМ!$B$39:$B$782,U$47)+'СЕТ СН'!$G$9+СВЦЭМ!$D$10+'СЕТ СН'!$G$6-'СЕТ СН'!$G$19</f>
        <v>1644.25923362</v>
      </c>
      <c r="V53" s="36">
        <f>SUMIFS(СВЦЭМ!$C$39:$C$782,СВЦЭМ!$A$39:$A$782,$A53,СВЦЭМ!$B$39:$B$782,V$47)+'СЕТ СН'!$G$9+СВЦЭМ!$D$10+'СЕТ СН'!$G$6-'СЕТ СН'!$G$19</f>
        <v>1642.6777189900001</v>
      </c>
      <c r="W53" s="36">
        <f>SUMIFS(СВЦЭМ!$C$39:$C$782,СВЦЭМ!$A$39:$A$782,$A53,СВЦЭМ!$B$39:$B$782,W$47)+'СЕТ СН'!$G$9+СВЦЭМ!$D$10+'СЕТ СН'!$G$6-'СЕТ СН'!$G$19</f>
        <v>1655.2790924000001</v>
      </c>
      <c r="X53" s="36">
        <f>SUMIFS(СВЦЭМ!$C$39:$C$782,СВЦЭМ!$A$39:$A$782,$A53,СВЦЭМ!$B$39:$B$782,X$47)+'СЕТ СН'!$G$9+СВЦЭМ!$D$10+'СЕТ СН'!$G$6-'СЕТ СН'!$G$19</f>
        <v>1686.3104884300001</v>
      </c>
      <c r="Y53" s="36">
        <f>SUMIFS(СВЦЭМ!$C$39:$C$782,СВЦЭМ!$A$39:$A$782,$A53,СВЦЭМ!$B$39:$B$782,Y$47)+'СЕТ СН'!$G$9+СВЦЭМ!$D$10+'СЕТ СН'!$G$6-'СЕТ СН'!$G$19</f>
        <v>1705.87639878</v>
      </c>
    </row>
    <row r="54" spans="1:25" ht="15.75" x14ac:dyDescent="0.2">
      <c r="A54" s="35">
        <f t="shared" si="1"/>
        <v>44627</v>
      </c>
      <c r="B54" s="36">
        <f>SUMIFS(СВЦЭМ!$C$39:$C$782,СВЦЭМ!$A$39:$A$782,$A54,СВЦЭМ!$B$39:$B$782,B$47)+'СЕТ СН'!$G$9+СВЦЭМ!$D$10+'СЕТ СН'!$G$6-'СЕТ СН'!$G$19</f>
        <v>1716.89752223</v>
      </c>
      <c r="C54" s="36">
        <f>SUMIFS(СВЦЭМ!$C$39:$C$782,СВЦЭМ!$A$39:$A$782,$A54,СВЦЭМ!$B$39:$B$782,C$47)+'СЕТ СН'!$G$9+СВЦЭМ!$D$10+'СЕТ СН'!$G$6-'СЕТ СН'!$G$19</f>
        <v>1762.6049979900001</v>
      </c>
      <c r="D54" s="36">
        <f>SUMIFS(СВЦЭМ!$C$39:$C$782,СВЦЭМ!$A$39:$A$782,$A54,СВЦЭМ!$B$39:$B$782,D$47)+'СЕТ СН'!$G$9+СВЦЭМ!$D$10+'СЕТ СН'!$G$6-'СЕТ СН'!$G$19</f>
        <v>1822.5831726900001</v>
      </c>
      <c r="E54" s="36">
        <f>SUMIFS(СВЦЭМ!$C$39:$C$782,СВЦЭМ!$A$39:$A$782,$A54,СВЦЭМ!$B$39:$B$782,E$47)+'СЕТ СН'!$G$9+СВЦЭМ!$D$10+'СЕТ СН'!$G$6-'СЕТ СН'!$G$19</f>
        <v>1859.1514245000001</v>
      </c>
      <c r="F54" s="36">
        <f>SUMIFS(СВЦЭМ!$C$39:$C$782,СВЦЭМ!$A$39:$A$782,$A54,СВЦЭМ!$B$39:$B$782,F$47)+'СЕТ СН'!$G$9+СВЦЭМ!$D$10+'СЕТ СН'!$G$6-'СЕТ СН'!$G$19</f>
        <v>1871.7471246</v>
      </c>
      <c r="G54" s="36">
        <f>SUMIFS(СВЦЭМ!$C$39:$C$782,СВЦЭМ!$A$39:$A$782,$A54,СВЦЭМ!$B$39:$B$782,G$47)+'СЕТ СН'!$G$9+СВЦЭМ!$D$10+'СЕТ СН'!$G$6-'СЕТ СН'!$G$19</f>
        <v>1861.5428270300001</v>
      </c>
      <c r="H54" s="36">
        <f>SUMIFS(СВЦЭМ!$C$39:$C$782,СВЦЭМ!$A$39:$A$782,$A54,СВЦЭМ!$B$39:$B$782,H$47)+'СЕТ СН'!$G$9+СВЦЭМ!$D$10+'СЕТ СН'!$G$6-'СЕТ СН'!$G$19</f>
        <v>1825.9973799300001</v>
      </c>
      <c r="I54" s="36">
        <f>SUMIFS(СВЦЭМ!$C$39:$C$782,СВЦЭМ!$A$39:$A$782,$A54,СВЦЭМ!$B$39:$B$782,I$47)+'СЕТ СН'!$G$9+СВЦЭМ!$D$10+'СЕТ СН'!$G$6-'СЕТ СН'!$G$19</f>
        <v>1746.6732362600001</v>
      </c>
      <c r="J54" s="36">
        <f>SUMIFS(СВЦЭМ!$C$39:$C$782,СВЦЭМ!$A$39:$A$782,$A54,СВЦЭМ!$B$39:$B$782,J$47)+'СЕТ СН'!$G$9+СВЦЭМ!$D$10+'СЕТ СН'!$G$6-'СЕТ СН'!$G$19</f>
        <v>1674.1684334300001</v>
      </c>
      <c r="K54" s="36">
        <f>SUMIFS(СВЦЭМ!$C$39:$C$782,СВЦЭМ!$A$39:$A$782,$A54,СВЦЭМ!$B$39:$B$782,K$47)+'СЕТ СН'!$G$9+СВЦЭМ!$D$10+'СЕТ СН'!$G$6-'СЕТ СН'!$G$19</f>
        <v>1665.6752649100001</v>
      </c>
      <c r="L54" s="36">
        <f>SUMIFS(СВЦЭМ!$C$39:$C$782,СВЦЭМ!$A$39:$A$782,$A54,СВЦЭМ!$B$39:$B$782,L$47)+'СЕТ СН'!$G$9+СВЦЭМ!$D$10+'СЕТ СН'!$G$6-'СЕТ СН'!$G$19</f>
        <v>1666.4796742400001</v>
      </c>
      <c r="M54" s="36">
        <f>SUMIFS(СВЦЭМ!$C$39:$C$782,СВЦЭМ!$A$39:$A$782,$A54,СВЦЭМ!$B$39:$B$782,M$47)+'СЕТ СН'!$G$9+СВЦЭМ!$D$10+'СЕТ СН'!$G$6-'СЕТ СН'!$G$19</f>
        <v>1715.9186282100002</v>
      </c>
      <c r="N54" s="36">
        <f>SUMIFS(СВЦЭМ!$C$39:$C$782,СВЦЭМ!$A$39:$A$782,$A54,СВЦЭМ!$B$39:$B$782,N$47)+'СЕТ СН'!$G$9+СВЦЭМ!$D$10+'СЕТ СН'!$G$6-'СЕТ СН'!$G$19</f>
        <v>1784.53434006</v>
      </c>
      <c r="O54" s="36">
        <f>SUMIFS(СВЦЭМ!$C$39:$C$782,СВЦЭМ!$A$39:$A$782,$A54,СВЦЭМ!$B$39:$B$782,O$47)+'СЕТ СН'!$G$9+СВЦЭМ!$D$10+'СЕТ СН'!$G$6-'СЕТ СН'!$G$19</f>
        <v>1837.9962936500001</v>
      </c>
      <c r="P54" s="36">
        <f>SUMIFS(СВЦЭМ!$C$39:$C$782,СВЦЭМ!$A$39:$A$782,$A54,СВЦЭМ!$B$39:$B$782,P$47)+'СЕТ СН'!$G$9+СВЦЭМ!$D$10+'СЕТ СН'!$G$6-'СЕТ СН'!$G$19</f>
        <v>1838.1888694900001</v>
      </c>
      <c r="Q54" s="36">
        <f>SUMIFS(СВЦЭМ!$C$39:$C$782,СВЦЭМ!$A$39:$A$782,$A54,СВЦЭМ!$B$39:$B$782,Q$47)+'СЕТ СН'!$G$9+СВЦЭМ!$D$10+'СЕТ СН'!$G$6-'СЕТ СН'!$G$19</f>
        <v>1813.9804792900002</v>
      </c>
      <c r="R54" s="36">
        <f>SUMIFS(СВЦЭМ!$C$39:$C$782,СВЦЭМ!$A$39:$A$782,$A54,СВЦЭМ!$B$39:$B$782,R$47)+'СЕТ СН'!$G$9+СВЦЭМ!$D$10+'СЕТ СН'!$G$6-'СЕТ СН'!$G$19</f>
        <v>1770.02464538</v>
      </c>
      <c r="S54" s="36">
        <f>SUMIFS(СВЦЭМ!$C$39:$C$782,СВЦЭМ!$A$39:$A$782,$A54,СВЦЭМ!$B$39:$B$782,S$47)+'СЕТ СН'!$G$9+СВЦЭМ!$D$10+'СЕТ СН'!$G$6-'СЕТ СН'!$G$19</f>
        <v>1725.1933005400001</v>
      </c>
      <c r="T54" s="36">
        <f>SUMIFS(СВЦЭМ!$C$39:$C$782,СВЦЭМ!$A$39:$A$782,$A54,СВЦЭМ!$B$39:$B$782,T$47)+'СЕТ СН'!$G$9+СВЦЭМ!$D$10+'СЕТ СН'!$G$6-'СЕТ СН'!$G$19</f>
        <v>1690.90137039</v>
      </c>
      <c r="U54" s="36">
        <f>SUMIFS(СВЦЭМ!$C$39:$C$782,СВЦЭМ!$A$39:$A$782,$A54,СВЦЭМ!$B$39:$B$782,U$47)+'СЕТ СН'!$G$9+СВЦЭМ!$D$10+'СЕТ СН'!$G$6-'СЕТ СН'!$G$19</f>
        <v>1655.6120149800001</v>
      </c>
      <c r="V54" s="36">
        <f>SUMIFS(СВЦЭМ!$C$39:$C$782,СВЦЭМ!$A$39:$A$782,$A54,СВЦЭМ!$B$39:$B$782,V$47)+'СЕТ СН'!$G$9+СВЦЭМ!$D$10+'СЕТ СН'!$G$6-'СЕТ СН'!$G$19</f>
        <v>1653.3609222299999</v>
      </c>
      <c r="W54" s="36">
        <f>SUMIFS(СВЦЭМ!$C$39:$C$782,СВЦЭМ!$A$39:$A$782,$A54,СВЦЭМ!$B$39:$B$782,W$47)+'СЕТ СН'!$G$9+СВЦЭМ!$D$10+'СЕТ СН'!$G$6-'СЕТ СН'!$G$19</f>
        <v>1674.2140069300001</v>
      </c>
      <c r="X54" s="36">
        <f>SUMIFS(СВЦЭМ!$C$39:$C$782,СВЦЭМ!$A$39:$A$782,$A54,СВЦЭМ!$B$39:$B$782,X$47)+'СЕТ СН'!$G$9+СВЦЭМ!$D$10+'СЕТ СН'!$G$6-'СЕТ СН'!$G$19</f>
        <v>1707.15373327</v>
      </c>
      <c r="Y54" s="36">
        <f>SUMIFS(СВЦЭМ!$C$39:$C$782,СВЦЭМ!$A$39:$A$782,$A54,СВЦЭМ!$B$39:$B$782,Y$47)+'СЕТ СН'!$G$9+СВЦЭМ!$D$10+'СЕТ СН'!$G$6-'СЕТ СН'!$G$19</f>
        <v>1738.8448819400001</v>
      </c>
    </row>
    <row r="55" spans="1:25" ht="15.75" x14ac:dyDescent="0.2">
      <c r="A55" s="35">
        <f t="shared" si="1"/>
        <v>44628</v>
      </c>
      <c r="B55" s="36">
        <f>SUMIFS(СВЦЭМ!$C$39:$C$782,СВЦЭМ!$A$39:$A$782,$A55,СВЦЭМ!$B$39:$B$782,B$47)+'СЕТ СН'!$G$9+СВЦЭМ!$D$10+'СЕТ СН'!$G$6-'СЕТ СН'!$G$19</f>
        <v>1721.70442385</v>
      </c>
      <c r="C55" s="36">
        <f>SUMIFS(СВЦЭМ!$C$39:$C$782,СВЦЭМ!$A$39:$A$782,$A55,СВЦЭМ!$B$39:$B$782,C$47)+'СЕТ СН'!$G$9+СВЦЭМ!$D$10+'СЕТ СН'!$G$6-'СЕТ СН'!$G$19</f>
        <v>1757.7101357500001</v>
      </c>
      <c r="D55" s="36">
        <f>SUMIFS(СВЦЭМ!$C$39:$C$782,СВЦЭМ!$A$39:$A$782,$A55,СВЦЭМ!$B$39:$B$782,D$47)+'СЕТ СН'!$G$9+СВЦЭМ!$D$10+'СЕТ СН'!$G$6-'СЕТ СН'!$G$19</f>
        <v>1805.9777318900001</v>
      </c>
      <c r="E55" s="36">
        <f>SUMIFS(СВЦЭМ!$C$39:$C$782,СВЦЭМ!$A$39:$A$782,$A55,СВЦЭМ!$B$39:$B$782,E$47)+'СЕТ СН'!$G$9+СВЦЭМ!$D$10+'СЕТ СН'!$G$6-'СЕТ СН'!$G$19</f>
        <v>1838.94935188</v>
      </c>
      <c r="F55" s="36">
        <f>SUMIFS(СВЦЭМ!$C$39:$C$782,СВЦЭМ!$A$39:$A$782,$A55,СВЦЭМ!$B$39:$B$782,F$47)+'СЕТ СН'!$G$9+СВЦЭМ!$D$10+'СЕТ СН'!$G$6-'СЕТ СН'!$G$19</f>
        <v>1854.78779738</v>
      </c>
      <c r="G55" s="36">
        <f>SUMIFS(СВЦЭМ!$C$39:$C$782,СВЦЭМ!$A$39:$A$782,$A55,СВЦЭМ!$B$39:$B$782,G$47)+'СЕТ СН'!$G$9+СВЦЭМ!$D$10+'СЕТ СН'!$G$6-'СЕТ СН'!$G$19</f>
        <v>1850.66089745</v>
      </c>
      <c r="H55" s="36">
        <f>SUMIFS(СВЦЭМ!$C$39:$C$782,СВЦЭМ!$A$39:$A$782,$A55,СВЦЭМ!$B$39:$B$782,H$47)+'СЕТ СН'!$G$9+СВЦЭМ!$D$10+'СЕТ СН'!$G$6-'СЕТ СН'!$G$19</f>
        <v>1828.07864642</v>
      </c>
      <c r="I55" s="36">
        <f>SUMIFS(СВЦЭМ!$C$39:$C$782,СВЦЭМ!$A$39:$A$782,$A55,СВЦЭМ!$B$39:$B$782,I$47)+'СЕТ СН'!$G$9+СВЦЭМ!$D$10+'СЕТ СН'!$G$6-'СЕТ СН'!$G$19</f>
        <v>1747.23546996</v>
      </c>
      <c r="J55" s="36">
        <f>SUMIFS(СВЦЭМ!$C$39:$C$782,СВЦЭМ!$A$39:$A$782,$A55,СВЦЭМ!$B$39:$B$782,J$47)+'СЕТ СН'!$G$9+СВЦЭМ!$D$10+'СЕТ СН'!$G$6-'СЕТ СН'!$G$19</f>
        <v>1668.7535431700001</v>
      </c>
      <c r="K55" s="36">
        <f>SUMIFS(СВЦЭМ!$C$39:$C$782,СВЦЭМ!$A$39:$A$782,$A55,СВЦЭМ!$B$39:$B$782,K$47)+'СЕТ СН'!$G$9+СВЦЭМ!$D$10+'СЕТ СН'!$G$6-'СЕТ СН'!$G$19</f>
        <v>1662.6431873000001</v>
      </c>
      <c r="L55" s="36">
        <f>SUMIFS(СВЦЭМ!$C$39:$C$782,СВЦЭМ!$A$39:$A$782,$A55,СВЦЭМ!$B$39:$B$782,L$47)+'СЕТ СН'!$G$9+СВЦЭМ!$D$10+'СЕТ СН'!$G$6-'СЕТ СН'!$G$19</f>
        <v>1664.5898385800001</v>
      </c>
      <c r="M55" s="36">
        <f>SUMIFS(СВЦЭМ!$C$39:$C$782,СВЦЭМ!$A$39:$A$782,$A55,СВЦЭМ!$B$39:$B$782,M$47)+'СЕТ СН'!$G$9+СВЦЭМ!$D$10+'СЕТ СН'!$G$6-'СЕТ СН'!$G$19</f>
        <v>1728.1214710000002</v>
      </c>
      <c r="N55" s="36">
        <f>SUMIFS(СВЦЭМ!$C$39:$C$782,СВЦЭМ!$A$39:$A$782,$A55,СВЦЭМ!$B$39:$B$782,N$47)+'СЕТ СН'!$G$9+СВЦЭМ!$D$10+'СЕТ СН'!$G$6-'СЕТ СН'!$G$19</f>
        <v>1804.8967989800001</v>
      </c>
      <c r="O55" s="36">
        <f>SUMIFS(СВЦЭМ!$C$39:$C$782,СВЦЭМ!$A$39:$A$782,$A55,СВЦЭМ!$B$39:$B$782,O$47)+'СЕТ СН'!$G$9+СВЦЭМ!$D$10+'СЕТ СН'!$G$6-'СЕТ СН'!$G$19</f>
        <v>1843.09444491</v>
      </c>
      <c r="P55" s="36">
        <f>SUMIFS(СВЦЭМ!$C$39:$C$782,СВЦЭМ!$A$39:$A$782,$A55,СВЦЭМ!$B$39:$B$782,P$47)+'СЕТ СН'!$G$9+СВЦЭМ!$D$10+'СЕТ СН'!$G$6-'СЕТ СН'!$G$19</f>
        <v>1845.1174203</v>
      </c>
      <c r="Q55" s="36">
        <f>SUMIFS(СВЦЭМ!$C$39:$C$782,СВЦЭМ!$A$39:$A$782,$A55,СВЦЭМ!$B$39:$B$782,Q$47)+'СЕТ СН'!$G$9+СВЦЭМ!$D$10+'СЕТ СН'!$G$6-'СЕТ СН'!$G$19</f>
        <v>1826.2012278300001</v>
      </c>
      <c r="R55" s="36">
        <f>SUMIFS(СВЦЭМ!$C$39:$C$782,СВЦЭМ!$A$39:$A$782,$A55,СВЦЭМ!$B$39:$B$782,R$47)+'СЕТ СН'!$G$9+СВЦЭМ!$D$10+'СЕТ СН'!$G$6-'СЕТ СН'!$G$19</f>
        <v>1773.5846995900001</v>
      </c>
      <c r="S55" s="36">
        <f>SUMIFS(СВЦЭМ!$C$39:$C$782,СВЦЭМ!$A$39:$A$782,$A55,СВЦЭМ!$B$39:$B$782,S$47)+'СЕТ СН'!$G$9+СВЦЭМ!$D$10+'СЕТ СН'!$G$6-'СЕТ СН'!$G$19</f>
        <v>1721.8930844400002</v>
      </c>
      <c r="T55" s="36">
        <f>SUMIFS(СВЦЭМ!$C$39:$C$782,СВЦЭМ!$A$39:$A$782,$A55,СВЦЭМ!$B$39:$B$782,T$47)+'СЕТ СН'!$G$9+СВЦЭМ!$D$10+'СЕТ СН'!$G$6-'СЕТ СН'!$G$19</f>
        <v>1675.3955700900001</v>
      </c>
      <c r="U55" s="36">
        <f>SUMIFS(СВЦЭМ!$C$39:$C$782,СВЦЭМ!$A$39:$A$782,$A55,СВЦЭМ!$B$39:$B$782,U$47)+'СЕТ СН'!$G$9+СВЦЭМ!$D$10+'СЕТ СН'!$G$6-'СЕТ СН'!$G$19</f>
        <v>1652.95121511</v>
      </c>
      <c r="V55" s="36">
        <f>SUMIFS(СВЦЭМ!$C$39:$C$782,СВЦЭМ!$A$39:$A$782,$A55,СВЦЭМ!$B$39:$B$782,V$47)+'СЕТ СН'!$G$9+СВЦЭМ!$D$10+'СЕТ СН'!$G$6-'СЕТ СН'!$G$19</f>
        <v>1658.22743309</v>
      </c>
      <c r="W55" s="36">
        <f>SUMIFS(СВЦЭМ!$C$39:$C$782,СВЦЭМ!$A$39:$A$782,$A55,СВЦЭМ!$B$39:$B$782,W$47)+'СЕТ СН'!$G$9+СВЦЭМ!$D$10+'СЕТ СН'!$G$6-'СЕТ СН'!$G$19</f>
        <v>1672.9722876600001</v>
      </c>
      <c r="X55" s="36">
        <f>SUMIFS(СВЦЭМ!$C$39:$C$782,СВЦЭМ!$A$39:$A$782,$A55,СВЦЭМ!$B$39:$B$782,X$47)+'СЕТ СН'!$G$9+СВЦЭМ!$D$10+'СЕТ СН'!$G$6-'СЕТ СН'!$G$19</f>
        <v>1700.98754411</v>
      </c>
      <c r="Y55" s="36">
        <f>SUMIFS(СВЦЭМ!$C$39:$C$782,СВЦЭМ!$A$39:$A$782,$A55,СВЦЭМ!$B$39:$B$782,Y$47)+'СЕТ СН'!$G$9+СВЦЭМ!$D$10+'СЕТ СН'!$G$6-'СЕТ СН'!$G$19</f>
        <v>1737.38473974</v>
      </c>
    </row>
    <row r="56" spans="1:25" ht="15.75" x14ac:dyDescent="0.2">
      <c r="A56" s="35">
        <f t="shared" si="1"/>
        <v>44629</v>
      </c>
      <c r="B56" s="36">
        <f>SUMIFS(СВЦЭМ!$C$39:$C$782,СВЦЭМ!$A$39:$A$782,$A56,СВЦЭМ!$B$39:$B$782,B$47)+'СЕТ СН'!$G$9+СВЦЭМ!$D$10+'СЕТ СН'!$G$6-'СЕТ СН'!$G$19</f>
        <v>1729.2903890600001</v>
      </c>
      <c r="C56" s="36">
        <f>SUMIFS(СВЦЭМ!$C$39:$C$782,СВЦЭМ!$A$39:$A$782,$A56,СВЦЭМ!$B$39:$B$782,C$47)+'СЕТ СН'!$G$9+СВЦЭМ!$D$10+'СЕТ СН'!$G$6-'СЕТ СН'!$G$19</f>
        <v>1782.66178429</v>
      </c>
      <c r="D56" s="36">
        <f>SUMIFS(СВЦЭМ!$C$39:$C$782,СВЦЭМ!$A$39:$A$782,$A56,СВЦЭМ!$B$39:$B$782,D$47)+'СЕТ СН'!$G$9+СВЦЭМ!$D$10+'СЕТ СН'!$G$6-'СЕТ СН'!$G$19</f>
        <v>1823.60278038</v>
      </c>
      <c r="E56" s="36">
        <f>SUMIFS(СВЦЭМ!$C$39:$C$782,СВЦЭМ!$A$39:$A$782,$A56,СВЦЭМ!$B$39:$B$782,E$47)+'СЕТ СН'!$G$9+СВЦЭМ!$D$10+'СЕТ СН'!$G$6-'СЕТ СН'!$G$19</f>
        <v>1850.3699330300001</v>
      </c>
      <c r="F56" s="36">
        <f>SUMIFS(СВЦЭМ!$C$39:$C$782,СВЦЭМ!$A$39:$A$782,$A56,СВЦЭМ!$B$39:$B$782,F$47)+'СЕТ СН'!$G$9+СВЦЭМ!$D$10+'СЕТ СН'!$G$6-'СЕТ СН'!$G$19</f>
        <v>1882.7650136100001</v>
      </c>
      <c r="G56" s="36">
        <f>SUMIFS(СВЦЭМ!$C$39:$C$782,СВЦЭМ!$A$39:$A$782,$A56,СВЦЭМ!$B$39:$B$782,G$47)+'СЕТ СН'!$G$9+СВЦЭМ!$D$10+'СЕТ СН'!$G$6-'СЕТ СН'!$G$19</f>
        <v>1874.03555585</v>
      </c>
      <c r="H56" s="36">
        <f>SUMIFS(СВЦЭМ!$C$39:$C$782,СВЦЭМ!$A$39:$A$782,$A56,СВЦЭМ!$B$39:$B$782,H$47)+'СЕТ СН'!$G$9+СВЦЭМ!$D$10+'СЕТ СН'!$G$6-'СЕТ СН'!$G$19</f>
        <v>1814.9213508400001</v>
      </c>
      <c r="I56" s="36">
        <f>SUMIFS(СВЦЭМ!$C$39:$C$782,СВЦЭМ!$A$39:$A$782,$A56,СВЦЭМ!$B$39:$B$782,I$47)+'СЕТ СН'!$G$9+СВЦЭМ!$D$10+'СЕТ СН'!$G$6-'СЕТ СН'!$G$19</f>
        <v>1778.0953848600002</v>
      </c>
      <c r="J56" s="36">
        <f>SUMIFS(СВЦЭМ!$C$39:$C$782,СВЦЭМ!$A$39:$A$782,$A56,СВЦЭМ!$B$39:$B$782,J$47)+'СЕТ СН'!$G$9+СВЦЭМ!$D$10+'СЕТ СН'!$G$6-'СЕТ СН'!$G$19</f>
        <v>1755.42180781</v>
      </c>
      <c r="K56" s="36">
        <f>SUMIFS(СВЦЭМ!$C$39:$C$782,СВЦЭМ!$A$39:$A$782,$A56,СВЦЭМ!$B$39:$B$782,K$47)+'СЕТ СН'!$G$9+СВЦЭМ!$D$10+'СЕТ СН'!$G$6-'СЕТ СН'!$G$19</f>
        <v>1745.47546147</v>
      </c>
      <c r="L56" s="36">
        <f>SUMIFS(СВЦЭМ!$C$39:$C$782,СВЦЭМ!$A$39:$A$782,$A56,СВЦЭМ!$B$39:$B$782,L$47)+'СЕТ СН'!$G$9+СВЦЭМ!$D$10+'СЕТ СН'!$G$6-'СЕТ СН'!$G$19</f>
        <v>1755.6794047800001</v>
      </c>
      <c r="M56" s="36">
        <f>SUMIFS(СВЦЭМ!$C$39:$C$782,СВЦЭМ!$A$39:$A$782,$A56,СВЦЭМ!$B$39:$B$782,M$47)+'СЕТ СН'!$G$9+СВЦЭМ!$D$10+'СЕТ СН'!$G$6-'СЕТ СН'!$G$19</f>
        <v>1801.0986372500001</v>
      </c>
      <c r="N56" s="36">
        <f>SUMIFS(СВЦЭМ!$C$39:$C$782,СВЦЭМ!$A$39:$A$782,$A56,СВЦЭМ!$B$39:$B$782,N$47)+'СЕТ СН'!$G$9+СВЦЭМ!$D$10+'СЕТ СН'!$G$6-'СЕТ СН'!$G$19</f>
        <v>1832.6357169500002</v>
      </c>
      <c r="O56" s="36">
        <f>SUMIFS(СВЦЭМ!$C$39:$C$782,СВЦЭМ!$A$39:$A$782,$A56,СВЦЭМ!$B$39:$B$782,O$47)+'СЕТ СН'!$G$9+СВЦЭМ!$D$10+'СЕТ СН'!$G$6-'СЕТ СН'!$G$19</f>
        <v>1875.0960182700001</v>
      </c>
      <c r="P56" s="36">
        <f>SUMIFS(СВЦЭМ!$C$39:$C$782,СВЦЭМ!$A$39:$A$782,$A56,СВЦЭМ!$B$39:$B$782,P$47)+'СЕТ СН'!$G$9+СВЦЭМ!$D$10+'СЕТ СН'!$G$6-'СЕТ СН'!$G$19</f>
        <v>1881.8171272900001</v>
      </c>
      <c r="Q56" s="36">
        <f>SUMIFS(СВЦЭМ!$C$39:$C$782,СВЦЭМ!$A$39:$A$782,$A56,СВЦЭМ!$B$39:$B$782,Q$47)+'СЕТ СН'!$G$9+СВЦЭМ!$D$10+'СЕТ СН'!$G$6-'СЕТ СН'!$G$19</f>
        <v>1870.1856972</v>
      </c>
      <c r="R56" s="36">
        <f>SUMIFS(СВЦЭМ!$C$39:$C$782,СВЦЭМ!$A$39:$A$782,$A56,СВЦЭМ!$B$39:$B$782,R$47)+'СЕТ СН'!$G$9+СВЦЭМ!$D$10+'СЕТ СН'!$G$6-'СЕТ СН'!$G$19</f>
        <v>1832.7995031400001</v>
      </c>
      <c r="S56" s="36">
        <f>SUMIFS(СВЦЭМ!$C$39:$C$782,СВЦЭМ!$A$39:$A$782,$A56,СВЦЭМ!$B$39:$B$782,S$47)+'СЕТ СН'!$G$9+СВЦЭМ!$D$10+'СЕТ СН'!$G$6-'СЕТ СН'!$G$19</f>
        <v>1783.9901324900002</v>
      </c>
      <c r="T56" s="36">
        <f>SUMIFS(СВЦЭМ!$C$39:$C$782,СВЦЭМ!$A$39:$A$782,$A56,СВЦЭМ!$B$39:$B$782,T$47)+'СЕТ СН'!$G$9+СВЦЭМ!$D$10+'СЕТ СН'!$G$6-'СЕТ СН'!$G$19</f>
        <v>1745.2337297500001</v>
      </c>
      <c r="U56" s="36">
        <f>SUMIFS(СВЦЭМ!$C$39:$C$782,СВЦЭМ!$A$39:$A$782,$A56,СВЦЭМ!$B$39:$B$782,U$47)+'СЕТ СН'!$G$9+СВЦЭМ!$D$10+'СЕТ СН'!$G$6-'СЕТ СН'!$G$19</f>
        <v>1718.66351566</v>
      </c>
      <c r="V56" s="36">
        <f>SUMIFS(СВЦЭМ!$C$39:$C$782,СВЦЭМ!$A$39:$A$782,$A56,СВЦЭМ!$B$39:$B$782,V$47)+'СЕТ СН'!$G$9+СВЦЭМ!$D$10+'СЕТ СН'!$G$6-'СЕТ СН'!$G$19</f>
        <v>1730.1313376300002</v>
      </c>
      <c r="W56" s="36">
        <f>SUMIFS(СВЦЭМ!$C$39:$C$782,СВЦЭМ!$A$39:$A$782,$A56,СВЦЭМ!$B$39:$B$782,W$47)+'СЕТ СН'!$G$9+СВЦЭМ!$D$10+'СЕТ СН'!$G$6-'СЕТ СН'!$G$19</f>
        <v>1744.1940164</v>
      </c>
      <c r="X56" s="36">
        <f>SUMIFS(СВЦЭМ!$C$39:$C$782,СВЦЭМ!$A$39:$A$782,$A56,СВЦЭМ!$B$39:$B$782,X$47)+'СЕТ СН'!$G$9+СВЦЭМ!$D$10+'СЕТ СН'!$G$6-'СЕТ СН'!$G$19</f>
        <v>1768.3787061100002</v>
      </c>
      <c r="Y56" s="36">
        <f>SUMIFS(СВЦЭМ!$C$39:$C$782,СВЦЭМ!$A$39:$A$782,$A56,СВЦЭМ!$B$39:$B$782,Y$47)+'СЕТ СН'!$G$9+СВЦЭМ!$D$10+'СЕТ СН'!$G$6-'СЕТ СН'!$G$19</f>
        <v>1783.10770783</v>
      </c>
    </row>
    <row r="57" spans="1:25" ht="15.75" x14ac:dyDescent="0.2">
      <c r="A57" s="35">
        <f t="shared" si="1"/>
        <v>44630</v>
      </c>
      <c r="B57" s="36">
        <f>SUMIFS(СВЦЭМ!$C$39:$C$782,СВЦЭМ!$A$39:$A$782,$A57,СВЦЭМ!$B$39:$B$782,B$47)+'СЕТ СН'!$G$9+СВЦЭМ!$D$10+'СЕТ СН'!$G$6-'СЕТ СН'!$G$19</f>
        <v>1784.3304897100002</v>
      </c>
      <c r="C57" s="36">
        <f>SUMIFS(СВЦЭМ!$C$39:$C$782,СВЦЭМ!$A$39:$A$782,$A57,СВЦЭМ!$B$39:$B$782,C$47)+'СЕТ СН'!$G$9+СВЦЭМ!$D$10+'СЕТ СН'!$G$6-'СЕТ СН'!$G$19</f>
        <v>1840.4267661600002</v>
      </c>
      <c r="D57" s="36">
        <f>SUMIFS(СВЦЭМ!$C$39:$C$782,СВЦЭМ!$A$39:$A$782,$A57,СВЦЭМ!$B$39:$B$782,D$47)+'СЕТ СН'!$G$9+СВЦЭМ!$D$10+'СЕТ СН'!$G$6-'СЕТ СН'!$G$19</f>
        <v>1872.50119511</v>
      </c>
      <c r="E57" s="36">
        <f>SUMIFS(СВЦЭМ!$C$39:$C$782,СВЦЭМ!$A$39:$A$782,$A57,СВЦЭМ!$B$39:$B$782,E$47)+'СЕТ СН'!$G$9+СВЦЭМ!$D$10+'СЕТ СН'!$G$6-'СЕТ СН'!$G$19</f>
        <v>1904.85815561</v>
      </c>
      <c r="F57" s="36">
        <f>SUMIFS(СВЦЭМ!$C$39:$C$782,СВЦЭМ!$A$39:$A$782,$A57,СВЦЭМ!$B$39:$B$782,F$47)+'СЕТ СН'!$G$9+СВЦЭМ!$D$10+'СЕТ СН'!$G$6-'СЕТ СН'!$G$19</f>
        <v>1916.0214741500001</v>
      </c>
      <c r="G57" s="36">
        <f>SUMIFS(СВЦЭМ!$C$39:$C$782,СВЦЭМ!$A$39:$A$782,$A57,СВЦЭМ!$B$39:$B$782,G$47)+'СЕТ СН'!$G$9+СВЦЭМ!$D$10+'СЕТ СН'!$G$6-'СЕТ СН'!$G$19</f>
        <v>1893.9228175200001</v>
      </c>
      <c r="H57" s="36">
        <f>SUMIFS(СВЦЭМ!$C$39:$C$782,СВЦЭМ!$A$39:$A$782,$A57,СВЦЭМ!$B$39:$B$782,H$47)+'СЕТ СН'!$G$9+СВЦЭМ!$D$10+'СЕТ СН'!$G$6-'СЕТ СН'!$G$19</f>
        <v>1834.9190775300001</v>
      </c>
      <c r="I57" s="36">
        <f>SUMIFS(СВЦЭМ!$C$39:$C$782,СВЦЭМ!$A$39:$A$782,$A57,СВЦЭМ!$B$39:$B$782,I$47)+'СЕТ СН'!$G$9+СВЦЭМ!$D$10+'СЕТ СН'!$G$6-'СЕТ СН'!$G$19</f>
        <v>1760.15524138</v>
      </c>
      <c r="J57" s="36">
        <f>SUMIFS(СВЦЭМ!$C$39:$C$782,СВЦЭМ!$A$39:$A$782,$A57,СВЦЭМ!$B$39:$B$782,J$47)+'СЕТ СН'!$G$9+СВЦЭМ!$D$10+'СЕТ СН'!$G$6-'СЕТ СН'!$G$19</f>
        <v>1725.01359318</v>
      </c>
      <c r="K57" s="36">
        <f>SUMIFS(СВЦЭМ!$C$39:$C$782,СВЦЭМ!$A$39:$A$782,$A57,СВЦЭМ!$B$39:$B$782,K$47)+'СЕТ СН'!$G$9+СВЦЭМ!$D$10+'СЕТ СН'!$G$6-'СЕТ СН'!$G$19</f>
        <v>1744.1948037100001</v>
      </c>
      <c r="L57" s="36">
        <f>SUMIFS(СВЦЭМ!$C$39:$C$782,СВЦЭМ!$A$39:$A$782,$A57,СВЦЭМ!$B$39:$B$782,L$47)+'СЕТ СН'!$G$9+СВЦЭМ!$D$10+'СЕТ СН'!$G$6-'СЕТ СН'!$G$19</f>
        <v>1750.0211489400001</v>
      </c>
      <c r="M57" s="36">
        <f>SUMIFS(СВЦЭМ!$C$39:$C$782,СВЦЭМ!$A$39:$A$782,$A57,СВЦЭМ!$B$39:$B$782,M$47)+'СЕТ СН'!$G$9+СВЦЭМ!$D$10+'СЕТ СН'!$G$6-'СЕТ СН'!$G$19</f>
        <v>1775.1641387300001</v>
      </c>
      <c r="N57" s="36">
        <f>SUMIFS(СВЦЭМ!$C$39:$C$782,СВЦЭМ!$A$39:$A$782,$A57,СВЦЭМ!$B$39:$B$782,N$47)+'СЕТ СН'!$G$9+СВЦЭМ!$D$10+'СЕТ СН'!$G$6-'СЕТ СН'!$G$19</f>
        <v>1821.2028217500001</v>
      </c>
      <c r="O57" s="36">
        <f>SUMIFS(СВЦЭМ!$C$39:$C$782,СВЦЭМ!$A$39:$A$782,$A57,СВЦЭМ!$B$39:$B$782,O$47)+'СЕТ СН'!$G$9+СВЦЭМ!$D$10+'СЕТ СН'!$G$6-'СЕТ СН'!$G$19</f>
        <v>1859.58212159</v>
      </c>
      <c r="P57" s="36">
        <f>SUMIFS(СВЦЭМ!$C$39:$C$782,СВЦЭМ!$A$39:$A$782,$A57,СВЦЭМ!$B$39:$B$782,P$47)+'СЕТ СН'!$G$9+СВЦЭМ!$D$10+'СЕТ СН'!$G$6-'СЕТ СН'!$G$19</f>
        <v>1874.2451421600001</v>
      </c>
      <c r="Q57" s="36">
        <f>SUMIFS(СВЦЭМ!$C$39:$C$782,СВЦЭМ!$A$39:$A$782,$A57,СВЦЭМ!$B$39:$B$782,Q$47)+'СЕТ СН'!$G$9+СВЦЭМ!$D$10+'СЕТ СН'!$G$6-'СЕТ СН'!$G$19</f>
        <v>1853.3329671600002</v>
      </c>
      <c r="R57" s="36">
        <f>SUMIFS(СВЦЭМ!$C$39:$C$782,СВЦЭМ!$A$39:$A$782,$A57,СВЦЭМ!$B$39:$B$782,R$47)+'СЕТ СН'!$G$9+СВЦЭМ!$D$10+'СЕТ СН'!$G$6-'СЕТ СН'!$G$19</f>
        <v>1813.1185896200002</v>
      </c>
      <c r="S57" s="36">
        <f>SUMIFS(СВЦЭМ!$C$39:$C$782,СВЦЭМ!$A$39:$A$782,$A57,СВЦЭМ!$B$39:$B$782,S$47)+'СЕТ СН'!$G$9+СВЦЭМ!$D$10+'СЕТ СН'!$G$6-'СЕТ СН'!$G$19</f>
        <v>1761.9555970600002</v>
      </c>
      <c r="T57" s="36">
        <f>SUMIFS(СВЦЭМ!$C$39:$C$782,СВЦЭМ!$A$39:$A$782,$A57,СВЦЭМ!$B$39:$B$782,T$47)+'СЕТ СН'!$G$9+СВЦЭМ!$D$10+'СЕТ СН'!$G$6-'СЕТ СН'!$G$19</f>
        <v>1730.0027937</v>
      </c>
      <c r="U57" s="36">
        <f>SUMIFS(СВЦЭМ!$C$39:$C$782,СВЦЭМ!$A$39:$A$782,$A57,СВЦЭМ!$B$39:$B$782,U$47)+'СЕТ СН'!$G$9+СВЦЭМ!$D$10+'СЕТ СН'!$G$6-'СЕТ СН'!$G$19</f>
        <v>1688.9301876700001</v>
      </c>
      <c r="V57" s="36">
        <f>SUMIFS(СВЦЭМ!$C$39:$C$782,СВЦЭМ!$A$39:$A$782,$A57,СВЦЭМ!$B$39:$B$782,V$47)+'СЕТ СН'!$G$9+СВЦЭМ!$D$10+'СЕТ СН'!$G$6-'СЕТ СН'!$G$19</f>
        <v>1702.20094978</v>
      </c>
      <c r="W57" s="36">
        <f>SUMIFS(СВЦЭМ!$C$39:$C$782,СВЦЭМ!$A$39:$A$782,$A57,СВЦЭМ!$B$39:$B$782,W$47)+'СЕТ СН'!$G$9+СВЦЭМ!$D$10+'СЕТ СН'!$G$6-'СЕТ СН'!$G$19</f>
        <v>1730.63459364</v>
      </c>
      <c r="X57" s="36">
        <f>SUMIFS(СВЦЭМ!$C$39:$C$782,СВЦЭМ!$A$39:$A$782,$A57,СВЦЭМ!$B$39:$B$782,X$47)+'СЕТ СН'!$G$9+СВЦЭМ!$D$10+'СЕТ СН'!$G$6-'СЕТ СН'!$G$19</f>
        <v>1751.9893873200001</v>
      </c>
      <c r="Y57" s="36">
        <f>SUMIFS(СВЦЭМ!$C$39:$C$782,СВЦЭМ!$A$39:$A$782,$A57,СВЦЭМ!$B$39:$B$782,Y$47)+'СЕТ СН'!$G$9+СВЦЭМ!$D$10+'СЕТ СН'!$G$6-'СЕТ СН'!$G$19</f>
        <v>1776.0330217200001</v>
      </c>
    </row>
    <row r="58" spans="1:25" ht="15.75" x14ac:dyDescent="0.2">
      <c r="A58" s="35">
        <f t="shared" si="1"/>
        <v>44631</v>
      </c>
      <c r="B58" s="36">
        <f>SUMIFS(СВЦЭМ!$C$39:$C$782,СВЦЭМ!$A$39:$A$782,$A58,СВЦЭМ!$B$39:$B$782,B$47)+'СЕТ СН'!$G$9+СВЦЭМ!$D$10+'СЕТ СН'!$G$6-'СЕТ СН'!$G$19</f>
        <v>1763.1071507600002</v>
      </c>
      <c r="C58" s="36">
        <f>SUMIFS(СВЦЭМ!$C$39:$C$782,СВЦЭМ!$A$39:$A$782,$A58,СВЦЭМ!$B$39:$B$782,C$47)+'СЕТ СН'!$G$9+СВЦЭМ!$D$10+'СЕТ СН'!$G$6-'СЕТ СН'!$G$19</f>
        <v>1810.50712718</v>
      </c>
      <c r="D58" s="36">
        <f>SUMIFS(СВЦЭМ!$C$39:$C$782,СВЦЭМ!$A$39:$A$782,$A58,СВЦЭМ!$B$39:$B$782,D$47)+'СЕТ СН'!$G$9+СВЦЭМ!$D$10+'СЕТ СН'!$G$6-'СЕТ СН'!$G$19</f>
        <v>1872.43131535</v>
      </c>
      <c r="E58" s="36">
        <f>SUMIFS(СВЦЭМ!$C$39:$C$782,СВЦЭМ!$A$39:$A$782,$A58,СВЦЭМ!$B$39:$B$782,E$47)+'СЕТ СН'!$G$9+СВЦЭМ!$D$10+'СЕТ СН'!$G$6-'СЕТ СН'!$G$19</f>
        <v>1907.9173724</v>
      </c>
      <c r="F58" s="36">
        <f>SUMIFS(СВЦЭМ!$C$39:$C$782,СВЦЭМ!$A$39:$A$782,$A58,СВЦЭМ!$B$39:$B$782,F$47)+'СЕТ СН'!$G$9+СВЦЭМ!$D$10+'СЕТ СН'!$G$6-'СЕТ СН'!$G$19</f>
        <v>1924.6424637300001</v>
      </c>
      <c r="G58" s="36">
        <f>SUMIFS(СВЦЭМ!$C$39:$C$782,СВЦЭМ!$A$39:$A$782,$A58,СВЦЭМ!$B$39:$B$782,G$47)+'СЕТ СН'!$G$9+СВЦЭМ!$D$10+'СЕТ СН'!$G$6-'СЕТ СН'!$G$19</f>
        <v>1895.2794899800001</v>
      </c>
      <c r="H58" s="36">
        <f>SUMIFS(СВЦЭМ!$C$39:$C$782,СВЦЭМ!$A$39:$A$782,$A58,СВЦЭМ!$B$39:$B$782,H$47)+'СЕТ СН'!$G$9+СВЦЭМ!$D$10+'СЕТ СН'!$G$6-'СЕТ СН'!$G$19</f>
        <v>1841.04678648</v>
      </c>
      <c r="I58" s="36">
        <f>SUMIFS(СВЦЭМ!$C$39:$C$782,СВЦЭМ!$A$39:$A$782,$A58,СВЦЭМ!$B$39:$B$782,I$47)+'СЕТ СН'!$G$9+СВЦЭМ!$D$10+'СЕТ СН'!$G$6-'СЕТ СН'!$G$19</f>
        <v>1765.25432712</v>
      </c>
      <c r="J58" s="36">
        <f>SUMIFS(СВЦЭМ!$C$39:$C$782,СВЦЭМ!$A$39:$A$782,$A58,СВЦЭМ!$B$39:$B$782,J$47)+'СЕТ СН'!$G$9+СВЦЭМ!$D$10+'СЕТ СН'!$G$6-'СЕТ СН'!$G$19</f>
        <v>1719.66328477</v>
      </c>
      <c r="K58" s="36">
        <f>SUMIFS(СВЦЭМ!$C$39:$C$782,СВЦЭМ!$A$39:$A$782,$A58,СВЦЭМ!$B$39:$B$782,K$47)+'СЕТ СН'!$G$9+СВЦЭМ!$D$10+'СЕТ СН'!$G$6-'СЕТ СН'!$G$19</f>
        <v>1712.13875678</v>
      </c>
      <c r="L58" s="36">
        <f>SUMIFS(СВЦЭМ!$C$39:$C$782,СВЦЭМ!$A$39:$A$782,$A58,СВЦЭМ!$B$39:$B$782,L$47)+'СЕТ СН'!$G$9+СВЦЭМ!$D$10+'СЕТ СН'!$G$6-'СЕТ СН'!$G$19</f>
        <v>1721.76246244</v>
      </c>
      <c r="M58" s="36">
        <f>SUMIFS(СВЦЭМ!$C$39:$C$782,СВЦЭМ!$A$39:$A$782,$A58,СВЦЭМ!$B$39:$B$782,M$47)+'СЕТ СН'!$G$9+СВЦЭМ!$D$10+'СЕТ СН'!$G$6-'СЕТ СН'!$G$19</f>
        <v>1788.0456176800001</v>
      </c>
      <c r="N58" s="36">
        <f>SUMIFS(СВЦЭМ!$C$39:$C$782,СВЦЭМ!$A$39:$A$782,$A58,СВЦЭМ!$B$39:$B$782,N$47)+'СЕТ СН'!$G$9+СВЦЭМ!$D$10+'СЕТ СН'!$G$6-'СЕТ СН'!$G$19</f>
        <v>1841.40330191</v>
      </c>
      <c r="O58" s="36">
        <f>SUMIFS(СВЦЭМ!$C$39:$C$782,СВЦЭМ!$A$39:$A$782,$A58,СВЦЭМ!$B$39:$B$782,O$47)+'СЕТ СН'!$G$9+СВЦЭМ!$D$10+'СЕТ СН'!$G$6-'СЕТ СН'!$G$19</f>
        <v>1865.10071436</v>
      </c>
      <c r="P58" s="36">
        <f>SUMIFS(СВЦЭМ!$C$39:$C$782,СВЦЭМ!$A$39:$A$782,$A58,СВЦЭМ!$B$39:$B$782,P$47)+'СЕТ СН'!$G$9+СВЦЭМ!$D$10+'СЕТ СН'!$G$6-'СЕТ СН'!$G$19</f>
        <v>1873.9906260700002</v>
      </c>
      <c r="Q58" s="36">
        <f>SUMIFS(СВЦЭМ!$C$39:$C$782,СВЦЭМ!$A$39:$A$782,$A58,СВЦЭМ!$B$39:$B$782,Q$47)+'СЕТ СН'!$G$9+СВЦЭМ!$D$10+'СЕТ СН'!$G$6-'СЕТ СН'!$G$19</f>
        <v>1862.2261397100001</v>
      </c>
      <c r="R58" s="36">
        <f>SUMIFS(СВЦЭМ!$C$39:$C$782,СВЦЭМ!$A$39:$A$782,$A58,СВЦЭМ!$B$39:$B$782,R$47)+'СЕТ СН'!$G$9+СВЦЭМ!$D$10+'СЕТ СН'!$G$6-'СЕТ СН'!$G$19</f>
        <v>1829.92633512</v>
      </c>
      <c r="S58" s="36">
        <f>SUMIFS(СВЦЭМ!$C$39:$C$782,СВЦЭМ!$A$39:$A$782,$A58,СВЦЭМ!$B$39:$B$782,S$47)+'СЕТ СН'!$G$9+СВЦЭМ!$D$10+'СЕТ СН'!$G$6-'СЕТ СН'!$G$19</f>
        <v>1784.73522499</v>
      </c>
      <c r="T58" s="36">
        <f>SUMIFS(СВЦЭМ!$C$39:$C$782,СВЦЭМ!$A$39:$A$782,$A58,СВЦЭМ!$B$39:$B$782,T$47)+'СЕТ СН'!$G$9+СВЦЭМ!$D$10+'СЕТ СН'!$G$6-'СЕТ СН'!$G$19</f>
        <v>1724.8480301100001</v>
      </c>
      <c r="U58" s="36">
        <f>SUMIFS(СВЦЭМ!$C$39:$C$782,СВЦЭМ!$A$39:$A$782,$A58,СВЦЭМ!$B$39:$B$782,U$47)+'СЕТ СН'!$G$9+СВЦЭМ!$D$10+'СЕТ СН'!$G$6-'СЕТ СН'!$G$19</f>
        <v>1719.3759038400001</v>
      </c>
      <c r="V58" s="36">
        <f>SUMIFS(СВЦЭМ!$C$39:$C$782,СВЦЭМ!$A$39:$A$782,$A58,СВЦЭМ!$B$39:$B$782,V$47)+'СЕТ СН'!$G$9+СВЦЭМ!$D$10+'СЕТ СН'!$G$6-'СЕТ СН'!$G$19</f>
        <v>1731.6768850400001</v>
      </c>
      <c r="W58" s="36">
        <f>SUMIFS(СВЦЭМ!$C$39:$C$782,СВЦЭМ!$A$39:$A$782,$A58,СВЦЭМ!$B$39:$B$782,W$47)+'СЕТ СН'!$G$9+СВЦЭМ!$D$10+'СЕТ СН'!$G$6-'СЕТ СН'!$G$19</f>
        <v>1762.0231315600001</v>
      </c>
      <c r="X58" s="36">
        <f>SUMIFS(СВЦЭМ!$C$39:$C$782,СВЦЭМ!$A$39:$A$782,$A58,СВЦЭМ!$B$39:$B$782,X$47)+'СЕТ СН'!$G$9+СВЦЭМ!$D$10+'СЕТ СН'!$G$6-'СЕТ СН'!$G$19</f>
        <v>1777.8979347300001</v>
      </c>
      <c r="Y58" s="36">
        <f>SUMIFS(СВЦЭМ!$C$39:$C$782,СВЦЭМ!$A$39:$A$782,$A58,СВЦЭМ!$B$39:$B$782,Y$47)+'СЕТ СН'!$G$9+СВЦЭМ!$D$10+'СЕТ СН'!$G$6-'СЕТ СН'!$G$19</f>
        <v>1803.43487815</v>
      </c>
    </row>
    <row r="59" spans="1:25" ht="15.75" x14ac:dyDescent="0.2">
      <c r="A59" s="35">
        <f t="shared" si="1"/>
        <v>44632</v>
      </c>
      <c r="B59" s="36">
        <f>SUMIFS(СВЦЭМ!$C$39:$C$782,СВЦЭМ!$A$39:$A$782,$A59,СВЦЭМ!$B$39:$B$782,B$47)+'СЕТ СН'!$G$9+СВЦЭМ!$D$10+'СЕТ СН'!$G$6-'СЕТ СН'!$G$19</f>
        <v>1790.7953665500002</v>
      </c>
      <c r="C59" s="36">
        <f>SUMIFS(СВЦЭМ!$C$39:$C$782,СВЦЭМ!$A$39:$A$782,$A59,СВЦЭМ!$B$39:$B$782,C$47)+'СЕТ СН'!$G$9+СВЦЭМ!$D$10+'СЕТ СН'!$G$6-'СЕТ СН'!$G$19</f>
        <v>1865.2601557300002</v>
      </c>
      <c r="D59" s="36">
        <f>SUMIFS(СВЦЭМ!$C$39:$C$782,СВЦЭМ!$A$39:$A$782,$A59,СВЦЭМ!$B$39:$B$782,D$47)+'СЕТ СН'!$G$9+СВЦЭМ!$D$10+'СЕТ СН'!$G$6-'СЕТ СН'!$G$19</f>
        <v>1920.7638426200001</v>
      </c>
      <c r="E59" s="36">
        <f>SUMIFS(СВЦЭМ!$C$39:$C$782,СВЦЭМ!$A$39:$A$782,$A59,СВЦЭМ!$B$39:$B$782,E$47)+'СЕТ СН'!$G$9+СВЦЭМ!$D$10+'СЕТ СН'!$G$6-'СЕТ СН'!$G$19</f>
        <v>1945.9141092100001</v>
      </c>
      <c r="F59" s="36">
        <f>SUMIFS(СВЦЭМ!$C$39:$C$782,СВЦЭМ!$A$39:$A$782,$A59,СВЦЭМ!$B$39:$B$782,F$47)+'СЕТ СН'!$G$9+СВЦЭМ!$D$10+'СЕТ СН'!$G$6-'СЕТ СН'!$G$19</f>
        <v>1950.6828751600001</v>
      </c>
      <c r="G59" s="36">
        <f>SUMIFS(СВЦЭМ!$C$39:$C$782,СВЦЭМ!$A$39:$A$782,$A59,СВЦЭМ!$B$39:$B$782,G$47)+'СЕТ СН'!$G$9+СВЦЭМ!$D$10+'СЕТ СН'!$G$6-'СЕТ СН'!$G$19</f>
        <v>1946.7801248800001</v>
      </c>
      <c r="H59" s="36">
        <f>SUMIFS(СВЦЭМ!$C$39:$C$782,СВЦЭМ!$A$39:$A$782,$A59,СВЦЭМ!$B$39:$B$782,H$47)+'СЕТ СН'!$G$9+СВЦЭМ!$D$10+'СЕТ СН'!$G$6-'СЕТ СН'!$G$19</f>
        <v>1908.87396083</v>
      </c>
      <c r="I59" s="36">
        <f>SUMIFS(СВЦЭМ!$C$39:$C$782,СВЦЭМ!$A$39:$A$782,$A59,СВЦЭМ!$B$39:$B$782,I$47)+'СЕТ СН'!$G$9+СВЦЭМ!$D$10+'СЕТ СН'!$G$6-'СЕТ СН'!$G$19</f>
        <v>1820.2554479300002</v>
      </c>
      <c r="J59" s="36">
        <f>SUMIFS(СВЦЭМ!$C$39:$C$782,СВЦЭМ!$A$39:$A$782,$A59,СВЦЭМ!$B$39:$B$782,J$47)+'СЕТ СН'!$G$9+СВЦЭМ!$D$10+'СЕТ СН'!$G$6-'СЕТ СН'!$G$19</f>
        <v>1738.41610401</v>
      </c>
      <c r="K59" s="36">
        <f>SUMIFS(СВЦЭМ!$C$39:$C$782,СВЦЭМ!$A$39:$A$782,$A59,СВЦЭМ!$B$39:$B$782,K$47)+'СЕТ СН'!$G$9+СВЦЭМ!$D$10+'СЕТ СН'!$G$6-'СЕТ СН'!$G$19</f>
        <v>1724.4973641900001</v>
      </c>
      <c r="L59" s="36">
        <f>SUMIFS(СВЦЭМ!$C$39:$C$782,СВЦЭМ!$A$39:$A$782,$A59,СВЦЭМ!$B$39:$B$782,L$47)+'СЕТ СН'!$G$9+СВЦЭМ!$D$10+'СЕТ СН'!$G$6-'СЕТ СН'!$G$19</f>
        <v>1721.2059297100002</v>
      </c>
      <c r="M59" s="36">
        <f>SUMIFS(СВЦЭМ!$C$39:$C$782,СВЦЭМ!$A$39:$A$782,$A59,СВЦЭМ!$B$39:$B$782,M$47)+'СЕТ СН'!$G$9+СВЦЭМ!$D$10+'СЕТ СН'!$G$6-'СЕТ СН'!$G$19</f>
        <v>1771.2111655900001</v>
      </c>
      <c r="N59" s="36">
        <f>SUMIFS(СВЦЭМ!$C$39:$C$782,СВЦЭМ!$A$39:$A$782,$A59,СВЦЭМ!$B$39:$B$782,N$47)+'СЕТ СН'!$G$9+СВЦЭМ!$D$10+'СЕТ СН'!$G$6-'СЕТ СН'!$G$19</f>
        <v>1821.18994266</v>
      </c>
      <c r="O59" s="36">
        <f>SUMIFS(СВЦЭМ!$C$39:$C$782,СВЦЭМ!$A$39:$A$782,$A59,СВЦЭМ!$B$39:$B$782,O$47)+'СЕТ СН'!$G$9+СВЦЭМ!$D$10+'СЕТ СН'!$G$6-'СЕТ СН'!$G$19</f>
        <v>1873.77135832</v>
      </c>
      <c r="P59" s="36">
        <f>SUMIFS(СВЦЭМ!$C$39:$C$782,СВЦЭМ!$A$39:$A$782,$A59,СВЦЭМ!$B$39:$B$782,P$47)+'СЕТ СН'!$G$9+СВЦЭМ!$D$10+'СЕТ СН'!$G$6-'СЕТ СН'!$G$19</f>
        <v>1888.3744251300002</v>
      </c>
      <c r="Q59" s="36">
        <f>SUMIFS(СВЦЭМ!$C$39:$C$782,СВЦЭМ!$A$39:$A$782,$A59,СВЦЭМ!$B$39:$B$782,Q$47)+'СЕТ СН'!$G$9+СВЦЭМ!$D$10+'СЕТ СН'!$G$6-'СЕТ СН'!$G$19</f>
        <v>1865.0632170000001</v>
      </c>
      <c r="R59" s="36">
        <f>SUMIFS(СВЦЭМ!$C$39:$C$782,СВЦЭМ!$A$39:$A$782,$A59,СВЦЭМ!$B$39:$B$782,R$47)+'СЕТ СН'!$G$9+СВЦЭМ!$D$10+'СЕТ СН'!$G$6-'СЕТ СН'!$G$19</f>
        <v>1829.37400241</v>
      </c>
      <c r="S59" s="36">
        <f>SUMIFS(СВЦЭМ!$C$39:$C$782,СВЦЭМ!$A$39:$A$782,$A59,СВЦЭМ!$B$39:$B$782,S$47)+'СЕТ СН'!$G$9+СВЦЭМ!$D$10+'СЕТ СН'!$G$6-'СЕТ СН'!$G$19</f>
        <v>1782.7356680100002</v>
      </c>
      <c r="T59" s="36">
        <f>SUMIFS(СВЦЭМ!$C$39:$C$782,СВЦЭМ!$A$39:$A$782,$A59,СВЦЭМ!$B$39:$B$782,T$47)+'СЕТ СН'!$G$9+СВЦЭМ!$D$10+'СЕТ СН'!$G$6-'СЕТ СН'!$G$19</f>
        <v>1739.8805539500001</v>
      </c>
      <c r="U59" s="36">
        <f>SUMIFS(СВЦЭМ!$C$39:$C$782,СВЦЭМ!$A$39:$A$782,$A59,СВЦЭМ!$B$39:$B$782,U$47)+'СЕТ СН'!$G$9+СВЦЭМ!$D$10+'СЕТ СН'!$G$6-'СЕТ СН'!$G$19</f>
        <v>1711.9303070600001</v>
      </c>
      <c r="V59" s="36">
        <f>SUMIFS(СВЦЭМ!$C$39:$C$782,СВЦЭМ!$A$39:$A$782,$A59,СВЦЭМ!$B$39:$B$782,V$47)+'СЕТ СН'!$G$9+СВЦЭМ!$D$10+'СЕТ СН'!$G$6-'СЕТ СН'!$G$19</f>
        <v>1723.1064320500002</v>
      </c>
      <c r="W59" s="36">
        <f>SUMIFS(СВЦЭМ!$C$39:$C$782,СВЦЭМ!$A$39:$A$782,$A59,СВЦЭМ!$B$39:$B$782,W$47)+'СЕТ СН'!$G$9+СВЦЭМ!$D$10+'СЕТ СН'!$G$6-'СЕТ СН'!$G$19</f>
        <v>1743.3372547600002</v>
      </c>
      <c r="X59" s="36">
        <f>SUMIFS(СВЦЭМ!$C$39:$C$782,СВЦЭМ!$A$39:$A$782,$A59,СВЦЭМ!$B$39:$B$782,X$47)+'СЕТ СН'!$G$9+СВЦЭМ!$D$10+'СЕТ СН'!$G$6-'СЕТ СН'!$G$19</f>
        <v>1763.97776344</v>
      </c>
      <c r="Y59" s="36">
        <f>SUMIFS(СВЦЭМ!$C$39:$C$782,СВЦЭМ!$A$39:$A$782,$A59,СВЦЭМ!$B$39:$B$782,Y$47)+'СЕТ СН'!$G$9+СВЦЭМ!$D$10+'СЕТ СН'!$G$6-'СЕТ СН'!$G$19</f>
        <v>1797.45970478</v>
      </c>
    </row>
    <row r="60" spans="1:25" ht="15.75" x14ac:dyDescent="0.2">
      <c r="A60" s="35">
        <f t="shared" si="1"/>
        <v>44633</v>
      </c>
      <c r="B60" s="36">
        <f>SUMIFS(СВЦЭМ!$C$39:$C$782,СВЦЭМ!$A$39:$A$782,$A60,СВЦЭМ!$B$39:$B$782,B$47)+'СЕТ СН'!$G$9+СВЦЭМ!$D$10+'СЕТ СН'!$G$6-'СЕТ СН'!$G$19</f>
        <v>1812.30626564</v>
      </c>
      <c r="C60" s="36">
        <f>SUMIFS(СВЦЭМ!$C$39:$C$782,СВЦЭМ!$A$39:$A$782,$A60,СВЦЭМ!$B$39:$B$782,C$47)+'СЕТ СН'!$G$9+СВЦЭМ!$D$10+'СЕТ СН'!$G$6-'СЕТ СН'!$G$19</f>
        <v>1867.8922766600001</v>
      </c>
      <c r="D60" s="36">
        <f>SUMIFS(СВЦЭМ!$C$39:$C$782,СВЦЭМ!$A$39:$A$782,$A60,СВЦЭМ!$B$39:$B$782,D$47)+'СЕТ СН'!$G$9+СВЦЭМ!$D$10+'СЕТ СН'!$G$6-'СЕТ СН'!$G$19</f>
        <v>1917.0046311400001</v>
      </c>
      <c r="E60" s="36">
        <f>SUMIFS(СВЦЭМ!$C$39:$C$782,СВЦЭМ!$A$39:$A$782,$A60,СВЦЭМ!$B$39:$B$782,E$47)+'СЕТ СН'!$G$9+СВЦЭМ!$D$10+'СЕТ СН'!$G$6-'СЕТ СН'!$G$19</f>
        <v>1944.5647408100001</v>
      </c>
      <c r="F60" s="36">
        <f>SUMIFS(СВЦЭМ!$C$39:$C$782,СВЦЭМ!$A$39:$A$782,$A60,СВЦЭМ!$B$39:$B$782,F$47)+'СЕТ СН'!$G$9+СВЦЭМ!$D$10+'СЕТ СН'!$G$6-'СЕТ СН'!$G$19</f>
        <v>1972.5212623700002</v>
      </c>
      <c r="G60" s="36">
        <f>SUMIFS(СВЦЭМ!$C$39:$C$782,СВЦЭМ!$A$39:$A$782,$A60,СВЦЭМ!$B$39:$B$782,G$47)+'СЕТ СН'!$G$9+СВЦЭМ!$D$10+'СЕТ СН'!$G$6-'СЕТ СН'!$G$19</f>
        <v>1967.86183063</v>
      </c>
      <c r="H60" s="36">
        <f>SUMIFS(СВЦЭМ!$C$39:$C$782,СВЦЭМ!$A$39:$A$782,$A60,СВЦЭМ!$B$39:$B$782,H$47)+'СЕТ СН'!$G$9+СВЦЭМ!$D$10+'СЕТ СН'!$G$6-'СЕТ СН'!$G$19</f>
        <v>1934.2930741100001</v>
      </c>
      <c r="I60" s="36">
        <f>SUMIFS(СВЦЭМ!$C$39:$C$782,СВЦЭМ!$A$39:$A$782,$A60,СВЦЭМ!$B$39:$B$782,I$47)+'СЕТ СН'!$G$9+СВЦЭМ!$D$10+'СЕТ СН'!$G$6-'СЕТ СН'!$G$19</f>
        <v>1849.4450799400001</v>
      </c>
      <c r="J60" s="36">
        <f>SUMIFS(СВЦЭМ!$C$39:$C$782,СВЦЭМ!$A$39:$A$782,$A60,СВЦЭМ!$B$39:$B$782,J$47)+'СЕТ СН'!$G$9+СВЦЭМ!$D$10+'СЕТ СН'!$G$6-'СЕТ СН'!$G$19</f>
        <v>1777.92659725</v>
      </c>
      <c r="K60" s="36">
        <f>SUMIFS(СВЦЭМ!$C$39:$C$782,СВЦЭМ!$A$39:$A$782,$A60,СВЦЭМ!$B$39:$B$782,K$47)+'СЕТ СН'!$G$9+СВЦЭМ!$D$10+'СЕТ СН'!$G$6-'СЕТ СН'!$G$19</f>
        <v>1741.1999671600001</v>
      </c>
      <c r="L60" s="36">
        <f>SUMIFS(СВЦЭМ!$C$39:$C$782,СВЦЭМ!$A$39:$A$782,$A60,СВЦЭМ!$B$39:$B$782,L$47)+'СЕТ СН'!$G$9+СВЦЭМ!$D$10+'СЕТ СН'!$G$6-'СЕТ СН'!$G$19</f>
        <v>1734.7625603400002</v>
      </c>
      <c r="M60" s="36">
        <f>SUMIFS(СВЦЭМ!$C$39:$C$782,СВЦЭМ!$A$39:$A$782,$A60,СВЦЭМ!$B$39:$B$782,M$47)+'СЕТ СН'!$G$9+СВЦЭМ!$D$10+'СЕТ СН'!$G$6-'СЕТ СН'!$G$19</f>
        <v>1786.07787579</v>
      </c>
      <c r="N60" s="36">
        <f>SUMIFS(СВЦЭМ!$C$39:$C$782,СВЦЭМ!$A$39:$A$782,$A60,СВЦЭМ!$B$39:$B$782,N$47)+'СЕТ СН'!$G$9+СВЦЭМ!$D$10+'СЕТ СН'!$G$6-'СЕТ СН'!$G$19</f>
        <v>1814.3057723700001</v>
      </c>
      <c r="O60" s="36">
        <f>SUMIFS(СВЦЭМ!$C$39:$C$782,СВЦЭМ!$A$39:$A$782,$A60,СВЦЭМ!$B$39:$B$782,O$47)+'СЕТ СН'!$G$9+СВЦЭМ!$D$10+'СЕТ СН'!$G$6-'СЕТ СН'!$G$19</f>
        <v>1852.0468560700001</v>
      </c>
      <c r="P60" s="36">
        <f>SUMIFS(СВЦЭМ!$C$39:$C$782,СВЦЭМ!$A$39:$A$782,$A60,СВЦЭМ!$B$39:$B$782,P$47)+'СЕТ СН'!$G$9+СВЦЭМ!$D$10+'СЕТ СН'!$G$6-'СЕТ СН'!$G$19</f>
        <v>1871.6252665300001</v>
      </c>
      <c r="Q60" s="36">
        <f>SUMIFS(СВЦЭМ!$C$39:$C$782,СВЦЭМ!$A$39:$A$782,$A60,СВЦЭМ!$B$39:$B$782,Q$47)+'СЕТ СН'!$G$9+СВЦЭМ!$D$10+'СЕТ СН'!$G$6-'СЕТ СН'!$G$19</f>
        <v>1843.4891053700001</v>
      </c>
      <c r="R60" s="36">
        <f>SUMIFS(СВЦЭМ!$C$39:$C$782,СВЦЭМ!$A$39:$A$782,$A60,СВЦЭМ!$B$39:$B$782,R$47)+'СЕТ СН'!$G$9+СВЦЭМ!$D$10+'СЕТ СН'!$G$6-'СЕТ СН'!$G$19</f>
        <v>1811.6392909900001</v>
      </c>
      <c r="S60" s="36">
        <f>SUMIFS(СВЦЭМ!$C$39:$C$782,СВЦЭМ!$A$39:$A$782,$A60,СВЦЭМ!$B$39:$B$782,S$47)+'СЕТ СН'!$G$9+СВЦЭМ!$D$10+'СЕТ СН'!$G$6-'СЕТ СН'!$G$19</f>
        <v>1770.10367621</v>
      </c>
      <c r="T60" s="36">
        <f>SUMIFS(СВЦЭМ!$C$39:$C$782,СВЦЭМ!$A$39:$A$782,$A60,СВЦЭМ!$B$39:$B$782,T$47)+'СЕТ СН'!$G$9+СВЦЭМ!$D$10+'СЕТ СН'!$G$6-'СЕТ СН'!$G$19</f>
        <v>1725.67771042</v>
      </c>
      <c r="U60" s="36">
        <f>SUMIFS(СВЦЭМ!$C$39:$C$782,СВЦЭМ!$A$39:$A$782,$A60,СВЦЭМ!$B$39:$B$782,U$47)+'СЕТ СН'!$G$9+СВЦЭМ!$D$10+'СЕТ СН'!$G$6-'СЕТ СН'!$G$19</f>
        <v>1708.4511859400002</v>
      </c>
      <c r="V60" s="36">
        <f>SUMIFS(СВЦЭМ!$C$39:$C$782,СВЦЭМ!$A$39:$A$782,$A60,СВЦЭМ!$B$39:$B$782,V$47)+'СЕТ СН'!$G$9+СВЦЭМ!$D$10+'СЕТ СН'!$G$6-'СЕТ СН'!$G$19</f>
        <v>1705.85866908</v>
      </c>
      <c r="W60" s="36">
        <f>SUMIFS(СВЦЭМ!$C$39:$C$782,СВЦЭМ!$A$39:$A$782,$A60,СВЦЭМ!$B$39:$B$782,W$47)+'СЕТ СН'!$G$9+СВЦЭМ!$D$10+'СЕТ СН'!$G$6-'СЕТ СН'!$G$19</f>
        <v>1718.3602601300001</v>
      </c>
      <c r="X60" s="36">
        <f>SUMIFS(СВЦЭМ!$C$39:$C$782,СВЦЭМ!$A$39:$A$782,$A60,СВЦЭМ!$B$39:$B$782,X$47)+'СЕТ СН'!$G$9+СВЦЭМ!$D$10+'СЕТ СН'!$G$6-'СЕТ СН'!$G$19</f>
        <v>1747.7388480900001</v>
      </c>
      <c r="Y60" s="36">
        <f>SUMIFS(СВЦЭМ!$C$39:$C$782,СВЦЭМ!$A$39:$A$782,$A60,СВЦЭМ!$B$39:$B$782,Y$47)+'СЕТ СН'!$G$9+СВЦЭМ!$D$10+'СЕТ СН'!$G$6-'СЕТ СН'!$G$19</f>
        <v>1765.2558630400001</v>
      </c>
    </row>
    <row r="61" spans="1:25" ht="15.75" x14ac:dyDescent="0.2">
      <c r="A61" s="35">
        <f t="shared" si="1"/>
        <v>44634</v>
      </c>
      <c r="B61" s="36">
        <f>SUMIFS(СВЦЭМ!$C$39:$C$782,СВЦЭМ!$A$39:$A$782,$A61,СВЦЭМ!$B$39:$B$782,B$47)+'СЕТ СН'!$G$9+СВЦЭМ!$D$10+'СЕТ СН'!$G$6-'СЕТ СН'!$G$19</f>
        <v>1810.6659688</v>
      </c>
      <c r="C61" s="36">
        <f>SUMIFS(СВЦЭМ!$C$39:$C$782,СВЦЭМ!$A$39:$A$782,$A61,СВЦЭМ!$B$39:$B$782,C$47)+'СЕТ СН'!$G$9+СВЦЭМ!$D$10+'СЕТ СН'!$G$6-'СЕТ СН'!$G$19</f>
        <v>1854.1357772600002</v>
      </c>
      <c r="D61" s="36">
        <f>SUMIFS(СВЦЭМ!$C$39:$C$782,СВЦЭМ!$A$39:$A$782,$A61,СВЦЭМ!$B$39:$B$782,D$47)+'СЕТ СН'!$G$9+СВЦЭМ!$D$10+'СЕТ СН'!$G$6-'СЕТ СН'!$G$19</f>
        <v>1910.6921128500001</v>
      </c>
      <c r="E61" s="36">
        <f>SUMIFS(СВЦЭМ!$C$39:$C$782,СВЦЭМ!$A$39:$A$782,$A61,СВЦЭМ!$B$39:$B$782,E$47)+'СЕТ СН'!$G$9+СВЦЭМ!$D$10+'СЕТ СН'!$G$6-'СЕТ СН'!$G$19</f>
        <v>1933.89934885</v>
      </c>
      <c r="F61" s="36">
        <f>SUMIFS(СВЦЭМ!$C$39:$C$782,СВЦЭМ!$A$39:$A$782,$A61,СВЦЭМ!$B$39:$B$782,F$47)+'СЕТ СН'!$G$9+СВЦЭМ!$D$10+'СЕТ СН'!$G$6-'СЕТ СН'!$G$19</f>
        <v>1939.1136701200001</v>
      </c>
      <c r="G61" s="36">
        <f>SUMIFS(СВЦЭМ!$C$39:$C$782,СВЦЭМ!$A$39:$A$782,$A61,СВЦЭМ!$B$39:$B$782,G$47)+'СЕТ СН'!$G$9+СВЦЭМ!$D$10+'СЕТ СН'!$G$6-'СЕТ СН'!$G$19</f>
        <v>1891.40473795</v>
      </c>
      <c r="H61" s="36">
        <f>SUMIFS(СВЦЭМ!$C$39:$C$782,СВЦЭМ!$A$39:$A$782,$A61,СВЦЭМ!$B$39:$B$782,H$47)+'СЕТ СН'!$G$9+СВЦЭМ!$D$10+'СЕТ СН'!$G$6-'СЕТ СН'!$G$19</f>
        <v>1848.11604721</v>
      </c>
      <c r="I61" s="36">
        <f>SUMIFS(СВЦЭМ!$C$39:$C$782,СВЦЭМ!$A$39:$A$782,$A61,СВЦЭМ!$B$39:$B$782,I$47)+'СЕТ СН'!$G$9+СВЦЭМ!$D$10+'СЕТ СН'!$G$6-'СЕТ СН'!$G$19</f>
        <v>1773.2379774000001</v>
      </c>
      <c r="J61" s="36">
        <f>SUMIFS(СВЦЭМ!$C$39:$C$782,СВЦЭМ!$A$39:$A$782,$A61,СВЦЭМ!$B$39:$B$782,J$47)+'СЕТ СН'!$G$9+СВЦЭМ!$D$10+'СЕТ СН'!$G$6-'СЕТ СН'!$G$19</f>
        <v>1754.09210108</v>
      </c>
      <c r="K61" s="36">
        <f>SUMIFS(СВЦЭМ!$C$39:$C$782,СВЦЭМ!$A$39:$A$782,$A61,СВЦЭМ!$B$39:$B$782,K$47)+'СЕТ СН'!$G$9+СВЦЭМ!$D$10+'СЕТ СН'!$G$6-'СЕТ СН'!$G$19</f>
        <v>1742.8194098000001</v>
      </c>
      <c r="L61" s="36">
        <f>SUMIFS(СВЦЭМ!$C$39:$C$782,СВЦЭМ!$A$39:$A$782,$A61,СВЦЭМ!$B$39:$B$782,L$47)+'СЕТ СН'!$G$9+СВЦЭМ!$D$10+'СЕТ СН'!$G$6-'СЕТ СН'!$G$19</f>
        <v>1746.7589969400001</v>
      </c>
      <c r="M61" s="36">
        <f>SUMIFS(СВЦЭМ!$C$39:$C$782,СВЦЭМ!$A$39:$A$782,$A61,СВЦЭМ!$B$39:$B$782,M$47)+'СЕТ СН'!$G$9+СВЦЭМ!$D$10+'СЕТ СН'!$G$6-'СЕТ СН'!$G$19</f>
        <v>1785.4720507000002</v>
      </c>
      <c r="N61" s="36">
        <f>SUMIFS(СВЦЭМ!$C$39:$C$782,СВЦЭМ!$A$39:$A$782,$A61,СВЦЭМ!$B$39:$B$782,N$47)+'СЕТ СН'!$G$9+СВЦЭМ!$D$10+'СЕТ СН'!$G$6-'СЕТ СН'!$G$19</f>
        <v>1822.4827563900001</v>
      </c>
      <c r="O61" s="36">
        <f>SUMIFS(СВЦЭМ!$C$39:$C$782,СВЦЭМ!$A$39:$A$782,$A61,СВЦЭМ!$B$39:$B$782,O$47)+'СЕТ СН'!$G$9+СВЦЭМ!$D$10+'СЕТ СН'!$G$6-'СЕТ СН'!$G$19</f>
        <v>1852.2205620300001</v>
      </c>
      <c r="P61" s="36">
        <f>SUMIFS(СВЦЭМ!$C$39:$C$782,СВЦЭМ!$A$39:$A$782,$A61,СВЦЭМ!$B$39:$B$782,P$47)+'СЕТ СН'!$G$9+СВЦЭМ!$D$10+'СЕТ СН'!$G$6-'СЕТ СН'!$G$19</f>
        <v>1855.46375287</v>
      </c>
      <c r="Q61" s="36">
        <f>SUMIFS(СВЦЭМ!$C$39:$C$782,СВЦЭМ!$A$39:$A$782,$A61,СВЦЭМ!$B$39:$B$782,Q$47)+'СЕТ СН'!$G$9+СВЦЭМ!$D$10+'СЕТ СН'!$G$6-'СЕТ СН'!$G$19</f>
        <v>1830.36838171</v>
      </c>
      <c r="R61" s="36">
        <f>SUMIFS(СВЦЭМ!$C$39:$C$782,СВЦЭМ!$A$39:$A$782,$A61,СВЦЭМ!$B$39:$B$782,R$47)+'СЕТ СН'!$G$9+СВЦЭМ!$D$10+'СЕТ СН'!$G$6-'СЕТ СН'!$G$19</f>
        <v>1799.6118738700002</v>
      </c>
      <c r="S61" s="36">
        <f>SUMIFS(СВЦЭМ!$C$39:$C$782,СВЦЭМ!$A$39:$A$782,$A61,СВЦЭМ!$B$39:$B$782,S$47)+'СЕТ СН'!$G$9+СВЦЭМ!$D$10+'СЕТ СН'!$G$6-'СЕТ СН'!$G$19</f>
        <v>1763.9185052300002</v>
      </c>
      <c r="T61" s="36">
        <f>SUMIFS(СВЦЭМ!$C$39:$C$782,СВЦЭМ!$A$39:$A$782,$A61,СВЦЭМ!$B$39:$B$782,T$47)+'СЕТ СН'!$G$9+СВЦЭМ!$D$10+'СЕТ СН'!$G$6-'СЕТ СН'!$G$19</f>
        <v>1728.4812156</v>
      </c>
      <c r="U61" s="36">
        <f>SUMIFS(СВЦЭМ!$C$39:$C$782,СВЦЭМ!$A$39:$A$782,$A61,СВЦЭМ!$B$39:$B$782,U$47)+'СЕТ СН'!$G$9+СВЦЭМ!$D$10+'СЕТ СН'!$G$6-'СЕТ СН'!$G$19</f>
        <v>1720.6867538600002</v>
      </c>
      <c r="V61" s="36">
        <f>SUMIFS(СВЦЭМ!$C$39:$C$782,СВЦЭМ!$A$39:$A$782,$A61,СВЦЭМ!$B$39:$B$782,V$47)+'СЕТ СН'!$G$9+СВЦЭМ!$D$10+'СЕТ СН'!$G$6-'СЕТ СН'!$G$19</f>
        <v>1725.7975795300001</v>
      </c>
      <c r="W61" s="36">
        <f>SUMIFS(СВЦЭМ!$C$39:$C$782,СВЦЭМ!$A$39:$A$782,$A61,СВЦЭМ!$B$39:$B$782,W$47)+'СЕТ СН'!$G$9+СВЦЭМ!$D$10+'СЕТ СН'!$G$6-'СЕТ СН'!$G$19</f>
        <v>1728.08153855</v>
      </c>
      <c r="X61" s="36">
        <f>SUMIFS(СВЦЭМ!$C$39:$C$782,СВЦЭМ!$A$39:$A$782,$A61,СВЦЭМ!$B$39:$B$782,X$47)+'СЕТ СН'!$G$9+СВЦЭМ!$D$10+'СЕТ СН'!$G$6-'СЕТ СН'!$G$19</f>
        <v>1766.99195861</v>
      </c>
      <c r="Y61" s="36">
        <f>SUMIFS(СВЦЭМ!$C$39:$C$782,СВЦЭМ!$A$39:$A$782,$A61,СВЦЭМ!$B$39:$B$782,Y$47)+'СЕТ СН'!$G$9+СВЦЭМ!$D$10+'СЕТ СН'!$G$6-'СЕТ СН'!$G$19</f>
        <v>1802.4579520100001</v>
      </c>
    </row>
    <row r="62" spans="1:25" ht="15.75" x14ac:dyDescent="0.2">
      <c r="A62" s="35">
        <f t="shared" si="1"/>
        <v>44635</v>
      </c>
      <c r="B62" s="36">
        <f>SUMIFS(СВЦЭМ!$C$39:$C$782,СВЦЭМ!$A$39:$A$782,$A62,СВЦЭМ!$B$39:$B$782,B$47)+'СЕТ СН'!$G$9+СВЦЭМ!$D$10+'СЕТ СН'!$G$6-'СЕТ СН'!$G$19</f>
        <v>1823.6076584300001</v>
      </c>
      <c r="C62" s="36">
        <f>SUMIFS(СВЦЭМ!$C$39:$C$782,СВЦЭМ!$A$39:$A$782,$A62,СВЦЭМ!$B$39:$B$782,C$47)+'СЕТ СН'!$G$9+СВЦЭМ!$D$10+'СЕТ СН'!$G$6-'СЕТ СН'!$G$19</f>
        <v>1868.74140345</v>
      </c>
      <c r="D62" s="36">
        <f>SUMIFS(СВЦЭМ!$C$39:$C$782,СВЦЭМ!$A$39:$A$782,$A62,СВЦЭМ!$B$39:$B$782,D$47)+'СЕТ СН'!$G$9+СВЦЭМ!$D$10+'СЕТ СН'!$G$6-'СЕТ СН'!$G$19</f>
        <v>1917.3982246400001</v>
      </c>
      <c r="E62" s="36">
        <f>SUMIFS(СВЦЭМ!$C$39:$C$782,СВЦЭМ!$A$39:$A$782,$A62,СВЦЭМ!$B$39:$B$782,E$47)+'СЕТ СН'!$G$9+СВЦЭМ!$D$10+'СЕТ СН'!$G$6-'СЕТ СН'!$G$19</f>
        <v>1939.1495664700001</v>
      </c>
      <c r="F62" s="36">
        <f>SUMIFS(СВЦЭМ!$C$39:$C$782,СВЦЭМ!$A$39:$A$782,$A62,СВЦЭМ!$B$39:$B$782,F$47)+'СЕТ СН'!$G$9+СВЦЭМ!$D$10+'СЕТ СН'!$G$6-'СЕТ СН'!$G$19</f>
        <v>1945.2123313700001</v>
      </c>
      <c r="G62" s="36">
        <f>SUMIFS(СВЦЭМ!$C$39:$C$782,СВЦЭМ!$A$39:$A$782,$A62,СВЦЭМ!$B$39:$B$782,G$47)+'СЕТ СН'!$G$9+СВЦЭМ!$D$10+'СЕТ СН'!$G$6-'СЕТ СН'!$G$19</f>
        <v>1917.67791442</v>
      </c>
      <c r="H62" s="36">
        <f>SUMIFS(СВЦЭМ!$C$39:$C$782,СВЦЭМ!$A$39:$A$782,$A62,СВЦЭМ!$B$39:$B$782,H$47)+'СЕТ СН'!$G$9+СВЦЭМ!$D$10+'СЕТ СН'!$G$6-'СЕТ СН'!$G$19</f>
        <v>1836.61021845</v>
      </c>
      <c r="I62" s="36">
        <f>SUMIFS(СВЦЭМ!$C$39:$C$782,СВЦЭМ!$A$39:$A$782,$A62,СВЦЭМ!$B$39:$B$782,I$47)+'СЕТ СН'!$G$9+СВЦЭМ!$D$10+'СЕТ СН'!$G$6-'СЕТ СН'!$G$19</f>
        <v>1772.0337810600001</v>
      </c>
      <c r="J62" s="36">
        <f>SUMIFS(СВЦЭМ!$C$39:$C$782,СВЦЭМ!$A$39:$A$782,$A62,СВЦЭМ!$B$39:$B$782,J$47)+'СЕТ СН'!$G$9+СВЦЭМ!$D$10+'СЕТ СН'!$G$6-'СЕТ СН'!$G$19</f>
        <v>1727.43386003</v>
      </c>
      <c r="K62" s="36">
        <f>SUMIFS(СВЦЭМ!$C$39:$C$782,СВЦЭМ!$A$39:$A$782,$A62,СВЦЭМ!$B$39:$B$782,K$47)+'СЕТ СН'!$G$9+СВЦЭМ!$D$10+'СЕТ СН'!$G$6-'СЕТ СН'!$G$19</f>
        <v>1718.03943099</v>
      </c>
      <c r="L62" s="36">
        <f>SUMIFS(СВЦЭМ!$C$39:$C$782,СВЦЭМ!$A$39:$A$782,$A62,СВЦЭМ!$B$39:$B$782,L$47)+'СЕТ СН'!$G$9+СВЦЭМ!$D$10+'СЕТ СН'!$G$6-'СЕТ СН'!$G$19</f>
        <v>1717.81865608</v>
      </c>
      <c r="M62" s="36">
        <f>SUMIFS(СВЦЭМ!$C$39:$C$782,СВЦЭМ!$A$39:$A$782,$A62,СВЦЭМ!$B$39:$B$782,M$47)+'СЕТ СН'!$G$9+СВЦЭМ!$D$10+'СЕТ СН'!$G$6-'СЕТ СН'!$G$19</f>
        <v>1754.1168111900001</v>
      </c>
      <c r="N62" s="36">
        <f>SUMIFS(СВЦЭМ!$C$39:$C$782,СВЦЭМ!$A$39:$A$782,$A62,СВЦЭМ!$B$39:$B$782,N$47)+'СЕТ СН'!$G$9+СВЦЭМ!$D$10+'СЕТ СН'!$G$6-'СЕТ СН'!$G$19</f>
        <v>1795.0629895000002</v>
      </c>
      <c r="O62" s="36">
        <f>SUMIFS(СВЦЭМ!$C$39:$C$782,СВЦЭМ!$A$39:$A$782,$A62,СВЦЭМ!$B$39:$B$782,O$47)+'СЕТ СН'!$G$9+СВЦЭМ!$D$10+'СЕТ СН'!$G$6-'СЕТ СН'!$G$19</f>
        <v>1839.5662838400001</v>
      </c>
      <c r="P62" s="36">
        <f>SUMIFS(СВЦЭМ!$C$39:$C$782,СВЦЭМ!$A$39:$A$782,$A62,СВЦЭМ!$B$39:$B$782,P$47)+'СЕТ СН'!$G$9+СВЦЭМ!$D$10+'СЕТ СН'!$G$6-'СЕТ СН'!$G$19</f>
        <v>1854.0307538500001</v>
      </c>
      <c r="Q62" s="36">
        <f>SUMIFS(СВЦЭМ!$C$39:$C$782,СВЦЭМ!$A$39:$A$782,$A62,СВЦЭМ!$B$39:$B$782,Q$47)+'СЕТ СН'!$G$9+СВЦЭМ!$D$10+'СЕТ СН'!$G$6-'СЕТ СН'!$G$19</f>
        <v>1839.8393643500001</v>
      </c>
      <c r="R62" s="36">
        <f>SUMIFS(СВЦЭМ!$C$39:$C$782,СВЦЭМ!$A$39:$A$782,$A62,СВЦЭМ!$B$39:$B$782,R$47)+'СЕТ СН'!$G$9+СВЦЭМ!$D$10+'СЕТ СН'!$G$6-'СЕТ СН'!$G$19</f>
        <v>1795.38479607</v>
      </c>
      <c r="S62" s="36">
        <f>SUMIFS(СВЦЭМ!$C$39:$C$782,СВЦЭМ!$A$39:$A$782,$A62,СВЦЭМ!$B$39:$B$782,S$47)+'СЕТ СН'!$G$9+СВЦЭМ!$D$10+'СЕТ СН'!$G$6-'СЕТ СН'!$G$19</f>
        <v>1757.9151294600001</v>
      </c>
      <c r="T62" s="36">
        <f>SUMIFS(СВЦЭМ!$C$39:$C$782,СВЦЭМ!$A$39:$A$782,$A62,СВЦЭМ!$B$39:$B$782,T$47)+'СЕТ СН'!$G$9+СВЦЭМ!$D$10+'СЕТ СН'!$G$6-'СЕТ СН'!$G$19</f>
        <v>1715.3228144700001</v>
      </c>
      <c r="U62" s="36">
        <f>SUMIFS(СВЦЭМ!$C$39:$C$782,СВЦЭМ!$A$39:$A$782,$A62,СВЦЭМ!$B$39:$B$782,U$47)+'СЕТ СН'!$G$9+СВЦЭМ!$D$10+'СЕТ СН'!$G$6-'СЕТ СН'!$G$19</f>
        <v>1706.8034633300001</v>
      </c>
      <c r="V62" s="36">
        <f>SUMIFS(СВЦЭМ!$C$39:$C$782,СВЦЭМ!$A$39:$A$782,$A62,СВЦЭМ!$B$39:$B$782,V$47)+'СЕТ СН'!$G$9+СВЦЭМ!$D$10+'СЕТ СН'!$G$6-'СЕТ СН'!$G$19</f>
        <v>1722.98576652</v>
      </c>
      <c r="W62" s="36">
        <f>SUMIFS(СВЦЭМ!$C$39:$C$782,СВЦЭМ!$A$39:$A$782,$A62,СВЦЭМ!$B$39:$B$782,W$47)+'СЕТ СН'!$G$9+СВЦЭМ!$D$10+'СЕТ СН'!$G$6-'СЕТ СН'!$G$19</f>
        <v>1741.0908048800002</v>
      </c>
      <c r="X62" s="36">
        <f>SUMIFS(СВЦЭМ!$C$39:$C$782,СВЦЭМ!$A$39:$A$782,$A62,СВЦЭМ!$B$39:$B$782,X$47)+'СЕТ СН'!$G$9+СВЦЭМ!$D$10+'СЕТ СН'!$G$6-'СЕТ СН'!$G$19</f>
        <v>1766.35468126</v>
      </c>
      <c r="Y62" s="36">
        <f>SUMIFS(СВЦЭМ!$C$39:$C$782,СВЦЭМ!$A$39:$A$782,$A62,СВЦЭМ!$B$39:$B$782,Y$47)+'СЕТ СН'!$G$9+СВЦЭМ!$D$10+'СЕТ СН'!$G$6-'СЕТ СН'!$G$19</f>
        <v>1794.1581765000001</v>
      </c>
    </row>
    <row r="63" spans="1:25" ht="15.75" x14ac:dyDescent="0.2">
      <c r="A63" s="35">
        <f t="shared" si="1"/>
        <v>44636</v>
      </c>
      <c r="B63" s="36">
        <f>SUMIFS(СВЦЭМ!$C$39:$C$782,СВЦЭМ!$A$39:$A$782,$A63,СВЦЭМ!$B$39:$B$782,B$47)+'СЕТ СН'!$G$9+СВЦЭМ!$D$10+'СЕТ СН'!$G$6-'СЕТ СН'!$G$19</f>
        <v>1798.6494564300001</v>
      </c>
      <c r="C63" s="36">
        <f>SUMIFS(СВЦЭМ!$C$39:$C$782,СВЦЭМ!$A$39:$A$782,$A63,СВЦЭМ!$B$39:$B$782,C$47)+'СЕТ СН'!$G$9+СВЦЭМ!$D$10+'СЕТ СН'!$G$6-'СЕТ СН'!$G$19</f>
        <v>1858.8880319100001</v>
      </c>
      <c r="D63" s="36">
        <f>SUMIFS(СВЦЭМ!$C$39:$C$782,СВЦЭМ!$A$39:$A$782,$A63,СВЦЭМ!$B$39:$B$782,D$47)+'СЕТ СН'!$G$9+СВЦЭМ!$D$10+'СЕТ СН'!$G$6-'СЕТ СН'!$G$19</f>
        <v>1929.3231243800001</v>
      </c>
      <c r="E63" s="36">
        <f>SUMIFS(СВЦЭМ!$C$39:$C$782,СВЦЭМ!$A$39:$A$782,$A63,СВЦЭМ!$B$39:$B$782,E$47)+'СЕТ СН'!$G$9+СВЦЭМ!$D$10+'СЕТ СН'!$G$6-'СЕТ СН'!$G$19</f>
        <v>1944.1541051200002</v>
      </c>
      <c r="F63" s="36">
        <f>SUMIFS(СВЦЭМ!$C$39:$C$782,СВЦЭМ!$A$39:$A$782,$A63,СВЦЭМ!$B$39:$B$782,F$47)+'СЕТ СН'!$G$9+СВЦЭМ!$D$10+'СЕТ СН'!$G$6-'СЕТ СН'!$G$19</f>
        <v>1947.4435272100002</v>
      </c>
      <c r="G63" s="36">
        <f>SUMIFS(СВЦЭМ!$C$39:$C$782,СВЦЭМ!$A$39:$A$782,$A63,СВЦЭМ!$B$39:$B$782,G$47)+'СЕТ СН'!$G$9+СВЦЭМ!$D$10+'СЕТ СН'!$G$6-'СЕТ СН'!$G$19</f>
        <v>1919.6018359000002</v>
      </c>
      <c r="H63" s="36">
        <f>SUMIFS(СВЦЭМ!$C$39:$C$782,СВЦЭМ!$A$39:$A$782,$A63,СВЦЭМ!$B$39:$B$782,H$47)+'СЕТ СН'!$G$9+СВЦЭМ!$D$10+'СЕТ СН'!$G$6-'СЕТ СН'!$G$19</f>
        <v>1847.0913168300001</v>
      </c>
      <c r="I63" s="36">
        <f>SUMIFS(СВЦЭМ!$C$39:$C$782,СВЦЭМ!$A$39:$A$782,$A63,СВЦЭМ!$B$39:$B$782,I$47)+'СЕТ СН'!$G$9+СВЦЭМ!$D$10+'СЕТ СН'!$G$6-'СЕТ СН'!$G$19</f>
        <v>1783.6879432100002</v>
      </c>
      <c r="J63" s="36">
        <f>SUMIFS(СВЦЭМ!$C$39:$C$782,СВЦЭМ!$A$39:$A$782,$A63,СВЦЭМ!$B$39:$B$782,J$47)+'СЕТ СН'!$G$9+СВЦЭМ!$D$10+'СЕТ СН'!$G$6-'СЕТ СН'!$G$19</f>
        <v>1752.2675180600002</v>
      </c>
      <c r="K63" s="36">
        <f>SUMIFS(СВЦЭМ!$C$39:$C$782,СВЦЭМ!$A$39:$A$782,$A63,СВЦЭМ!$B$39:$B$782,K$47)+'СЕТ СН'!$G$9+СВЦЭМ!$D$10+'СЕТ СН'!$G$6-'СЕТ СН'!$G$19</f>
        <v>1750.1547557600002</v>
      </c>
      <c r="L63" s="36">
        <f>SUMIFS(СВЦЭМ!$C$39:$C$782,СВЦЭМ!$A$39:$A$782,$A63,СВЦЭМ!$B$39:$B$782,L$47)+'СЕТ СН'!$G$9+СВЦЭМ!$D$10+'СЕТ СН'!$G$6-'СЕТ СН'!$G$19</f>
        <v>1755.3642059700001</v>
      </c>
      <c r="M63" s="36">
        <f>SUMIFS(СВЦЭМ!$C$39:$C$782,СВЦЭМ!$A$39:$A$782,$A63,СВЦЭМ!$B$39:$B$782,M$47)+'СЕТ СН'!$G$9+СВЦЭМ!$D$10+'СЕТ СН'!$G$6-'СЕТ СН'!$G$19</f>
        <v>1803.6035844100002</v>
      </c>
      <c r="N63" s="36">
        <f>SUMIFS(СВЦЭМ!$C$39:$C$782,СВЦЭМ!$A$39:$A$782,$A63,СВЦЭМ!$B$39:$B$782,N$47)+'СЕТ СН'!$G$9+СВЦЭМ!$D$10+'СЕТ СН'!$G$6-'СЕТ СН'!$G$19</f>
        <v>1826.9639111400002</v>
      </c>
      <c r="O63" s="36">
        <f>SUMIFS(СВЦЭМ!$C$39:$C$782,СВЦЭМ!$A$39:$A$782,$A63,СВЦЭМ!$B$39:$B$782,O$47)+'СЕТ СН'!$G$9+СВЦЭМ!$D$10+'СЕТ СН'!$G$6-'СЕТ СН'!$G$19</f>
        <v>1870.5491077400002</v>
      </c>
      <c r="P63" s="36">
        <f>SUMIFS(СВЦЭМ!$C$39:$C$782,СВЦЭМ!$A$39:$A$782,$A63,СВЦЭМ!$B$39:$B$782,P$47)+'СЕТ СН'!$G$9+СВЦЭМ!$D$10+'СЕТ СН'!$G$6-'СЕТ СН'!$G$19</f>
        <v>1880.0552807700001</v>
      </c>
      <c r="Q63" s="36">
        <f>SUMIFS(СВЦЭМ!$C$39:$C$782,СВЦЭМ!$A$39:$A$782,$A63,СВЦЭМ!$B$39:$B$782,Q$47)+'СЕТ СН'!$G$9+СВЦЭМ!$D$10+'СЕТ СН'!$G$6-'СЕТ СН'!$G$19</f>
        <v>1847.81235369</v>
      </c>
      <c r="R63" s="36">
        <f>SUMIFS(СВЦЭМ!$C$39:$C$782,СВЦЭМ!$A$39:$A$782,$A63,СВЦЭМ!$B$39:$B$782,R$47)+'СЕТ СН'!$G$9+СВЦЭМ!$D$10+'СЕТ СН'!$G$6-'СЕТ СН'!$G$19</f>
        <v>1824.84831661</v>
      </c>
      <c r="S63" s="36">
        <f>SUMIFS(СВЦЭМ!$C$39:$C$782,СВЦЭМ!$A$39:$A$782,$A63,СВЦЭМ!$B$39:$B$782,S$47)+'СЕТ СН'!$G$9+СВЦЭМ!$D$10+'СЕТ СН'!$G$6-'СЕТ СН'!$G$19</f>
        <v>1779.54746684</v>
      </c>
      <c r="T63" s="36">
        <f>SUMIFS(СВЦЭМ!$C$39:$C$782,СВЦЭМ!$A$39:$A$782,$A63,СВЦЭМ!$B$39:$B$782,T$47)+'СЕТ СН'!$G$9+СВЦЭМ!$D$10+'СЕТ СН'!$G$6-'СЕТ СН'!$G$19</f>
        <v>1749.9403831000002</v>
      </c>
      <c r="U63" s="36">
        <f>SUMIFS(СВЦЭМ!$C$39:$C$782,СВЦЭМ!$A$39:$A$782,$A63,СВЦЭМ!$B$39:$B$782,U$47)+'СЕТ СН'!$G$9+СВЦЭМ!$D$10+'СЕТ СН'!$G$6-'СЕТ СН'!$G$19</f>
        <v>1722.7649132700001</v>
      </c>
      <c r="V63" s="36">
        <f>SUMIFS(СВЦЭМ!$C$39:$C$782,СВЦЭМ!$A$39:$A$782,$A63,СВЦЭМ!$B$39:$B$782,V$47)+'СЕТ СН'!$G$9+СВЦЭМ!$D$10+'СЕТ СН'!$G$6-'СЕТ СН'!$G$19</f>
        <v>1739.4698571200001</v>
      </c>
      <c r="W63" s="36">
        <f>SUMIFS(СВЦЭМ!$C$39:$C$782,СВЦЭМ!$A$39:$A$782,$A63,СВЦЭМ!$B$39:$B$782,W$47)+'СЕТ СН'!$G$9+СВЦЭМ!$D$10+'СЕТ СН'!$G$6-'СЕТ СН'!$G$19</f>
        <v>1772.9932138200002</v>
      </c>
      <c r="X63" s="36">
        <f>SUMIFS(СВЦЭМ!$C$39:$C$782,СВЦЭМ!$A$39:$A$782,$A63,СВЦЭМ!$B$39:$B$782,X$47)+'СЕТ СН'!$G$9+СВЦЭМ!$D$10+'СЕТ СН'!$G$6-'СЕТ СН'!$G$19</f>
        <v>1797.5909744400001</v>
      </c>
      <c r="Y63" s="36">
        <f>SUMIFS(СВЦЭМ!$C$39:$C$782,СВЦЭМ!$A$39:$A$782,$A63,СВЦЭМ!$B$39:$B$782,Y$47)+'СЕТ СН'!$G$9+СВЦЭМ!$D$10+'СЕТ СН'!$G$6-'СЕТ СН'!$G$19</f>
        <v>1814.3508886900001</v>
      </c>
    </row>
    <row r="64" spans="1:25" ht="15.75" x14ac:dyDescent="0.2">
      <c r="A64" s="35">
        <f t="shared" si="1"/>
        <v>44637</v>
      </c>
      <c r="B64" s="36">
        <f>SUMIFS(СВЦЭМ!$C$39:$C$782,СВЦЭМ!$A$39:$A$782,$A64,СВЦЭМ!$B$39:$B$782,B$47)+'СЕТ СН'!$G$9+СВЦЭМ!$D$10+'СЕТ СН'!$G$6-'СЕТ СН'!$G$19</f>
        <v>1832.9053674200002</v>
      </c>
      <c r="C64" s="36">
        <f>SUMIFS(СВЦЭМ!$C$39:$C$782,СВЦЭМ!$A$39:$A$782,$A64,СВЦЭМ!$B$39:$B$782,C$47)+'СЕТ СН'!$G$9+СВЦЭМ!$D$10+'СЕТ СН'!$G$6-'СЕТ СН'!$G$19</f>
        <v>1894.3715011700001</v>
      </c>
      <c r="D64" s="36">
        <f>SUMIFS(СВЦЭМ!$C$39:$C$782,СВЦЭМ!$A$39:$A$782,$A64,СВЦЭМ!$B$39:$B$782,D$47)+'СЕТ СН'!$G$9+СВЦЭМ!$D$10+'СЕТ СН'!$G$6-'СЕТ СН'!$G$19</f>
        <v>1956.4643881200002</v>
      </c>
      <c r="E64" s="36">
        <f>SUMIFS(СВЦЭМ!$C$39:$C$782,СВЦЭМ!$A$39:$A$782,$A64,СВЦЭМ!$B$39:$B$782,E$47)+'СЕТ СН'!$G$9+СВЦЭМ!$D$10+'СЕТ СН'!$G$6-'СЕТ СН'!$G$19</f>
        <v>1979.3473207100001</v>
      </c>
      <c r="F64" s="36">
        <f>SUMIFS(СВЦЭМ!$C$39:$C$782,СВЦЭМ!$A$39:$A$782,$A64,СВЦЭМ!$B$39:$B$782,F$47)+'СЕТ СН'!$G$9+СВЦЭМ!$D$10+'СЕТ СН'!$G$6-'СЕТ СН'!$G$19</f>
        <v>1975.54411895</v>
      </c>
      <c r="G64" s="36">
        <f>SUMIFS(СВЦЭМ!$C$39:$C$782,СВЦЭМ!$A$39:$A$782,$A64,СВЦЭМ!$B$39:$B$782,G$47)+'СЕТ СН'!$G$9+СВЦЭМ!$D$10+'СЕТ СН'!$G$6-'СЕТ СН'!$G$19</f>
        <v>1955.7448152700001</v>
      </c>
      <c r="H64" s="36">
        <f>SUMIFS(СВЦЭМ!$C$39:$C$782,СВЦЭМ!$A$39:$A$782,$A64,СВЦЭМ!$B$39:$B$782,H$47)+'СЕТ СН'!$G$9+СВЦЭМ!$D$10+'СЕТ СН'!$G$6-'СЕТ СН'!$G$19</f>
        <v>1877.9531739000001</v>
      </c>
      <c r="I64" s="36">
        <f>SUMIFS(СВЦЭМ!$C$39:$C$782,СВЦЭМ!$A$39:$A$782,$A64,СВЦЭМ!$B$39:$B$782,I$47)+'СЕТ СН'!$G$9+СВЦЭМ!$D$10+'СЕТ СН'!$G$6-'СЕТ СН'!$G$19</f>
        <v>1784.9369023400002</v>
      </c>
      <c r="J64" s="36">
        <f>SUMIFS(СВЦЭМ!$C$39:$C$782,СВЦЭМ!$A$39:$A$782,$A64,СВЦЭМ!$B$39:$B$782,J$47)+'СЕТ СН'!$G$9+СВЦЭМ!$D$10+'СЕТ СН'!$G$6-'СЕТ СН'!$G$19</f>
        <v>1741.1754601800001</v>
      </c>
      <c r="K64" s="36">
        <f>SUMIFS(СВЦЭМ!$C$39:$C$782,СВЦЭМ!$A$39:$A$782,$A64,СВЦЭМ!$B$39:$B$782,K$47)+'СЕТ СН'!$G$9+СВЦЭМ!$D$10+'СЕТ СН'!$G$6-'СЕТ СН'!$G$19</f>
        <v>1740.53288462</v>
      </c>
      <c r="L64" s="36">
        <f>SUMIFS(СВЦЭМ!$C$39:$C$782,СВЦЭМ!$A$39:$A$782,$A64,СВЦЭМ!$B$39:$B$782,L$47)+'СЕТ СН'!$G$9+СВЦЭМ!$D$10+'СЕТ СН'!$G$6-'СЕТ СН'!$G$19</f>
        <v>1738.81988026</v>
      </c>
      <c r="M64" s="36">
        <f>SUMIFS(СВЦЭМ!$C$39:$C$782,СВЦЭМ!$A$39:$A$782,$A64,СВЦЭМ!$B$39:$B$782,M$47)+'СЕТ СН'!$G$9+СВЦЭМ!$D$10+'СЕТ СН'!$G$6-'СЕТ СН'!$G$19</f>
        <v>1798.2358693200001</v>
      </c>
      <c r="N64" s="36">
        <f>SUMIFS(СВЦЭМ!$C$39:$C$782,СВЦЭМ!$A$39:$A$782,$A64,СВЦЭМ!$B$39:$B$782,N$47)+'СЕТ СН'!$G$9+СВЦЭМ!$D$10+'СЕТ СН'!$G$6-'СЕТ СН'!$G$19</f>
        <v>1833.2956800700001</v>
      </c>
      <c r="O64" s="36">
        <f>SUMIFS(СВЦЭМ!$C$39:$C$782,СВЦЭМ!$A$39:$A$782,$A64,СВЦЭМ!$B$39:$B$782,O$47)+'СЕТ СН'!$G$9+СВЦЭМ!$D$10+'СЕТ СН'!$G$6-'СЕТ СН'!$G$19</f>
        <v>1863.06742833</v>
      </c>
      <c r="P64" s="36">
        <f>SUMIFS(СВЦЭМ!$C$39:$C$782,СВЦЭМ!$A$39:$A$782,$A64,СВЦЭМ!$B$39:$B$782,P$47)+'СЕТ СН'!$G$9+СВЦЭМ!$D$10+'СЕТ СН'!$G$6-'СЕТ СН'!$G$19</f>
        <v>1879.8317053200001</v>
      </c>
      <c r="Q64" s="36">
        <f>SUMIFS(СВЦЭМ!$C$39:$C$782,СВЦЭМ!$A$39:$A$782,$A64,СВЦЭМ!$B$39:$B$782,Q$47)+'СЕТ СН'!$G$9+СВЦЭМ!$D$10+'СЕТ СН'!$G$6-'СЕТ СН'!$G$19</f>
        <v>1869.7748742400001</v>
      </c>
      <c r="R64" s="36">
        <f>SUMIFS(СВЦЭМ!$C$39:$C$782,СВЦЭМ!$A$39:$A$782,$A64,СВЦЭМ!$B$39:$B$782,R$47)+'СЕТ СН'!$G$9+СВЦЭМ!$D$10+'СЕТ СН'!$G$6-'СЕТ СН'!$G$19</f>
        <v>1832.8995599300001</v>
      </c>
      <c r="S64" s="36">
        <f>SUMIFS(СВЦЭМ!$C$39:$C$782,СВЦЭМ!$A$39:$A$782,$A64,СВЦЭМ!$B$39:$B$782,S$47)+'СЕТ СН'!$G$9+СВЦЭМ!$D$10+'СЕТ СН'!$G$6-'СЕТ СН'!$G$19</f>
        <v>1785.2069810400001</v>
      </c>
      <c r="T64" s="36">
        <f>SUMIFS(СВЦЭМ!$C$39:$C$782,СВЦЭМ!$A$39:$A$782,$A64,СВЦЭМ!$B$39:$B$782,T$47)+'СЕТ СН'!$G$9+СВЦЭМ!$D$10+'СЕТ СН'!$G$6-'СЕТ СН'!$G$19</f>
        <v>1751.53942841</v>
      </c>
      <c r="U64" s="36">
        <f>SUMIFS(СВЦЭМ!$C$39:$C$782,СВЦЭМ!$A$39:$A$782,$A64,СВЦЭМ!$B$39:$B$782,U$47)+'СЕТ СН'!$G$9+СВЦЭМ!$D$10+'СЕТ СН'!$G$6-'СЕТ СН'!$G$19</f>
        <v>1724.94969384</v>
      </c>
      <c r="V64" s="36">
        <f>SUMIFS(СВЦЭМ!$C$39:$C$782,СВЦЭМ!$A$39:$A$782,$A64,СВЦЭМ!$B$39:$B$782,V$47)+'СЕТ СН'!$G$9+СВЦЭМ!$D$10+'СЕТ СН'!$G$6-'СЕТ СН'!$G$19</f>
        <v>1759.6094284800001</v>
      </c>
      <c r="W64" s="36">
        <f>SUMIFS(СВЦЭМ!$C$39:$C$782,СВЦЭМ!$A$39:$A$782,$A64,СВЦЭМ!$B$39:$B$782,W$47)+'СЕТ СН'!$G$9+СВЦЭМ!$D$10+'СЕТ СН'!$G$6-'СЕТ СН'!$G$19</f>
        <v>1751.22050339</v>
      </c>
      <c r="X64" s="36">
        <f>SUMIFS(СВЦЭМ!$C$39:$C$782,СВЦЭМ!$A$39:$A$782,$A64,СВЦЭМ!$B$39:$B$782,X$47)+'СЕТ СН'!$G$9+СВЦЭМ!$D$10+'СЕТ СН'!$G$6-'СЕТ СН'!$G$19</f>
        <v>1749.9466572800002</v>
      </c>
      <c r="Y64" s="36">
        <f>SUMIFS(СВЦЭМ!$C$39:$C$782,СВЦЭМ!$A$39:$A$782,$A64,СВЦЭМ!$B$39:$B$782,Y$47)+'СЕТ СН'!$G$9+СВЦЭМ!$D$10+'СЕТ СН'!$G$6-'СЕТ СН'!$G$19</f>
        <v>1773.3582858700001</v>
      </c>
    </row>
    <row r="65" spans="1:27" ht="15.75" x14ac:dyDescent="0.2">
      <c r="A65" s="35">
        <f t="shared" si="1"/>
        <v>44638</v>
      </c>
      <c r="B65" s="36">
        <f>SUMIFS(СВЦЭМ!$C$39:$C$782,СВЦЭМ!$A$39:$A$782,$A65,СВЦЭМ!$B$39:$B$782,B$47)+'СЕТ СН'!$G$9+СВЦЭМ!$D$10+'СЕТ СН'!$G$6-'СЕТ СН'!$G$19</f>
        <v>1735.5828833</v>
      </c>
      <c r="C65" s="36">
        <f>SUMIFS(СВЦЭМ!$C$39:$C$782,СВЦЭМ!$A$39:$A$782,$A65,СВЦЭМ!$B$39:$B$782,C$47)+'СЕТ СН'!$G$9+СВЦЭМ!$D$10+'СЕТ СН'!$G$6-'СЕТ СН'!$G$19</f>
        <v>1756.6432987200001</v>
      </c>
      <c r="D65" s="36">
        <f>SUMIFS(СВЦЭМ!$C$39:$C$782,СВЦЭМ!$A$39:$A$782,$A65,СВЦЭМ!$B$39:$B$782,D$47)+'СЕТ СН'!$G$9+СВЦЭМ!$D$10+'СЕТ СН'!$G$6-'СЕТ СН'!$G$19</f>
        <v>1846.4255847000002</v>
      </c>
      <c r="E65" s="36">
        <f>SUMIFS(СВЦЭМ!$C$39:$C$782,СВЦЭМ!$A$39:$A$782,$A65,СВЦЭМ!$B$39:$B$782,E$47)+'СЕТ СН'!$G$9+СВЦЭМ!$D$10+'СЕТ СН'!$G$6-'СЕТ СН'!$G$19</f>
        <v>1874.9245946200001</v>
      </c>
      <c r="F65" s="36">
        <f>SUMIFS(СВЦЭМ!$C$39:$C$782,СВЦЭМ!$A$39:$A$782,$A65,СВЦЭМ!$B$39:$B$782,F$47)+'СЕТ СН'!$G$9+СВЦЭМ!$D$10+'СЕТ СН'!$G$6-'СЕТ СН'!$G$19</f>
        <v>1904.4009599200001</v>
      </c>
      <c r="G65" s="36">
        <f>SUMIFS(СВЦЭМ!$C$39:$C$782,СВЦЭМ!$A$39:$A$782,$A65,СВЦЭМ!$B$39:$B$782,G$47)+'СЕТ СН'!$G$9+СВЦЭМ!$D$10+'СЕТ СН'!$G$6-'СЕТ СН'!$G$19</f>
        <v>1882.23362058</v>
      </c>
      <c r="H65" s="36">
        <f>SUMIFS(СВЦЭМ!$C$39:$C$782,СВЦЭМ!$A$39:$A$782,$A65,СВЦЭМ!$B$39:$B$782,H$47)+'СЕТ СН'!$G$9+СВЦЭМ!$D$10+'СЕТ СН'!$G$6-'СЕТ СН'!$G$19</f>
        <v>1824.6004629700001</v>
      </c>
      <c r="I65" s="36">
        <f>SUMIFS(СВЦЭМ!$C$39:$C$782,СВЦЭМ!$A$39:$A$782,$A65,СВЦЭМ!$B$39:$B$782,I$47)+'СЕТ СН'!$G$9+СВЦЭМ!$D$10+'СЕТ СН'!$G$6-'СЕТ СН'!$G$19</f>
        <v>1757.47996042</v>
      </c>
      <c r="J65" s="36">
        <f>SUMIFS(СВЦЭМ!$C$39:$C$782,СВЦЭМ!$A$39:$A$782,$A65,СВЦЭМ!$B$39:$B$782,J$47)+'СЕТ СН'!$G$9+СВЦЭМ!$D$10+'СЕТ СН'!$G$6-'СЕТ СН'!$G$19</f>
        <v>1730.2961881000001</v>
      </c>
      <c r="K65" s="36">
        <f>SUMIFS(СВЦЭМ!$C$39:$C$782,СВЦЭМ!$A$39:$A$782,$A65,СВЦЭМ!$B$39:$B$782,K$47)+'СЕТ СН'!$G$9+СВЦЭМ!$D$10+'СЕТ СН'!$G$6-'СЕТ СН'!$G$19</f>
        <v>1731.6189766900002</v>
      </c>
      <c r="L65" s="36">
        <f>SUMIFS(СВЦЭМ!$C$39:$C$782,СВЦЭМ!$A$39:$A$782,$A65,СВЦЭМ!$B$39:$B$782,L$47)+'СЕТ СН'!$G$9+СВЦЭМ!$D$10+'СЕТ СН'!$G$6-'СЕТ СН'!$G$19</f>
        <v>1736.7860973500001</v>
      </c>
      <c r="M65" s="36">
        <f>SUMIFS(СВЦЭМ!$C$39:$C$782,СВЦЭМ!$A$39:$A$782,$A65,СВЦЭМ!$B$39:$B$782,M$47)+'СЕТ СН'!$G$9+СВЦЭМ!$D$10+'СЕТ СН'!$G$6-'СЕТ СН'!$G$19</f>
        <v>1764.7982790600001</v>
      </c>
      <c r="N65" s="36">
        <f>SUMIFS(СВЦЭМ!$C$39:$C$782,СВЦЭМ!$A$39:$A$782,$A65,СВЦЭМ!$B$39:$B$782,N$47)+'СЕТ СН'!$G$9+СВЦЭМ!$D$10+'СЕТ СН'!$G$6-'СЕТ СН'!$G$19</f>
        <v>1816.87867768</v>
      </c>
      <c r="O65" s="36">
        <f>SUMIFS(СВЦЭМ!$C$39:$C$782,СВЦЭМ!$A$39:$A$782,$A65,СВЦЭМ!$B$39:$B$782,O$47)+'СЕТ СН'!$G$9+СВЦЭМ!$D$10+'СЕТ СН'!$G$6-'СЕТ СН'!$G$19</f>
        <v>1846.2328128000001</v>
      </c>
      <c r="P65" s="36">
        <f>SUMIFS(СВЦЭМ!$C$39:$C$782,СВЦЭМ!$A$39:$A$782,$A65,СВЦЭМ!$B$39:$B$782,P$47)+'СЕТ СН'!$G$9+СВЦЭМ!$D$10+'СЕТ СН'!$G$6-'СЕТ СН'!$G$19</f>
        <v>1879.89548223</v>
      </c>
      <c r="Q65" s="36">
        <f>SUMIFS(СВЦЭМ!$C$39:$C$782,СВЦЭМ!$A$39:$A$782,$A65,СВЦЭМ!$B$39:$B$782,Q$47)+'СЕТ СН'!$G$9+СВЦЭМ!$D$10+'СЕТ СН'!$G$6-'СЕТ СН'!$G$19</f>
        <v>1858.9794965000001</v>
      </c>
      <c r="R65" s="36">
        <f>SUMIFS(СВЦЭМ!$C$39:$C$782,СВЦЭМ!$A$39:$A$782,$A65,СВЦЭМ!$B$39:$B$782,R$47)+'СЕТ СН'!$G$9+СВЦЭМ!$D$10+'СЕТ СН'!$G$6-'СЕТ СН'!$G$19</f>
        <v>1814.44942154</v>
      </c>
      <c r="S65" s="36">
        <f>SUMIFS(СВЦЭМ!$C$39:$C$782,СВЦЭМ!$A$39:$A$782,$A65,СВЦЭМ!$B$39:$B$782,S$47)+'СЕТ СН'!$G$9+СВЦЭМ!$D$10+'СЕТ СН'!$G$6-'СЕТ СН'!$G$19</f>
        <v>1777.0592466600001</v>
      </c>
      <c r="T65" s="36">
        <f>SUMIFS(СВЦЭМ!$C$39:$C$782,СВЦЭМ!$A$39:$A$782,$A65,СВЦЭМ!$B$39:$B$782,T$47)+'СЕТ СН'!$G$9+СВЦЭМ!$D$10+'СЕТ СН'!$G$6-'СЕТ СН'!$G$19</f>
        <v>1734.3704921000001</v>
      </c>
      <c r="U65" s="36">
        <f>SUMIFS(СВЦЭМ!$C$39:$C$782,СВЦЭМ!$A$39:$A$782,$A65,СВЦЭМ!$B$39:$B$782,U$47)+'СЕТ СН'!$G$9+СВЦЭМ!$D$10+'СЕТ СН'!$G$6-'СЕТ СН'!$G$19</f>
        <v>1706.49428223</v>
      </c>
      <c r="V65" s="36">
        <f>SUMIFS(СВЦЭМ!$C$39:$C$782,СВЦЭМ!$A$39:$A$782,$A65,СВЦЭМ!$B$39:$B$782,V$47)+'СЕТ СН'!$G$9+СВЦЭМ!$D$10+'СЕТ СН'!$G$6-'СЕТ СН'!$G$19</f>
        <v>1728.03299507</v>
      </c>
      <c r="W65" s="36">
        <f>SUMIFS(СВЦЭМ!$C$39:$C$782,СВЦЭМ!$A$39:$A$782,$A65,СВЦЭМ!$B$39:$B$782,W$47)+'СЕТ СН'!$G$9+СВЦЭМ!$D$10+'СЕТ СН'!$G$6-'СЕТ СН'!$G$19</f>
        <v>1746.5731701</v>
      </c>
      <c r="X65" s="36">
        <f>SUMIFS(СВЦЭМ!$C$39:$C$782,СВЦЭМ!$A$39:$A$782,$A65,СВЦЭМ!$B$39:$B$782,X$47)+'СЕТ СН'!$G$9+СВЦЭМ!$D$10+'СЕТ СН'!$G$6-'СЕТ СН'!$G$19</f>
        <v>1765.4742819300002</v>
      </c>
      <c r="Y65" s="36">
        <f>SUMIFS(СВЦЭМ!$C$39:$C$782,СВЦЭМ!$A$39:$A$782,$A65,СВЦЭМ!$B$39:$B$782,Y$47)+'СЕТ СН'!$G$9+СВЦЭМ!$D$10+'СЕТ СН'!$G$6-'СЕТ СН'!$G$19</f>
        <v>1778.3538570200001</v>
      </c>
    </row>
    <row r="66" spans="1:27" ht="15.75" x14ac:dyDescent="0.2">
      <c r="A66" s="35">
        <f t="shared" si="1"/>
        <v>44639</v>
      </c>
      <c r="B66" s="36">
        <f>SUMIFS(СВЦЭМ!$C$39:$C$782,СВЦЭМ!$A$39:$A$782,$A66,СВЦЭМ!$B$39:$B$782,B$47)+'СЕТ СН'!$G$9+СВЦЭМ!$D$10+'СЕТ СН'!$G$6-'СЕТ СН'!$G$19</f>
        <v>1785.9611511200001</v>
      </c>
      <c r="C66" s="36">
        <f>SUMIFS(СВЦЭМ!$C$39:$C$782,СВЦЭМ!$A$39:$A$782,$A66,СВЦЭМ!$B$39:$B$782,C$47)+'СЕТ СН'!$G$9+СВЦЭМ!$D$10+'СЕТ СН'!$G$6-'СЕТ СН'!$G$19</f>
        <v>1763.8634431800001</v>
      </c>
      <c r="D66" s="36">
        <f>SUMIFS(СВЦЭМ!$C$39:$C$782,СВЦЭМ!$A$39:$A$782,$A66,СВЦЭМ!$B$39:$B$782,D$47)+'СЕТ СН'!$G$9+СВЦЭМ!$D$10+'СЕТ СН'!$G$6-'СЕТ СН'!$G$19</f>
        <v>1864.4146233600002</v>
      </c>
      <c r="E66" s="36">
        <f>SUMIFS(СВЦЭМ!$C$39:$C$782,СВЦЭМ!$A$39:$A$782,$A66,СВЦЭМ!$B$39:$B$782,E$47)+'СЕТ СН'!$G$9+СВЦЭМ!$D$10+'СЕТ СН'!$G$6-'СЕТ СН'!$G$19</f>
        <v>1882.3870651500001</v>
      </c>
      <c r="F66" s="36">
        <f>SUMIFS(СВЦЭМ!$C$39:$C$782,СВЦЭМ!$A$39:$A$782,$A66,СВЦЭМ!$B$39:$B$782,F$47)+'СЕТ СН'!$G$9+СВЦЭМ!$D$10+'СЕТ СН'!$G$6-'СЕТ СН'!$G$19</f>
        <v>1876.13048142</v>
      </c>
      <c r="G66" s="36">
        <f>SUMIFS(СВЦЭМ!$C$39:$C$782,СВЦЭМ!$A$39:$A$782,$A66,СВЦЭМ!$B$39:$B$782,G$47)+'СЕТ СН'!$G$9+СВЦЭМ!$D$10+'СЕТ СН'!$G$6-'СЕТ СН'!$G$19</f>
        <v>1830.9130136200001</v>
      </c>
      <c r="H66" s="36">
        <f>SUMIFS(СВЦЭМ!$C$39:$C$782,СВЦЭМ!$A$39:$A$782,$A66,СВЦЭМ!$B$39:$B$782,H$47)+'СЕТ СН'!$G$9+СВЦЭМ!$D$10+'СЕТ СН'!$G$6-'СЕТ СН'!$G$19</f>
        <v>1782.71942984</v>
      </c>
      <c r="I66" s="36">
        <f>SUMIFS(СВЦЭМ!$C$39:$C$782,СВЦЭМ!$A$39:$A$782,$A66,СВЦЭМ!$B$39:$B$782,I$47)+'СЕТ СН'!$G$9+СВЦЭМ!$D$10+'СЕТ СН'!$G$6-'СЕТ СН'!$G$19</f>
        <v>1707.88986832</v>
      </c>
      <c r="J66" s="36">
        <f>SUMIFS(СВЦЭМ!$C$39:$C$782,СВЦЭМ!$A$39:$A$782,$A66,СВЦЭМ!$B$39:$B$782,J$47)+'СЕТ СН'!$G$9+СВЦЭМ!$D$10+'СЕТ СН'!$G$6-'СЕТ СН'!$G$19</f>
        <v>1642.5811296100001</v>
      </c>
      <c r="K66" s="36">
        <f>SUMIFS(СВЦЭМ!$C$39:$C$782,СВЦЭМ!$A$39:$A$782,$A66,СВЦЭМ!$B$39:$B$782,K$47)+'СЕТ СН'!$G$9+СВЦЭМ!$D$10+'СЕТ СН'!$G$6-'СЕТ СН'!$G$19</f>
        <v>1657.28180838</v>
      </c>
      <c r="L66" s="36">
        <f>SUMIFS(СВЦЭМ!$C$39:$C$782,СВЦЭМ!$A$39:$A$782,$A66,СВЦЭМ!$B$39:$B$782,L$47)+'СЕТ СН'!$G$9+СВЦЭМ!$D$10+'СЕТ СН'!$G$6-'СЕТ СН'!$G$19</f>
        <v>1663.0745245000001</v>
      </c>
      <c r="M66" s="36">
        <f>SUMIFS(СВЦЭМ!$C$39:$C$782,СВЦЭМ!$A$39:$A$782,$A66,СВЦЭМ!$B$39:$B$782,M$47)+'СЕТ СН'!$G$9+СВЦЭМ!$D$10+'СЕТ СН'!$G$6-'СЕТ СН'!$G$19</f>
        <v>1709.5332959</v>
      </c>
      <c r="N66" s="36">
        <f>SUMIFS(СВЦЭМ!$C$39:$C$782,СВЦЭМ!$A$39:$A$782,$A66,СВЦЭМ!$B$39:$B$782,N$47)+'СЕТ СН'!$G$9+СВЦЭМ!$D$10+'СЕТ СН'!$G$6-'СЕТ СН'!$G$19</f>
        <v>1767.79706734</v>
      </c>
      <c r="O66" s="36">
        <f>SUMIFS(СВЦЭМ!$C$39:$C$782,СВЦЭМ!$A$39:$A$782,$A66,СВЦЭМ!$B$39:$B$782,O$47)+'СЕТ СН'!$G$9+СВЦЭМ!$D$10+'СЕТ СН'!$G$6-'СЕТ СН'!$G$19</f>
        <v>1828.46312506</v>
      </c>
      <c r="P66" s="36">
        <f>SUMIFS(СВЦЭМ!$C$39:$C$782,СВЦЭМ!$A$39:$A$782,$A66,СВЦЭМ!$B$39:$B$782,P$47)+'СЕТ СН'!$G$9+СВЦЭМ!$D$10+'СЕТ СН'!$G$6-'СЕТ СН'!$G$19</f>
        <v>1851.9820808900001</v>
      </c>
      <c r="Q66" s="36">
        <f>SUMIFS(СВЦЭМ!$C$39:$C$782,СВЦЭМ!$A$39:$A$782,$A66,СВЦЭМ!$B$39:$B$782,Q$47)+'СЕТ СН'!$G$9+СВЦЭМ!$D$10+'СЕТ СН'!$G$6-'СЕТ СН'!$G$19</f>
        <v>1827.2140077400002</v>
      </c>
      <c r="R66" s="36">
        <f>SUMIFS(СВЦЭМ!$C$39:$C$782,СВЦЭМ!$A$39:$A$782,$A66,СВЦЭМ!$B$39:$B$782,R$47)+'СЕТ СН'!$G$9+СВЦЭМ!$D$10+'СЕТ СН'!$G$6-'СЕТ СН'!$G$19</f>
        <v>1765.3713768500002</v>
      </c>
      <c r="S66" s="36">
        <f>SUMIFS(СВЦЭМ!$C$39:$C$782,СВЦЭМ!$A$39:$A$782,$A66,СВЦЭМ!$B$39:$B$782,S$47)+'СЕТ СН'!$G$9+СВЦЭМ!$D$10+'СЕТ СН'!$G$6-'СЕТ СН'!$G$19</f>
        <v>1718.8542049600001</v>
      </c>
      <c r="T66" s="36">
        <f>SUMIFS(СВЦЭМ!$C$39:$C$782,СВЦЭМ!$A$39:$A$782,$A66,СВЦЭМ!$B$39:$B$782,T$47)+'СЕТ СН'!$G$9+СВЦЭМ!$D$10+'СЕТ СН'!$G$6-'СЕТ СН'!$G$19</f>
        <v>1674.1383597399999</v>
      </c>
      <c r="U66" s="36">
        <f>SUMIFS(СВЦЭМ!$C$39:$C$782,СВЦЭМ!$A$39:$A$782,$A66,СВЦЭМ!$B$39:$B$782,U$47)+'СЕТ СН'!$G$9+СВЦЭМ!$D$10+'СЕТ СН'!$G$6-'СЕТ СН'!$G$19</f>
        <v>1647.3690873400001</v>
      </c>
      <c r="V66" s="36">
        <f>SUMIFS(СВЦЭМ!$C$39:$C$782,СВЦЭМ!$A$39:$A$782,$A66,СВЦЭМ!$B$39:$B$782,V$47)+'СЕТ СН'!$G$9+СВЦЭМ!$D$10+'СЕТ СН'!$G$6-'СЕТ СН'!$G$19</f>
        <v>1663.2934259600001</v>
      </c>
      <c r="W66" s="36">
        <f>SUMIFS(СВЦЭМ!$C$39:$C$782,СВЦЭМ!$A$39:$A$782,$A66,СВЦЭМ!$B$39:$B$782,W$47)+'СЕТ СН'!$G$9+СВЦЭМ!$D$10+'СЕТ СН'!$G$6-'СЕТ СН'!$G$19</f>
        <v>1685.5294188</v>
      </c>
      <c r="X66" s="36">
        <f>SUMIFS(СВЦЭМ!$C$39:$C$782,СВЦЭМ!$A$39:$A$782,$A66,СВЦЭМ!$B$39:$B$782,X$47)+'СЕТ СН'!$G$9+СВЦЭМ!$D$10+'СЕТ СН'!$G$6-'СЕТ СН'!$G$19</f>
        <v>1700.5320306500003</v>
      </c>
      <c r="Y66" s="36">
        <f>SUMIFS(СВЦЭМ!$C$39:$C$782,СВЦЭМ!$A$39:$A$782,$A66,СВЦЭМ!$B$39:$B$782,Y$47)+'СЕТ СН'!$G$9+СВЦЭМ!$D$10+'СЕТ СН'!$G$6-'СЕТ СН'!$G$19</f>
        <v>1736.70267046</v>
      </c>
    </row>
    <row r="67" spans="1:27" ht="15.75" x14ac:dyDescent="0.2">
      <c r="A67" s="35">
        <f t="shared" si="1"/>
        <v>44640</v>
      </c>
      <c r="B67" s="36">
        <f>SUMIFS(СВЦЭМ!$C$39:$C$782,СВЦЭМ!$A$39:$A$782,$A67,СВЦЭМ!$B$39:$B$782,B$47)+'СЕТ СН'!$G$9+СВЦЭМ!$D$10+'СЕТ СН'!$G$6-'СЕТ СН'!$G$19</f>
        <v>1750.8781035500001</v>
      </c>
      <c r="C67" s="36">
        <f>SUMIFS(СВЦЭМ!$C$39:$C$782,СВЦЭМ!$A$39:$A$782,$A67,СВЦЭМ!$B$39:$B$782,C$47)+'СЕТ СН'!$G$9+СВЦЭМ!$D$10+'СЕТ СН'!$G$6-'СЕТ СН'!$G$19</f>
        <v>1787.74066771</v>
      </c>
      <c r="D67" s="36">
        <f>SUMIFS(СВЦЭМ!$C$39:$C$782,СВЦЭМ!$A$39:$A$782,$A67,СВЦЭМ!$B$39:$B$782,D$47)+'СЕТ СН'!$G$9+СВЦЭМ!$D$10+'СЕТ СН'!$G$6-'СЕТ СН'!$G$19</f>
        <v>1868.2602147600001</v>
      </c>
      <c r="E67" s="36">
        <f>SUMIFS(СВЦЭМ!$C$39:$C$782,СВЦЭМ!$A$39:$A$782,$A67,СВЦЭМ!$B$39:$B$782,E$47)+'СЕТ СН'!$G$9+СВЦЭМ!$D$10+'СЕТ СН'!$G$6-'СЕТ СН'!$G$19</f>
        <v>1918.0425900800001</v>
      </c>
      <c r="F67" s="36">
        <f>SUMIFS(СВЦЭМ!$C$39:$C$782,СВЦЭМ!$A$39:$A$782,$A67,СВЦЭМ!$B$39:$B$782,F$47)+'СЕТ СН'!$G$9+СВЦЭМ!$D$10+'СЕТ СН'!$G$6-'СЕТ СН'!$G$19</f>
        <v>1916.5006308900001</v>
      </c>
      <c r="G67" s="36">
        <f>SUMIFS(СВЦЭМ!$C$39:$C$782,СВЦЭМ!$A$39:$A$782,$A67,СВЦЭМ!$B$39:$B$782,G$47)+'СЕТ СН'!$G$9+СВЦЭМ!$D$10+'СЕТ СН'!$G$6-'СЕТ СН'!$G$19</f>
        <v>1883.18058318</v>
      </c>
      <c r="H67" s="36">
        <f>SUMIFS(СВЦЭМ!$C$39:$C$782,СВЦЭМ!$A$39:$A$782,$A67,СВЦЭМ!$B$39:$B$782,H$47)+'СЕТ СН'!$G$9+СВЦЭМ!$D$10+'СЕТ СН'!$G$6-'СЕТ СН'!$G$19</f>
        <v>1826.6357976300001</v>
      </c>
      <c r="I67" s="36">
        <f>SUMIFS(СВЦЭМ!$C$39:$C$782,СВЦЭМ!$A$39:$A$782,$A67,СВЦЭМ!$B$39:$B$782,I$47)+'СЕТ СН'!$G$9+СВЦЭМ!$D$10+'СЕТ СН'!$G$6-'СЕТ СН'!$G$19</f>
        <v>1733.32001642</v>
      </c>
      <c r="J67" s="36">
        <f>SUMIFS(СВЦЭМ!$C$39:$C$782,СВЦЭМ!$A$39:$A$782,$A67,СВЦЭМ!$B$39:$B$782,J$47)+'СЕТ СН'!$G$9+СВЦЭМ!$D$10+'СЕТ СН'!$G$6-'СЕТ СН'!$G$19</f>
        <v>1686.0327207600001</v>
      </c>
      <c r="K67" s="36">
        <f>SUMIFS(СВЦЭМ!$C$39:$C$782,СВЦЭМ!$A$39:$A$782,$A67,СВЦЭМ!$B$39:$B$782,K$47)+'СЕТ СН'!$G$9+СВЦЭМ!$D$10+'СЕТ СН'!$G$6-'СЕТ СН'!$G$19</f>
        <v>1669.4331986400002</v>
      </c>
      <c r="L67" s="36">
        <f>SUMIFS(СВЦЭМ!$C$39:$C$782,СВЦЭМ!$A$39:$A$782,$A67,СВЦЭМ!$B$39:$B$782,L$47)+'СЕТ СН'!$G$9+СВЦЭМ!$D$10+'СЕТ СН'!$G$6-'СЕТ СН'!$G$19</f>
        <v>1659.9504043400002</v>
      </c>
      <c r="M67" s="36">
        <f>SUMIFS(СВЦЭМ!$C$39:$C$782,СВЦЭМ!$A$39:$A$782,$A67,СВЦЭМ!$B$39:$B$782,M$47)+'СЕТ СН'!$G$9+СВЦЭМ!$D$10+'СЕТ СН'!$G$6-'СЕТ СН'!$G$19</f>
        <v>1710.4833601100001</v>
      </c>
      <c r="N67" s="36">
        <f>SUMIFS(СВЦЭМ!$C$39:$C$782,СВЦЭМ!$A$39:$A$782,$A67,СВЦЭМ!$B$39:$B$782,N$47)+'СЕТ СН'!$G$9+СВЦЭМ!$D$10+'СЕТ СН'!$G$6-'СЕТ СН'!$G$19</f>
        <v>1782.45648893</v>
      </c>
      <c r="O67" s="36">
        <f>SUMIFS(СВЦЭМ!$C$39:$C$782,СВЦЭМ!$A$39:$A$782,$A67,СВЦЭМ!$B$39:$B$782,O$47)+'СЕТ СН'!$G$9+СВЦЭМ!$D$10+'СЕТ СН'!$G$6-'СЕТ СН'!$G$19</f>
        <v>1846.66313203</v>
      </c>
      <c r="P67" s="36">
        <f>SUMIFS(СВЦЭМ!$C$39:$C$782,СВЦЭМ!$A$39:$A$782,$A67,СВЦЭМ!$B$39:$B$782,P$47)+'СЕТ СН'!$G$9+СВЦЭМ!$D$10+'СЕТ СН'!$G$6-'СЕТ СН'!$G$19</f>
        <v>1863.6741841</v>
      </c>
      <c r="Q67" s="36">
        <f>SUMIFS(СВЦЭМ!$C$39:$C$782,СВЦЭМ!$A$39:$A$782,$A67,СВЦЭМ!$B$39:$B$782,Q$47)+'СЕТ СН'!$G$9+СВЦЭМ!$D$10+'СЕТ СН'!$G$6-'СЕТ СН'!$G$19</f>
        <v>1843.45809964</v>
      </c>
      <c r="R67" s="36">
        <f>SUMIFS(СВЦЭМ!$C$39:$C$782,СВЦЭМ!$A$39:$A$782,$A67,СВЦЭМ!$B$39:$B$782,R$47)+'СЕТ СН'!$G$9+СВЦЭМ!$D$10+'СЕТ СН'!$G$6-'СЕТ СН'!$G$19</f>
        <v>1771.84734617</v>
      </c>
      <c r="S67" s="36">
        <f>SUMIFS(СВЦЭМ!$C$39:$C$782,СВЦЭМ!$A$39:$A$782,$A67,СВЦЭМ!$B$39:$B$782,S$47)+'СЕТ СН'!$G$9+СВЦЭМ!$D$10+'СЕТ СН'!$G$6-'СЕТ СН'!$G$19</f>
        <v>1705.5870338500001</v>
      </c>
      <c r="T67" s="36">
        <f>SUMIFS(СВЦЭМ!$C$39:$C$782,СВЦЭМ!$A$39:$A$782,$A67,СВЦЭМ!$B$39:$B$782,T$47)+'СЕТ СН'!$G$9+СВЦЭМ!$D$10+'СЕТ СН'!$G$6-'СЕТ СН'!$G$19</f>
        <v>1658.2935849</v>
      </c>
      <c r="U67" s="36">
        <f>SUMIFS(СВЦЭМ!$C$39:$C$782,СВЦЭМ!$A$39:$A$782,$A67,СВЦЭМ!$B$39:$B$782,U$47)+'СЕТ СН'!$G$9+СВЦЭМ!$D$10+'СЕТ СН'!$G$6-'СЕТ СН'!$G$19</f>
        <v>1623.4393876500001</v>
      </c>
      <c r="V67" s="36">
        <f>SUMIFS(СВЦЭМ!$C$39:$C$782,СВЦЭМ!$A$39:$A$782,$A67,СВЦЭМ!$B$39:$B$782,V$47)+'СЕТ СН'!$G$9+СВЦЭМ!$D$10+'СЕТ СН'!$G$6-'СЕТ СН'!$G$19</f>
        <v>1636.2144383</v>
      </c>
      <c r="W67" s="36">
        <f>SUMIFS(СВЦЭМ!$C$39:$C$782,СВЦЭМ!$A$39:$A$782,$A67,СВЦЭМ!$B$39:$B$782,W$47)+'СЕТ СН'!$G$9+СВЦЭМ!$D$10+'СЕТ СН'!$G$6-'СЕТ СН'!$G$19</f>
        <v>1655.52100191</v>
      </c>
      <c r="X67" s="36">
        <f>SUMIFS(СВЦЭМ!$C$39:$C$782,СВЦЭМ!$A$39:$A$782,$A67,СВЦЭМ!$B$39:$B$782,X$47)+'СЕТ СН'!$G$9+СВЦЭМ!$D$10+'СЕТ СН'!$G$6-'СЕТ СН'!$G$19</f>
        <v>1686.742628</v>
      </c>
      <c r="Y67" s="36">
        <f>SUMIFS(СВЦЭМ!$C$39:$C$782,СВЦЭМ!$A$39:$A$782,$A67,СВЦЭМ!$B$39:$B$782,Y$47)+'СЕТ СН'!$G$9+СВЦЭМ!$D$10+'СЕТ СН'!$G$6-'СЕТ СН'!$G$19</f>
        <v>1734.7446790600002</v>
      </c>
    </row>
    <row r="68" spans="1:27" ht="15.75" x14ac:dyDescent="0.2">
      <c r="A68" s="35">
        <f t="shared" si="1"/>
        <v>44641</v>
      </c>
      <c r="B68" s="36">
        <f>SUMIFS(СВЦЭМ!$C$39:$C$782,СВЦЭМ!$A$39:$A$782,$A68,СВЦЭМ!$B$39:$B$782,B$47)+'СЕТ СН'!$G$9+СВЦЭМ!$D$10+'СЕТ СН'!$G$6-'СЕТ СН'!$G$19</f>
        <v>1736.0636524500001</v>
      </c>
      <c r="C68" s="36">
        <f>SUMIFS(СВЦЭМ!$C$39:$C$782,СВЦЭМ!$A$39:$A$782,$A68,СВЦЭМ!$B$39:$B$782,C$47)+'СЕТ СН'!$G$9+СВЦЭМ!$D$10+'СЕТ СН'!$G$6-'СЕТ СН'!$G$19</f>
        <v>1780.6149754</v>
      </c>
      <c r="D68" s="36">
        <f>SUMIFS(СВЦЭМ!$C$39:$C$782,СВЦЭМ!$A$39:$A$782,$A68,СВЦЭМ!$B$39:$B$782,D$47)+'СЕТ СН'!$G$9+СВЦЭМ!$D$10+'СЕТ СН'!$G$6-'СЕТ СН'!$G$19</f>
        <v>1872.3505952500002</v>
      </c>
      <c r="E68" s="36">
        <f>SUMIFS(СВЦЭМ!$C$39:$C$782,СВЦЭМ!$A$39:$A$782,$A68,СВЦЭМ!$B$39:$B$782,E$47)+'СЕТ СН'!$G$9+СВЦЭМ!$D$10+'СЕТ СН'!$G$6-'СЕТ СН'!$G$19</f>
        <v>1923.1100927900002</v>
      </c>
      <c r="F68" s="36">
        <f>SUMIFS(СВЦЭМ!$C$39:$C$782,СВЦЭМ!$A$39:$A$782,$A68,СВЦЭМ!$B$39:$B$782,F$47)+'СЕТ СН'!$G$9+СВЦЭМ!$D$10+'СЕТ СН'!$G$6-'СЕТ СН'!$G$19</f>
        <v>1915.3766594900001</v>
      </c>
      <c r="G68" s="36">
        <f>SUMIFS(СВЦЭМ!$C$39:$C$782,СВЦЭМ!$A$39:$A$782,$A68,СВЦЭМ!$B$39:$B$782,G$47)+'СЕТ СН'!$G$9+СВЦЭМ!$D$10+'СЕТ СН'!$G$6-'СЕТ СН'!$G$19</f>
        <v>1897.32188249</v>
      </c>
      <c r="H68" s="36">
        <f>SUMIFS(СВЦЭМ!$C$39:$C$782,СВЦЭМ!$A$39:$A$782,$A68,СВЦЭМ!$B$39:$B$782,H$47)+'СЕТ СН'!$G$9+СВЦЭМ!$D$10+'СЕТ СН'!$G$6-'СЕТ СН'!$G$19</f>
        <v>1859.6050754</v>
      </c>
      <c r="I68" s="36">
        <f>SUMIFS(СВЦЭМ!$C$39:$C$782,СВЦЭМ!$A$39:$A$782,$A68,СВЦЭМ!$B$39:$B$782,I$47)+'СЕТ СН'!$G$9+СВЦЭМ!$D$10+'СЕТ СН'!$G$6-'СЕТ СН'!$G$19</f>
        <v>1768.84053627</v>
      </c>
      <c r="J68" s="36">
        <f>SUMIFS(СВЦЭМ!$C$39:$C$782,СВЦЭМ!$A$39:$A$782,$A68,СВЦЭМ!$B$39:$B$782,J$47)+'СЕТ СН'!$G$9+СВЦЭМ!$D$10+'СЕТ СН'!$G$6-'СЕТ СН'!$G$19</f>
        <v>1753.8138108200001</v>
      </c>
      <c r="K68" s="36">
        <f>SUMIFS(СВЦЭМ!$C$39:$C$782,СВЦЭМ!$A$39:$A$782,$A68,СВЦЭМ!$B$39:$B$782,K$47)+'СЕТ СН'!$G$9+СВЦЭМ!$D$10+'СЕТ СН'!$G$6-'СЕТ СН'!$G$19</f>
        <v>1750.4802759000002</v>
      </c>
      <c r="L68" s="36">
        <f>SUMIFS(СВЦЭМ!$C$39:$C$782,СВЦЭМ!$A$39:$A$782,$A68,СВЦЭМ!$B$39:$B$782,L$47)+'СЕТ СН'!$G$9+СВЦЭМ!$D$10+'СЕТ СН'!$G$6-'СЕТ СН'!$G$19</f>
        <v>1766.5656879000001</v>
      </c>
      <c r="M68" s="36">
        <f>SUMIFS(СВЦЭМ!$C$39:$C$782,СВЦЭМ!$A$39:$A$782,$A68,СВЦЭМ!$B$39:$B$782,M$47)+'СЕТ СН'!$G$9+СВЦЭМ!$D$10+'СЕТ СН'!$G$6-'СЕТ СН'!$G$19</f>
        <v>1794.7526722700002</v>
      </c>
      <c r="N68" s="36">
        <f>SUMIFS(СВЦЭМ!$C$39:$C$782,СВЦЭМ!$A$39:$A$782,$A68,СВЦЭМ!$B$39:$B$782,N$47)+'СЕТ СН'!$G$9+СВЦЭМ!$D$10+'СЕТ СН'!$G$6-'СЕТ СН'!$G$19</f>
        <v>1861.4262808200001</v>
      </c>
      <c r="O68" s="36">
        <f>SUMIFS(СВЦЭМ!$C$39:$C$782,СВЦЭМ!$A$39:$A$782,$A68,СВЦЭМ!$B$39:$B$782,O$47)+'СЕТ СН'!$G$9+СВЦЭМ!$D$10+'СЕТ СН'!$G$6-'СЕТ СН'!$G$19</f>
        <v>1910.1656557600002</v>
      </c>
      <c r="P68" s="36">
        <f>SUMIFS(СВЦЭМ!$C$39:$C$782,СВЦЭМ!$A$39:$A$782,$A68,СВЦЭМ!$B$39:$B$782,P$47)+'СЕТ СН'!$G$9+СВЦЭМ!$D$10+'СЕТ СН'!$G$6-'СЕТ СН'!$G$19</f>
        <v>1921.14546376</v>
      </c>
      <c r="Q68" s="36">
        <f>SUMIFS(СВЦЭМ!$C$39:$C$782,СВЦЭМ!$A$39:$A$782,$A68,СВЦЭМ!$B$39:$B$782,Q$47)+'СЕТ СН'!$G$9+СВЦЭМ!$D$10+'СЕТ СН'!$G$6-'СЕТ СН'!$G$19</f>
        <v>1871.0888685900002</v>
      </c>
      <c r="R68" s="36">
        <f>SUMIFS(СВЦЭМ!$C$39:$C$782,СВЦЭМ!$A$39:$A$782,$A68,СВЦЭМ!$B$39:$B$782,R$47)+'СЕТ СН'!$G$9+СВЦЭМ!$D$10+'СЕТ СН'!$G$6-'СЕТ СН'!$G$19</f>
        <v>1760.4943475600001</v>
      </c>
      <c r="S68" s="36">
        <f>SUMIFS(СВЦЭМ!$C$39:$C$782,СВЦЭМ!$A$39:$A$782,$A68,СВЦЭМ!$B$39:$B$782,S$47)+'СЕТ СН'!$G$9+СВЦЭМ!$D$10+'СЕТ СН'!$G$6-'СЕТ СН'!$G$19</f>
        <v>1684.5550072800002</v>
      </c>
      <c r="T68" s="36">
        <f>SUMIFS(СВЦЭМ!$C$39:$C$782,СВЦЭМ!$A$39:$A$782,$A68,СВЦЭМ!$B$39:$B$782,T$47)+'СЕТ СН'!$G$9+СВЦЭМ!$D$10+'СЕТ СН'!$G$6-'СЕТ СН'!$G$19</f>
        <v>1627.2432080200001</v>
      </c>
      <c r="U68" s="36">
        <f>SUMIFS(СВЦЭМ!$C$39:$C$782,СВЦЭМ!$A$39:$A$782,$A68,СВЦЭМ!$B$39:$B$782,U$47)+'СЕТ СН'!$G$9+СВЦЭМ!$D$10+'СЕТ СН'!$G$6-'СЕТ СН'!$G$19</f>
        <v>1658.7037492700001</v>
      </c>
      <c r="V68" s="36">
        <f>SUMIFS(СВЦЭМ!$C$39:$C$782,СВЦЭМ!$A$39:$A$782,$A68,СВЦЭМ!$B$39:$B$782,V$47)+'СЕТ СН'!$G$9+СВЦЭМ!$D$10+'СЕТ СН'!$G$6-'СЕТ СН'!$G$19</f>
        <v>1758.36480639</v>
      </c>
      <c r="W68" s="36">
        <f>SUMIFS(СВЦЭМ!$C$39:$C$782,СВЦЭМ!$A$39:$A$782,$A68,СВЦЭМ!$B$39:$B$782,W$47)+'СЕТ СН'!$G$9+СВЦЭМ!$D$10+'СЕТ СН'!$G$6-'СЕТ СН'!$G$19</f>
        <v>1779.71338152</v>
      </c>
      <c r="X68" s="36">
        <f>SUMIFS(СВЦЭМ!$C$39:$C$782,СВЦЭМ!$A$39:$A$782,$A68,СВЦЭМ!$B$39:$B$782,X$47)+'СЕТ СН'!$G$9+СВЦЭМ!$D$10+'СЕТ СН'!$G$6-'СЕТ СН'!$G$19</f>
        <v>1798.4863315300001</v>
      </c>
      <c r="Y68" s="36">
        <f>SUMIFS(СВЦЭМ!$C$39:$C$782,СВЦЭМ!$A$39:$A$782,$A68,СВЦЭМ!$B$39:$B$782,Y$47)+'СЕТ СН'!$G$9+СВЦЭМ!$D$10+'СЕТ СН'!$G$6-'СЕТ СН'!$G$19</f>
        <v>1818.2638583200001</v>
      </c>
    </row>
    <row r="69" spans="1:27" ht="15.75" x14ac:dyDescent="0.2">
      <c r="A69" s="35">
        <f t="shared" si="1"/>
        <v>44642</v>
      </c>
      <c r="B69" s="36">
        <f>SUMIFS(СВЦЭМ!$C$39:$C$782,СВЦЭМ!$A$39:$A$782,$A69,СВЦЭМ!$B$39:$B$782,B$47)+'СЕТ СН'!$G$9+СВЦЭМ!$D$10+'СЕТ СН'!$G$6-'СЕТ СН'!$G$19</f>
        <v>1854.34037515</v>
      </c>
      <c r="C69" s="36">
        <f>SUMIFS(СВЦЭМ!$C$39:$C$782,СВЦЭМ!$A$39:$A$782,$A69,СВЦЭМ!$B$39:$B$782,C$47)+'СЕТ СН'!$G$9+СВЦЭМ!$D$10+'СЕТ СН'!$G$6-'СЕТ СН'!$G$19</f>
        <v>1886.1239189</v>
      </c>
      <c r="D69" s="36">
        <f>SUMIFS(СВЦЭМ!$C$39:$C$782,СВЦЭМ!$A$39:$A$782,$A69,СВЦЭМ!$B$39:$B$782,D$47)+'СЕТ СН'!$G$9+СВЦЭМ!$D$10+'СЕТ СН'!$G$6-'СЕТ СН'!$G$19</f>
        <v>1947.5102197600002</v>
      </c>
      <c r="E69" s="36">
        <f>SUMIFS(СВЦЭМ!$C$39:$C$782,СВЦЭМ!$A$39:$A$782,$A69,СВЦЭМ!$B$39:$B$782,E$47)+'СЕТ СН'!$G$9+СВЦЭМ!$D$10+'СЕТ СН'!$G$6-'СЕТ СН'!$G$19</f>
        <v>1986.0626412000001</v>
      </c>
      <c r="F69" s="36">
        <f>SUMIFS(СВЦЭМ!$C$39:$C$782,СВЦЭМ!$A$39:$A$782,$A69,СВЦЭМ!$B$39:$B$782,F$47)+'СЕТ СН'!$G$9+СВЦЭМ!$D$10+'СЕТ СН'!$G$6-'СЕТ СН'!$G$19</f>
        <v>1969.69653623</v>
      </c>
      <c r="G69" s="36">
        <f>SUMIFS(СВЦЭМ!$C$39:$C$782,СВЦЭМ!$A$39:$A$782,$A69,СВЦЭМ!$B$39:$B$782,G$47)+'СЕТ СН'!$G$9+СВЦЭМ!$D$10+'СЕТ СН'!$G$6-'СЕТ СН'!$G$19</f>
        <v>1954.9268989900002</v>
      </c>
      <c r="H69" s="36">
        <f>SUMIFS(СВЦЭМ!$C$39:$C$782,СВЦЭМ!$A$39:$A$782,$A69,СВЦЭМ!$B$39:$B$782,H$47)+'СЕТ СН'!$G$9+СВЦЭМ!$D$10+'СЕТ СН'!$G$6-'СЕТ СН'!$G$19</f>
        <v>1890.78583897</v>
      </c>
      <c r="I69" s="36">
        <f>SUMIFS(СВЦЭМ!$C$39:$C$782,СВЦЭМ!$A$39:$A$782,$A69,СВЦЭМ!$B$39:$B$782,I$47)+'СЕТ СН'!$G$9+СВЦЭМ!$D$10+'СЕТ СН'!$G$6-'СЕТ СН'!$G$19</f>
        <v>1796.6629439600001</v>
      </c>
      <c r="J69" s="36">
        <f>SUMIFS(СВЦЭМ!$C$39:$C$782,СВЦЭМ!$A$39:$A$782,$A69,СВЦЭМ!$B$39:$B$782,J$47)+'СЕТ СН'!$G$9+СВЦЭМ!$D$10+'СЕТ СН'!$G$6-'СЕТ СН'!$G$19</f>
        <v>1772.4497707100002</v>
      </c>
      <c r="K69" s="36">
        <f>SUMIFS(СВЦЭМ!$C$39:$C$782,СВЦЭМ!$A$39:$A$782,$A69,СВЦЭМ!$B$39:$B$782,K$47)+'СЕТ СН'!$G$9+СВЦЭМ!$D$10+'СЕТ СН'!$G$6-'СЕТ СН'!$G$19</f>
        <v>1784.7168433100001</v>
      </c>
      <c r="L69" s="36">
        <f>SUMIFS(СВЦЭМ!$C$39:$C$782,СВЦЭМ!$A$39:$A$782,$A69,СВЦЭМ!$B$39:$B$782,L$47)+'СЕТ СН'!$G$9+СВЦЭМ!$D$10+'СЕТ СН'!$G$6-'СЕТ СН'!$G$19</f>
        <v>1784.9156625200001</v>
      </c>
      <c r="M69" s="36">
        <f>SUMIFS(СВЦЭМ!$C$39:$C$782,СВЦЭМ!$A$39:$A$782,$A69,СВЦЭМ!$B$39:$B$782,M$47)+'СЕТ СН'!$G$9+СВЦЭМ!$D$10+'СЕТ СН'!$G$6-'СЕТ СН'!$G$19</f>
        <v>1854.1187648900002</v>
      </c>
      <c r="N69" s="36">
        <f>SUMIFS(СВЦЭМ!$C$39:$C$782,СВЦЭМ!$A$39:$A$782,$A69,СВЦЭМ!$B$39:$B$782,N$47)+'СЕТ СН'!$G$9+СВЦЭМ!$D$10+'СЕТ СН'!$G$6-'СЕТ СН'!$G$19</f>
        <v>1919.32908305</v>
      </c>
      <c r="O69" s="36">
        <f>SUMIFS(СВЦЭМ!$C$39:$C$782,СВЦЭМ!$A$39:$A$782,$A69,СВЦЭМ!$B$39:$B$782,O$47)+'СЕТ СН'!$G$9+СВЦЭМ!$D$10+'СЕТ СН'!$G$6-'СЕТ СН'!$G$19</f>
        <v>1979.6675827900001</v>
      </c>
      <c r="P69" s="36">
        <f>SUMIFS(СВЦЭМ!$C$39:$C$782,СВЦЭМ!$A$39:$A$782,$A69,СВЦЭМ!$B$39:$B$782,P$47)+'СЕТ СН'!$G$9+СВЦЭМ!$D$10+'СЕТ СН'!$G$6-'СЕТ СН'!$G$19</f>
        <v>1978.98822507</v>
      </c>
      <c r="Q69" s="36">
        <f>SUMIFS(СВЦЭМ!$C$39:$C$782,СВЦЭМ!$A$39:$A$782,$A69,СВЦЭМ!$B$39:$B$782,Q$47)+'СЕТ СН'!$G$9+СВЦЭМ!$D$10+'СЕТ СН'!$G$6-'СЕТ СН'!$G$19</f>
        <v>1942.8458997300002</v>
      </c>
      <c r="R69" s="36">
        <f>SUMIFS(СВЦЭМ!$C$39:$C$782,СВЦЭМ!$A$39:$A$782,$A69,СВЦЭМ!$B$39:$B$782,R$47)+'СЕТ СН'!$G$9+СВЦЭМ!$D$10+'СЕТ СН'!$G$6-'СЕТ СН'!$G$19</f>
        <v>1824.5492083300001</v>
      </c>
      <c r="S69" s="36">
        <f>SUMIFS(СВЦЭМ!$C$39:$C$782,СВЦЭМ!$A$39:$A$782,$A69,СВЦЭМ!$B$39:$B$782,S$47)+'СЕТ СН'!$G$9+СВЦЭМ!$D$10+'СЕТ СН'!$G$6-'СЕТ СН'!$G$19</f>
        <v>1734.03377004</v>
      </c>
      <c r="T69" s="36">
        <f>SUMIFS(СВЦЭМ!$C$39:$C$782,СВЦЭМ!$A$39:$A$782,$A69,СВЦЭМ!$B$39:$B$782,T$47)+'СЕТ СН'!$G$9+СВЦЭМ!$D$10+'СЕТ СН'!$G$6-'СЕТ СН'!$G$19</f>
        <v>1675.0618475900001</v>
      </c>
      <c r="U69" s="36">
        <f>SUMIFS(СВЦЭМ!$C$39:$C$782,СВЦЭМ!$A$39:$A$782,$A69,СВЦЭМ!$B$39:$B$782,U$47)+'СЕТ СН'!$G$9+СВЦЭМ!$D$10+'СЕТ СН'!$G$6-'СЕТ СН'!$G$19</f>
        <v>1702.19544851</v>
      </c>
      <c r="V69" s="36">
        <f>SUMIFS(СВЦЭМ!$C$39:$C$782,СВЦЭМ!$A$39:$A$782,$A69,СВЦЭМ!$B$39:$B$782,V$47)+'СЕТ СН'!$G$9+СВЦЭМ!$D$10+'СЕТ СН'!$G$6-'СЕТ СН'!$G$19</f>
        <v>1807.3945565600002</v>
      </c>
      <c r="W69" s="36">
        <f>SUMIFS(СВЦЭМ!$C$39:$C$782,СВЦЭМ!$A$39:$A$782,$A69,СВЦЭМ!$B$39:$B$782,W$47)+'СЕТ СН'!$G$9+СВЦЭМ!$D$10+'СЕТ СН'!$G$6-'СЕТ СН'!$G$19</f>
        <v>1820.0157241300001</v>
      </c>
      <c r="X69" s="36">
        <f>SUMIFS(СВЦЭМ!$C$39:$C$782,СВЦЭМ!$A$39:$A$782,$A69,СВЦЭМ!$B$39:$B$782,X$47)+'СЕТ СН'!$G$9+СВЦЭМ!$D$10+'СЕТ СН'!$G$6-'СЕТ СН'!$G$19</f>
        <v>1833.4334652900002</v>
      </c>
      <c r="Y69" s="36">
        <f>SUMIFS(СВЦЭМ!$C$39:$C$782,СВЦЭМ!$A$39:$A$782,$A69,СВЦЭМ!$B$39:$B$782,Y$47)+'СЕТ СН'!$G$9+СВЦЭМ!$D$10+'СЕТ СН'!$G$6-'СЕТ СН'!$G$19</f>
        <v>1840.58025286</v>
      </c>
    </row>
    <row r="70" spans="1:27" ht="15.75" x14ac:dyDescent="0.2">
      <c r="A70" s="35">
        <f t="shared" si="1"/>
        <v>44643</v>
      </c>
      <c r="B70" s="36">
        <f>SUMIFS(СВЦЭМ!$C$39:$C$782,СВЦЭМ!$A$39:$A$782,$A70,СВЦЭМ!$B$39:$B$782,B$47)+'СЕТ СН'!$G$9+СВЦЭМ!$D$10+'СЕТ СН'!$G$6-'СЕТ СН'!$G$19</f>
        <v>1873.0158693800001</v>
      </c>
      <c r="C70" s="36">
        <f>SUMIFS(СВЦЭМ!$C$39:$C$782,СВЦЭМ!$A$39:$A$782,$A70,СВЦЭМ!$B$39:$B$782,C$47)+'СЕТ СН'!$G$9+СВЦЭМ!$D$10+'СЕТ СН'!$G$6-'СЕТ СН'!$G$19</f>
        <v>1899.6115216600001</v>
      </c>
      <c r="D70" s="36">
        <f>SUMIFS(СВЦЭМ!$C$39:$C$782,СВЦЭМ!$A$39:$A$782,$A70,СВЦЭМ!$B$39:$B$782,D$47)+'СЕТ СН'!$G$9+СВЦЭМ!$D$10+'СЕТ СН'!$G$6-'СЕТ СН'!$G$19</f>
        <v>1958.4311273800001</v>
      </c>
      <c r="E70" s="36">
        <f>SUMIFS(СВЦЭМ!$C$39:$C$782,СВЦЭМ!$A$39:$A$782,$A70,СВЦЭМ!$B$39:$B$782,E$47)+'СЕТ СН'!$G$9+СВЦЭМ!$D$10+'СЕТ СН'!$G$6-'СЕТ СН'!$G$19</f>
        <v>2001.69788348</v>
      </c>
      <c r="F70" s="36">
        <f>SUMIFS(СВЦЭМ!$C$39:$C$782,СВЦЭМ!$A$39:$A$782,$A70,СВЦЭМ!$B$39:$B$782,F$47)+'СЕТ СН'!$G$9+СВЦЭМ!$D$10+'СЕТ СН'!$G$6-'СЕТ СН'!$G$19</f>
        <v>1988.9973036900001</v>
      </c>
      <c r="G70" s="36">
        <f>SUMIFS(СВЦЭМ!$C$39:$C$782,СВЦЭМ!$A$39:$A$782,$A70,СВЦЭМ!$B$39:$B$782,G$47)+'СЕТ СН'!$G$9+СВЦЭМ!$D$10+'СЕТ СН'!$G$6-'СЕТ СН'!$G$19</f>
        <v>1956.2172652900001</v>
      </c>
      <c r="H70" s="36">
        <f>SUMIFS(СВЦЭМ!$C$39:$C$782,СВЦЭМ!$A$39:$A$782,$A70,СВЦЭМ!$B$39:$B$782,H$47)+'СЕТ СН'!$G$9+СВЦЭМ!$D$10+'СЕТ СН'!$G$6-'СЕТ СН'!$G$19</f>
        <v>1892.51641449</v>
      </c>
      <c r="I70" s="36">
        <f>SUMIFS(СВЦЭМ!$C$39:$C$782,СВЦЭМ!$A$39:$A$782,$A70,СВЦЭМ!$B$39:$B$782,I$47)+'СЕТ СН'!$G$9+СВЦЭМ!$D$10+'СЕТ СН'!$G$6-'СЕТ СН'!$G$19</f>
        <v>1819.67963766</v>
      </c>
      <c r="J70" s="36">
        <f>SUMIFS(СВЦЭМ!$C$39:$C$782,СВЦЭМ!$A$39:$A$782,$A70,СВЦЭМ!$B$39:$B$782,J$47)+'СЕТ СН'!$G$9+СВЦЭМ!$D$10+'СЕТ СН'!$G$6-'СЕТ СН'!$G$19</f>
        <v>1791.67289437</v>
      </c>
      <c r="K70" s="36">
        <f>SUMIFS(СВЦЭМ!$C$39:$C$782,СВЦЭМ!$A$39:$A$782,$A70,СВЦЭМ!$B$39:$B$782,K$47)+'СЕТ СН'!$G$9+СВЦЭМ!$D$10+'СЕТ СН'!$G$6-'СЕТ СН'!$G$19</f>
        <v>1805.2742588400001</v>
      </c>
      <c r="L70" s="36">
        <f>SUMIFS(СВЦЭМ!$C$39:$C$782,СВЦЭМ!$A$39:$A$782,$A70,СВЦЭМ!$B$39:$B$782,L$47)+'СЕТ СН'!$G$9+СВЦЭМ!$D$10+'СЕТ СН'!$G$6-'СЕТ СН'!$G$19</f>
        <v>1845.5770114300001</v>
      </c>
      <c r="M70" s="36">
        <f>SUMIFS(СВЦЭМ!$C$39:$C$782,СВЦЭМ!$A$39:$A$782,$A70,СВЦЭМ!$B$39:$B$782,M$47)+'СЕТ СН'!$G$9+СВЦЭМ!$D$10+'СЕТ СН'!$G$6-'СЕТ СН'!$G$19</f>
        <v>1875.9450963700001</v>
      </c>
      <c r="N70" s="36">
        <f>SUMIFS(СВЦЭМ!$C$39:$C$782,СВЦЭМ!$A$39:$A$782,$A70,СВЦЭМ!$B$39:$B$782,N$47)+'СЕТ СН'!$G$9+СВЦЭМ!$D$10+'СЕТ СН'!$G$6-'СЕТ СН'!$G$19</f>
        <v>1913.59703928</v>
      </c>
      <c r="O70" s="36">
        <f>SUMIFS(СВЦЭМ!$C$39:$C$782,СВЦЭМ!$A$39:$A$782,$A70,СВЦЭМ!$B$39:$B$782,O$47)+'СЕТ СН'!$G$9+СВЦЭМ!$D$10+'СЕТ СН'!$G$6-'СЕТ СН'!$G$19</f>
        <v>1961.7949958300001</v>
      </c>
      <c r="P70" s="36">
        <f>SUMIFS(СВЦЭМ!$C$39:$C$782,СВЦЭМ!$A$39:$A$782,$A70,СВЦЭМ!$B$39:$B$782,P$47)+'СЕТ СН'!$G$9+СВЦЭМ!$D$10+'СЕТ СН'!$G$6-'СЕТ СН'!$G$19</f>
        <v>2001.9292858000001</v>
      </c>
      <c r="Q70" s="36">
        <f>SUMIFS(СВЦЭМ!$C$39:$C$782,СВЦЭМ!$A$39:$A$782,$A70,СВЦЭМ!$B$39:$B$782,Q$47)+'СЕТ СН'!$G$9+СВЦЭМ!$D$10+'СЕТ СН'!$G$6-'СЕТ СН'!$G$19</f>
        <v>1977.25116327</v>
      </c>
      <c r="R70" s="36">
        <f>SUMIFS(СВЦЭМ!$C$39:$C$782,СВЦЭМ!$A$39:$A$782,$A70,СВЦЭМ!$B$39:$B$782,R$47)+'СЕТ СН'!$G$9+СВЦЭМ!$D$10+'СЕТ СН'!$G$6-'СЕТ СН'!$G$19</f>
        <v>1905.2373617100002</v>
      </c>
      <c r="S70" s="36">
        <f>SUMIFS(СВЦЭМ!$C$39:$C$782,СВЦЭМ!$A$39:$A$782,$A70,СВЦЭМ!$B$39:$B$782,S$47)+'СЕТ СН'!$G$9+СВЦЭМ!$D$10+'СЕТ СН'!$G$6-'СЕТ СН'!$G$19</f>
        <v>1848.7733589900001</v>
      </c>
      <c r="T70" s="36">
        <f>SUMIFS(СВЦЭМ!$C$39:$C$782,СВЦЭМ!$A$39:$A$782,$A70,СВЦЭМ!$B$39:$B$782,T$47)+'СЕТ СН'!$G$9+СВЦЭМ!$D$10+'СЕТ СН'!$G$6-'СЕТ СН'!$G$19</f>
        <v>1799.04428134</v>
      </c>
      <c r="U70" s="36">
        <f>SUMIFS(СВЦЭМ!$C$39:$C$782,СВЦЭМ!$A$39:$A$782,$A70,СВЦЭМ!$B$39:$B$782,U$47)+'СЕТ СН'!$G$9+СВЦЭМ!$D$10+'СЕТ СН'!$G$6-'СЕТ СН'!$G$19</f>
        <v>1776.43951846</v>
      </c>
      <c r="V70" s="36">
        <f>SUMIFS(СВЦЭМ!$C$39:$C$782,СВЦЭМ!$A$39:$A$782,$A70,СВЦЭМ!$B$39:$B$782,V$47)+'СЕТ СН'!$G$9+СВЦЭМ!$D$10+'СЕТ СН'!$G$6-'СЕТ СН'!$G$19</f>
        <v>1787.67899177</v>
      </c>
      <c r="W70" s="36">
        <f>SUMIFS(СВЦЭМ!$C$39:$C$782,СВЦЭМ!$A$39:$A$782,$A70,СВЦЭМ!$B$39:$B$782,W$47)+'СЕТ СН'!$G$9+СВЦЭМ!$D$10+'СЕТ СН'!$G$6-'СЕТ СН'!$G$19</f>
        <v>1798.4206600100001</v>
      </c>
      <c r="X70" s="36">
        <f>SUMIFS(СВЦЭМ!$C$39:$C$782,СВЦЭМ!$A$39:$A$782,$A70,СВЦЭМ!$B$39:$B$782,X$47)+'СЕТ СН'!$G$9+СВЦЭМ!$D$10+'СЕТ СН'!$G$6-'СЕТ СН'!$G$19</f>
        <v>1806.9868455600001</v>
      </c>
      <c r="Y70" s="36">
        <f>SUMIFS(СВЦЭМ!$C$39:$C$782,СВЦЭМ!$A$39:$A$782,$A70,СВЦЭМ!$B$39:$B$782,Y$47)+'СЕТ СН'!$G$9+СВЦЭМ!$D$10+'СЕТ СН'!$G$6-'СЕТ СН'!$G$19</f>
        <v>1804.5862754100001</v>
      </c>
    </row>
    <row r="71" spans="1:27" ht="15.75" x14ac:dyDescent="0.2">
      <c r="A71" s="35">
        <f t="shared" si="1"/>
        <v>44644</v>
      </c>
      <c r="B71" s="36">
        <f>SUMIFS(СВЦЭМ!$C$39:$C$782,СВЦЭМ!$A$39:$A$782,$A71,СВЦЭМ!$B$39:$B$782,B$47)+'СЕТ СН'!$G$9+СВЦЭМ!$D$10+'СЕТ СН'!$G$6-'СЕТ СН'!$G$19</f>
        <v>1879.5675003800002</v>
      </c>
      <c r="C71" s="36">
        <f>SUMIFS(СВЦЭМ!$C$39:$C$782,СВЦЭМ!$A$39:$A$782,$A71,СВЦЭМ!$B$39:$B$782,C$47)+'СЕТ СН'!$G$9+СВЦЭМ!$D$10+'СЕТ СН'!$G$6-'СЕТ СН'!$G$19</f>
        <v>1917.8372923300001</v>
      </c>
      <c r="D71" s="36">
        <f>SUMIFS(СВЦЭМ!$C$39:$C$782,СВЦЭМ!$A$39:$A$782,$A71,СВЦЭМ!$B$39:$B$782,D$47)+'СЕТ СН'!$G$9+СВЦЭМ!$D$10+'СЕТ СН'!$G$6-'СЕТ СН'!$G$19</f>
        <v>1979.15413506</v>
      </c>
      <c r="E71" s="36">
        <f>SUMIFS(СВЦЭМ!$C$39:$C$782,СВЦЭМ!$A$39:$A$782,$A71,СВЦЭМ!$B$39:$B$782,E$47)+'СЕТ СН'!$G$9+СВЦЭМ!$D$10+'СЕТ СН'!$G$6-'СЕТ СН'!$G$19</f>
        <v>2003.03774901</v>
      </c>
      <c r="F71" s="36">
        <f>SUMIFS(СВЦЭМ!$C$39:$C$782,СВЦЭМ!$A$39:$A$782,$A71,СВЦЭМ!$B$39:$B$782,F$47)+'СЕТ СН'!$G$9+СВЦЭМ!$D$10+'СЕТ СН'!$G$6-'СЕТ СН'!$G$19</f>
        <v>1995.0501219500002</v>
      </c>
      <c r="G71" s="36">
        <f>SUMIFS(СВЦЭМ!$C$39:$C$782,СВЦЭМ!$A$39:$A$782,$A71,СВЦЭМ!$B$39:$B$782,G$47)+'СЕТ СН'!$G$9+СВЦЭМ!$D$10+'СЕТ СН'!$G$6-'СЕТ СН'!$G$19</f>
        <v>1973.5901740500001</v>
      </c>
      <c r="H71" s="36">
        <f>SUMIFS(СВЦЭМ!$C$39:$C$782,СВЦЭМ!$A$39:$A$782,$A71,СВЦЭМ!$B$39:$B$782,H$47)+'СЕТ СН'!$G$9+СВЦЭМ!$D$10+'СЕТ СН'!$G$6-'СЕТ СН'!$G$19</f>
        <v>1900.51395157</v>
      </c>
      <c r="I71" s="36">
        <f>SUMIFS(СВЦЭМ!$C$39:$C$782,СВЦЭМ!$A$39:$A$782,$A71,СВЦЭМ!$B$39:$B$782,I$47)+'СЕТ СН'!$G$9+СВЦЭМ!$D$10+'СЕТ СН'!$G$6-'СЕТ СН'!$G$19</f>
        <v>1810.55425732</v>
      </c>
      <c r="J71" s="36">
        <f>SUMIFS(СВЦЭМ!$C$39:$C$782,СВЦЭМ!$A$39:$A$782,$A71,СВЦЭМ!$B$39:$B$782,J$47)+'СЕТ СН'!$G$9+СВЦЭМ!$D$10+'СЕТ СН'!$G$6-'СЕТ СН'!$G$19</f>
        <v>1794.11229402</v>
      </c>
      <c r="K71" s="36">
        <f>SUMIFS(СВЦЭМ!$C$39:$C$782,СВЦЭМ!$A$39:$A$782,$A71,СВЦЭМ!$B$39:$B$782,K$47)+'СЕТ СН'!$G$9+СВЦЭМ!$D$10+'СЕТ СН'!$G$6-'СЕТ СН'!$G$19</f>
        <v>1801.7409250200001</v>
      </c>
      <c r="L71" s="36">
        <f>SUMIFS(СВЦЭМ!$C$39:$C$782,СВЦЭМ!$A$39:$A$782,$A71,СВЦЭМ!$B$39:$B$782,L$47)+'СЕТ СН'!$G$9+СВЦЭМ!$D$10+'СЕТ СН'!$G$6-'СЕТ СН'!$G$19</f>
        <v>1823.0809449000001</v>
      </c>
      <c r="M71" s="36">
        <f>SUMIFS(СВЦЭМ!$C$39:$C$782,СВЦЭМ!$A$39:$A$782,$A71,СВЦЭМ!$B$39:$B$782,M$47)+'СЕТ СН'!$G$9+СВЦЭМ!$D$10+'СЕТ СН'!$G$6-'СЕТ СН'!$G$19</f>
        <v>1887.0128056200001</v>
      </c>
      <c r="N71" s="36">
        <f>SUMIFS(СВЦЭМ!$C$39:$C$782,СВЦЭМ!$A$39:$A$782,$A71,СВЦЭМ!$B$39:$B$782,N$47)+'СЕТ СН'!$G$9+СВЦЭМ!$D$10+'СЕТ СН'!$G$6-'СЕТ СН'!$G$19</f>
        <v>1940.33321529</v>
      </c>
      <c r="O71" s="36">
        <f>SUMIFS(СВЦЭМ!$C$39:$C$782,СВЦЭМ!$A$39:$A$782,$A71,СВЦЭМ!$B$39:$B$782,O$47)+'СЕТ СН'!$G$9+СВЦЭМ!$D$10+'СЕТ СН'!$G$6-'СЕТ СН'!$G$19</f>
        <v>1990.3701048800001</v>
      </c>
      <c r="P71" s="36">
        <f>SUMIFS(СВЦЭМ!$C$39:$C$782,СВЦЭМ!$A$39:$A$782,$A71,СВЦЭМ!$B$39:$B$782,P$47)+'СЕТ СН'!$G$9+СВЦЭМ!$D$10+'СЕТ СН'!$G$6-'СЕТ СН'!$G$19</f>
        <v>2004.1917041500001</v>
      </c>
      <c r="Q71" s="36">
        <f>SUMIFS(СВЦЭМ!$C$39:$C$782,СВЦЭМ!$A$39:$A$782,$A71,СВЦЭМ!$B$39:$B$782,Q$47)+'СЕТ СН'!$G$9+СВЦЭМ!$D$10+'СЕТ СН'!$G$6-'СЕТ СН'!$G$19</f>
        <v>1977.8306552200002</v>
      </c>
      <c r="R71" s="36">
        <f>SUMIFS(СВЦЭМ!$C$39:$C$782,СВЦЭМ!$A$39:$A$782,$A71,СВЦЭМ!$B$39:$B$782,R$47)+'СЕТ СН'!$G$9+СВЦЭМ!$D$10+'СЕТ СН'!$G$6-'СЕТ СН'!$G$19</f>
        <v>1897.4751538</v>
      </c>
      <c r="S71" s="36">
        <f>SUMIFS(СВЦЭМ!$C$39:$C$782,СВЦЭМ!$A$39:$A$782,$A71,СВЦЭМ!$B$39:$B$782,S$47)+'СЕТ СН'!$G$9+СВЦЭМ!$D$10+'СЕТ СН'!$G$6-'СЕТ СН'!$G$19</f>
        <v>1866.06666857</v>
      </c>
      <c r="T71" s="36">
        <f>SUMIFS(СВЦЭМ!$C$39:$C$782,СВЦЭМ!$A$39:$A$782,$A71,СВЦЭМ!$B$39:$B$782,T$47)+'СЕТ СН'!$G$9+СВЦЭМ!$D$10+'СЕТ СН'!$G$6-'СЕТ СН'!$G$19</f>
        <v>1814.0867928</v>
      </c>
      <c r="U71" s="36">
        <f>SUMIFS(СВЦЭМ!$C$39:$C$782,СВЦЭМ!$A$39:$A$782,$A71,СВЦЭМ!$B$39:$B$782,U$47)+'СЕТ СН'!$G$9+СВЦЭМ!$D$10+'СЕТ СН'!$G$6-'СЕТ СН'!$G$19</f>
        <v>1794.1922926700001</v>
      </c>
      <c r="V71" s="36">
        <f>SUMIFS(СВЦЭМ!$C$39:$C$782,СВЦЭМ!$A$39:$A$782,$A71,СВЦЭМ!$B$39:$B$782,V$47)+'СЕТ СН'!$G$9+СВЦЭМ!$D$10+'СЕТ СН'!$G$6-'СЕТ СН'!$G$19</f>
        <v>1762.18508019</v>
      </c>
      <c r="W71" s="36">
        <f>SUMIFS(СВЦЭМ!$C$39:$C$782,СВЦЭМ!$A$39:$A$782,$A71,СВЦЭМ!$B$39:$B$782,W$47)+'СЕТ СН'!$G$9+СВЦЭМ!$D$10+'СЕТ СН'!$G$6-'СЕТ СН'!$G$19</f>
        <v>1788.2903948100002</v>
      </c>
      <c r="X71" s="36">
        <f>SUMIFS(СВЦЭМ!$C$39:$C$782,СВЦЭМ!$A$39:$A$782,$A71,СВЦЭМ!$B$39:$B$782,X$47)+'СЕТ СН'!$G$9+СВЦЭМ!$D$10+'СЕТ СН'!$G$6-'СЕТ СН'!$G$19</f>
        <v>1701.4404865199999</v>
      </c>
      <c r="Y71" s="36">
        <f>SUMIFS(СВЦЭМ!$C$39:$C$782,СВЦЭМ!$A$39:$A$782,$A71,СВЦЭМ!$B$39:$B$782,Y$47)+'СЕТ СН'!$G$9+СВЦЭМ!$D$10+'СЕТ СН'!$G$6-'СЕТ СН'!$G$19</f>
        <v>1654.4726872700001</v>
      </c>
    </row>
    <row r="72" spans="1:27" ht="15.75" x14ac:dyDescent="0.2">
      <c r="A72" s="35">
        <f t="shared" si="1"/>
        <v>44645</v>
      </c>
      <c r="B72" s="36">
        <f>SUMIFS(СВЦЭМ!$C$39:$C$782,СВЦЭМ!$A$39:$A$782,$A72,СВЦЭМ!$B$39:$B$782,B$47)+'СЕТ СН'!$G$9+СВЦЭМ!$D$10+'СЕТ СН'!$G$6-'СЕТ СН'!$G$19</f>
        <v>1715.2704498000001</v>
      </c>
      <c r="C72" s="36">
        <f>SUMIFS(СВЦЭМ!$C$39:$C$782,СВЦЭМ!$A$39:$A$782,$A72,СВЦЭМ!$B$39:$B$782,C$47)+'СЕТ СН'!$G$9+СВЦЭМ!$D$10+'СЕТ СН'!$G$6-'СЕТ СН'!$G$19</f>
        <v>1795.09781376</v>
      </c>
      <c r="D72" s="36">
        <f>SUMIFS(СВЦЭМ!$C$39:$C$782,СВЦЭМ!$A$39:$A$782,$A72,СВЦЭМ!$B$39:$B$782,D$47)+'СЕТ СН'!$G$9+СВЦЭМ!$D$10+'СЕТ СН'!$G$6-'СЕТ СН'!$G$19</f>
        <v>1920.8402929600002</v>
      </c>
      <c r="E72" s="36">
        <f>SUMIFS(СВЦЭМ!$C$39:$C$782,СВЦЭМ!$A$39:$A$782,$A72,СВЦЭМ!$B$39:$B$782,E$47)+'СЕТ СН'!$G$9+СВЦЭМ!$D$10+'СЕТ СН'!$G$6-'СЕТ СН'!$G$19</f>
        <v>1976.34913125</v>
      </c>
      <c r="F72" s="36">
        <f>SUMIFS(СВЦЭМ!$C$39:$C$782,СВЦЭМ!$A$39:$A$782,$A72,СВЦЭМ!$B$39:$B$782,F$47)+'СЕТ СН'!$G$9+СВЦЭМ!$D$10+'СЕТ СН'!$G$6-'СЕТ СН'!$G$19</f>
        <v>1992.7134785000001</v>
      </c>
      <c r="G72" s="36">
        <f>SUMIFS(СВЦЭМ!$C$39:$C$782,СВЦЭМ!$A$39:$A$782,$A72,СВЦЭМ!$B$39:$B$782,G$47)+'СЕТ СН'!$G$9+СВЦЭМ!$D$10+'СЕТ СН'!$G$6-'СЕТ СН'!$G$19</f>
        <v>1982.0775545000001</v>
      </c>
      <c r="H72" s="36">
        <f>SUMIFS(СВЦЭМ!$C$39:$C$782,СВЦЭМ!$A$39:$A$782,$A72,СВЦЭМ!$B$39:$B$782,H$47)+'СЕТ СН'!$G$9+СВЦЭМ!$D$10+'СЕТ СН'!$G$6-'СЕТ СН'!$G$19</f>
        <v>1895.3169116900001</v>
      </c>
      <c r="I72" s="36">
        <f>SUMIFS(СВЦЭМ!$C$39:$C$782,СВЦЭМ!$A$39:$A$782,$A72,СВЦЭМ!$B$39:$B$782,I$47)+'СЕТ СН'!$G$9+СВЦЭМ!$D$10+'СЕТ СН'!$G$6-'СЕТ СН'!$G$19</f>
        <v>1760.6068852000001</v>
      </c>
      <c r="J72" s="36">
        <f>SUMIFS(СВЦЭМ!$C$39:$C$782,СВЦЭМ!$A$39:$A$782,$A72,СВЦЭМ!$B$39:$B$782,J$47)+'СЕТ СН'!$G$9+СВЦЭМ!$D$10+'СЕТ СН'!$G$6-'СЕТ СН'!$G$19</f>
        <v>1674.44822028</v>
      </c>
      <c r="K72" s="36">
        <f>SUMIFS(СВЦЭМ!$C$39:$C$782,СВЦЭМ!$A$39:$A$782,$A72,СВЦЭМ!$B$39:$B$782,K$47)+'СЕТ СН'!$G$9+СВЦЭМ!$D$10+'СЕТ СН'!$G$6-'СЕТ СН'!$G$19</f>
        <v>1671.4490794800001</v>
      </c>
      <c r="L72" s="36">
        <f>SUMIFS(СВЦЭМ!$C$39:$C$782,СВЦЭМ!$A$39:$A$782,$A72,СВЦЭМ!$B$39:$B$782,L$47)+'СЕТ СН'!$G$9+СВЦЭМ!$D$10+'СЕТ СН'!$G$6-'СЕТ СН'!$G$19</f>
        <v>1683.7582272500001</v>
      </c>
      <c r="M72" s="36">
        <f>SUMIFS(СВЦЭМ!$C$39:$C$782,СВЦЭМ!$A$39:$A$782,$A72,СВЦЭМ!$B$39:$B$782,M$47)+'СЕТ СН'!$G$9+СВЦЭМ!$D$10+'СЕТ СН'!$G$6-'СЕТ СН'!$G$19</f>
        <v>1757.0677194700002</v>
      </c>
      <c r="N72" s="36">
        <f>SUMIFS(СВЦЭМ!$C$39:$C$782,СВЦЭМ!$A$39:$A$782,$A72,СВЦЭМ!$B$39:$B$782,N$47)+'СЕТ СН'!$G$9+СВЦЭМ!$D$10+'СЕТ СН'!$G$6-'СЕТ СН'!$G$19</f>
        <v>1824.1813229700001</v>
      </c>
      <c r="O72" s="36">
        <f>SUMIFS(СВЦЭМ!$C$39:$C$782,СВЦЭМ!$A$39:$A$782,$A72,СВЦЭМ!$B$39:$B$782,O$47)+'СЕТ СН'!$G$9+СВЦЭМ!$D$10+'СЕТ СН'!$G$6-'СЕТ СН'!$G$19</f>
        <v>1877.4881588100002</v>
      </c>
      <c r="P72" s="36">
        <f>SUMIFS(СВЦЭМ!$C$39:$C$782,СВЦЭМ!$A$39:$A$782,$A72,СВЦЭМ!$B$39:$B$782,P$47)+'СЕТ СН'!$G$9+СВЦЭМ!$D$10+'СЕТ СН'!$G$6-'СЕТ СН'!$G$19</f>
        <v>1912.52202885</v>
      </c>
      <c r="Q72" s="36">
        <f>SUMIFS(СВЦЭМ!$C$39:$C$782,СВЦЭМ!$A$39:$A$782,$A72,СВЦЭМ!$B$39:$B$782,Q$47)+'СЕТ СН'!$G$9+СВЦЭМ!$D$10+'СЕТ СН'!$G$6-'СЕТ СН'!$G$19</f>
        <v>1884.5658842800001</v>
      </c>
      <c r="R72" s="36">
        <f>SUMIFS(СВЦЭМ!$C$39:$C$782,СВЦЭМ!$A$39:$A$782,$A72,СВЦЭМ!$B$39:$B$782,R$47)+'СЕТ СН'!$G$9+СВЦЭМ!$D$10+'СЕТ СН'!$G$6-'СЕТ СН'!$G$19</f>
        <v>1848.5051505800002</v>
      </c>
      <c r="S72" s="36">
        <f>SUMIFS(СВЦЭМ!$C$39:$C$782,СВЦЭМ!$A$39:$A$782,$A72,СВЦЭМ!$B$39:$B$782,S$47)+'СЕТ СН'!$G$9+СВЦЭМ!$D$10+'СЕТ СН'!$G$6-'СЕТ СН'!$G$19</f>
        <v>1809.46181907</v>
      </c>
      <c r="T72" s="36">
        <f>SUMIFS(СВЦЭМ!$C$39:$C$782,СВЦЭМ!$A$39:$A$782,$A72,СВЦЭМ!$B$39:$B$782,T$47)+'СЕТ СН'!$G$9+СВЦЭМ!$D$10+'СЕТ СН'!$G$6-'СЕТ СН'!$G$19</f>
        <v>1759.28285953</v>
      </c>
      <c r="U72" s="36">
        <f>SUMIFS(СВЦЭМ!$C$39:$C$782,СВЦЭМ!$A$39:$A$782,$A72,СВЦЭМ!$B$39:$B$782,U$47)+'СЕТ СН'!$G$9+СВЦЭМ!$D$10+'СЕТ СН'!$G$6-'СЕТ СН'!$G$19</f>
        <v>1760.0273166300001</v>
      </c>
      <c r="V72" s="36">
        <f>SUMIFS(СВЦЭМ!$C$39:$C$782,СВЦЭМ!$A$39:$A$782,$A72,СВЦЭМ!$B$39:$B$782,V$47)+'СЕТ СН'!$G$9+СВЦЭМ!$D$10+'СЕТ СН'!$G$6-'СЕТ СН'!$G$19</f>
        <v>1788.3786695800002</v>
      </c>
      <c r="W72" s="36">
        <f>SUMIFS(СВЦЭМ!$C$39:$C$782,СВЦЭМ!$A$39:$A$782,$A72,СВЦЭМ!$B$39:$B$782,W$47)+'СЕТ СН'!$G$9+СВЦЭМ!$D$10+'СЕТ СН'!$G$6-'СЕТ СН'!$G$19</f>
        <v>1818.4289405200002</v>
      </c>
      <c r="X72" s="36">
        <f>SUMIFS(СВЦЭМ!$C$39:$C$782,СВЦЭМ!$A$39:$A$782,$A72,СВЦЭМ!$B$39:$B$782,X$47)+'СЕТ СН'!$G$9+СВЦЭМ!$D$10+'СЕТ СН'!$G$6-'СЕТ СН'!$G$19</f>
        <v>1851.79161589</v>
      </c>
      <c r="Y72" s="36">
        <f>SUMIFS(СВЦЭМ!$C$39:$C$782,СВЦЭМ!$A$39:$A$782,$A72,СВЦЭМ!$B$39:$B$782,Y$47)+'СЕТ СН'!$G$9+СВЦЭМ!$D$10+'СЕТ СН'!$G$6-'СЕТ СН'!$G$19</f>
        <v>1861.4122996800002</v>
      </c>
    </row>
    <row r="73" spans="1:27" ht="15.75" x14ac:dyDescent="0.2">
      <c r="A73" s="35">
        <f t="shared" si="1"/>
        <v>44646</v>
      </c>
      <c r="B73" s="36">
        <f>SUMIFS(СВЦЭМ!$C$39:$C$782,СВЦЭМ!$A$39:$A$782,$A73,СВЦЭМ!$B$39:$B$782,B$47)+'СЕТ СН'!$G$9+СВЦЭМ!$D$10+'СЕТ СН'!$G$6-'СЕТ СН'!$G$19</f>
        <v>1903.9600931900002</v>
      </c>
      <c r="C73" s="36">
        <f>SUMIFS(СВЦЭМ!$C$39:$C$782,СВЦЭМ!$A$39:$A$782,$A73,СВЦЭМ!$B$39:$B$782,C$47)+'СЕТ СН'!$G$9+СВЦЭМ!$D$10+'СЕТ СН'!$G$6-'СЕТ СН'!$G$19</f>
        <v>1879.2662886400001</v>
      </c>
      <c r="D73" s="36">
        <f>SUMIFS(СВЦЭМ!$C$39:$C$782,СВЦЭМ!$A$39:$A$782,$A73,СВЦЭМ!$B$39:$B$782,D$47)+'СЕТ СН'!$G$9+СВЦЭМ!$D$10+'СЕТ СН'!$G$6-'СЕТ СН'!$G$19</f>
        <v>1948.00091006</v>
      </c>
      <c r="E73" s="36">
        <f>SUMIFS(СВЦЭМ!$C$39:$C$782,СВЦЭМ!$A$39:$A$782,$A73,СВЦЭМ!$B$39:$B$782,E$47)+'СЕТ СН'!$G$9+СВЦЭМ!$D$10+'СЕТ СН'!$G$6-'СЕТ СН'!$G$19</f>
        <v>1983.26242512</v>
      </c>
      <c r="F73" s="36">
        <f>SUMIFS(СВЦЭМ!$C$39:$C$782,СВЦЭМ!$A$39:$A$782,$A73,СВЦЭМ!$B$39:$B$782,F$47)+'СЕТ СН'!$G$9+СВЦЭМ!$D$10+'СЕТ СН'!$G$6-'СЕТ СН'!$G$19</f>
        <v>1966.1608951800001</v>
      </c>
      <c r="G73" s="36">
        <f>SUMIFS(СВЦЭМ!$C$39:$C$782,СВЦЭМ!$A$39:$A$782,$A73,СВЦЭМ!$B$39:$B$782,G$47)+'СЕТ СН'!$G$9+СВЦЭМ!$D$10+'СЕТ СН'!$G$6-'СЕТ СН'!$G$19</f>
        <v>1957.44686561</v>
      </c>
      <c r="H73" s="36">
        <f>SUMIFS(СВЦЭМ!$C$39:$C$782,СВЦЭМ!$A$39:$A$782,$A73,СВЦЭМ!$B$39:$B$782,H$47)+'СЕТ СН'!$G$9+СВЦЭМ!$D$10+'СЕТ СН'!$G$6-'СЕТ СН'!$G$19</f>
        <v>1923.7854098800001</v>
      </c>
      <c r="I73" s="36">
        <f>SUMIFS(СВЦЭМ!$C$39:$C$782,СВЦЭМ!$A$39:$A$782,$A73,СВЦЭМ!$B$39:$B$782,I$47)+'СЕТ СН'!$G$9+СВЦЭМ!$D$10+'СЕТ СН'!$G$6-'СЕТ СН'!$G$19</f>
        <v>1832.5603564400001</v>
      </c>
      <c r="J73" s="36">
        <f>SUMIFS(СВЦЭМ!$C$39:$C$782,СВЦЭМ!$A$39:$A$782,$A73,СВЦЭМ!$B$39:$B$782,J$47)+'СЕТ СН'!$G$9+СВЦЭМ!$D$10+'СЕТ СН'!$G$6-'СЕТ СН'!$G$19</f>
        <v>1761.3850009</v>
      </c>
      <c r="K73" s="36">
        <f>SUMIFS(СВЦЭМ!$C$39:$C$782,СВЦЭМ!$A$39:$A$782,$A73,СВЦЭМ!$B$39:$B$782,K$47)+'СЕТ СН'!$G$9+СВЦЭМ!$D$10+'СЕТ СН'!$G$6-'СЕТ СН'!$G$19</f>
        <v>1754.3253050200001</v>
      </c>
      <c r="L73" s="36">
        <f>SUMIFS(СВЦЭМ!$C$39:$C$782,СВЦЭМ!$A$39:$A$782,$A73,СВЦЭМ!$B$39:$B$782,L$47)+'СЕТ СН'!$G$9+СВЦЭМ!$D$10+'СЕТ СН'!$G$6-'СЕТ СН'!$G$19</f>
        <v>1771.89574358</v>
      </c>
      <c r="M73" s="36">
        <f>SUMIFS(СВЦЭМ!$C$39:$C$782,СВЦЭМ!$A$39:$A$782,$A73,СВЦЭМ!$B$39:$B$782,M$47)+'СЕТ СН'!$G$9+СВЦЭМ!$D$10+'СЕТ СН'!$G$6-'СЕТ СН'!$G$19</f>
        <v>1815.1374161900001</v>
      </c>
      <c r="N73" s="36">
        <f>SUMIFS(СВЦЭМ!$C$39:$C$782,СВЦЭМ!$A$39:$A$782,$A73,СВЦЭМ!$B$39:$B$782,N$47)+'СЕТ СН'!$G$9+СВЦЭМ!$D$10+'СЕТ СН'!$G$6-'СЕТ СН'!$G$19</f>
        <v>1838.8315577600001</v>
      </c>
      <c r="O73" s="36">
        <f>SUMIFS(СВЦЭМ!$C$39:$C$782,СВЦЭМ!$A$39:$A$782,$A73,СВЦЭМ!$B$39:$B$782,O$47)+'СЕТ СН'!$G$9+СВЦЭМ!$D$10+'СЕТ СН'!$G$6-'СЕТ СН'!$G$19</f>
        <v>1877.5256607800002</v>
      </c>
      <c r="P73" s="36">
        <f>SUMIFS(СВЦЭМ!$C$39:$C$782,СВЦЭМ!$A$39:$A$782,$A73,СВЦЭМ!$B$39:$B$782,P$47)+'СЕТ СН'!$G$9+СВЦЭМ!$D$10+'СЕТ СН'!$G$6-'СЕТ СН'!$G$19</f>
        <v>1922.9264835000001</v>
      </c>
      <c r="Q73" s="36">
        <f>SUMIFS(СВЦЭМ!$C$39:$C$782,СВЦЭМ!$A$39:$A$782,$A73,СВЦЭМ!$B$39:$B$782,Q$47)+'СЕТ СН'!$G$9+СВЦЭМ!$D$10+'СЕТ СН'!$G$6-'СЕТ СН'!$G$19</f>
        <v>1867.7846124500002</v>
      </c>
      <c r="R73" s="36">
        <f>SUMIFS(СВЦЭМ!$C$39:$C$782,СВЦЭМ!$A$39:$A$782,$A73,СВЦЭМ!$B$39:$B$782,R$47)+'СЕТ СН'!$G$9+СВЦЭМ!$D$10+'СЕТ СН'!$G$6-'СЕТ СН'!$G$19</f>
        <v>1784.37680877</v>
      </c>
      <c r="S73" s="36">
        <f>SUMIFS(СВЦЭМ!$C$39:$C$782,СВЦЭМ!$A$39:$A$782,$A73,СВЦЭМ!$B$39:$B$782,S$47)+'СЕТ СН'!$G$9+СВЦЭМ!$D$10+'СЕТ СН'!$G$6-'СЕТ СН'!$G$19</f>
        <v>1695.9817540500001</v>
      </c>
      <c r="T73" s="36">
        <f>SUMIFS(СВЦЭМ!$C$39:$C$782,СВЦЭМ!$A$39:$A$782,$A73,СВЦЭМ!$B$39:$B$782,T$47)+'СЕТ СН'!$G$9+СВЦЭМ!$D$10+'СЕТ СН'!$G$6-'СЕТ СН'!$G$19</f>
        <v>1598.3990905200001</v>
      </c>
      <c r="U73" s="36">
        <f>SUMIFS(СВЦЭМ!$C$39:$C$782,СВЦЭМ!$A$39:$A$782,$A73,СВЦЭМ!$B$39:$B$782,U$47)+'СЕТ СН'!$G$9+СВЦЭМ!$D$10+'СЕТ СН'!$G$6-'СЕТ СН'!$G$19</f>
        <v>1617.39610709</v>
      </c>
      <c r="V73" s="36">
        <f>SUMIFS(СВЦЭМ!$C$39:$C$782,СВЦЭМ!$A$39:$A$782,$A73,СВЦЭМ!$B$39:$B$782,V$47)+'СЕТ СН'!$G$9+СВЦЭМ!$D$10+'СЕТ СН'!$G$6-'СЕТ СН'!$G$19</f>
        <v>1680.2556733500001</v>
      </c>
      <c r="W73" s="36">
        <f>SUMIFS(СВЦЭМ!$C$39:$C$782,СВЦЭМ!$A$39:$A$782,$A73,СВЦЭМ!$B$39:$B$782,W$47)+'СЕТ СН'!$G$9+СВЦЭМ!$D$10+'СЕТ СН'!$G$6-'СЕТ СН'!$G$19</f>
        <v>1784.32920274</v>
      </c>
      <c r="X73" s="36">
        <f>SUMIFS(СВЦЭМ!$C$39:$C$782,СВЦЭМ!$A$39:$A$782,$A73,СВЦЭМ!$B$39:$B$782,X$47)+'СЕТ СН'!$G$9+СВЦЭМ!$D$10+'СЕТ СН'!$G$6-'СЕТ СН'!$G$19</f>
        <v>1796.27858365</v>
      </c>
      <c r="Y73" s="36">
        <f>SUMIFS(СВЦЭМ!$C$39:$C$782,СВЦЭМ!$A$39:$A$782,$A73,СВЦЭМ!$B$39:$B$782,Y$47)+'СЕТ СН'!$G$9+СВЦЭМ!$D$10+'СЕТ СН'!$G$6-'СЕТ СН'!$G$19</f>
        <v>1813.4932631200002</v>
      </c>
    </row>
    <row r="74" spans="1:27" ht="15.75" x14ac:dyDescent="0.2">
      <c r="A74" s="35">
        <f t="shared" si="1"/>
        <v>44647</v>
      </c>
      <c r="B74" s="36">
        <f>SUMIFS(СВЦЭМ!$C$39:$C$782,СВЦЭМ!$A$39:$A$782,$A74,СВЦЭМ!$B$39:$B$782,B$47)+'СЕТ СН'!$G$9+СВЦЭМ!$D$10+'СЕТ СН'!$G$6-'СЕТ СН'!$G$19</f>
        <v>1872.8048846200002</v>
      </c>
      <c r="C74" s="36">
        <f>SUMIFS(СВЦЭМ!$C$39:$C$782,СВЦЭМ!$A$39:$A$782,$A74,СВЦЭМ!$B$39:$B$782,C$47)+'СЕТ СН'!$G$9+СВЦЭМ!$D$10+'СЕТ СН'!$G$6-'СЕТ СН'!$G$19</f>
        <v>1900.0088738100001</v>
      </c>
      <c r="D74" s="36">
        <f>SUMIFS(СВЦЭМ!$C$39:$C$782,СВЦЭМ!$A$39:$A$782,$A74,СВЦЭМ!$B$39:$B$782,D$47)+'СЕТ СН'!$G$9+СВЦЭМ!$D$10+'СЕТ СН'!$G$6-'СЕТ СН'!$G$19</f>
        <v>1963.1236537</v>
      </c>
      <c r="E74" s="36">
        <f>SUMIFS(СВЦЭМ!$C$39:$C$782,СВЦЭМ!$A$39:$A$782,$A74,СВЦЭМ!$B$39:$B$782,E$47)+'СЕТ СН'!$G$9+СВЦЭМ!$D$10+'СЕТ СН'!$G$6-'СЕТ СН'!$G$19</f>
        <v>1994.3900528900001</v>
      </c>
      <c r="F74" s="36">
        <f>SUMIFS(СВЦЭМ!$C$39:$C$782,СВЦЭМ!$A$39:$A$782,$A74,СВЦЭМ!$B$39:$B$782,F$47)+'СЕТ СН'!$G$9+СВЦЭМ!$D$10+'СЕТ СН'!$G$6-'СЕТ СН'!$G$19</f>
        <v>1994.8652854200002</v>
      </c>
      <c r="G74" s="36">
        <f>SUMIFS(СВЦЭМ!$C$39:$C$782,СВЦЭМ!$A$39:$A$782,$A74,СВЦЭМ!$B$39:$B$782,G$47)+'СЕТ СН'!$G$9+СВЦЭМ!$D$10+'СЕТ СН'!$G$6-'СЕТ СН'!$G$19</f>
        <v>1988.35650287</v>
      </c>
      <c r="H74" s="36">
        <f>SUMIFS(СВЦЭМ!$C$39:$C$782,СВЦЭМ!$A$39:$A$782,$A74,СВЦЭМ!$B$39:$B$782,H$47)+'СЕТ СН'!$G$9+СВЦЭМ!$D$10+'СЕТ СН'!$G$6-'СЕТ СН'!$G$19</f>
        <v>1934.8007626800002</v>
      </c>
      <c r="I74" s="36">
        <f>SUMIFS(СВЦЭМ!$C$39:$C$782,СВЦЭМ!$A$39:$A$782,$A74,СВЦЭМ!$B$39:$B$782,I$47)+'СЕТ СН'!$G$9+СВЦЭМ!$D$10+'СЕТ СН'!$G$6-'СЕТ СН'!$G$19</f>
        <v>1796.3097421700002</v>
      </c>
      <c r="J74" s="36">
        <f>SUMIFS(СВЦЭМ!$C$39:$C$782,СВЦЭМ!$A$39:$A$782,$A74,СВЦЭМ!$B$39:$B$782,J$47)+'СЕТ СН'!$G$9+СВЦЭМ!$D$10+'СЕТ СН'!$G$6-'СЕТ СН'!$G$19</f>
        <v>1688.39797533</v>
      </c>
      <c r="K74" s="36">
        <f>SUMIFS(СВЦЭМ!$C$39:$C$782,СВЦЭМ!$A$39:$A$782,$A74,СВЦЭМ!$B$39:$B$782,K$47)+'СЕТ СН'!$G$9+СВЦЭМ!$D$10+'СЕТ СН'!$G$6-'СЕТ СН'!$G$19</f>
        <v>1649.76473781</v>
      </c>
      <c r="L74" s="36">
        <f>SUMIFS(СВЦЭМ!$C$39:$C$782,СВЦЭМ!$A$39:$A$782,$A74,СВЦЭМ!$B$39:$B$782,L$47)+'СЕТ СН'!$G$9+СВЦЭМ!$D$10+'СЕТ СН'!$G$6-'СЕТ СН'!$G$19</f>
        <v>1640.93797137</v>
      </c>
      <c r="M74" s="36">
        <f>SUMIFS(СВЦЭМ!$C$39:$C$782,СВЦЭМ!$A$39:$A$782,$A74,СВЦЭМ!$B$39:$B$782,M$47)+'СЕТ СН'!$G$9+СВЦЭМ!$D$10+'СЕТ СН'!$G$6-'СЕТ СН'!$G$19</f>
        <v>1736.99229113</v>
      </c>
      <c r="N74" s="36">
        <f>SUMIFS(СВЦЭМ!$C$39:$C$782,СВЦЭМ!$A$39:$A$782,$A74,СВЦЭМ!$B$39:$B$782,N$47)+'СЕТ СН'!$G$9+СВЦЭМ!$D$10+'СЕТ СН'!$G$6-'СЕТ СН'!$G$19</f>
        <v>1821.0512703000002</v>
      </c>
      <c r="O74" s="36">
        <f>SUMIFS(СВЦЭМ!$C$39:$C$782,СВЦЭМ!$A$39:$A$782,$A74,СВЦЭМ!$B$39:$B$782,O$47)+'СЕТ СН'!$G$9+СВЦЭМ!$D$10+'СЕТ СН'!$G$6-'СЕТ СН'!$G$19</f>
        <v>1884.4603309300001</v>
      </c>
      <c r="P74" s="36">
        <f>SUMIFS(СВЦЭМ!$C$39:$C$782,СВЦЭМ!$A$39:$A$782,$A74,СВЦЭМ!$B$39:$B$782,P$47)+'СЕТ СН'!$G$9+СВЦЭМ!$D$10+'СЕТ СН'!$G$6-'СЕТ СН'!$G$19</f>
        <v>1924.2154450800001</v>
      </c>
      <c r="Q74" s="36">
        <f>SUMIFS(СВЦЭМ!$C$39:$C$782,СВЦЭМ!$A$39:$A$782,$A74,СВЦЭМ!$B$39:$B$782,Q$47)+'СЕТ СН'!$G$9+СВЦЭМ!$D$10+'СЕТ СН'!$G$6-'СЕТ СН'!$G$19</f>
        <v>1886.2646007400001</v>
      </c>
      <c r="R74" s="36">
        <f>SUMIFS(СВЦЭМ!$C$39:$C$782,СВЦЭМ!$A$39:$A$782,$A74,СВЦЭМ!$B$39:$B$782,R$47)+'СЕТ СН'!$G$9+СВЦЭМ!$D$10+'СЕТ СН'!$G$6-'СЕТ СН'!$G$19</f>
        <v>1785.99610839</v>
      </c>
      <c r="S74" s="36">
        <f>SUMIFS(СВЦЭМ!$C$39:$C$782,СВЦЭМ!$A$39:$A$782,$A74,СВЦЭМ!$B$39:$B$782,S$47)+'СЕТ СН'!$G$9+СВЦЭМ!$D$10+'СЕТ СН'!$G$6-'СЕТ СН'!$G$19</f>
        <v>1687.17360921</v>
      </c>
      <c r="T74" s="36">
        <f>SUMIFS(СВЦЭМ!$C$39:$C$782,СВЦЭМ!$A$39:$A$782,$A74,СВЦЭМ!$B$39:$B$782,T$47)+'СЕТ СН'!$G$9+СВЦЭМ!$D$10+'СЕТ СН'!$G$6-'СЕТ СН'!$G$19</f>
        <v>1597.2863686700002</v>
      </c>
      <c r="U74" s="36">
        <f>SUMIFS(СВЦЭМ!$C$39:$C$782,СВЦЭМ!$A$39:$A$782,$A74,СВЦЭМ!$B$39:$B$782,U$47)+'СЕТ СН'!$G$9+СВЦЭМ!$D$10+'СЕТ СН'!$G$6-'СЕТ СН'!$G$19</f>
        <v>1615.2115641600001</v>
      </c>
      <c r="V74" s="36">
        <f>SUMIFS(СВЦЭМ!$C$39:$C$782,СВЦЭМ!$A$39:$A$782,$A74,СВЦЭМ!$B$39:$B$782,V$47)+'СЕТ СН'!$G$9+СВЦЭМ!$D$10+'СЕТ СН'!$G$6-'СЕТ СН'!$G$19</f>
        <v>1681.2152261300002</v>
      </c>
      <c r="W74" s="36">
        <f>SUMIFS(СВЦЭМ!$C$39:$C$782,СВЦЭМ!$A$39:$A$782,$A74,СВЦЭМ!$B$39:$B$782,W$47)+'СЕТ СН'!$G$9+СВЦЭМ!$D$10+'СЕТ СН'!$G$6-'СЕТ СН'!$G$19</f>
        <v>1768.0596698000002</v>
      </c>
      <c r="X74" s="36">
        <f>SUMIFS(СВЦЭМ!$C$39:$C$782,СВЦЭМ!$A$39:$A$782,$A74,СВЦЭМ!$B$39:$B$782,X$47)+'СЕТ СН'!$G$9+СВЦЭМ!$D$10+'СЕТ СН'!$G$6-'СЕТ СН'!$G$19</f>
        <v>1800.58610503</v>
      </c>
      <c r="Y74" s="36">
        <f>SUMIFS(СВЦЭМ!$C$39:$C$782,СВЦЭМ!$A$39:$A$782,$A74,СВЦЭМ!$B$39:$B$782,Y$47)+'СЕТ СН'!$G$9+СВЦЭМ!$D$10+'СЕТ СН'!$G$6-'СЕТ СН'!$G$19</f>
        <v>1840.5026030700001</v>
      </c>
    </row>
    <row r="75" spans="1:27" ht="15.75" x14ac:dyDescent="0.2">
      <c r="A75" s="35">
        <f t="shared" si="1"/>
        <v>44648</v>
      </c>
      <c r="B75" s="36">
        <f>SUMIFS(СВЦЭМ!$C$39:$C$782,СВЦЭМ!$A$39:$A$782,$A75,СВЦЭМ!$B$39:$B$782,B$47)+'СЕТ СН'!$G$9+СВЦЭМ!$D$10+'СЕТ СН'!$G$6-'СЕТ СН'!$G$19</f>
        <v>1850.99934555</v>
      </c>
      <c r="C75" s="36">
        <f>SUMIFS(СВЦЭМ!$C$39:$C$782,СВЦЭМ!$A$39:$A$782,$A75,СВЦЭМ!$B$39:$B$782,C$47)+'СЕТ СН'!$G$9+СВЦЭМ!$D$10+'СЕТ СН'!$G$6-'СЕТ СН'!$G$19</f>
        <v>1882.41530033</v>
      </c>
      <c r="D75" s="36">
        <f>SUMIFS(СВЦЭМ!$C$39:$C$782,СВЦЭМ!$A$39:$A$782,$A75,СВЦЭМ!$B$39:$B$782,D$47)+'СЕТ СН'!$G$9+СВЦЭМ!$D$10+'СЕТ СН'!$G$6-'СЕТ СН'!$G$19</f>
        <v>1945.2550909200002</v>
      </c>
      <c r="E75" s="36">
        <f>SUMIFS(СВЦЭМ!$C$39:$C$782,СВЦЭМ!$A$39:$A$782,$A75,СВЦЭМ!$B$39:$B$782,E$47)+'СЕТ СН'!$G$9+СВЦЭМ!$D$10+'СЕТ СН'!$G$6-'СЕТ СН'!$G$19</f>
        <v>1980.2343943800001</v>
      </c>
      <c r="F75" s="36">
        <f>SUMIFS(СВЦЭМ!$C$39:$C$782,СВЦЭМ!$A$39:$A$782,$A75,СВЦЭМ!$B$39:$B$782,F$47)+'СЕТ СН'!$G$9+СВЦЭМ!$D$10+'СЕТ СН'!$G$6-'СЕТ СН'!$G$19</f>
        <v>1963.4383349300001</v>
      </c>
      <c r="G75" s="36">
        <f>SUMIFS(СВЦЭМ!$C$39:$C$782,СВЦЭМ!$A$39:$A$782,$A75,СВЦЭМ!$B$39:$B$782,G$47)+'СЕТ СН'!$G$9+СВЦЭМ!$D$10+'СЕТ СН'!$G$6-'СЕТ СН'!$G$19</f>
        <v>1933.58099786</v>
      </c>
      <c r="H75" s="36">
        <f>SUMIFS(СВЦЭМ!$C$39:$C$782,СВЦЭМ!$A$39:$A$782,$A75,СВЦЭМ!$B$39:$B$782,H$47)+'СЕТ СН'!$G$9+СВЦЭМ!$D$10+'СЕТ СН'!$G$6-'СЕТ СН'!$G$19</f>
        <v>1899.8408235900001</v>
      </c>
      <c r="I75" s="36">
        <f>SUMIFS(СВЦЭМ!$C$39:$C$782,СВЦЭМ!$A$39:$A$782,$A75,СВЦЭМ!$B$39:$B$782,I$47)+'СЕТ СН'!$G$9+СВЦЭМ!$D$10+'СЕТ СН'!$G$6-'СЕТ СН'!$G$19</f>
        <v>1773.7891465800001</v>
      </c>
      <c r="J75" s="36">
        <f>SUMIFS(СВЦЭМ!$C$39:$C$782,СВЦЭМ!$A$39:$A$782,$A75,СВЦЭМ!$B$39:$B$782,J$47)+'СЕТ СН'!$G$9+СВЦЭМ!$D$10+'СЕТ СН'!$G$6-'СЕТ СН'!$G$19</f>
        <v>1679.8348939000002</v>
      </c>
      <c r="K75" s="36">
        <f>SUMIFS(СВЦЭМ!$C$39:$C$782,СВЦЭМ!$A$39:$A$782,$A75,СВЦЭМ!$B$39:$B$782,K$47)+'СЕТ СН'!$G$9+СВЦЭМ!$D$10+'СЕТ СН'!$G$6-'СЕТ СН'!$G$19</f>
        <v>1671.8802553700002</v>
      </c>
      <c r="L75" s="36">
        <f>SUMIFS(СВЦЭМ!$C$39:$C$782,СВЦЭМ!$A$39:$A$782,$A75,СВЦЭМ!$B$39:$B$782,L$47)+'СЕТ СН'!$G$9+СВЦЭМ!$D$10+'СЕТ СН'!$G$6-'СЕТ СН'!$G$19</f>
        <v>1700.6561044600001</v>
      </c>
      <c r="M75" s="36">
        <f>SUMIFS(СВЦЭМ!$C$39:$C$782,СВЦЭМ!$A$39:$A$782,$A75,СВЦЭМ!$B$39:$B$782,M$47)+'СЕТ СН'!$G$9+СВЦЭМ!$D$10+'СЕТ СН'!$G$6-'СЕТ СН'!$G$19</f>
        <v>1795.04921061</v>
      </c>
      <c r="N75" s="36">
        <f>SUMIFS(СВЦЭМ!$C$39:$C$782,СВЦЭМ!$A$39:$A$782,$A75,СВЦЭМ!$B$39:$B$782,N$47)+'СЕТ СН'!$G$9+СВЦЭМ!$D$10+'СЕТ СН'!$G$6-'СЕТ СН'!$G$19</f>
        <v>1870.4198822000001</v>
      </c>
      <c r="O75" s="36">
        <f>SUMIFS(СВЦЭМ!$C$39:$C$782,СВЦЭМ!$A$39:$A$782,$A75,СВЦЭМ!$B$39:$B$782,O$47)+'СЕТ СН'!$G$9+СВЦЭМ!$D$10+'СЕТ СН'!$G$6-'СЕТ СН'!$G$19</f>
        <v>1908.0734131300001</v>
      </c>
      <c r="P75" s="36">
        <f>SUMIFS(СВЦЭМ!$C$39:$C$782,СВЦЭМ!$A$39:$A$782,$A75,СВЦЭМ!$B$39:$B$782,P$47)+'СЕТ СН'!$G$9+СВЦЭМ!$D$10+'СЕТ СН'!$G$6-'СЕТ СН'!$G$19</f>
        <v>1937.8502196900001</v>
      </c>
      <c r="Q75" s="36">
        <f>SUMIFS(СВЦЭМ!$C$39:$C$782,СВЦЭМ!$A$39:$A$782,$A75,СВЦЭМ!$B$39:$B$782,Q$47)+'СЕТ СН'!$G$9+СВЦЭМ!$D$10+'СЕТ СН'!$G$6-'СЕТ СН'!$G$19</f>
        <v>1913.7946541200001</v>
      </c>
      <c r="R75" s="36">
        <f>SUMIFS(СВЦЭМ!$C$39:$C$782,СВЦЭМ!$A$39:$A$782,$A75,СВЦЭМ!$B$39:$B$782,R$47)+'СЕТ СН'!$G$9+СВЦЭМ!$D$10+'СЕТ СН'!$G$6-'СЕТ СН'!$G$19</f>
        <v>1814.9788297300001</v>
      </c>
      <c r="S75" s="36">
        <f>SUMIFS(СВЦЭМ!$C$39:$C$782,СВЦЭМ!$A$39:$A$782,$A75,СВЦЭМ!$B$39:$B$782,S$47)+'СЕТ СН'!$G$9+СВЦЭМ!$D$10+'СЕТ СН'!$G$6-'СЕТ СН'!$G$19</f>
        <v>1726.4614424700001</v>
      </c>
      <c r="T75" s="36">
        <f>SUMIFS(СВЦЭМ!$C$39:$C$782,СВЦЭМ!$A$39:$A$782,$A75,СВЦЭМ!$B$39:$B$782,T$47)+'СЕТ СН'!$G$9+СВЦЭМ!$D$10+'СЕТ СН'!$G$6-'СЕТ СН'!$G$19</f>
        <v>1612.8537746400002</v>
      </c>
      <c r="U75" s="36">
        <f>SUMIFS(СВЦЭМ!$C$39:$C$782,СВЦЭМ!$A$39:$A$782,$A75,СВЦЭМ!$B$39:$B$782,U$47)+'СЕТ СН'!$G$9+СВЦЭМ!$D$10+'СЕТ СН'!$G$6-'СЕТ СН'!$G$19</f>
        <v>1607.8186068200002</v>
      </c>
      <c r="V75" s="36">
        <f>SUMIFS(СВЦЭМ!$C$39:$C$782,СВЦЭМ!$A$39:$A$782,$A75,СВЦЭМ!$B$39:$B$782,V$47)+'СЕТ СН'!$G$9+СВЦЭМ!$D$10+'СЕТ СН'!$G$6-'СЕТ СН'!$G$19</f>
        <v>1615.2948146000001</v>
      </c>
      <c r="W75" s="36">
        <f>SUMIFS(СВЦЭМ!$C$39:$C$782,СВЦЭМ!$A$39:$A$782,$A75,СВЦЭМ!$B$39:$B$782,W$47)+'СЕТ СН'!$G$9+СВЦЭМ!$D$10+'СЕТ СН'!$G$6-'СЕТ СН'!$G$19</f>
        <v>1593.1376447000002</v>
      </c>
      <c r="X75" s="36">
        <f>SUMIFS(СВЦЭМ!$C$39:$C$782,СВЦЭМ!$A$39:$A$782,$A75,СВЦЭМ!$B$39:$B$782,X$47)+'СЕТ СН'!$G$9+СВЦЭМ!$D$10+'СЕТ СН'!$G$6-'СЕТ СН'!$G$19</f>
        <v>1584.73021642</v>
      </c>
      <c r="Y75" s="36">
        <f>SUMIFS(СВЦЭМ!$C$39:$C$782,СВЦЭМ!$A$39:$A$782,$A75,СВЦЭМ!$B$39:$B$782,Y$47)+'СЕТ СН'!$G$9+СВЦЭМ!$D$10+'СЕТ СН'!$G$6-'СЕТ СН'!$G$19</f>
        <v>1625.7693471000002</v>
      </c>
    </row>
    <row r="76" spans="1:27" ht="15.75" x14ac:dyDescent="0.2">
      <c r="A76" s="35">
        <f t="shared" si="1"/>
        <v>44649</v>
      </c>
      <c r="B76" s="36">
        <f>SUMIFS(СВЦЭМ!$C$39:$C$782,СВЦЭМ!$A$39:$A$782,$A76,СВЦЭМ!$B$39:$B$782,B$47)+'СЕТ СН'!$G$9+СВЦЭМ!$D$10+'СЕТ СН'!$G$6-'СЕТ СН'!$G$19</f>
        <v>1702.9816346500002</v>
      </c>
      <c r="C76" s="36">
        <f>SUMIFS(СВЦЭМ!$C$39:$C$782,СВЦЭМ!$A$39:$A$782,$A76,СВЦЭМ!$B$39:$B$782,C$47)+'СЕТ СН'!$G$9+СВЦЭМ!$D$10+'СЕТ СН'!$G$6-'СЕТ СН'!$G$19</f>
        <v>1799.09889234</v>
      </c>
      <c r="D76" s="36">
        <f>SUMIFS(СВЦЭМ!$C$39:$C$782,СВЦЭМ!$A$39:$A$782,$A76,СВЦЭМ!$B$39:$B$782,D$47)+'СЕТ СН'!$G$9+СВЦЭМ!$D$10+'СЕТ СН'!$G$6-'СЕТ СН'!$G$19</f>
        <v>1902.9448281100001</v>
      </c>
      <c r="E76" s="36">
        <f>SUMIFS(СВЦЭМ!$C$39:$C$782,СВЦЭМ!$A$39:$A$782,$A76,СВЦЭМ!$B$39:$B$782,E$47)+'СЕТ СН'!$G$9+СВЦЭМ!$D$10+'СЕТ СН'!$G$6-'СЕТ СН'!$G$19</f>
        <v>1939.0708559700001</v>
      </c>
      <c r="F76" s="36">
        <f>SUMIFS(СВЦЭМ!$C$39:$C$782,СВЦЭМ!$A$39:$A$782,$A76,СВЦЭМ!$B$39:$B$782,F$47)+'СЕТ СН'!$G$9+СВЦЭМ!$D$10+'СЕТ СН'!$G$6-'СЕТ СН'!$G$19</f>
        <v>1950.7732119700001</v>
      </c>
      <c r="G76" s="36">
        <f>SUMIFS(СВЦЭМ!$C$39:$C$782,СВЦЭМ!$A$39:$A$782,$A76,СВЦЭМ!$B$39:$B$782,G$47)+'СЕТ СН'!$G$9+СВЦЭМ!$D$10+'СЕТ СН'!$G$6-'СЕТ СН'!$G$19</f>
        <v>1943.0039507000001</v>
      </c>
      <c r="H76" s="36">
        <f>SUMIFS(СВЦЭМ!$C$39:$C$782,СВЦЭМ!$A$39:$A$782,$A76,СВЦЭМ!$B$39:$B$782,H$47)+'СЕТ СН'!$G$9+СВЦЭМ!$D$10+'СЕТ СН'!$G$6-'СЕТ СН'!$G$19</f>
        <v>1897.6773935900001</v>
      </c>
      <c r="I76" s="36">
        <f>SUMIFS(СВЦЭМ!$C$39:$C$782,СВЦЭМ!$A$39:$A$782,$A76,СВЦЭМ!$B$39:$B$782,I$47)+'СЕТ СН'!$G$9+СВЦЭМ!$D$10+'СЕТ СН'!$G$6-'СЕТ СН'!$G$19</f>
        <v>1779.11853167</v>
      </c>
      <c r="J76" s="36">
        <f>SUMIFS(СВЦЭМ!$C$39:$C$782,СВЦЭМ!$A$39:$A$782,$A76,СВЦЭМ!$B$39:$B$782,J$47)+'СЕТ СН'!$G$9+СВЦЭМ!$D$10+'СЕТ СН'!$G$6-'СЕТ СН'!$G$19</f>
        <v>1684.0228512100002</v>
      </c>
      <c r="K76" s="36">
        <f>SUMIFS(СВЦЭМ!$C$39:$C$782,СВЦЭМ!$A$39:$A$782,$A76,СВЦЭМ!$B$39:$B$782,K$47)+'СЕТ СН'!$G$9+СВЦЭМ!$D$10+'СЕТ СН'!$G$6-'СЕТ СН'!$G$19</f>
        <v>1660.9323823700001</v>
      </c>
      <c r="L76" s="36">
        <f>SUMIFS(СВЦЭМ!$C$39:$C$782,СВЦЭМ!$A$39:$A$782,$A76,СВЦЭМ!$B$39:$B$782,L$47)+'СЕТ СН'!$G$9+СВЦЭМ!$D$10+'СЕТ СН'!$G$6-'СЕТ СН'!$G$19</f>
        <v>1697.3085215800002</v>
      </c>
      <c r="M76" s="36">
        <f>SUMIFS(СВЦЭМ!$C$39:$C$782,СВЦЭМ!$A$39:$A$782,$A76,СВЦЭМ!$B$39:$B$782,M$47)+'СЕТ СН'!$G$9+СВЦЭМ!$D$10+'СЕТ СН'!$G$6-'СЕТ СН'!$G$19</f>
        <v>1759.9078779600002</v>
      </c>
      <c r="N76" s="36">
        <f>SUMIFS(СВЦЭМ!$C$39:$C$782,СВЦЭМ!$A$39:$A$782,$A76,СВЦЭМ!$B$39:$B$782,N$47)+'СЕТ СН'!$G$9+СВЦЭМ!$D$10+'СЕТ СН'!$G$6-'СЕТ СН'!$G$19</f>
        <v>1871.0772772700002</v>
      </c>
      <c r="O76" s="36">
        <f>SUMIFS(СВЦЭМ!$C$39:$C$782,СВЦЭМ!$A$39:$A$782,$A76,СВЦЭМ!$B$39:$B$782,O$47)+'СЕТ СН'!$G$9+СВЦЭМ!$D$10+'СЕТ СН'!$G$6-'СЕТ СН'!$G$19</f>
        <v>1924.3029239800001</v>
      </c>
      <c r="P76" s="36">
        <f>SUMIFS(СВЦЭМ!$C$39:$C$782,СВЦЭМ!$A$39:$A$782,$A76,СВЦЭМ!$B$39:$B$782,P$47)+'СЕТ СН'!$G$9+СВЦЭМ!$D$10+'СЕТ СН'!$G$6-'СЕТ СН'!$G$19</f>
        <v>1947.6297769</v>
      </c>
      <c r="Q76" s="36">
        <f>SUMIFS(СВЦЭМ!$C$39:$C$782,СВЦЭМ!$A$39:$A$782,$A76,СВЦЭМ!$B$39:$B$782,Q$47)+'СЕТ СН'!$G$9+СВЦЭМ!$D$10+'СЕТ СН'!$G$6-'СЕТ СН'!$G$19</f>
        <v>1951.6303892400001</v>
      </c>
      <c r="R76" s="36">
        <f>SUMIFS(СВЦЭМ!$C$39:$C$782,СВЦЭМ!$A$39:$A$782,$A76,СВЦЭМ!$B$39:$B$782,R$47)+'СЕТ СН'!$G$9+СВЦЭМ!$D$10+'СЕТ СН'!$G$6-'СЕТ СН'!$G$19</f>
        <v>1893.0423212100002</v>
      </c>
      <c r="S76" s="36">
        <f>SUMIFS(СВЦЭМ!$C$39:$C$782,СВЦЭМ!$A$39:$A$782,$A76,СВЦЭМ!$B$39:$B$782,S$47)+'СЕТ СН'!$G$9+СВЦЭМ!$D$10+'СЕТ СН'!$G$6-'СЕТ СН'!$G$19</f>
        <v>1863.4704776900001</v>
      </c>
      <c r="T76" s="36">
        <f>SUMIFS(СВЦЭМ!$C$39:$C$782,СВЦЭМ!$A$39:$A$782,$A76,СВЦЭМ!$B$39:$B$782,T$47)+'СЕТ СН'!$G$9+СВЦЭМ!$D$10+'СЕТ СН'!$G$6-'СЕТ СН'!$G$19</f>
        <v>1839.03983105</v>
      </c>
      <c r="U76" s="36">
        <f>SUMIFS(СВЦЭМ!$C$39:$C$782,СВЦЭМ!$A$39:$A$782,$A76,СВЦЭМ!$B$39:$B$782,U$47)+'СЕТ СН'!$G$9+СВЦЭМ!$D$10+'СЕТ СН'!$G$6-'СЕТ СН'!$G$19</f>
        <v>1788.5608018100002</v>
      </c>
      <c r="V76" s="36">
        <f>SUMIFS(СВЦЭМ!$C$39:$C$782,СВЦЭМ!$A$39:$A$782,$A76,СВЦЭМ!$B$39:$B$782,V$47)+'СЕТ СН'!$G$9+СВЦЭМ!$D$10+'СЕТ СН'!$G$6-'СЕТ СН'!$G$19</f>
        <v>1798.97547882</v>
      </c>
      <c r="W76" s="36">
        <f>SUMIFS(СВЦЭМ!$C$39:$C$782,СВЦЭМ!$A$39:$A$782,$A76,СВЦЭМ!$B$39:$B$782,W$47)+'СЕТ СН'!$G$9+СВЦЭМ!$D$10+'СЕТ СН'!$G$6-'СЕТ СН'!$G$19</f>
        <v>1794.4199475300002</v>
      </c>
      <c r="X76" s="36">
        <f>SUMIFS(СВЦЭМ!$C$39:$C$782,СВЦЭМ!$A$39:$A$782,$A76,СВЦЭМ!$B$39:$B$782,X$47)+'СЕТ СН'!$G$9+СВЦЭМ!$D$10+'СЕТ СН'!$G$6-'СЕТ СН'!$G$19</f>
        <v>1828.6823009300001</v>
      </c>
      <c r="Y76" s="36">
        <f>SUMIFS(СВЦЭМ!$C$39:$C$782,СВЦЭМ!$A$39:$A$782,$A76,СВЦЭМ!$B$39:$B$782,Y$47)+'СЕТ СН'!$G$9+СВЦЭМ!$D$10+'СЕТ СН'!$G$6-'СЕТ СН'!$G$19</f>
        <v>1825.8463446600001</v>
      </c>
    </row>
    <row r="77" spans="1:27" ht="15.75" x14ac:dyDescent="0.2">
      <c r="A77" s="35">
        <f t="shared" si="1"/>
        <v>44650</v>
      </c>
      <c r="B77" s="36">
        <f>SUMIFS(СВЦЭМ!$C$39:$C$782,СВЦЭМ!$A$39:$A$782,$A77,СВЦЭМ!$B$39:$B$782,B$47)+'СЕТ СН'!$G$9+СВЦЭМ!$D$10+'СЕТ СН'!$G$6-'СЕТ СН'!$G$19</f>
        <v>1820.59608826</v>
      </c>
      <c r="C77" s="36">
        <f>SUMIFS(СВЦЭМ!$C$39:$C$782,СВЦЭМ!$A$39:$A$782,$A77,СВЦЭМ!$B$39:$B$782,C$47)+'СЕТ СН'!$G$9+СВЦЭМ!$D$10+'СЕТ СН'!$G$6-'СЕТ СН'!$G$19</f>
        <v>1837.0804746900001</v>
      </c>
      <c r="D77" s="36">
        <f>SUMIFS(СВЦЭМ!$C$39:$C$782,СВЦЭМ!$A$39:$A$782,$A77,СВЦЭМ!$B$39:$B$782,D$47)+'СЕТ СН'!$G$9+СВЦЭМ!$D$10+'СЕТ СН'!$G$6-'СЕТ СН'!$G$19</f>
        <v>1901.06745284</v>
      </c>
      <c r="E77" s="36">
        <f>SUMIFS(СВЦЭМ!$C$39:$C$782,СВЦЭМ!$A$39:$A$782,$A77,СВЦЭМ!$B$39:$B$782,E$47)+'СЕТ СН'!$G$9+СВЦЭМ!$D$10+'СЕТ СН'!$G$6-'СЕТ СН'!$G$19</f>
        <v>1956.6186965700001</v>
      </c>
      <c r="F77" s="36">
        <f>SUMIFS(СВЦЭМ!$C$39:$C$782,СВЦЭМ!$A$39:$A$782,$A77,СВЦЭМ!$B$39:$B$782,F$47)+'СЕТ СН'!$G$9+СВЦЭМ!$D$10+'СЕТ СН'!$G$6-'СЕТ СН'!$G$19</f>
        <v>1955.1920463400002</v>
      </c>
      <c r="G77" s="36">
        <f>SUMIFS(СВЦЭМ!$C$39:$C$782,СВЦЭМ!$A$39:$A$782,$A77,СВЦЭМ!$B$39:$B$782,G$47)+'СЕТ СН'!$G$9+СВЦЭМ!$D$10+'СЕТ СН'!$G$6-'СЕТ СН'!$G$19</f>
        <v>1945.4693975</v>
      </c>
      <c r="H77" s="36">
        <f>SUMIFS(СВЦЭМ!$C$39:$C$782,СВЦЭМ!$A$39:$A$782,$A77,СВЦЭМ!$B$39:$B$782,H$47)+'СЕТ СН'!$G$9+СВЦЭМ!$D$10+'СЕТ СН'!$G$6-'СЕТ СН'!$G$19</f>
        <v>1882.8934729700002</v>
      </c>
      <c r="I77" s="36">
        <f>SUMIFS(СВЦЭМ!$C$39:$C$782,СВЦЭМ!$A$39:$A$782,$A77,СВЦЭМ!$B$39:$B$782,I$47)+'СЕТ СН'!$G$9+СВЦЭМ!$D$10+'СЕТ СН'!$G$6-'СЕТ СН'!$G$19</f>
        <v>1822.20052392</v>
      </c>
      <c r="J77" s="36">
        <f>SUMIFS(СВЦЭМ!$C$39:$C$782,СВЦЭМ!$A$39:$A$782,$A77,СВЦЭМ!$B$39:$B$782,J$47)+'СЕТ СН'!$G$9+СВЦЭМ!$D$10+'СЕТ СН'!$G$6-'СЕТ СН'!$G$19</f>
        <v>1784.7175734100001</v>
      </c>
      <c r="K77" s="36">
        <f>SUMIFS(СВЦЭМ!$C$39:$C$782,СВЦЭМ!$A$39:$A$782,$A77,СВЦЭМ!$B$39:$B$782,K$47)+'СЕТ СН'!$G$9+СВЦЭМ!$D$10+'СЕТ СН'!$G$6-'СЕТ СН'!$G$19</f>
        <v>1794.82349628</v>
      </c>
      <c r="L77" s="36">
        <f>SUMIFS(СВЦЭМ!$C$39:$C$782,СВЦЭМ!$A$39:$A$782,$A77,СВЦЭМ!$B$39:$B$782,L$47)+'СЕТ СН'!$G$9+СВЦЭМ!$D$10+'СЕТ СН'!$G$6-'СЕТ СН'!$G$19</f>
        <v>1821.2473968700001</v>
      </c>
      <c r="M77" s="36">
        <f>SUMIFS(СВЦЭМ!$C$39:$C$782,СВЦЭМ!$A$39:$A$782,$A77,СВЦЭМ!$B$39:$B$782,M$47)+'СЕТ СН'!$G$9+СВЦЭМ!$D$10+'СЕТ СН'!$G$6-'СЕТ СН'!$G$19</f>
        <v>1822.9598615500001</v>
      </c>
      <c r="N77" s="36">
        <f>SUMIFS(СВЦЭМ!$C$39:$C$782,СВЦЭМ!$A$39:$A$782,$A77,СВЦЭМ!$B$39:$B$782,N$47)+'СЕТ СН'!$G$9+СВЦЭМ!$D$10+'СЕТ СН'!$G$6-'СЕТ СН'!$G$19</f>
        <v>1856.1180097000001</v>
      </c>
      <c r="O77" s="36">
        <f>SUMIFS(СВЦЭМ!$C$39:$C$782,СВЦЭМ!$A$39:$A$782,$A77,СВЦЭМ!$B$39:$B$782,O$47)+'СЕТ СН'!$G$9+СВЦЭМ!$D$10+'СЕТ СН'!$G$6-'СЕТ СН'!$G$19</f>
        <v>1910.77742472</v>
      </c>
      <c r="P77" s="36">
        <f>SUMIFS(СВЦЭМ!$C$39:$C$782,СВЦЭМ!$A$39:$A$782,$A77,СВЦЭМ!$B$39:$B$782,P$47)+'СЕТ СН'!$G$9+СВЦЭМ!$D$10+'СЕТ СН'!$G$6-'СЕТ СН'!$G$19</f>
        <v>1959.58135036</v>
      </c>
      <c r="Q77" s="36">
        <f>SUMIFS(СВЦЭМ!$C$39:$C$782,СВЦЭМ!$A$39:$A$782,$A77,СВЦЭМ!$B$39:$B$782,Q$47)+'СЕТ СН'!$G$9+СВЦЭМ!$D$10+'СЕТ СН'!$G$6-'СЕТ СН'!$G$19</f>
        <v>1930.9715780600002</v>
      </c>
      <c r="R77" s="36">
        <f>SUMIFS(СВЦЭМ!$C$39:$C$782,СВЦЭМ!$A$39:$A$782,$A77,СВЦЭМ!$B$39:$B$782,R$47)+'СЕТ СН'!$G$9+СВЦЭМ!$D$10+'СЕТ СН'!$G$6-'СЕТ СН'!$G$19</f>
        <v>1876.9065933100001</v>
      </c>
      <c r="S77" s="36">
        <f>SUMIFS(СВЦЭМ!$C$39:$C$782,СВЦЭМ!$A$39:$A$782,$A77,СВЦЭМ!$B$39:$B$782,S$47)+'СЕТ СН'!$G$9+СВЦЭМ!$D$10+'СЕТ СН'!$G$6-'СЕТ СН'!$G$19</f>
        <v>1851.2546799400002</v>
      </c>
      <c r="T77" s="36">
        <f>SUMIFS(СВЦЭМ!$C$39:$C$782,СВЦЭМ!$A$39:$A$782,$A77,СВЦЭМ!$B$39:$B$782,T$47)+'СЕТ СН'!$G$9+СВЦЭМ!$D$10+'СЕТ СН'!$G$6-'СЕТ СН'!$G$19</f>
        <v>1824.77878147</v>
      </c>
      <c r="U77" s="36">
        <f>SUMIFS(СВЦЭМ!$C$39:$C$782,СВЦЭМ!$A$39:$A$782,$A77,СВЦЭМ!$B$39:$B$782,U$47)+'СЕТ СН'!$G$9+СВЦЭМ!$D$10+'СЕТ СН'!$G$6-'СЕТ СН'!$G$19</f>
        <v>1790.06363915</v>
      </c>
      <c r="V77" s="36">
        <f>SUMIFS(СВЦЭМ!$C$39:$C$782,СВЦЭМ!$A$39:$A$782,$A77,СВЦЭМ!$B$39:$B$782,V$47)+'СЕТ СН'!$G$9+СВЦЭМ!$D$10+'СЕТ СН'!$G$6-'СЕТ СН'!$G$19</f>
        <v>1787.5732367000001</v>
      </c>
      <c r="W77" s="36">
        <f>SUMIFS(СВЦЭМ!$C$39:$C$782,СВЦЭМ!$A$39:$A$782,$A77,СВЦЭМ!$B$39:$B$782,W$47)+'СЕТ СН'!$G$9+СВЦЭМ!$D$10+'СЕТ СН'!$G$6-'СЕТ СН'!$G$19</f>
        <v>1794.5376651700001</v>
      </c>
      <c r="X77" s="36">
        <f>SUMIFS(СВЦЭМ!$C$39:$C$782,СВЦЭМ!$A$39:$A$782,$A77,СВЦЭМ!$B$39:$B$782,X$47)+'СЕТ СН'!$G$9+СВЦЭМ!$D$10+'СЕТ СН'!$G$6-'СЕТ СН'!$G$19</f>
        <v>1810.1933311300002</v>
      </c>
      <c r="Y77" s="36">
        <f>SUMIFS(СВЦЭМ!$C$39:$C$782,СВЦЭМ!$A$39:$A$782,$A77,СВЦЭМ!$B$39:$B$782,Y$47)+'СЕТ СН'!$G$9+СВЦЭМ!$D$10+'СЕТ СН'!$G$6-'СЕТ СН'!$G$19</f>
        <v>1834.3640331700001</v>
      </c>
      <c r="AA77" s="37"/>
    </row>
    <row r="78" spans="1:27" ht="15.75" x14ac:dyDescent="0.2">
      <c r="A78" s="35">
        <f t="shared" si="1"/>
        <v>44651</v>
      </c>
      <c r="B78" s="36">
        <f>SUMIFS(СВЦЭМ!$C$39:$C$782,СВЦЭМ!$A$39:$A$782,$A78,СВЦЭМ!$B$39:$B$782,B$47)+'СЕТ СН'!$G$9+СВЦЭМ!$D$10+'СЕТ СН'!$G$6-'СЕТ СН'!$G$19</f>
        <v>1827.1025271400001</v>
      </c>
      <c r="C78" s="36">
        <f>SUMIFS(СВЦЭМ!$C$39:$C$782,СВЦЭМ!$A$39:$A$782,$A78,СВЦЭМ!$B$39:$B$782,C$47)+'СЕТ СН'!$G$9+СВЦЭМ!$D$10+'СЕТ СН'!$G$6-'СЕТ СН'!$G$19</f>
        <v>1830.89380764</v>
      </c>
      <c r="D78" s="36">
        <f>SUMIFS(СВЦЭМ!$C$39:$C$782,СВЦЭМ!$A$39:$A$782,$A78,СВЦЭМ!$B$39:$B$782,D$47)+'СЕТ СН'!$G$9+СВЦЭМ!$D$10+'СЕТ СН'!$G$6-'СЕТ СН'!$G$19</f>
        <v>1896.2868126400001</v>
      </c>
      <c r="E78" s="36">
        <f>SUMIFS(СВЦЭМ!$C$39:$C$782,СВЦЭМ!$A$39:$A$782,$A78,СВЦЭМ!$B$39:$B$782,E$47)+'СЕТ СН'!$G$9+СВЦЭМ!$D$10+'СЕТ СН'!$G$6-'СЕТ СН'!$G$19</f>
        <v>1959.7210617800001</v>
      </c>
      <c r="F78" s="36">
        <f>SUMIFS(СВЦЭМ!$C$39:$C$782,СВЦЭМ!$A$39:$A$782,$A78,СВЦЭМ!$B$39:$B$782,F$47)+'СЕТ СН'!$G$9+СВЦЭМ!$D$10+'СЕТ СН'!$G$6-'СЕТ СН'!$G$19</f>
        <v>1958.4714489400001</v>
      </c>
      <c r="G78" s="36">
        <f>SUMIFS(СВЦЭМ!$C$39:$C$782,СВЦЭМ!$A$39:$A$782,$A78,СВЦЭМ!$B$39:$B$782,G$47)+'СЕТ СН'!$G$9+СВЦЭМ!$D$10+'СЕТ СН'!$G$6-'СЕТ СН'!$G$19</f>
        <v>1955.1653697400002</v>
      </c>
      <c r="H78" s="36">
        <f>SUMIFS(СВЦЭМ!$C$39:$C$782,СВЦЭМ!$A$39:$A$782,$A78,СВЦЭМ!$B$39:$B$782,H$47)+'СЕТ СН'!$G$9+СВЦЭМ!$D$10+'СЕТ СН'!$G$6-'СЕТ СН'!$G$19</f>
        <v>1900.0239100700001</v>
      </c>
      <c r="I78" s="36">
        <f>SUMIFS(СВЦЭМ!$C$39:$C$782,СВЦЭМ!$A$39:$A$782,$A78,СВЦЭМ!$B$39:$B$782,I$47)+'СЕТ СН'!$G$9+СВЦЭМ!$D$10+'СЕТ СН'!$G$6-'СЕТ СН'!$G$19</f>
        <v>1835.0206328900001</v>
      </c>
      <c r="J78" s="36">
        <f>SUMIFS(СВЦЭМ!$C$39:$C$782,СВЦЭМ!$A$39:$A$782,$A78,СВЦЭМ!$B$39:$B$782,J$47)+'СЕТ СН'!$G$9+СВЦЭМ!$D$10+'СЕТ СН'!$G$6-'СЕТ СН'!$G$19</f>
        <v>1799.6804103100001</v>
      </c>
      <c r="K78" s="36">
        <f>SUMIFS(СВЦЭМ!$C$39:$C$782,СВЦЭМ!$A$39:$A$782,$A78,СВЦЭМ!$B$39:$B$782,K$47)+'СЕТ СН'!$G$9+СВЦЭМ!$D$10+'СЕТ СН'!$G$6-'СЕТ СН'!$G$19</f>
        <v>1805.1666621700001</v>
      </c>
      <c r="L78" s="36">
        <f>SUMIFS(СВЦЭМ!$C$39:$C$782,СВЦЭМ!$A$39:$A$782,$A78,СВЦЭМ!$B$39:$B$782,L$47)+'СЕТ СН'!$G$9+СВЦЭМ!$D$10+'СЕТ СН'!$G$6-'СЕТ СН'!$G$19</f>
        <v>1833.2784198200002</v>
      </c>
      <c r="M78" s="36">
        <f>SUMIFS(СВЦЭМ!$C$39:$C$782,СВЦЭМ!$A$39:$A$782,$A78,СВЦЭМ!$B$39:$B$782,M$47)+'СЕТ СН'!$G$9+СВЦЭМ!$D$10+'СЕТ СН'!$G$6-'СЕТ СН'!$G$19</f>
        <v>1859.0040797600002</v>
      </c>
      <c r="N78" s="36">
        <f>SUMIFS(СВЦЭМ!$C$39:$C$782,СВЦЭМ!$A$39:$A$782,$A78,СВЦЭМ!$B$39:$B$782,N$47)+'СЕТ СН'!$G$9+СВЦЭМ!$D$10+'СЕТ СН'!$G$6-'СЕТ СН'!$G$19</f>
        <v>1883.2665127</v>
      </c>
      <c r="O78" s="36">
        <f>SUMIFS(СВЦЭМ!$C$39:$C$782,СВЦЭМ!$A$39:$A$782,$A78,СВЦЭМ!$B$39:$B$782,O$47)+'СЕТ СН'!$G$9+СВЦЭМ!$D$10+'СЕТ СН'!$G$6-'СЕТ СН'!$G$19</f>
        <v>1923.1646962100001</v>
      </c>
      <c r="P78" s="36">
        <f>SUMIFS(СВЦЭМ!$C$39:$C$782,СВЦЭМ!$A$39:$A$782,$A78,СВЦЭМ!$B$39:$B$782,P$47)+'СЕТ СН'!$G$9+СВЦЭМ!$D$10+'СЕТ СН'!$G$6-'СЕТ СН'!$G$19</f>
        <v>1940.1199220400001</v>
      </c>
      <c r="Q78" s="36">
        <f>SUMIFS(СВЦЭМ!$C$39:$C$782,СВЦЭМ!$A$39:$A$782,$A78,СВЦЭМ!$B$39:$B$782,Q$47)+'СЕТ СН'!$G$9+СВЦЭМ!$D$10+'СЕТ СН'!$G$6-'СЕТ СН'!$G$19</f>
        <v>1917.0426459700002</v>
      </c>
      <c r="R78" s="36">
        <f>SUMIFS(СВЦЭМ!$C$39:$C$782,СВЦЭМ!$A$39:$A$782,$A78,СВЦЭМ!$B$39:$B$782,R$47)+'СЕТ СН'!$G$9+СВЦЭМ!$D$10+'СЕТ СН'!$G$6-'СЕТ СН'!$G$19</f>
        <v>1817.3919369700002</v>
      </c>
      <c r="S78" s="36">
        <f>SUMIFS(СВЦЭМ!$C$39:$C$782,СВЦЭМ!$A$39:$A$782,$A78,СВЦЭМ!$B$39:$B$782,S$47)+'СЕТ СН'!$G$9+СВЦЭМ!$D$10+'СЕТ СН'!$G$6-'СЕТ СН'!$G$19</f>
        <v>1704.5888679500001</v>
      </c>
      <c r="T78" s="36">
        <f>SUMIFS(СВЦЭМ!$C$39:$C$782,СВЦЭМ!$A$39:$A$782,$A78,СВЦЭМ!$B$39:$B$782,T$47)+'СЕТ СН'!$G$9+СВЦЭМ!$D$10+'СЕТ СН'!$G$6-'СЕТ СН'!$G$19</f>
        <v>1613.4394931300001</v>
      </c>
      <c r="U78" s="36">
        <f>SUMIFS(СВЦЭМ!$C$39:$C$782,СВЦЭМ!$A$39:$A$782,$A78,СВЦЭМ!$B$39:$B$782,U$47)+'СЕТ СН'!$G$9+СВЦЭМ!$D$10+'СЕТ СН'!$G$6-'СЕТ СН'!$G$19</f>
        <v>1645.6620444700002</v>
      </c>
      <c r="V78" s="36">
        <f>SUMIFS(СВЦЭМ!$C$39:$C$782,СВЦЭМ!$A$39:$A$782,$A78,СВЦЭМ!$B$39:$B$782,V$47)+'СЕТ СН'!$G$9+СВЦЭМ!$D$10+'СЕТ СН'!$G$6-'СЕТ СН'!$G$19</f>
        <v>1693.0705766800002</v>
      </c>
      <c r="W78" s="36">
        <f>SUMIFS(СВЦЭМ!$C$39:$C$782,СВЦЭМ!$A$39:$A$782,$A78,СВЦЭМ!$B$39:$B$782,W$47)+'СЕТ СН'!$G$9+СВЦЭМ!$D$10+'СЕТ СН'!$G$6-'СЕТ СН'!$G$19</f>
        <v>1788.63131064</v>
      </c>
      <c r="X78" s="36">
        <f>SUMIFS(СВЦЭМ!$C$39:$C$782,СВЦЭМ!$A$39:$A$782,$A78,СВЦЭМ!$B$39:$B$782,X$47)+'СЕТ СН'!$G$9+СВЦЭМ!$D$10+'СЕТ СН'!$G$6-'СЕТ СН'!$G$19</f>
        <v>1820.1907280200001</v>
      </c>
      <c r="Y78" s="36">
        <f>SUMIFS(СВЦЭМ!$C$39:$C$782,СВЦЭМ!$A$39:$A$782,$A78,СВЦЭМ!$B$39:$B$782,Y$47)+'СЕТ СН'!$G$9+СВЦЭМ!$D$10+'СЕТ СН'!$G$6-'СЕТ СН'!$G$19</f>
        <v>1851.30431544</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01.03.2022</v>
      </c>
      <c r="B84" s="36">
        <f>SUMIFS(СВЦЭМ!$C$39:$C$782,СВЦЭМ!$A$39:$A$782,$A84,СВЦЭМ!$B$39:$B$782,B$83)+'СЕТ СН'!$H$9+СВЦЭМ!$D$10+'СЕТ СН'!$H$6-'СЕТ СН'!$H$19</f>
        <v>1622.5604908600001</v>
      </c>
      <c r="C84" s="36">
        <f>SUMIFS(СВЦЭМ!$C$39:$C$782,СВЦЭМ!$A$39:$A$782,$A84,СВЦЭМ!$B$39:$B$782,C$83)+'СЕТ СН'!$H$9+СВЦЭМ!$D$10+'СЕТ СН'!$H$6-'СЕТ СН'!$H$19</f>
        <v>1657.5255912</v>
      </c>
      <c r="D84" s="36">
        <f>SUMIFS(СВЦЭМ!$C$39:$C$782,СВЦЭМ!$A$39:$A$782,$A84,СВЦЭМ!$B$39:$B$782,D$83)+'СЕТ СН'!$H$9+СВЦЭМ!$D$10+'СЕТ СН'!$H$6-'СЕТ СН'!$H$19</f>
        <v>1682.1151148700001</v>
      </c>
      <c r="E84" s="36">
        <f>SUMIFS(СВЦЭМ!$C$39:$C$782,СВЦЭМ!$A$39:$A$782,$A84,СВЦЭМ!$B$39:$B$782,E$83)+'СЕТ СН'!$H$9+СВЦЭМ!$D$10+'СЕТ СН'!$H$6-'СЕТ СН'!$H$19</f>
        <v>1673.9985560699999</v>
      </c>
      <c r="F84" s="36">
        <f>SUMIFS(СВЦЭМ!$C$39:$C$782,СВЦЭМ!$A$39:$A$782,$A84,СВЦЭМ!$B$39:$B$782,F$83)+'СЕТ СН'!$H$9+СВЦЭМ!$D$10+'СЕТ СН'!$H$6-'СЕТ СН'!$H$19</f>
        <v>1668.8400688699999</v>
      </c>
      <c r="G84" s="36">
        <f>SUMIFS(СВЦЭМ!$C$39:$C$782,СВЦЭМ!$A$39:$A$782,$A84,СВЦЭМ!$B$39:$B$782,G$83)+'СЕТ СН'!$H$9+СВЦЭМ!$D$10+'СЕТ СН'!$H$6-'СЕТ СН'!$H$19</f>
        <v>1664.5285338399999</v>
      </c>
      <c r="H84" s="36">
        <f>SUMIFS(СВЦЭМ!$C$39:$C$782,СВЦЭМ!$A$39:$A$782,$A84,СВЦЭМ!$B$39:$B$782,H$83)+'СЕТ СН'!$H$9+СВЦЭМ!$D$10+'СЕТ СН'!$H$6-'СЕТ СН'!$H$19</f>
        <v>1605.4999166800001</v>
      </c>
      <c r="I84" s="36">
        <f>SUMIFS(СВЦЭМ!$C$39:$C$782,СВЦЭМ!$A$39:$A$782,$A84,СВЦЭМ!$B$39:$B$782,I$83)+'СЕТ СН'!$H$9+СВЦЭМ!$D$10+'СЕТ СН'!$H$6-'СЕТ СН'!$H$19</f>
        <v>1579.4421833399999</v>
      </c>
      <c r="J84" s="36">
        <f>SUMIFS(СВЦЭМ!$C$39:$C$782,СВЦЭМ!$A$39:$A$782,$A84,СВЦЭМ!$B$39:$B$782,J$83)+'СЕТ СН'!$H$9+СВЦЭМ!$D$10+'СЕТ СН'!$H$6-'СЕТ СН'!$H$19</f>
        <v>1538.02401399</v>
      </c>
      <c r="K84" s="36">
        <f>SUMIFS(СВЦЭМ!$C$39:$C$782,СВЦЭМ!$A$39:$A$782,$A84,СВЦЭМ!$B$39:$B$782,K$83)+'СЕТ СН'!$H$9+СВЦЭМ!$D$10+'СЕТ СН'!$H$6-'СЕТ СН'!$H$19</f>
        <v>1546.93098951</v>
      </c>
      <c r="L84" s="36">
        <f>SUMIFS(СВЦЭМ!$C$39:$C$782,СВЦЭМ!$A$39:$A$782,$A84,СВЦЭМ!$B$39:$B$782,L$83)+'СЕТ СН'!$H$9+СВЦЭМ!$D$10+'СЕТ СН'!$H$6-'СЕТ СН'!$H$19</f>
        <v>1533.7203963299999</v>
      </c>
      <c r="M84" s="36">
        <f>SUMIFS(СВЦЭМ!$C$39:$C$782,СВЦЭМ!$A$39:$A$782,$A84,СВЦЭМ!$B$39:$B$782,M$83)+'СЕТ СН'!$H$9+СВЦЭМ!$D$10+'СЕТ СН'!$H$6-'СЕТ СН'!$H$19</f>
        <v>1571.6170792999999</v>
      </c>
      <c r="N84" s="36">
        <f>SUMIFS(СВЦЭМ!$C$39:$C$782,СВЦЭМ!$A$39:$A$782,$A84,СВЦЭМ!$B$39:$B$782,N$83)+'СЕТ СН'!$H$9+СВЦЭМ!$D$10+'СЕТ СН'!$H$6-'СЕТ СН'!$H$19</f>
        <v>1605.9069177899999</v>
      </c>
      <c r="O84" s="36">
        <f>SUMIFS(СВЦЭМ!$C$39:$C$782,СВЦЭМ!$A$39:$A$782,$A84,СВЦЭМ!$B$39:$B$782,O$83)+'СЕТ СН'!$H$9+СВЦЭМ!$D$10+'СЕТ СН'!$H$6-'СЕТ СН'!$H$19</f>
        <v>1633.1660333899999</v>
      </c>
      <c r="P84" s="36">
        <f>SUMIFS(СВЦЭМ!$C$39:$C$782,СВЦЭМ!$A$39:$A$782,$A84,СВЦЭМ!$B$39:$B$782,P$83)+'СЕТ СН'!$H$9+СВЦЭМ!$D$10+'СЕТ СН'!$H$6-'СЕТ СН'!$H$19</f>
        <v>1644.7125209199999</v>
      </c>
      <c r="Q84" s="36">
        <f>SUMIFS(СВЦЭМ!$C$39:$C$782,СВЦЭМ!$A$39:$A$782,$A84,СВЦЭМ!$B$39:$B$782,Q$83)+'СЕТ СН'!$H$9+СВЦЭМ!$D$10+'СЕТ СН'!$H$6-'СЕТ СН'!$H$19</f>
        <v>1626.44513497</v>
      </c>
      <c r="R84" s="36">
        <f>SUMIFS(СВЦЭМ!$C$39:$C$782,СВЦЭМ!$A$39:$A$782,$A84,СВЦЭМ!$B$39:$B$782,R$83)+'СЕТ СН'!$H$9+СВЦЭМ!$D$10+'СЕТ СН'!$H$6-'СЕТ СН'!$H$19</f>
        <v>1601.7887575099999</v>
      </c>
      <c r="S84" s="36">
        <f>SUMIFS(СВЦЭМ!$C$39:$C$782,СВЦЭМ!$A$39:$A$782,$A84,СВЦЭМ!$B$39:$B$782,S$83)+'СЕТ СН'!$H$9+СВЦЭМ!$D$10+'СЕТ СН'!$H$6-'СЕТ СН'!$H$19</f>
        <v>1573.51636712</v>
      </c>
      <c r="T84" s="36">
        <f>SUMIFS(СВЦЭМ!$C$39:$C$782,СВЦЭМ!$A$39:$A$782,$A84,СВЦЭМ!$B$39:$B$782,T$83)+'СЕТ СН'!$H$9+СВЦЭМ!$D$10+'СЕТ СН'!$H$6-'СЕТ СН'!$H$19</f>
        <v>1527.7176090799999</v>
      </c>
      <c r="U84" s="36">
        <f>SUMIFS(СВЦЭМ!$C$39:$C$782,СВЦЭМ!$A$39:$A$782,$A84,СВЦЭМ!$B$39:$B$782,U$83)+'СЕТ СН'!$H$9+СВЦЭМ!$D$10+'СЕТ СН'!$H$6-'СЕТ СН'!$H$19</f>
        <v>1510.53307367</v>
      </c>
      <c r="V84" s="36">
        <f>SUMIFS(СВЦЭМ!$C$39:$C$782,СВЦЭМ!$A$39:$A$782,$A84,СВЦЭМ!$B$39:$B$782,V$83)+'СЕТ СН'!$H$9+СВЦЭМ!$D$10+'СЕТ СН'!$H$6-'СЕТ СН'!$H$19</f>
        <v>1523.2757630599999</v>
      </c>
      <c r="W84" s="36">
        <f>SUMIFS(СВЦЭМ!$C$39:$C$782,СВЦЭМ!$A$39:$A$782,$A84,СВЦЭМ!$B$39:$B$782,W$83)+'СЕТ СН'!$H$9+СВЦЭМ!$D$10+'СЕТ СН'!$H$6-'СЕТ СН'!$H$19</f>
        <v>1532.6074368299999</v>
      </c>
      <c r="X84" s="36">
        <f>SUMIFS(СВЦЭМ!$C$39:$C$782,СВЦЭМ!$A$39:$A$782,$A84,СВЦЭМ!$B$39:$B$782,X$83)+'СЕТ СН'!$H$9+СВЦЭМ!$D$10+'СЕТ СН'!$H$6-'СЕТ СН'!$H$19</f>
        <v>1567.8879292899999</v>
      </c>
      <c r="Y84" s="36">
        <f>SUMIFS(СВЦЭМ!$C$39:$C$782,СВЦЭМ!$A$39:$A$782,$A84,СВЦЭМ!$B$39:$B$782,Y$83)+'СЕТ СН'!$H$9+СВЦЭМ!$D$10+'СЕТ СН'!$H$6-'СЕТ СН'!$H$19</f>
        <v>1603.4524023199999</v>
      </c>
    </row>
    <row r="85" spans="1:25" ht="15.75" x14ac:dyDescent="0.2">
      <c r="A85" s="35">
        <f>A84+1</f>
        <v>44622</v>
      </c>
      <c r="B85" s="36">
        <f>SUMIFS(СВЦЭМ!$C$39:$C$782,СВЦЭМ!$A$39:$A$782,$A85,СВЦЭМ!$B$39:$B$782,B$83)+'СЕТ СН'!$H$9+СВЦЭМ!$D$10+'СЕТ СН'!$H$6-'СЕТ СН'!$H$19</f>
        <v>1636.71220569</v>
      </c>
      <c r="C85" s="36">
        <f>SUMIFS(СВЦЭМ!$C$39:$C$782,СВЦЭМ!$A$39:$A$782,$A85,СВЦЭМ!$B$39:$B$782,C$83)+'СЕТ СН'!$H$9+СВЦЭМ!$D$10+'СЕТ СН'!$H$6-'СЕТ СН'!$H$19</f>
        <v>1680.62021766</v>
      </c>
      <c r="D85" s="36">
        <f>SUMIFS(СВЦЭМ!$C$39:$C$782,СВЦЭМ!$A$39:$A$782,$A85,СВЦЭМ!$B$39:$B$782,D$83)+'СЕТ СН'!$H$9+СВЦЭМ!$D$10+'СЕТ СН'!$H$6-'СЕТ СН'!$H$19</f>
        <v>1724.6958795</v>
      </c>
      <c r="E85" s="36">
        <f>SUMIFS(СВЦЭМ!$C$39:$C$782,СВЦЭМ!$A$39:$A$782,$A85,СВЦЭМ!$B$39:$B$782,E$83)+'СЕТ СН'!$H$9+СВЦЭМ!$D$10+'СЕТ СН'!$H$6-'СЕТ СН'!$H$19</f>
        <v>1749.7978466699999</v>
      </c>
      <c r="F85" s="36">
        <f>SUMIFS(СВЦЭМ!$C$39:$C$782,СВЦЭМ!$A$39:$A$782,$A85,СВЦЭМ!$B$39:$B$782,F$83)+'СЕТ СН'!$H$9+СВЦЭМ!$D$10+'СЕТ СН'!$H$6-'СЕТ СН'!$H$19</f>
        <v>1775.37100934</v>
      </c>
      <c r="G85" s="36">
        <f>SUMIFS(СВЦЭМ!$C$39:$C$782,СВЦЭМ!$A$39:$A$782,$A85,СВЦЭМ!$B$39:$B$782,G$83)+'СЕТ СН'!$H$9+СВЦЭМ!$D$10+'СЕТ СН'!$H$6-'СЕТ СН'!$H$19</f>
        <v>1730.4090781499999</v>
      </c>
      <c r="H85" s="36">
        <f>SUMIFS(СВЦЭМ!$C$39:$C$782,СВЦЭМ!$A$39:$A$782,$A85,СВЦЭМ!$B$39:$B$782,H$83)+'СЕТ СН'!$H$9+СВЦЭМ!$D$10+'СЕТ СН'!$H$6-'СЕТ СН'!$H$19</f>
        <v>1654.9236670299999</v>
      </c>
      <c r="I85" s="36">
        <f>SUMIFS(СВЦЭМ!$C$39:$C$782,СВЦЭМ!$A$39:$A$782,$A85,СВЦЭМ!$B$39:$B$782,I$83)+'СЕТ СН'!$H$9+СВЦЭМ!$D$10+'СЕТ СН'!$H$6-'СЕТ СН'!$H$19</f>
        <v>1608.5957386999999</v>
      </c>
      <c r="J85" s="36">
        <f>SUMIFS(СВЦЭМ!$C$39:$C$782,СВЦЭМ!$A$39:$A$782,$A85,СВЦЭМ!$B$39:$B$782,J$83)+'СЕТ СН'!$H$9+СВЦЭМ!$D$10+'СЕТ СН'!$H$6-'СЕТ СН'!$H$19</f>
        <v>1554.46594841</v>
      </c>
      <c r="K85" s="36">
        <f>SUMIFS(СВЦЭМ!$C$39:$C$782,СВЦЭМ!$A$39:$A$782,$A85,СВЦЭМ!$B$39:$B$782,K$83)+'СЕТ СН'!$H$9+СВЦЭМ!$D$10+'СЕТ СН'!$H$6-'СЕТ СН'!$H$19</f>
        <v>1542.58121248</v>
      </c>
      <c r="L85" s="36">
        <f>SUMIFS(СВЦЭМ!$C$39:$C$782,СВЦЭМ!$A$39:$A$782,$A85,СВЦЭМ!$B$39:$B$782,L$83)+'СЕТ СН'!$H$9+СВЦЭМ!$D$10+'СЕТ СН'!$H$6-'СЕТ СН'!$H$19</f>
        <v>1550.27961583</v>
      </c>
      <c r="M85" s="36">
        <f>SUMIFS(СВЦЭМ!$C$39:$C$782,СВЦЭМ!$A$39:$A$782,$A85,СВЦЭМ!$B$39:$B$782,M$83)+'СЕТ СН'!$H$9+СВЦЭМ!$D$10+'СЕТ СН'!$H$6-'СЕТ СН'!$H$19</f>
        <v>1588.17279405</v>
      </c>
      <c r="N85" s="36">
        <f>SUMIFS(СВЦЭМ!$C$39:$C$782,СВЦЭМ!$A$39:$A$782,$A85,СВЦЭМ!$B$39:$B$782,N$83)+'СЕТ СН'!$H$9+СВЦЭМ!$D$10+'СЕТ СН'!$H$6-'СЕТ СН'!$H$19</f>
        <v>1631.35714401</v>
      </c>
      <c r="O85" s="36">
        <f>SUMIFS(СВЦЭМ!$C$39:$C$782,СВЦЭМ!$A$39:$A$782,$A85,СВЦЭМ!$B$39:$B$782,O$83)+'СЕТ СН'!$H$9+СВЦЭМ!$D$10+'СЕТ СН'!$H$6-'СЕТ СН'!$H$19</f>
        <v>1672.2713758699999</v>
      </c>
      <c r="P85" s="36">
        <f>SUMIFS(СВЦЭМ!$C$39:$C$782,СВЦЭМ!$A$39:$A$782,$A85,СВЦЭМ!$B$39:$B$782,P$83)+'СЕТ СН'!$H$9+СВЦЭМ!$D$10+'СЕТ СН'!$H$6-'СЕТ СН'!$H$19</f>
        <v>1692.3829220600001</v>
      </c>
      <c r="Q85" s="36">
        <f>SUMIFS(СВЦЭМ!$C$39:$C$782,СВЦЭМ!$A$39:$A$782,$A85,СВЦЭМ!$B$39:$B$782,Q$83)+'СЕТ СН'!$H$9+СВЦЭМ!$D$10+'СЕТ СН'!$H$6-'СЕТ СН'!$H$19</f>
        <v>1672.9479333499999</v>
      </c>
      <c r="R85" s="36">
        <f>SUMIFS(СВЦЭМ!$C$39:$C$782,СВЦЭМ!$A$39:$A$782,$A85,СВЦЭМ!$B$39:$B$782,R$83)+'СЕТ СН'!$H$9+СВЦЭМ!$D$10+'СЕТ СН'!$H$6-'СЕТ СН'!$H$19</f>
        <v>1647.67214289</v>
      </c>
      <c r="S85" s="36">
        <f>SUMIFS(СВЦЭМ!$C$39:$C$782,СВЦЭМ!$A$39:$A$782,$A85,СВЦЭМ!$B$39:$B$782,S$83)+'СЕТ СН'!$H$9+СВЦЭМ!$D$10+'СЕТ СН'!$H$6-'СЕТ СН'!$H$19</f>
        <v>1606.2073653899999</v>
      </c>
      <c r="T85" s="36">
        <f>SUMIFS(СВЦЭМ!$C$39:$C$782,СВЦЭМ!$A$39:$A$782,$A85,СВЦЭМ!$B$39:$B$782,T$83)+'СЕТ СН'!$H$9+СВЦЭМ!$D$10+'СЕТ СН'!$H$6-'СЕТ СН'!$H$19</f>
        <v>1557.93310765</v>
      </c>
      <c r="U85" s="36">
        <f>SUMIFS(СВЦЭМ!$C$39:$C$782,СВЦЭМ!$A$39:$A$782,$A85,СВЦЭМ!$B$39:$B$782,U$83)+'СЕТ СН'!$H$9+СВЦЭМ!$D$10+'СЕТ СН'!$H$6-'СЕТ СН'!$H$19</f>
        <v>1529.38736309</v>
      </c>
      <c r="V85" s="36">
        <f>SUMIFS(СВЦЭМ!$C$39:$C$782,СВЦЭМ!$A$39:$A$782,$A85,СВЦЭМ!$B$39:$B$782,V$83)+'СЕТ СН'!$H$9+СВЦЭМ!$D$10+'СЕТ СН'!$H$6-'СЕТ СН'!$H$19</f>
        <v>1541.0535944599999</v>
      </c>
      <c r="W85" s="36">
        <f>SUMIFS(СВЦЭМ!$C$39:$C$782,СВЦЭМ!$A$39:$A$782,$A85,СВЦЭМ!$B$39:$B$782,W$83)+'СЕТ СН'!$H$9+СВЦЭМ!$D$10+'СЕТ СН'!$H$6-'СЕТ СН'!$H$19</f>
        <v>1570.14253945</v>
      </c>
      <c r="X85" s="36">
        <f>SUMIFS(СВЦЭМ!$C$39:$C$782,СВЦЭМ!$A$39:$A$782,$A85,СВЦЭМ!$B$39:$B$782,X$83)+'СЕТ СН'!$H$9+СВЦЭМ!$D$10+'СЕТ СН'!$H$6-'СЕТ СН'!$H$19</f>
        <v>1608.93255718</v>
      </c>
      <c r="Y85" s="36">
        <f>SUMIFS(СВЦЭМ!$C$39:$C$782,СВЦЭМ!$A$39:$A$782,$A85,СВЦЭМ!$B$39:$B$782,Y$83)+'СЕТ СН'!$H$9+СВЦЭМ!$D$10+'СЕТ СН'!$H$6-'СЕТ СН'!$H$19</f>
        <v>1646.4789658299999</v>
      </c>
    </row>
    <row r="86" spans="1:25" ht="15.75" x14ac:dyDescent="0.2">
      <c r="A86" s="35">
        <f t="shared" ref="A86:A114" si="2">A85+1</f>
        <v>44623</v>
      </c>
      <c r="B86" s="36">
        <f>SUMIFS(СВЦЭМ!$C$39:$C$782,СВЦЭМ!$A$39:$A$782,$A86,СВЦЭМ!$B$39:$B$782,B$83)+'СЕТ СН'!$H$9+СВЦЭМ!$D$10+'СЕТ СН'!$H$6-'СЕТ СН'!$H$19</f>
        <v>1640.71966462</v>
      </c>
      <c r="C86" s="36">
        <f>SUMIFS(СВЦЭМ!$C$39:$C$782,СВЦЭМ!$A$39:$A$782,$A86,СВЦЭМ!$B$39:$B$782,C$83)+'СЕТ СН'!$H$9+СВЦЭМ!$D$10+'СЕТ СН'!$H$6-'СЕТ СН'!$H$19</f>
        <v>1672.7645764199999</v>
      </c>
      <c r="D86" s="36">
        <f>SUMIFS(СВЦЭМ!$C$39:$C$782,СВЦЭМ!$A$39:$A$782,$A86,СВЦЭМ!$B$39:$B$782,D$83)+'СЕТ СН'!$H$9+СВЦЭМ!$D$10+'СЕТ СН'!$H$6-'СЕТ СН'!$H$19</f>
        <v>1719.43262473</v>
      </c>
      <c r="E86" s="36">
        <f>SUMIFS(СВЦЭМ!$C$39:$C$782,СВЦЭМ!$A$39:$A$782,$A86,СВЦЭМ!$B$39:$B$782,E$83)+'СЕТ СН'!$H$9+СВЦЭМ!$D$10+'СЕТ СН'!$H$6-'СЕТ СН'!$H$19</f>
        <v>1734.45553045</v>
      </c>
      <c r="F86" s="36">
        <f>SUMIFS(СВЦЭМ!$C$39:$C$782,СВЦЭМ!$A$39:$A$782,$A86,СВЦЭМ!$B$39:$B$782,F$83)+'СЕТ СН'!$H$9+СВЦЭМ!$D$10+'СЕТ СН'!$H$6-'СЕТ СН'!$H$19</f>
        <v>1738.1611807100001</v>
      </c>
      <c r="G86" s="36">
        <f>SUMIFS(СВЦЭМ!$C$39:$C$782,СВЦЭМ!$A$39:$A$782,$A86,СВЦЭМ!$B$39:$B$782,G$83)+'СЕТ СН'!$H$9+СВЦЭМ!$D$10+'СЕТ СН'!$H$6-'СЕТ СН'!$H$19</f>
        <v>1723.3260333599999</v>
      </c>
      <c r="H86" s="36">
        <f>SUMIFS(СВЦЭМ!$C$39:$C$782,СВЦЭМ!$A$39:$A$782,$A86,СВЦЭМ!$B$39:$B$782,H$83)+'СЕТ СН'!$H$9+СВЦЭМ!$D$10+'СЕТ СН'!$H$6-'СЕТ СН'!$H$19</f>
        <v>1640.8869179399999</v>
      </c>
      <c r="I86" s="36">
        <f>SUMIFS(СВЦЭМ!$C$39:$C$782,СВЦЭМ!$A$39:$A$782,$A86,СВЦЭМ!$B$39:$B$782,I$83)+'СЕТ СН'!$H$9+СВЦЭМ!$D$10+'СЕТ СН'!$H$6-'СЕТ СН'!$H$19</f>
        <v>1602.9278584199999</v>
      </c>
      <c r="J86" s="36">
        <f>SUMIFS(СВЦЭМ!$C$39:$C$782,СВЦЭМ!$A$39:$A$782,$A86,СВЦЭМ!$B$39:$B$782,J$83)+'СЕТ СН'!$H$9+СВЦЭМ!$D$10+'СЕТ СН'!$H$6-'СЕТ СН'!$H$19</f>
        <v>1580.82256416</v>
      </c>
      <c r="K86" s="36">
        <f>SUMIFS(СВЦЭМ!$C$39:$C$782,СВЦЭМ!$A$39:$A$782,$A86,СВЦЭМ!$B$39:$B$782,K$83)+'СЕТ СН'!$H$9+СВЦЭМ!$D$10+'СЕТ СН'!$H$6-'СЕТ СН'!$H$19</f>
        <v>1560.6655023199999</v>
      </c>
      <c r="L86" s="36">
        <f>SUMIFS(СВЦЭМ!$C$39:$C$782,СВЦЭМ!$A$39:$A$782,$A86,СВЦЭМ!$B$39:$B$782,L$83)+'СЕТ СН'!$H$9+СВЦЭМ!$D$10+'СЕТ СН'!$H$6-'СЕТ СН'!$H$19</f>
        <v>1565.78834252</v>
      </c>
      <c r="M86" s="36">
        <f>SUMIFS(СВЦЭМ!$C$39:$C$782,СВЦЭМ!$A$39:$A$782,$A86,СВЦЭМ!$B$39:$B$782,M$83)+'СЕТ СН'!$H$9+СВЦЭМ!$D$10+'СЕТ СН'!$H$6-'СЕТ СН'!$H$19</f>
        <v>1615.5607906600001</v>
      </c>
      <c r="N86" s="36">
        <f>SUMIFS(СВЦЭМ!$C$39:$C$782,СВЦЭМ!$A$39:$A$782,$A86,СВЦЭМ!$B$39:$B$782,N$83)+'СЕТ СН'!$H$9+СВЦЭМ!$D$10+'СЕТ СН'!$H$6-'СЕТ СН'!$H$19</f>
        <v>1657.9971087599999</v>
      </c>
      <c r="O86" s="36">
        <f>SUMIFS(СВЦЭМ!$C$39:$C$782,СВЦЭМ!$A$39:$A$782,$A86,СВЦЭМ!$B$39:$B$782,O$83)+'СЕТ СН'!$H$9+СВЦЭМ!$D$10+'СЕТ СН'!$H$6-'СЕТ СН'!$H$19</f>
        <v>1699.7417900799999</v>
      </c>
      <c r="P86" s="36">
        <f>SUMIFS(СВЦЭМ!$C$39:$C$782,СВЦЭМ!$A$39:$A$782,$A86,СВЦЭМ!$B$39:$B$782,P$83)+'СЕТ СН'!$H$9+СВЦЭМ!$D$10+'СЕТ СН'!$H$6-'СЕТ СН'!$H$19</f>
        <v>1699.7531814199999</v>
      </c>
      <c r="Q86" s="36">
        <f>SUMIFS(СВЦЭМ!$C$39:$C$782,СВЦЭМ!$A$39:$A$782,$A86,СВЦЭМ!$B$39:$B$782,Q$83)+'СЕТ СН'!$H$9+СВЦЭМ!$D$10+'СЕТ СН'!$H$6-'СЕТ СН'!$H$19</f>
        <v>1676.6545150499999</v>
      </c>
      <c r="R86" s="36">
        <f>SUMIFS(СВЦЭМ!$C$39:$C$782,СВЦЭМ!$A$39:$A$782,$A86,СВЦЭМ!$B$39:$B$782,R$83)+'СЕТ СН'!$H$9+СВЦЭМ!$D$10+'СЕТ СН'!$H$6-'СЕТ СН'!$H$19</f>
        <v>1641.98456844</v>
      </c>
      <c r="S86" s="36">
        <f>SUMIFS(СВЦЭМ!$C$39:$C$782,СВЦЭМ!$A$39:$A$782,$A86,СВЦЭМ!$B$39:$B$782,S$83)+'СЕТ СН'!$H$9+СВЦЭМ!$D$10+'СЕТ СН'!$H$6-'СЕТ СН'!$H$19</f>
        <v>1590.0995788099999</v>
      </c>
      <c r="T86" s="36">
        <f>SUMIFS(СВЦЭМ!$C$39:$C$782,СВЦЭМ!$A$39:$A$782,$A86,СВЦЭМ!$B$39:$B$782,T$83)+'СЕТ СН'!$H$9+СВЦЭМ!$D$10+'СЕТ СН'!$H$6-'СЕТ СН'!$H$19</f>
        <v>1537.2037538299999</v>
      </c>
      <c r="U86" s="36">
        <f>SUMIFS(СВЦЭМ!$C$39:$C$782,СВЦЭМ!$A$39:$A$782,$A86,СВЦЭМ!$B$39:$B$782,U$83)+'СЕТ СН'!$H$9+СВЦЭМ!$D$10+'СЕТ СН'!$H$6-'СЕТ СН'!$H$19</f>
        <v>1536.76528216</v>
      </c>
      <c r="V86" s="36">
        <f>SUMIFS(СВЦЭМ!$C$39:$C$782,СВЦЭМ!$A$39:$A$782,$A86,СВЦЭМ!$B$39:$B$782,V$83)+'СЕТ СН'!$H$9+СВЦЭМ!$D$10+'СЕТ СН'!$H$6-'СЕТ СН'!$H$19</f>
        <v>1542.0602219299999</v>
      </c>
      <c r="W86" s="36">
        <f>SUMIFS(СВЦЭМ!$C$39:$C$782,СВЦЭМ!$A$39:$A$782,$A86,СВЦЭМ!$B$39:$B$782,W$83)+'СЕТ СН'!$H$9+СВЦЭМ!$D$10+'СЕТ СН'!$H$6-'СЕТ СН'!$H$19</f>
        <v>1568.28710009</v>
      </c>
      <c r="X86" s="36">
        <f>SUMIFS(СВЦЭМ!$C$39:$C$782,СВЦЭМ!$A$39:$A$782,$A86,СВЦЭМ!$B$39:$B$782,X$83)+'СЕТ СН'!$H$9+СВЦЭМ!$D$10+'СЕТ СН'!$H$6-'СЕТ СН'!$H$19</f>
        <v>1580.08333229</v>
      </c>
      <c r="Y86" s="36">
        <f>SUMIFS(СВЦЭМ!$C$39:$C$782,СВЦЭМ!$A$39:$A$782,$A86,СВЦЭМ!$B$39:$B$782,Y$83)+'СЕТ СН'!$H$9+СВЦЭМ!$D$10+'СЕТ СН'!$H$6-'СЕТ СН'!$H$19</f>
        <v>1609.44719227</v>
      </c>
    </row>
    <row r="87" spans="1:25" ht="15.75" x14ac:dyDescent="0.2">
      <c r="A87" s="35">
        <f t="shared" si="2"/>
        <v>44624</v>
      </c>
      <c r="B87" s="36">
        <f>SUMIFS(СВЦЭМ!$C$39:$C$782,СВЦЭМ!$A$39:$A$782,$A87,СВЦЭМ!$B$39:$B$782,B$83)+'СЕТ СН'!$H$9+СВЦЭМ!$D$10+'СЕТ СН'!$H$6-'СЕТ СН'!$H$19</f>
        <v>1627.6407825399999</v>
      </c>
      <c r="C87" s="36">
        <f>SUMIFS(СВЦЭМ!$C$39:$C$782,СВЦЭМ!$A$39:$A$782,$A87,СВЦЭМ!$B$39:$B$782,C$83)+'СЕТ СН'!$H$9+СВЦЭМ!$D$10+'СЕТ СН'!$H$6-'СЕТ СН'!$H$19</f>
        <v>1663.33316636</v>
      </c>
      <c r="D87" s="36">
        <f>SUMIFS(СВЦЭМ!$C$39:$C$782,СВЦЭМ!$A$39:$A$782,$A87,СВЦЭМ!$B$39:$B$782,D$83)+'СЕТ СН'!$H$9+СВЦЭМ!$D$10+'СЕТ СН'!$H$6-'СЕТ СН'!$H$19</f>
        <v>1714.1143092699999</v>
      </c>
      <c r="E87" s="36">
        <f>SUMIFS(СВЦЭМ!$C$39:$C$782,СВЦЭМ!$A$39:$A$782,$A87,СВЦЭМ!$B$39:$B$782,E$83)+'СЕТ СН'!$H$9+СВЦЭМ!$D$10+'СЕТ СН'!$H$6-'СЕТ СН'!$H$19</f>
        <v>1728.71962287</v>
      </c>
      <c r="F87" s="36">
        <f>SUMIFS(СВЦЭМ!$C$39:$C$782,СВЦЭМ!$A$39:$A$782,$A87,СВЦЭМ!$B$39:$B$782,F$83)+'СЕТ СН'!$H$9+СВЦЭМ!$D$10+'СЕТ СН'!$H$6-'СЕТ СН'!$H$19</f>
        <v>1733.2032549599999</v>
      </c>
      <c r="G87" s="36">
        <f>SUMIFS(СВЦЭМ!$C$39:$C$782,СВЦЭМ!$A$39:$A$782,$A87,СВЦЭМ!$B$39:$B$782,G$83)+'СЕТ СН'!$H$9+СВЦЭМ!$D$10+'СЕТ СН'!$H$6-'СЕТ СН'!$H$19</f>
        <v>1701.5338953</v>
      </c>
      <c r="H87" s="36">
        <f>SUMIFS(СВЦЭМ!$C$39:$C$782,СВЦЭМ!$A$39:$A$782,$A87,СВЦЭМ!$B$39:$B$782,H$83)+'СЕТ СН'!$H$9+СВЦЭМ!$D$10+'СЕТ СН'!$H$6-'СЕТ СН'!$H$19</f>
        <v>1630.48131302</v>
      </c>
      <c r="I87" s="36">
        <f>SUMIFS(СВЦЭМ!$C$39:$C$782,СВЦЭМ!$A$39:$A$782,$A87,СВЦЭМ!$B$39:$B$782,I$83)+'СЕТ СН'!$H$9+СВЦЭМ!$D$10+'СЕТ СН'!$H$6-'СЕТ СН'!$H$19</f>
        <v>1579.2781358299999</v>
      </c>
      <c r="J87" s="36">
        <f>SUMIFS(СВЦЭМ!$C$39:$C$782,СВЦЭМ!$A$39:$A$782,$A87,СВЦЭМ!$B$39:$B$782,J$83)+'СЕТ СН'!$H$9+СВЦЭМ!$D$10+'СЕТ СН'!$H$6-'СЕТ СН'!$H$19</f>
        <v>1566.7355936700001</v>
      </c>
      <c r="K87" s="36">
        <f>SUMIFS(СВЦЭМ!$C$39:$C$782,СВЦЭМ!$A$39:$A$782,$A87,СВЦЭМ!$B$39:$B$782,K$83)+'СЕТ СН'!$H$9+СВЦЭМ!$D$10+'СЕТ СН'!$H$6-'СЕТ СН'!$H$19</f>
        <v>1558.99076365</v>
      </c>
      <c r="L87" s="36">
        <f>SUMIFS(СВЦЭМ!$C$39:$C$782,СВЦЭМ!$A$39:$A$782,$A87,СВЦЭМ!$B$39:$B$782,L$83)+'СЕТ СН'!$H$9+СВЦЭМ!$D$10+'СЕТ СН'!$H$6-'СЕТ СН'!$H$19</f>
        <v>1568.3211231099999</v>
      </c>
      <c r="M87" s="36">
        <f>SUMIFS(СВЦЭМ!$C$39:$C$782,СВЦЭМ!$A$39:$A$782,$A87,СВЦЭМ!$B$39:$B$782,M$83)+'СЕТ СН'!$H$9+СВЦЭМ!$D$10+'СЕТ СН'!$H$6-'СЕТ СН'!$H$19</f>
        <v>1607.05355951</v>
      </c>
      <c r="N87" s="36">
        <f>SUMIFS(СВЦЭМ!$C$39:$C$782,СВЦЭМ!$A$39:$A$782,$A87,СВЦЭМ!$B$39:$B$782,N$83)+'СЕТ СН'!$H$9+СВЦЭМ!$D$10+'СЕТ СН'!$H$6-'СЕТ СН'!$H$19</f>
        <v>1650.4226741299999</v>
      </c>
      <c r="O87" s="36">
        <f>SUMIFS(СВЦЭМ!$C$39:$C$782,СВЦЭМ!$A$39:$A$782,$A87,СВЦЭМ!$B$39:$B$782,O$83)+'СЕТ СН'!$H$9+СВЦЭМ!$D$10+'СЕТ СН'!$H$6-'СЕТ СН'!$H$19</f>
        <v>1684.03892206</v>
      </c>
      <c r="P87" s="36">
        <f>SUMIFS(СВЦЭМ!$C$39:$C$782,СВЦЭМ!$A$39:$A$782,$A87,СВЦЭМ!$B$39:$B$782,P$83)+'СЕТ СН'!$H$9+СВЦЭМ!$D$10+'СЕТ СН'!$H$6-'СЕТ СН'!$H$19</f>
        <v>1684.5726854</v>
      </c>
      <c r="Q87" s="36">
        <f>SUMIFS(СВЦЭМ!$C$39:$C$782,СВЦЭМ!$A$39:$A$782,$A87,СВЦЭМ!$B$39:$B$782,Q$83)+'СЕТ СН'!$H$9+СВЦЭМ!$D$10+'СЕТ СН'!$H$6-'СЕТ СН'!$H$19</f>
        <v>1667.7264913899999</v>
      </c>
      <c r="R87" s="36">
        <f>SUMIFS(СВЦЭМ!$C$39:$C$782,СВЦЭМ!$A$39:$A$782,$A87,СВЦЭМ!$B$39:$B$782,R$83)+'СЕТ СН'!$H$9+СВЦЭМ!$D$10+'СЕТ СН'!$H$6-'СЕТ СН'!$H$19</f>
        <v>1630.3293841899999</v>
      </c>
      <c r="S87" s="36">
        <f>SUMIFS(СВЦЭМ!$C$39:$C$782,СВЦЭМ!$A$39:$A$782,$A87,СВЦЭМ!$B$39:$B$782,S$83)+'СЕТ СН'!$H$9+СВЦЭМ!$D$10+'СЕТ СН'!$H$6-'СЕТ СН'!$H$19</f>
        <v>1574.05775324</v>
      </c>
      <c r="T87" s="36">
        <f>SUMIFS(СВЦЭМ!$C$39:$C$782,СВЦЭМ!$A$39:$A$782,$A87,СВЦЭМ!$B$39:$B$782,T$83)+'СЕТ СН'!$H$9+СВЦЭМ!$D$10+'СЕТ СН'!$H$6-'СЕТ СН'!$H$19</f>
        <v>1527.4328415499999</v>
      </c>
      <c r="U87" s="36">
        <f>SUMIFS(СВЦЭМ!$C$39:$C$782,СВЦЭМ!$A$39:$A$782,$A87,СВЦЭМ!$B$39:$B$782,U$83)+'СЕТ СН'!$H$9+СВЦЭМ!$D$10+'СЕТ СН'!$H$6-'СЕТ СН'!$H$19</f>
        <v>1519.9879847699999</v>
      </c>
      <c r="V87" s="36">
        <f>SUMIFS(СВЦЭМ!$C$39:$C$782,СВЦЭМ!$A$39:$A$782,$A87,СВЦЭМ!$B$39:$B$782,V$83)+'СЕТ СН'!$H$9+СВЦЭМ!$D$10+'СЕТ СН'!$H$6-'СЕТ СН'!$H$19</f>
        <v>1545.1803053900001</v>
      </c>
      <c r="W87" s="36">
        <f>SUMIFS(СВЦЭМ!$C$39:$C$782,СВЦЭМ!$A$39:$A$782,$A87,СВЦЭМ!$B$39:$B$782,W$83)+'СЕТ СН'!$H$9+СВЦЭМ!$D$10+'СЕТ СН'!$H$6-'СЕТ СН'!$H$19</f>
        <v>1571.8857847699999</v>
      </c>
      <c r="X87" s="36">
        <f>SUMIFS(СВЦЭМ!$C$39:$C$782,СВЦЭМ!$A$39:$A$782,$A87,СВЦЭМ!$B$39:$B$782,X$83)+'СЕТ СН'!$H$9+СВЦЭМ!$D$10+'СЕТ СН'!$H$6-'СЕТ СН'!$H$19</f>
        <v>1599.19568807</v>
      </c>
      <c r="Y87" s="36">
        <f>SUMIFS(СВЦЭМ!$C$39:$C$782,СВЦЭМ!$A$39:$A$782,$A87,СВЦЭМ!$B$39:$B$782,Y$83)+'СЕТ СН'!$H$9+СВЦЭМ!$D$10+'СЕТ СН'!$H$6-'СЕТ СН'!$H$19</f>
        <v>1608.16172018</v>
      </c>
    </row>
    <row r="88" spans="1:25" ht="15.75" x14ac:dyDescent="0.2">
      <c r="A88" s="35">
        <f t="shared" si="2"/>
        <v>44625</v>
      </c>
      <c r="B88" s="36">
        <f>SUMIFS(СВЦЭМ!$C$39:$C$782,СВЦЭМ!$A$39:$A$782,$A88,СВЦЭМ!$B$39:$B$782,B$83)+'СЕТ СН'!$H$9+СВЦЭМ!$D$10+'СЕТ СН'!$H$6-'СЕТ СН'!$H$19</f>
        <v>1615.59436747</v>
      </c>
      <c r="C88" s="36">
        <f>SUMIFS(СВЦЭМ!$C$39:$C$782,СВЦЭМ!$A$39:$A$782,$A88,СВЦЭМ!$B$39:$B$782,C$83)+'СЕТ СН'!$H$9+СВЦЭМ!$D$10+'СЕТ СН'!$H$6-'СЕТ СН'!$H$19</f>
        <v>1646.5709185799999</v>
      </c>
      <c r="D88" s="36">
        <f>SUMIFS(СВЦЭМ!$C$39:$C$782,СВЦЭМ!$A$39:$A$782,$A88,СВЦЭМ!$B$39:$B$782,D$83)+'СЕТ СН'!$H$9+СВЦЭМ!$D$10+'СЕТ СН'!$H$6-'СЕТ СН'!$H$19</f>
        <v>1683.37194477</v>
      </c>
      <c r="E88" s="36">
        <f>SUMIFS(СВЦЭМ!$C$39:$C$782,СВЦЭМ!$A$39:$A$782,$A88,СВЦЭМ!$B$39:$B$782,E$83)+'СЕТ СН'!$H$9+СВЦЭМ!$D$10+'СЕТ СН'!$H$6-'СЕТ СН'!$H$19</f>
        <v>1701.5502551299999</v>
      </c>
      <c r="F88" s="36">
        <f>SUMIFS(СВЦЭМ!$C$39:$C$782,СВЦЭМ!$A$39:$A$782,$A88,СВЦЭМ!$B$39:$B$782,F$83)+'СЕТ СН'!$H$9+СВЦЭМ!$D$10+'СЕТ СН'!$H$6-'СЕТ СН'!$H$19</f>
        <v>1713.63693435</v>
      </c>
      <c r="G88" s="36">
        <f>SUMIFS(СВЦЭМ!$C$39:$C$782,СВЦЭМ!$A$39:$A$782,$A88,СВЦЭМ!$B$39:$B$782,G$83)+'СЕТ СН'!$H$9+СВЦЭМ!$D$10+'СЕТ СН'!$H$6-'СЕТ СН'!$H$19</f>
        <v>1683.11116771</v>
      </c>
      <c r="H88" s="36">
        <f>SUMIFS(СВЦЭМ!$C$39:$C$782,СВЦЭМ!$A$39:$A$782,$A88,СВЦЭМ!$B$39:$B$782,H$83)+'СЕТ СН'!$H$9+СВЦЭМ!$D$10+'СЕТ СН'!$H$6-'СЕТ СН'!$H$19</f>
        <v>1622.16511859</v>
      </c>
      <c r="I88" s="36">
        <f>SUMIFS(СВЦЭМ!$C$39:$C$782,СВЦЭМ!$A$39:$A$782,$A88,СВЦЭМ!$B$39:$B$782,I$83)+'СЕТ СН'!$H$9+СВЦЭМ!$D$10+'СЕТ СН'!$H$6-'СЕТ СН'!$H$19</f>
        <v>1555.0731237099999</v>
      </c>
      <c r="J88" s="36">
        <f>SUMIFS(СВЦЭМ!$C$39:$C$782,СВЦЭМ!$A$39:$A$782,$A88,СВЦЭМ!$B$39:$B$782,J$83)+'СЕТ СН'!$H$9+СВЦЭМ!$D$10+'СЕТ СН'!$H$6-'СЕТ СН'!$H$19</f>
        <v>1544.7561722200001</v>
      </c>
      <c r="K88" s="36">
        <f>SUMIFS(СВЦЭМ!$C$39:$C$782,СВЦЭМ!$A$39:$A$782,$A88,СВЦЭМ!$B$39:$B$782,K$83)+'СЕТ СН'!$H$9+СВЦЭМ!$D$10+'СЕТ СН'!$H$6-'СЕТ СН'!$H$19</f>
        <v>1554.19489649</v>
      </c>
      <c r="L88" s="36">
        <f>SUMIFS(СВЦЭМ!$C$39:$C$782,СВЦЭМ!$A$39:$A$782,$A88,СВЦЭМ!$B$39:$B$782,L$83)+'СЕТ СН'!$H$9+СВЦЭМ!$D$10+'СЕТ СН'!$H$6-'СЕТ СН'!$H$19</f>
        <v>1563.71959883</v>
      </c>
      <c r="M88" s="36">
        <f>SUMIFS(СВЦЭМ!$C$39:$C$782,СВЦЭМ!$A$39:$A$782,$A88,СВЦЭМ!$B$39:$B$782,M$83)+'СЕТ СН'!$H$9+СВЦЭМ!$D$10+'СЕТ СН'!$H$6-'СЕТ СН'!$H$19</f>
        <v>1584.8787057699999</v>
      </c>
      <c r="N88" s="36">
        <f>SUMIFS(СВЦЭМ!$C$39:$C$782,СВЦЭМ!$A$39:$A$782,$A88,СВЦЭМ!$B$39:$B$782,N$83)+'СЕТ СН'!$H$9+СВЦЭМ!$D$10+'СЕТ СН'!$H$6-'СЕТ СН'!$H$19</f>
        <v>1616.6871804699999</v>
      </c>
      <c r="O88" s="36">
        <f>SUMIFS(СВЦЭМ!$C$39:$C$782,СВЦЭМ!$A$39:$A$782,$A88,СВЦЭМ!$B$39:$B$782,O$83)+'СЕТ СН'!$H$9+СВЦЭМ!$D$10+'СЕТ СН'!$H$6-'СЕТ СН'!$H$19</f>
        <v>1665.8279819300001</v>
      </c>
      <c r="P88" s="36">
        <f>SUMIFS(СВЦЭМ!$C$39:$C$782,СВЦЭМ!$A$39:$A$782,$A88,СВЦЭМ!$B$39:$B$782,P$83)+'СЕТ СН'!$H$9+СВЦЭМ!$D$10+'СЕТ СН'!$H$6-'СЕТ СН'!$H$19</f>
        <v>1677.6289043499999</v>
      </c>
      <c r="Q88" s="36">
        <f>SUMIFS(СВЦЭМ!$C$39:$C$782,СВЦЭМ!$A$39:$A$782,$A88,СВЦЭМ!$B$39:$B$782,Q$83)+'СЕТ СН'!$H$9+СВЦЭМ!$D$10+'СЕТ СН'!$H$6-'СЕТ СН'!$H$19</f>
        <v>1660.55460969</v>
      </c>
      <c r="R88" s="36">
        <f>SUMIFS(СВЦЭМ!$C$39:$C$782,СВЦЭМ!$A$39:$A$782,$A88,СВЦЭМ!$B$39:$B$782,R$83)+'СЕТ СН'!$H$9+СВЦЭМ!$D$10+'СЕТ СН'!$H$6-'СЕТ СН'!$H$19</f>
        <v>1615.72568183</v>
      </c>
      <c r="S88" s="36">
        <f>SUMIFS(СВЦЭМ!$C$39:$C$782,СВЦЭМ!$A$39:$A$782,$A88,СВЦЭМ!$B$39:$B$782,S$83)+'СЕТ СН'!$H$9+СВЦЭМ!$D$10+'СЕТ СН'!$H$6-'СЕТ СН'!$H$19</f>
        <v>1568.3350831799999</v>
      </c>
      <c r="T88" s="36">
        <f>SUMIFS(СВЦЭМ!$C$39:$C$782,СВЦЭМ!$A$39:$A$782,$A88,СВЦЭМ!$B$39:$B$782,T$83)+'СЕТ СН'!$H$9+СВЦЭМ!$D$10+'СЕТ СН'!$H$6-'СЕТ СН'!$H$19</f>
        <v>1530.08398726</v>
      </c>
      <c r="U88" s="36">
        <f>SUMIFS(СВЦЭМ!$C$39:$C$782,СВЦЭМ!$A$39:$A$782,$A88,СВЦЭМ!$B$39:$B$782,U$83)+'СЕТ СН'!$H$9+СВЦЭМ!$D$10+'СЕТ СН'!$H$6-'СЕТ СН'!$H$19</f>
        <v>1522.2999450299999</v>
      </c>
      <c r="V88" s="36">
        <f>SUMIFS(СВЦЭМ!$C$39:$C$782,СВЦЭМ!$A$39:$A$782,$A88,СВЦЭМ!$B$39:$B$782,V$83)+'СЕТ СН'!$H$9+СВЦЭМ!$D$10+'СЕТ СН'!$H$6-'СЕТ СН'!$H$19</f>
        <v>1531.36842497</v>
      </c>
      <c r="W88" s="36">
        <f>SUMIFS(СВЦЭМ!$C$39:$C$782,СВЦЭМ!$A$39:$A$782,$A88,СВЦЭМ!$B$39:$B$782,W$83)+'СЕТ СН'!$H$9+СВЦЭМ!$D$10+'СЕТ СН'!$H$6-'СЕТ СН'!$H$19</f>
        <v>1549.1851271200001</v>
      </c>
      <c r="X88" s="36">
        <f>SUMIFS(СВЦЭМ!$C$39:$C$782,СВЦЭМ!$A$39:$A$782,$A88,СВЦЭМ!$B$39:$B$782,X$83)+'СЕТ СН'!$H$9+СВЦЭМ!$D$10+'СЕТ СН'!$H$6-'СЕТ СН'!$H$19</f>
        <v>1560.0449433599999</v>
      </c>
      <c r="Y88" s="36">
        <f>SUMIFS(СВЦЭМ!$C$39:$C$782,СВЦЭМ!$A$39:$A$782,$A88,СВЦЭМ!$B$39:$B$782,Y$83)+'СЕТ СН'!$H$9+СВЦЭМ!$D$10+'СЕТ СН'!$H$6-'СЕТ СН'!$H$19</f>
        <v>1537.70456186</v>
      </c>
    </row>
    <row r="89" spans="1:25" ht="15.75" x14ac:dyDescent="0.2">
      <c r="A89" s="35">
        <f t="shared" si="2"/>
        <v>44626</v>
      </c>
      <c r="B89" s="36">
        <f>SUMIFS(СВЦЭМ!$C$39:$C$782,СВЦЭМ!$A$39:$A$782,$A89,СВЦЭМ!$B$39:$B$782,B$83)+'СЕТ СН'!$H$9+СВЦЭМ!$D$10+'СЕТ СН'!$H$6-'СЕТ СН'!$H$19</f>
        <v>1546.82505496</v>
      </c>
      <c r="C89" s="36">
        <f>SUMIFS(СВЦЭМ!$C$39:$C$782,СВЦЭМ!$A$39:$A$782,$A89,СВЦЭМ!$B$39:$B$782,C$83)+'СЕТ СН'!$H$9+СВЦЭМ!$D$10+'СЕТ СН'!$H$6-'СЕТ СН'!$H$19</f>
        <v>1561.0090770300001</v>
      </c>
      <c r="D89" s="36">
        <f>SUMIFS(СВЦЭМ!$C$39:$C$782,СВЦЭМ!$A$39:$A$782,$A89,СВЦЭМ!$B$39:$B$782,D$83)+'СЕТ СН'!$H$9+СВЦЭМ!$D$10+'СЕТ СН'!$H$6-'СЕТ СН'!$H$19</f>
        <v>1628.44607208</v>
      </c>
      <c r="E89" s="36">
        <f>SUMIFS(СВЦЭМ!$C$39:$C$782,СВЦЭМ!$A$39:$A$782,$A89,СВЦЭМ!$B$39:$B$782,E$83)+'СЕТ СН'!$H$9+СВЦЭМ!$D$10+'СЕТ СН'!$H$6-'СЕТ СН'!$H$19</f>
        <v>1670.35942555</v>
      </c>
      <c r="F89" s="36">
        <f>SUMIFS(СВЦЭМ!$C$39:$C$782,СВЦЭМ!$A$39:$A$782,$A89,СВЦЭМ!$B$39:$B$782,F$83)+'СЕТ СН'!$H$9+СВЦЭМ!$D$10+'СЕТ СН'!$H$6-'СЕТ СН'!$H$19</f>
        <v>1675.5101589399999</v>
      </c>
      <c r="G89" s="36">
        <f>SUMIFS(СВЦЭМ!$C$39:$C$782,СВЦЭМ!$A$39:$A$782,$A89,СВЦЭМ!$B$39:$B$782,G$83)+'СЕТ СН'!$H$9+СВЦЭМ!$D$10+'СЕТ СН'!$H$6-'СЕТ СН'!$H$19</f>
        <v>1671.8366354099999</v>
      </c>
      <c r="H89" s="36">
        <f>SUMIFS(СВЦЭМ!$C$39:$C$782,СВЦЭМ!$A$39:$A$782,$A89,СВЦЭМ!$B$39:$B$782,H$83)+'СЕТ СН'!$H$9+СВЦЭМ!$D$10+'СЕТ СН'!$H$6-'СЕТ СН'!$H$19</f>
        <v>1647.8255083899999</v>
      </c>
      <c r="I89" s="36">
        <f>SUMIFS(СВЦЭМ!$C$39:$C$782,СВЦЭМ!$A$39:$A$782,$A89,СВЦЭМ!$B$39:$B$782,I$83)+'СЕТ СН'!$H$9+СВЦЭМ!$D$10+'СЕТ СН'!$H$6-'СЕТ СН'!$H$19</f>
        <v>1545.2675382699999</v>
      </c>
      <c r="J89" s="36">
        <f>SUMIFS(СВЦЭМ!$C$39:$C$782,СВЦЭМ!$A$39:$A$782,$A89,СВЦЭМ!$B$39:$B$782,J$83)+'СЕТ СН'!$H$9+СВЦЭМ!$D$10+'СЕТ СН'!$H$6-'СЕТ СН'!$H$19</f>
        <v>1486.5739166000001</v>
      </c>
      <c r="K89" s="36">
        <f>SUMIFS(СВЦЭМ!$C$39:$C$782,СВЦЭМ!$A$39:$A$782,$A89,СВЦЭМ!$B$39:$B$782,K$83)+'СЕТ СН'!$H$9+СВЦЭМ!$D$10+'СЕТ СН'!$H$6-'СЕТ СН'!$H$19</f>
        <v>1464.83289257</v>
      </c>
      <c r="L89" s="36">
        <f>SUMIFS(СВЦЭМ!$C$39:$C$782,СВЦЭМ!$A$39:$A$782,$A89,СВЦЭМ!$B$39:$B$782,L$83)+'СЕТ СН'!$H$9+СВЦЭМ!$D$10+'СЕТ СН'!$H$6-'СЕТ СН'!$H$19</f>
        <v>1476.62251423</v>
      </c>
      <c r="M89" s="36">
        <f>SUMIFS(СВЦЭМ!$C$39:$C$782,СВЦЭМ!$A$39:$A$782,$A89,СВЦЭМ!$B$39:$B$782,M$83)+'СЕТ СН'!$H$9+СВЦЭМ!$D$10+'СЕТ СН'!$H$6-'СЕТ СН'!$H$19</f>
        <v>1492.85850086</v>
      </c>
      <c r="N89" s="36">
        <f>SUMIFS(СВЦЭМ!$C$39:$C$782,СВЦЭМ!$A$39:$A$782,$A89,СВЦЭМ!$B$39:$B$782,N$83)+'СЕТ СН'!$H$9+СВЦЭМ!$D$10+'СЕТ СН'!$H$6-'СЕТ СН'!$H$19</f>
        <v>1554.91515768</v>
      </c>
      <c r="O89" s="36">
        <f>SUMIFS(СВЦЭМ!$C$39:$C$782,СВЦЭМ!$A$39:$A$782,$A89,СВЦЭМ!$B$39:$B$782,O$83)+'СЕТ СН'!$H$9+СВЦЭМ!$D$10+'СЕТ СН'!$H$6-'СЕТ СН'!$H$19</f>
        <v>1604.44425015</v>
      </c>
      <c r="P89" s="36">
        <f>SUMIFS(СВЦЭМ!$C$39:$C$782,СВЦЭМ!$A$39:$A$782,$A89,СВЦЭМ!$B$39:$B$782,P$83)+'СЕТ СН'!$H$9+СВЦЭМ!$D$10+'СЕТ СН'!$H$6-'СЕТ СН'!$H$19</f>
        <v>1620.20551295</v>
      </c>
      <c r="Q89" s="36">
        <f>SUMIFS(СВЦЭМ!$C$39:$C$782,СВЦЭМ!$A$39:$A$782,$A89,СВЦЭМ!$B$39:$B$782,Q$83)+'СЕТ СН'!$H$9+СВЦЭМ!$D$10+'СЕТ СН'!$H$6-'СЕТ СН'!$H$19</f>
        <v>1606.97958943</v>
      </c>
      <c r="R89" s="36">
        <f>SUMIFS(СВЦЭМ!$C$39:$C$782,СВЦЭМ!$A$39:$A$782,$A89,СВЦЭМ!$B$39:$B$782,R$83)+'СЕТ СН'!$H$9+СВЦЭМ!$D$10+'СЕТ СН'!$H$6-'СЕТ СН'!$H$19</f>
        <v>1567.45140623</v>
      </c>
      <c r="S89" s="36">
        <f>SUMIFS(СВЦЭМ!$C$39:$C$782,СВЦЭМ!$A$39:$A$782,$A89,СВЦЭМ!$B$39:$B$782,S$83)+'СЕТ СН'!$H$9+СВЦЭМ!$D$10+'СЕТ СН'!$H$6-'СЕТ СН'!$H$19</f>
        <v>1513.97004735</v>
      </c>
      <c r="T89" s="36">
        <f>SUMIFS(СВЦЭМ!$C$39:$C$782,СВЦЭМ!$A$39:$A$782,$A89,СВЦЭМ!$B$39:$B$782,T$83)+'СЕТ СН'!$H$9+СВЦЭМ!$D$10+'СЕТ СН'!$H$6-'СЕТ СН'!$H$19</f>
        <v>1478.3362494099999</v>
      </c>
      <c r="U89" s="36">
        <f>SUMIFS(СВЦЭМ!$C$39:$C$782,СВЦЭМ!$A$39:$A$782,$A89,СВЦЭМ!$B$39:$B$782,U$83)+'СЕТ СН'!$H$9+СВЦЭМ!$D$10+'СЕТ СН'!$H$6-'СЕТ СН'!$H$19</f>
        <v>1448.1392336199999</v>
      </c>
      <c r="V89" s="36">
        <f>SUMIFS(СВЦЭМ!$C$39:$C$782,СВЦЭМ!$A$39:$A$782,$A89,СВЦЭМ!$B$39:$B$782,V$83)+'СЕТ СН'!$H$9+СВЦЭМ!$D$10+'СЕТ СН'!$H$6-'СЕТ СН'!$H$19</f>
        <v>1446.55771899</v>
      </c>
      <c r="W89" s="36">
        <f>SUMIFS(СВЦЭМ!$C$39:$C$782,СВЦЭМ!$A$39:$A$782,$A89,СВЦЭМ!$B$39:$B$782,W$83)+'СЕТ СН'!$H$9+СВЦЭМ!$D$10+'СЕТ СН'!$H$6-'СЕТ СН'!$H$19</f>
        <v>1459.1590924</v>
      </c>
      <c r="X89" s="36">
        <f>SUMIFS(СВЦЭМ!$C$39:$C$782,СВЦЭМ!$A$39:$A$782,$A89,СВЦЭМ!$B$39:$B$782,X$83)+'СЕТ СН'!$H$9+СВЦЭМ!$D$10+'СЕТ СН'!$H$6-'СЕТ СН'!$H$19</f>
        <v>1490.19048843</v>
      </c>
      <c r="Y89" s="36">
        <f>SUMIFS(СВЦЭМ!$C$39:$C$782,СВЦЭМ!$A$39:$A$782,$A89,СВЦЭМ!$B$39:$B$782,Y$83)+'СЕТ СН'!$H$9+СВЦЭМ!$D$10+'СЕТ СН'!$H$6-'СЕТ СН'!$H$19</f>
        <v>1509.7563987799999</v>
      </c>
    </row>
    <row r="90" spans="1:25" ht="15.75" x14ac:dyDescent="0.2">
      <c r="A90" s="35">
        <f t="shared" si="2"/>
        <v>44627</v>
      </c>
      <c r="B90" s="36">
        <f>SUMIFS(СВЦЭМ!$C$39:$C$782,СВЦЭМ!$A$39:$A$782,$A90,СВЦЭМ!$B$39:$B$782,B$83)+'СЕТ СН'!$H$9+СВЦЭМ!$D$10+'СЕТ СН'!$H$6-'СЕТ СН'!$H$19</f>
        <v>1520.7775222299999</v>
      </c>
      <c r="C90" s="36">
        <f>SUMIFS(СВЦЭМ!$C$39:$C$782,СВЦЭМ!$A$39:$A$782,$A90,СВЦЭМ!$B$39:$B$782,C$83)+'СЕТ СН'!$H$9+СВЦЭМ!$D$10+'СЕТ СН'!$H$6-'СЕТ СН'!$H$19</f>
        <v>1566.48499799</v>
      </c>
      <c r="D90" s="36">
        <f>SUMIFS(СВЦЭМ!$C$39:$C$782,СВЦЭМ!$A$39:$A$782,$A90,СВЦЭМ!$B$39:$B$782,D$83)+'СЕТ СН'!$H$9+СВЦЭМ!$D$10+'СЕТ СН'!$H$6-'СЕТ СН'!$H$19</f>
        <v>1626.46317269</v>
      </c>
      <c r="E90" s="36">
        <f>SUMIFS(СВЦЭМ!$C$39:$C$782,СВЦЭМ!$A$39:$A$782,$A90,СВЦЭМ!$B$39:$B$782,E$83)+'СЕТ СН'!$H$9+СВЦЭМ!$D$10+'СЕТ СН'!$H$6-'СЕТ СН'!$H$19</f>
        <v>1663.0314245</v>
      </c>
      <c r="F90" s="36">
        <f>SUMIFS(СВЦЭМ!$C$39:$C$782,СВЦЭМ!$A$39:$A$782,$A90,СВЦЭМ!$B$39:$B$782,F$83)+'СЕТ СН'!$H$9+СВЦЭМ!$D$10+'СЕТ СН'!$H$6-'СЕТ СН'!$H$19</f>
        <v>1675.6271245999999</v>
      </c>
      <c r="G90" s="36">
        <f>SUMIFS(СВЦЭМ!$C$39:$C$782,СВЦЭМ!$A$39:$A$782,$A90,СВЦЭМ!$B$39:$B$782,G$83)+'СЕТ СН'!$H$9+СВЦЭМ!$D$10+'СЕТ СН'!$H$6-'СЕТ СН'!$H$19</f>
        <v>1665.42282703</v>
      </c>
      <c r="H90" s="36">
        <f>SUMIFS(СВЦЭМ!$C$39:$C$782,СВЦЭМ!$A$39:$A$782,$A90,СВЦЭМ!$B$39:$B$782,H$83)+'СЕТ СН'!$H$9+СВЦЭМ!$D$10+'СЕТ СН'!$H$6-'СЕТ СН'!$H$19</f>
        <v>1629.87737993</v>
      </c>
      <c r="I90" s="36">
        <f>SUMIFS(СВЦЭМ!$C$39:$C$782,СВЦЭМ!$A$39:$A$782,$A90,СВЦЭМ!$B$39:$B$782,I$83)+'СЕТ СН'!$H$9+СВЦЭМ!$D$10+'СЕТ СН'!$H$6-'СЕТ СН'!$H$19</f>
        <v>1550.5532362599999</v>
      </c>
      <c r="J90" s="36">
        <f>SUMIFS(СВЦЭМ!$C$39:$C$782,СВЦЭМ!$A$39:$A$782,$A90,СВЦЭМ!$B$39:$B$782,J$83)+'СЕТ СН'!$H$9+СВЦЭМ!$D$10+'СЕТ СН'!$H$6-'СЕТ СН'!$H$19</f>
        <v>1478.0484334299999</v>
      </c>
      <c r="K90" s="36">
        <f>SUMIFS(СВЦЭМ!$C$39:$C$782,СВЦЭМ!$A$39:$A$782,$A90,СВЦЭМ!$B$39:$B$782,K$83)+'СЕТ СН'!$H$9+СВЦЭМ!$D$10+'СЕТ СН'!$H$6-'СЕТ СН'!$H$19</f>
        <v>1469.55526491</v>
      </c>
      <c r="L90" s="36">
        <f>SUMIFS(СВЦЭМ!$C$39:$C$782,СВЦЭМ!$A$39:$A$782,$A90,СВЦЭМ!$B$39:$B$782,L$83)+'СЕТ СН'!$H$9+СВЦЭМ!$D$10+'СЕТ СН'!$H$6-'СЕТ СН'!$H$19</f>
        <v>1470.35967424</v>
      </c>
      <c r="M90" s="36">
        <f>SUMIFS(СВЦЭМ!$C$39:$C$782,СВЦЭМ!$A$39:$A$782,$A90,СВЦЭМ!$B$39:$B$782,M$83)+'СЕТ СН'!$H$9+СВЦЭМ!$D$10+'СЕТ СН'!$H$6-'СЕТ СН'!$H$19</f>
        <v>1519.7986282100001</v>
      </c>
      <c r="N90" s="36">
        <f>SUMIFS(СВЦЭМ!$C$39:$C$782,СВЦЭМ!$A$39:$A$782,$A90,СВЦЭМ!$B$39:$B$782,N$83)+'СЕТ СН'!$H$9+СВЦЭМ!$D$10+'СЕТ СН'!$H$6-'СЕТ СН'!$H$19</f>
        <v>1588.4143400599999</v>
      </c>
      <c r="O90" s="36">
        <f>SUMIFS(СВЦЭМ!$C$39:$C$782,СВЦЭМ!$A$39:$A$782,$A90,СВЦЭМ!$B$39:$B$782,O$83)+'СЕТ СН'!$H$9+СВЦЭМ!$D$10+'СЕТ СН'!$H$6-'СЕТ СН'!$H$19</f>
        <v>1641.87629365</v>
      </c>
      <c r="P90" s="36">
        <f>SUMIFS(СВЦЭМ!$C$39:$C$782,СВЦЭМ!$A$39:$A$782,$A90,СВЦЭМ!$B$39:$B$782,P$83)+'СЕТ СН'!$H$9+СВЦЭМ!$D$10+'СЕТ СН'!$H$6-'СЕТ СН'!$H$19</f>
        <v>1642.06886949</v>
      </c>
      <c r="Q90" s="36">
        <f>SUMIFS(СВЦЭМ!$C$39:$C$782,СВЦЭМ!$A$39:$A$782,$A90,СВЦЭМ!$B$39:$B$782,Q$83)+'СЕТ СН'!$H$9+СВЦЭМ!$D$10+'СЕТ СН'!$H$6-'СЕТ СН'!$H$19</f>
        <v>1617.8604792900001</v>
      </c>
      <c r="R90" s="36">
        <f>SUMIFS(СВЦЭМ!$C$39:$C$782,СВЦЭМ!$A$39:$A$782,$A90,СВЦЭМ!$B$39:$B$782,R$83)+'СЕТ СН'!$H$9+СВЦЭМ!$D$10+'СЕТ СН'!$H$6-'СЕТ СН'!$H$19</f>
        <v>1573.9046453799999</v>
      </c>
      <c r="S90" s="36">
        <f>SUMIFS(СВЦЭМ!$C$39:$C$782,СВЦЭМ!$A$39:$A$782,$A90,СВЦЭМ!$B$39:$B$782,S$83)+'СЕТ СН'!$H$9+СВЦЭМ!$D$10+'СЕТ СН'!$H$6-'СЕТ СН'!$H$19</f>
        <v>1529.07330054</v>
      </c>
      <c r="T90" s="36">
        <f>SUMIFS(СВЦЭМ!$C$39:$C$782,СВЦЭМ!$A$39:$A$782,$A90,СВЦЭМ!$B$39:$B$782,T$83)+'СЕТ СН'!$H$9+СВЦЭМ!$D$10+'СЕТ СН'!$H$6-'СЕТ СН'!$H$19</f>
        <v>1494.7813703899999</v>
      </c>
      <c r="U90" s="36">
        <f>SUMIFS(СВЦЭМ!$C$39:$C$782,СВЦЭМ!$A$39:$A$782,$A90,СВЦЭМ!$B$39:$B$782,U$83)+'СЕТ СН'!$H$9+СВЦЭМ!$D$10+'СЕТ СН'!$H$6-'СЕТ СН'!$H$19</f>
        <v>1459.49201498</v>
      </c>
      <c r="V90" s="36">
        <f>SUMIFS(СВЦЭМ!$C$39:$C$782,СВЦЭМ!$A$39:$A$782,$A90,СВЦЭМ!$B$39:$B$782,V$83)+'СЕТ СН'!$H$9+СВЦЭМ!$D$10+'СЕТ СН'!$H$6-'СЕТ СН'!$H$19</f>
        <v>1457.2409222299998</v>
      </c>
      <c r="W90" s="36">
        <f>SUMIFS(СВЦЭМ!$C$39:$C$782,СВЦЭМ!$A$39:$A$782,$A90,СВЦЭМ!$B$39:$B$782,W$83)+'СЕТ СН'!$H$9+СВЦЭМ!$D$10+'СЕТ СН'!$H$6-'СЕТ СН'!$H$19</f>
        <v>1478.09400693</v>
      </c>
      <c r="X90" s="36">
        <f>SUMIFS(СВЦЭМ!$C$39:$C$782,СВЦЭМ!$A$39:$A$782,$A90,СВЦЭМ!$B$39:$B$782,X$83)+'СЕТ СН'!$H$9+СВЦЭМ!$D$10+'СЕТ СН'!$H$6-'СЕТ СН'!$H$19</f>
        <v>1511.0337332699999</v>
      </c>
      <c r="Y90" s="36">
        <f>SUMIFS(СВЦЭМ!$C$39:$C$782,СВЦЭМ!$A$39:$A$782,$A90,СВЦЭМ!$B$39:$B$782,Y$83)+'СЕТ СН'!$H$9+СВЦЭМ!$D$10+'СЕТ СН'!$H$6-'СЕТ СН'!$H$19</f>
        <v>1542.7248819399999</v>
      </c>
    </row>
    <row r="91" spans="1:25" ht="15.75" x14ac:dyDescent="0.2">
      <c r="A91" s="35">
        <f t="shared" si="2"/>
        <v>44628</v>
      </c>
      <c r="B91" s="36">
        <f>SUMIFS(СВЦЭМ!$C$39:$C$782,СВЦЭМ!$A$39:$A$782,$A91,СВЦЭМ!$B$39:$B$782,B$83)+'СЕТ СН'!$H$9+СВЦЭМ!$D$10+'СЕТ СН'!$H$6-'СЕТ СН'!$H$19</f>
        <v>1525.5844238499999</v>
      </c>
      <c r="C91" s="36">
        <f>SUMIFS(СВЦЭМ!$C$39:$C$782,СВЦЭМ!$A$39:$A$782,$A91,СВЦЭМ!$B$39:$B$782,C$83)+'СЕТ СН'!$H$9+СВЦЭМ!$D$10+'СЕТ СН'!$H$6-'СЕТ СН'!$H$19</f>
        <v>1561.5901357499999</v>
      </c>
      <c r="D91" s="36">
        <f>SUMIFS(СВЦЭМ!$C$39:$C$782,СВЦЭМ!$A$39:$A$782,$A91,СВЦЭМ!$B$39:$B$782,D$83)+'СЕТ СН'!$H$9+СВЦЭМ!$D$10+'СЕТ СН'!$H$6-'СЕТ СН'!$H$19</f>
        <v>1609.85773189</v>
      </c>
      <c r="E91" s="36">
        <f>SUMIFS(СВЦЭМ!$C$39:$C$782,СВЦЭМ!$A$39:$A$782,$A91,СВЦЭМ!$B$39:$B$782,E$83)+'СЕТ СН'!$H$9+СВЦЭМ!$D$10+'СЕТ СН'!$H$6-'СЕТ СН'!$H$19</f>
        <v>1642.8293518799999</v>
      </c>
      <c r="F91" s="36">
        <f>SUMIFS(СВЦЭМ!$C$39:$C$782,СВЦЭМ!$A$39:$A$782,$A91,СВЦЭМ!$B$39:$B$782,F$83)+'СЕТ СН'!$H$9+СВЦЭМ!$D$10+'СЕТ СН'!$H$6-'СЕТ СН'!$H$19</f>
        <v>1658.6677973799999</v>
      </c>
      <c r="G91" s="36">
        <f>SUMIFS(СВЦЭМ!$C$39:$C$782,СВЦЭМ!$A$39:$A$782,$A91,СВЦЭМ!$B$39:$B$782,G$83)+'СЕТ СН'!$H$9+СВЦЭМ!$D$10+'СЕТ СН'!$H$6-'СЕТ СН'!$H$19</f>
        <v>1654.5408974499999</v>
      </c>
      <c r="H91" s="36">
        <f>SUMIFS(СВЦЭМ!$C$39:$C$782,СВЦЭМ!$A$39:$A$782,$A91,СВЦЭМ!$B$39:$B$782,H$83)+'СЕТ СН'!$H$9+СВЦЭМ!$D$10+'СЕТ СН'!$H$6-'СЕТ СН'!$H$19</f>
        <v>1631.9586464199999</v>
      </c>
      <c r="I91" s="36">
        <f>SUMIFS(СВЦЭМ!$C$39:$C$782,СВЦЭМ!$A$39:$A$782,$A91,СВЦЭМ!$B$39:$B$782,I$83)+'СЕТ СН'!$H$9+СВЦЭМ!$D$10+'СЕТ СН'!$H$6-'СЕТ СН'!$H$19</f>
        <v>1551.1154699599999</v>
      </c>
      <c r="J91" s="36">
        <f>SUMIFS(СВЦЭМ!$C$39:$C$782,СВЦЭМ!$A$39:$A$782,$A91,СВЦЭМ!$B$39:$B$782,J$83)+'СЕТ СН'!$H$9+СВЦЭМ!$D$10+'СЕТ СН'!$H$6-'СЕТ СН'!$H$19</f>
        <v>1472.6335431699999</v>
      </c>
      <c r="K91" s="36">
        <f>SUMIFS(СВЦЭМ!$C$39:$C$782,СВЦЭМ!$A$39:$A$782,$A91,СВЦЭМ!$B$39:$B$782,K$83)+'СЕТ СН'!$H$9+СВЦЭМ!$D$10+'СЕТ СН'!$H$6-'СЕТ СН'!$H$19</f>
        <v>1466.5231873</v>
      </c>
      <c r="L91" s="36">
        <f>SUMIFS(СВЦЭМ!$C$39:$C$782,СВЦЭМ!$A$39:$A$782,$A91,СВЦЭМ!$B$39:$B$782,L$83)+'СЕТ СН'!$H$9+СВЦЭМ!$D$10+'СЕТ СН'!$H$6-'СЕТ СН'!$H$19</f>
        <v>1468.46983858</v>
      </c>
      <c r="M91" s="36">
        <f>SUMIFS(СВЦЭМ!$C$39:$C$782,СВЦЭМ!$A$39:$A$782,$A91,СВЦЭМ!$B$39:$B$782,M$83)+'СЕТ СН'!$H$9+СВЦЭМ!$D$10+'СЕТ СН'!$H$6-'СЕТ СН'!$H$19</f>
        <v>1532.001471</v>
      </c>
      <c r="N91" s="36">
        <f>SUMIFS(СВЦЭМ!$C$39:$C$782,СВЦЭМ!$A$39:$A$782,$A91,СВЦЭМ!$B$39:$B$782,N$83)+'СЕТ СН'!$H$9+СВЦЭМ!$D$10+'СЕТ СН'!$H$6-'СЕТ СН'!$H$19</f>
        <v>1608.77679898</v>
      </c>
      <c r="O91" s="36">
        <f>SUMIFS(СВЦЭМ!$C$39:$C$782,СВЦЭМ!$A$39:$A$782,$A91,СВЦЭМ!$B$39:$B$782,O$83)+'СЕТ СН'!$H$9+СВЦЭМ!$D$10+'СЕТ СН'!$H$6-'СЕТ СН'!$H$19</f>
        <v>1646.9744449099999</v>
      </c>
      <c r="P91" s="36">
        <f>SUMIFS(СВЦЭМ!$C$39:$C$782,СВЦЭМ!$A$39:$A$782,$A91,СВЦЭМ!$B$39:$B$782,P$83)+'СЕТ СН'!$H$9+СВЦЭМ!$D$10+'СЕТ СН'!$H$6-'СЕТ СН'!$H$19</f>
        <v>1648.9974202999999</v>
      </c>
      <c r="Q91" s="36">
        <f>SUMIFS(СВЦЭМ!$C$39:$C$782,СВЦЭМ!$A$39:$A$782,$A91,СВЦЭМ!$B$39:$B$782,Q$83)+'СЕТ СН'!$H$9+СВЦЭМ!$D$10+'СЕТ СН'!$H$6-'СЕТ СН'!$H$19</f>
        <v>1630.08122783</v>
      </c>
      <c r="R91" s="36">
        <f>SUMIFS(СВЦЭМ!$C$39:$C$782,СВЦЭМ!$A$39:$A$782,$A91,СВЦЭМ!$B$39:$B$782,R$83)+'СЕТ СН'!$H$9+СВЦЭМ!$D$10+'СЕТ СН'!$H$6-'СЕТ СН'!$H$19</f>
        <v>1577.46469959</v>
      </c>
      <c r="S91" s="36">
        <f>SUMIFS(СВЦЭМ!$C$39:$C$782,СВЦЭМ!$A$39:$A$782,$A91,СВЦЭМ!$B$39:$B$782,S$83)+'СЕТ СН'!$H$9+СВЦЭМ!$D$10+'СЕТ СН'!$H$6-'СЕТ СН'!$H$19</f>
        <v>1525.77308444</v>
      </c>
      <c r="T91" s="36">
        <f>SUMIFS(СВЦЭМ!$C$39:$C$782,СВЦЭМ!$A$39:$A$782,$A91,СВЦЭМ!$B$39:$B$782,T$83)+'СЕТ СН'!$H$9+СВЦЭМ!$D$10+'СЕТ СН'!$H$6-'СЕТ СН'!$H$19</f>
        <v>1479.27557009</v>
      </c>
      <c r="U91" s="36">
        <f>SUMIFS(СВЦЭМ!$C$39:$C$782,СВЦЭМ!$A$39:$A$782,$A91,СВЦЭМ!$B$39:$B$782,U$83)+'СЕТ СН'!$H$9+СВЦЭМ!$D$10+'СЕТ СН'!$H$6-'СЕТ СН'!$H$19</f>
        <v>1456.8312151099999</v>
      </c>
      <c r="V91" s="36">
        <f>SUMIFS(СВЦЭМ!$C$39:$C$782,СВЦЭМ!$A$39:$A$782,$A91,СВЦЭМ!$B$39:$B$782,V$83)+'СЕТ СН'!$H$9+СВЦЭМ!$D$10+'СЕТ СН'!$H$6-'СЕТ СН'!$H$19</f>
        <v>1462.1074330899999</v>
      </c>
      <c r="W91" s="36">
        <f>SUMIFS(СВЦЭМ!$C$39:$C$782,СВЦЭМ!$A$39:$A$782,$A91,СВЦЭМ!$B$39:$B$782,W$83)+'СЕТ СН'!$H$9+СВЦЭМ!$D$10+'СЕТ СН'!$H$6-'СЕТ СН'!$H$19</f>
        <v>1476.85228766</v>
      </c>
      <c r="X91" s="36">
        <f>SUMIFS(СВЦЭМ!$C$39:$C$782,СВЦЭМ!$A$39:$A$782,$A91,СВЦЭМ!$B$39:$B$782,X$83)+'СЕТ СН'!$H$9+СВЦЭМ!$D$10+'СЕТ СН'!$H$6-'СЕТ СН'!$H$19</f>
        <v>1504.8675441099999</v>
      </c>
      <c r="Y91" s="36">
        <f>SUMIFS(СВЦЭМ!$C$39:$C$782,СВЦЭМ!$A$39:$A$782,$A91,СВЦЭМ!$B$39:$B$782,Y$83)+'СЕТ СН'!$H$9+СВЦЭМ!$D$10+'СЕТ СН'!$H$6-'СЕТ СН'!$H$19</f>
        <v>1541.2647397399999</v>
      </c>
    </row>
    <row r="92" spans="1:25" ht="15.75" x14ac:dyDescent="0.2">
      <c r="A92" s="35">
        <f t="shared" si="2"/>
        <v>44629</v>
      </c>
      <c r="B92" s="36">
        <f>SUMIFS(СВЦЭМ!$C$39:$C$782,СВЦЭМ!$A$39:$A$782,$A92,СВЦЭМ!$B$39:$B$782,B$83)+'СЕТ СН'!$H$9+СВЦЭМ!$D$10+'СЕТ СН'!$H$6-'СЕТ СН'!$H$19</f>
        <v>1533.1703890599999</v>
      </c>
      <c r="C92" s="36">
        <f>SUMIFS(СВЦЭМ!$C$39:$C$782,СВЦЭМ!$A$39:$A$782,$A92,СВЦЭМ!$B$39:$B$782,C$83)+'СЕТ СН'!$H$9+СВЦЭМ!$D$10+'СЕТ СН'!$H$6-'СЕТ СН'!$H$19</f>
        <v>1586.5417842899999</v>
      </c>
      <c r="D92" s="36">
        <f>SUMIFS(СВЦЭМ!$C$39:$C$782,СВЦЭМ!$A$39:$A$782,$A92,СВЦЭМ!$B$39:$B$782,D$83)+'СЕТ СН'!$H$9+СВЦЭМ!$D$10+'СЕТ СН'!$H$6-'СЕТ СН'!$H$19</f>
        <v>1627.4827803799999</v>
      </c>
      <c r="E92" s="36">
        <f>SUMIFS(СВЦЭМ!$C$39:$C$782,СВЦЭМ!$A$39:$A$782,$A92,СВЦЭМ!$B$39:$B$782,E$83)+'СЕТ СН'!$H$9+СВЦЭМ!$D$10+'СЕТ СН'!$H$6-'СЕТ СН'!$H$19</f>
        <v>1654.24993303</v>
      </c>
      <c r="F92" s="36">
        <f>SUMIFS(СВЦЭМ!$C$39:$C$782,СВЦЭМ!$A$39:$A$782,$A92,СВЦЭМ!$B$39:$B$782,F$83)+'СЕТ СН'!$H$9+СВЦЭМ!$D$10+'СЕТ СН'!$H$6-'СЕТ СН'!$H$19</f>
        <v>1686.64501361</v>
      </c>
      <c r="G92" s="36">
        <f>SUMIFS(СВЦЭМ!$C$39:$C$782,СВЦЭМ!$A$39:$A$782,$A92,СВЦЭМ!$B$39:$B$782,G$83)+'СЕТ СН'!$H$9+СВЦЭМ!$D$10+'СЕТ СН'!$H$6-'СЕТ СН'!$H$19</f>
        <v>1677.9155558499999</v>
      </c>
      <c r="H92" s="36">
        <f>SUMIFS(СВЦЭМ!$C$39:$C$782,СВЦЭМ!$A$39:$A$782,$A92,СВЦЭМ!$B$39:$B$782,H$83)+'СЕТ СН'!$H$9+СВЦЭМ!$D$10+'СЕТ СН'!$H$6-'СЕТ СН'!$H$19</f>
        <v>1618.8013508399999</v>
      </c>
      <c r="I92" s="36">
        <f>SUMIFS(СВЦЭМ!$C$39:$C$782,СВЦЭМ!$A$39:$A$782,$A92,СВЦЭМ!$B$39:$B$782,I$83)+'СЕТ СН'!$H$9+СВЦЭМ!$D$10+'СЕТ СН'!$H$6-'СЕТ СН'!$H$19</f>
        <v>1581.9753848600001</v>
      </c>
      <c r="J92" s="36">
        <f>SUMIFS(СВЦЭМ!$C$39:$C$782,СВЦЭМ!$A$39:$A$782,$A92,СВЦЭМ!$B$39:$B$782,J$83)+'СЕТ СН'!$H$9+СВЦЭМ!$D$10+'СЕТ СН'!$H$6-'СЕТ СН'!$H$19</f>
        <v>1559.3018078099999</v>
      </c>
      <c r="K92" s="36">
        <f>SUMIFS(СВЦЭМ!$C$39:$C$782,СВЦЭМ!$A$39:$A$782,$A92,СВЦЭМ!$B$39:$B$782,K$83)+'СЕТ СН'!$H$9+СВЦЭМ!$D$10+'СЕТ СН'!$H$6-'СЕТ СН'!$H$19</f>
        <v>1549.3554614699999</v>
      </c>
      <c r="L92" s="36">
        <f>SUMIFS(СВЦЭМ!$C$39:$C$782,СВЦЭМ!$A$39:$A$782,$A92,СВЦЭМ!$B$39:$B$782,L$83)+'СЕТ СН'!$H$9+СВЦЭМ!$D$10+'СЕТ СН'!$H$6-'СЕТ СН'!$H$19</f>
        <v>1559.55940478</v>
      </c>
      <c r="M92" s="36">
        <f>SUMIFS(СВЦЭМ!$C$39:$C$782,СВЦЭМ!$A$39:$A$782,$A92,СВЦЭМ!$B$39:$B$782,M$83)+'СЕТ СН'!$H$9+СВЦЭМ!$D$10+'СЕТ СН'!$H$6-'СЕТ СН'!$H$19</f>
        <v>1604.97863725</v>
      </c>
      <c r="N92" s="36">
        <f>SUMIFS(СВЦЭМ!$C$39:$C$782,СВЦЭМ!$A$39:$A$782,$A92,СВЦЭМ!$B$39:$B$782,N$83)+'СЕТ СН'!$H$9+СВЦЭМ!$D$10+'СЕТ СН'!$H$6-'СЕТ СН'!$H$19</f>
        <v>1636.5157169500001</v>
      </c>
      <c r="O92" s="36">
        <f>SUMIFS(СВЦЭМ!$C$39:$C$782,СВЦЭМ!$A$39:$A$782,$A92,СВЦЭМ!$B$39:$B$782,O$83)+'СЕТ СН'!$H$9+СВЦЭМ!$D$10+'СЕТ СН'!$H$6-'СЕТ СН'!$H$19</f>
        <v>1678.9760182699999</v>
      </c>
      <c r="P92" s="36">
        <f>SUMIFS(СВЦЭМ!$C$39:$C$782,СВЦЭМ!$A$39:$A$782,$A92,СВЦЭМ!$B$39:$B$782,P$83)+'СЕТ СН'!$H$9+СВЦЭМ!$D$10+'СЕТ СН'!$H$6-'СЕТ СН'!$H$19</f>
        <v>1685.69712729</v>
      </c>
      <c r="Q92" s="36">
        <f>SUMIFS(СВЦЭМ!$C$39:$C$782,СВЦЭМ!$A$39:$A$782,$A92,СВЦЭМ!$B$39:$B$782,Q$83)+'СЕТ СН'!$H$9+СВЦЭМ!$D$10+'СЕТ СН'!$H$6-'СЕТ СН'!$H$19</f>
        <v>1674.0656971999999</v>
      </c>
      <c r="R92" s="36">
        <f>SUMIFS(СВЦЭМ!$C$39:$C$782,СВЦЭМ!$A$39:$A$782,$A92,СВЦЭМ!$B$39:$B$782,R$83)+'СЕТ СН'!$H$9+СВЦЭМ!$D$10+'СЕТ СН'!$H$6-'СЕТ СН'!$H$19</f>
        <v>1636.67950314</v>
      </c>
      <c r="S92" s="36">
        <f>SUMIFS(СВЦЭМ!$C$39:$C$782,СВЦЭМ!$A$39:$A$782,$A92,СВЦЭМ!$B$39:$B$782,S$83)+'СЕТ СН'!$H$9+СВЦЭМ!$D$10+'СЕТ СН'!$H$6-'СЕТ СН'!$H$19</f>
        <v>1587.8701324900001</v>
      </c>
      <c r="T92" s="36">
        <f>SUMIFS(СВЦЭМ!$C$39:$C$782,СВЦЭМ!$A$39:$A$782,$A92,СВЦЭМ!$B$39:$B$782,T$83)+'СЕТ СН'!$H$9+СВЦЭМ!$D$10+'СЕТ СН'!$H$6-'СЕТ СН'!$H$19</f>
        <v>1549.1137297499999</v>
      </c>
      <c r="U92" s="36">
        <f>SUMIFS(СВЦЭМ!$C$39:$C$782,СВЦЭМ!$A$39:$A$782,$A92,СВЦЭМ!$B$39:$B$782,U$83)+'СЕТ СН'!$H$9+СВЦЭМ!$D$10+'СЕТ СН'!$H$6-'СЕТ СН'!$H$19</f>
        <v>1522.5435156599999</v>
      </c>
      <c r="V92" s="36">
        <f>SUMIFS(СВЦЭМ!$C$39:$C$782,СВЦЭМ!$A$39:$A$782,$A92,СВЦЭМ!$B$39:$B$782,V$83)+'СЕТ СН'!$H$9+СВЦЭМ!$D$10+'СЕТ СН'!$H$6-'СЕТ СН'!$H$19</f>
        <v>1534.0113376300001</v>
      </c>
      <c r="W92" s="36">
        <f>SUMIFS(СВЦЭМ!$C$39:$C$782,СВЦЭМ!$A$39:$A$782,$A92,СВЦЭМ!$B$39:$B$782,W$83)+'СЕТ СН'!$H$9+СВЦЭМ!$D$10+'СЕТ СН'!$H$6-'СЕТ СН'!$H$19</f>
        <v>1548.0740163999999</v>
      </c>
      <c r="X92" s="36">
        <f>SUMIFS(СВЦЭМ!$C$39:$C$782,СВЦЭМ!$A$39:$A$782,$A92,СВЦЭМ!$B$39:$B$782,X$83)+'СЕТ СН'!$H$9+СВЦЭМ!$D$10+'СЕТ СН'!$H$6-'СЕТ СН'!$H$19</f>
        <v>1572.25870611</v>
      </c>
      <c r="Y92" s="36">
        <f>SUMIFS(СВЦЭМ!$C$39:$C$782,СВЦЭМ!$A$39:$A$782,$A92,СВЦЭМ!$B$39:$B$782,Y$83)+'СЕТ СН'!$H$9+СВЦЭМ!$D$10+'СЕТ СН'!$H$6-'СЕТ СН'!$H$19</f>
        <v>1586.9877078299999</v>
      </c>
    </row>
    <row r="93" spans="1:25" ht="15.75" x14ac:dyDescent="0.2">
      <c r="A93" s="35">
        <f t="shared" si="2"/>
        <v>44630</v>
      </c>
      <c r="B93" s="36">
        <f>SUMIFS(СВЦЭМ!$C$39:$C$782,СВЦЭМ!$A$39:$A$782,$A93,СВЦЭМ!$B$39:$B$782,B$83)+'СЕТ СН'!$H$9+СВЦЭМ!$D$10+'СЕТ СН'!$H$6-'СЕТ СН'!$H$19</f>
        <v>1588.21048971</v>
      </c>
      <c r="C93" s="36">
        <f>SUMIFS(СВЦЭМ!$C$39:$C$782,СВЦЭМ!$A$39:$A$782,$A93,СВЦЭМ!$B$39:$B$782,C$83)+'СЕТ СН'!$H$9+СВЦЭМ!$D$10+'СЕТ СН'!$H$6-'СЕТ СН'!$H$19</f>
        <v>1644.3067661600001</v>
      </c>
      <c r="D93" s="36">
        <f>SUMIFS(СВЦЭМ!$C$39:$C$782,СВЦЭМ!$A$39:$A$782,$A93,СВЦЭМ!$B$39:$B$782,D$83)+'СЕТ СН'!$H$9+СВЦЭМ!$D$10+'СЕТ СН'!$H$6-'СЕТ СН'!$H$19</f>
        <v>1676.3811951099999</v>
      </c>
      <c r="E93" s="36">
        <f>SUMIFS(СВЦЭМ!$C$39:$C$782,СВЦЭМ!$A$39:$A$782,$A93,СВЦЭМ!$B$39:$B$782,E$83)+'СЕТ СН'!$H$9+СВЦЭМ!$D$10+'СЕТ СН'!$H$6-'СЕТ СН'!$H$19</f>
        <v>1708.7381556099999</v>
      </c>
      <c r="F93" s="36">
        <f>SUMIFS(СВЦЭМ!$C$39:$C$782,СВЦЭМ!$A$39:$A$782,$A93,СВЦЭМ!$B$39:$B$782,F$83)+'СЕТ СН'!$H$9+СВЦЭМ!$D$10+'СЕТ СН'!$H$6-'СЕТ СН'!$H$19</f>
        <v>1719.90147415</v>
      </c>
      <c r="G93" s="36">
        <f>SUMIFS(СВЦЭМ!$C$39:$C$782,СВЦЭМ!$A$39:$A$782,$A93,СВЦЭМ!$B$39:$B$782,G$83)+'СЕТ СН'!$H$9+СВЦЭМ!$D$10+'СЕТ СН'!$H$6-'СЕТ СН'!$H$19</f>
        <v>1697.80281752</v>
      </c>
      <c r="H93" s="36">
        <f>SUMIFS(СВЦЭМ!$C$39:$C$782,СВЦЭМ!$A$39:$A$782,$A93,СВЦЭМ!$B$39:$B$782,H$83)+'СЕТ СН'!$H$9+СВЦЭМ!$D$10+'СЕТ СН'!$H$6-'СЕТ СН'!$H$19</f>
        <v>1638.79907753</v>
      </c>
      <c r="I93" s="36">
        <f>SUMIFS(СВЦЭМ!$C$39:$C$782,СВЦЭМ!$A$39:$A$782,$A93,СВЦЭМ!$B$39:$B$782,I$83)+'СЕТ СН'!$H$9+СВЦЭМ!$D$10+'СЕТ СН'!$H$6-'СЕТ СН'!$H$19</f>
        <v>1564.0352413799999</v>
      </c>
      <c r="J93" s="36">
        <f>SUMIFS(СВЦЭМ!$C$39:$C$782,СВЦЭМ!$A$39:$A$782,$A93,СВЦЭМ!$B$39:$B$782,J$83)+'СЕТ СН'!$H$9+СВЦЭМ!$D$10+'СЕТ СН'!$H$6-'СЕТ СН'!$H$19</f>
        <v>1528.8935931799999</v>
      </c>
      <c r="K93" s="36">
        <f>SUMIFS(СВЦЭМ!$C$39:$C$782,СВЦЭМ!$A$39:$A$782,$A93,СВЦЭМ!$B$39:$B$782,K$83)+'СЕТ СН'!$H$9+СВЦЭМ!$D$10+'СЕТ СН'!$H$6-'СЕТ СН'!$H$19</f>
        <v>1548.07480371</v>
      </c>
      <c r="L93" s="36">
        <f>SUMIFS(СВЦЭМ!$C$39:$C$782,СВЦЭМ!$A$39:$A$782,$A93,СВЦЭМ!$B$39:$B$782,L$83)+'СЕТ СН'!$H$9+СВЦЭМ!$D$10+'СЕТ СН'!$H$6-'СЕТ СН'!$H$19</f>
        <v>1553.90114894</v>
      </c>
      <c r="M93" s="36">
        <f>SUMIFS(СВЦЭМ!$C$39:$C$782,СВЦЭМ!$A$39:$A$782,$A93,СВЦЭМ!$B$39:$B$782,M$83)+'СЕТ СН'!$H$9+СВЦЭМ!$D$10+'СЕТ СН'!$H$6-'СЕТ СН'!$H$19</f>
        <v>1579.04413873</v>
      </c>
      <c r="N93" s="36">
        <f>SUMIFS(СВЦЭМ!$C$39:$C$782,СВЦЭМ!$A$39:$A$782,$A93,СВЦЭМ!$B$39:$B$782,N$83)+'СЕТ СН'!$H$9+СВЦЭМ!$D$10+'СЕТ СН'!$H$6-'СЕТ СН'!$H$19</f>
        <v>1625.08282175</v>
      </c>
      <c r="O93" s="36">
        <f>SUMIFS(СВЦЭМ!$C$39:$C$782,СВЦЭМ!$A$39:$A$782,$A93,СВЦЭМ!$B$39:$B$782,O$83)+'СЕТ СН'!$H$9+СВЦЭМ!$D$10+'СЕТ СН'!$H$6-'СЕТ СН'!$H$19</f>
        <v>1663.4621215899999</v>
      </c>
      <c r="P93" s="36">
        <f>SUMIFS(СВЦЭМ!$C$39:$C$782,СВЦЭМ!$A$39:$A$782,$A93,СВЦЭМ!$B$39:$B$782,P$83)+'СЕТ СН'!$H$9+СВЦЭМ!$D$10+'СЕТ СН'!$H$6-'СЕТ СН'!$H$19</f>
        <v>1678.12514216</v>
      </c>
      <c r="Q93" s="36">
        <f>SUMIFS(СВЦЭМ!$C$39:$C$782,СВЦЭМ!$A$39:$A$782,$A93,СВЦЭМ!$B$39:$B$782,Q$83)+'СЕТ СН'!$H$9+СВЦЭМ!$D$10+'СЕТ СН'!$H$6-'СЕТ СН'!$H$19</f>
        <v>1657.2129671600001</v>
      </c>
      <c r="R93" s="36">
        <f>SUMIFS(СВЦЭМ!$C$39:$C$782,СВЦЭМ!$A$39:$A$782,$A93,СВЦЭМ!$B$39:$B$782,R$83)+'СЕТ СН'!$H$9+СВЦЭМ!$D$10+'СЕТ СН'!$H$6-'СЕТ СН'!$H$19</f>
        <v>1616.9985896200001</v>
      </c>
      <c r="S93" s="36">
        <f>SUMIFS(СВЦЭМ!$C$39:$C$782,СВЦЭМ!$A$39:$A$782,$A93,СВЦЭМ!$B$39:$B$782,S$83)+'СЕТ СН'!$H$9+СВЦЭМ!$D$10+'СЕТ СН'!$H$6-'СЕТ СН'!$H$19</f>
        <v>1565.8355970600001</v>
      </c>
      <c r="T93" s="36">
        <f>SUMIFS(СВЦЭМ!$C$39:$C$782,СВЦЭМ!$A$39:$A$782,$A93,СВЦЭМ!$B$39:$B$782,T$83)+'СЕТ СН'!$H$9+СВЦЭМ!$D$10+'СЕТ СН'!$H$6-'СЕТ СН'!$H$19</f>
        <v>1533.8827936999999</v>
      </c>
      <c r="U93" s="36">
        <f>SUMIFS(СВЦЭМ!$C$39:$C$782,СВЦЭМ!$A$39:$A$782,$A93,СВЦЭМ!$B$39:$B$782,U$83)+'СЕТ СН'!$H$9+СВЦЭМ!$D$10+'СЕТ СН'!$H$6-'СЕТ СН'!$H$19</f>
        <v>1492.81018767</v>
      </c>
      <c r="V93" s="36">
        <f>SUMIFS(СВЦЭМ!$C$39:$C$782,СВЦЭМ!$A$39:$A$782,$A93,СВЦЭМ!$B$39:$B$782,V$83)+'СЕТ СН'!$H$9+СВЦЭМ!$D$10+'СЕТ СН'!$H$6-'СЕТ СН'!$H$19</f>
        <v>1506.0809497799999</v>
      </c>
      <c r="W93" s="36">
        <f>SUMIFS(СВЦЭМ!$C$39:$C$782,СВЦЭМ!$A$39:$A$782,$A93,СВЦЭМ!$B$39:$B$782,W$83)+'СЕТ СН'!$H$9+СВЦЭМ!$D$10+'СЕТ СН'!$H$6-'СЕТ СН'!$H$19</f>
        <v>1534.5145936399999</v>
      </c>
      <c r="X93" s="36">
        <f>SUMIFS(СВЦЭМ!$C$39:$C$782,СВЦЭМ!$A$39:$A$782,$A93,СВЦЭМ!$B$39:$B$782,X$83)+'СЕТ СН'!$H$9+СВЦЭМ!$D$10+'СЕТ СН'!$H$6-'СЕТ СН'!$H$19</f>
        <v>1555.86938732</v>
      </c>
      <c r="Y93" s="36">
        <f>SUMIFS(СВЦЭМ!$C$39:$C$782,СВЦЭМ!$A$39:$A$782,$A93,СВЦЭМ!$B$39:$B$782,Y$83)+'СЕТ СН'!$H$9+СВЦЭМ!$D$10+'СЕТ СН'!$H$6-'СЕТ СН'!$H$19</f>
        <v>1579.91302172</v>
      </c>
    </row>
    <row r="94" spans="1:25" ht="15.75" x14ac:dyDescent="0.2">
      <c r="A94" s="35">
        <f t="shared" si="2"/>
        <v>44631</v>
      </c>
      <c r="B94" s="36">
        <f>SUMIFS(СВЦЭМ!$C$39:$C$782,СВЦЭМ!$A$39:$A$782,$A94,СВЦЭМ!$B$39:$B$782,B$83)+'СЕТ СН'!$H$9+СВЦЭМ!$D$10+'СЕТ СН'!$H$6-'СЕТ СН'!$H$19</f>
        <v>1566.9871507600001</v>
      </c>
      <c r="C94" s="36">
        <f>SUMIFS(СВЦЭМ!$C$39:$C$782,СВЦЭМ!$A$39:$A$782,$A94,СВЦЭМ!$B$39:$B$782,C$83)+'СЕТ СН'!$H$9+СВЦЭМ!$D$10+'СЕТ СН'!$H$6-'СЕТ СН'!$H$19</f>
        <v>1614.3871271799999</v>
      </c>
      <c r="D94" s="36">
        <f>SUMIFS(СВЦЭМ!$C$39:$C$782,СВЦЭМ!$A$39:$A$782,$A94,СВЦЭМ!$B$39:$B$782,D$83)+'СЕТ СН'!$H$9+СВЦЭМ!$D$10+'СЕТ СН'!$H$6-'СЕТ СН'!$H$19</f>
        <v>1676.3113153499999</v>
      </c>
      <c r="E94" s="36">
        <f>SUMIFS(СВЦЭМ!$C$39:$C$782,СВЦЭМ!$A$39:$A$782,$A94,СВЦЭМ!$B$39:$B$782,E$83)+'СЕТ СН'!$H$9+СВЦЭМ!$D$10+'СЕТ СН'!$H$6-'СЕТ СН'!$H$19</f>
        <v>1711.7973723999999</v>
      </c>
      <c r="F94" s="36">
        <f>SUMIFS(СВЦЭМ!$C$39:$C$782,СВЦЭМ!$A$39:$A$782,$A94,СВЦЭМ!$B$39:$B$782,F$83)+'СЕТ СН'!$H$9+СВЦЭМ!$D$10+'СЕТ СН'!$H$6-'СЕТ СН'!$H$19</f>
        <v>1728.52246373</v>
      </c>
      <c r="G94" s="36">
        <f>SUMIFS(СВЦЭМ!$C$39:$C$782,СВЦЭМ!$A$39:$A$782,$A94,СВЦЭМ!$B$39:$B$782,G$83)+'СЕТ СН'!$H$9+СВЦЭМ!$D$10+'СЕТ СН'!$H$6-'СЕТ СН'!$H$19</f>
        <v>1699.15948998</v>
      </c>
      <c r="H94" s="36">
        <f>SUMIFS(СВЦЭМ!$C$39:$C$782,СВЦЭМ!$A$39:$A$782,$A94,СВЦЭМ!$B$39:$B$782,H$83)+'СЕТ СН'!$H$9+СВЦЭМ!$D$10+'СЕТ СН'!$H$6-'СЕТ СН'!$H$19</f>
        <v>1644.9267864799999</v>
      </c>
      <c r="I94" s="36">
        <f>SUMIFS(СВЦЭМ!$C$39:$C$782,СВЦЭМ!$A$39:$A$782,$A94,СВЦЭМ!$B$39:$B$782,I$83)+'СЕТ СН'!$H$9+СВЦЭМ!$D$10+'СЕТ СН'!$H$6-'СЕТ СН'!$H$19</f>
        <v>1569.1343271199999</v>
      </c>
      <c r="J94" s="36">
        <f>SUMIFS(СВЦЭМ!$C$39:$C$782,СВЦЭМ!$A$39:$A$782,$A94,СВЦЭМ!$B$39:$B$782,J$83)+'СЕТ СН'!$H$9+СВЦЭМ!$D$10+'СЕТ СН'!$H$6-'СЕТ СН'!$H$19</f>
        <v>1523.5432847699999</v>
      </c>
      <c r="K94" s="36">
        <f>SUMIFS(СВЦЭМ!$C$39:$C$782,СВЦЭМ!$A$39:$A$782,$A94,СВЦЭМ!$B$39:$B$782,K$83)+'СЕТ СН'!$H$9+СВЦЭМ!$D$10+'СЕТ СН'!$H$6-'СЕТ СН'!$H$19</f>
        <v>1516.0187567799999</v>
      </c>
      <c r="L94" s="36">
        <f>SUMIFS(СВЦЭМ!$C$39:$C$782,СВЦЭМ!$A$39:$A$782,$A94,СВЦЭМ!$B$39:$B$782,L$83)+'СЕТ СН'!$H$9+СВЦЭМ!$D$10+'СЕТ СН'!$H$6-'СЕТ СН'!$H$19</f>
        <v>1525.6424624399999</v>
      </c>
      <c r="M94" s="36">
        <f>SUMIFS(СВЦЭМ!$C$39:$C$782,СВЦЭМ!$A$39:$A$782,$A94,СВЦЭМ!$B$39:$B$782,M$83)+'СЕТ СН'!$H$9+СВЦЭМ!$D$10+'СЕТ СН'!$H$6-'СЕТ СН'!$H$19</f>
        <v>1591.92561768</v>
      </c>
      <c r="N94" s="36">
        <f>SUMIFS(СВЦЭМ!$C$39:$C$782,СВЦЭМ!$A$39:$A$782,$A94,СВЦЭМ!$B$39:$B$782,N$83)+'СЕТ СН'!$H$9+СВЦЭМ!$D$10+'СЕТ СН'!$H$6-'СЕТ СН'!$H$19</f>
        <v>1645.2833019099999</v>
      </c>
      <c r="O94" s="36">
        <f>SUMIFS(СВЦЭМ!$C$39:$C$782,СВЦЭМ!$A$39:$A$782,$A94,СВЦЭМ!$B$39:$B$782,O$83)+'СЕТ СН'!$H$9+СВЦЭМ!$D$10+'СЕТ СН'!$H$6-'СЕТ СН'!$H$19</f>
        <v>1668.9807143599999</v>
      </c>
      <c r="P94" s="36">
        <f>SUMIFS(СВЦЭМ!$C$39:$C$782,СВЦЭМ!$A$39:$A$782,$A94,СВЦЭМ!$B$39:$B$782,P$83)+'СЕТ СН'!$H$9+СВЦЭМ!$D$10+'СЕТ СН'!$H$6-'СЕТ СН'!$H$19</f>
        <v>1677.8706260700001</v>
      </c>
      <c r="Q94" s="36">
        <f>SUMIFS(СВЦЭМ!$C$39:$C$782,СВЦЭМ!$A$39:$A$782,$A94,СВЦЭМ!$B$39:$B$782,Q$83)+'СЕТ СН'!$H$9+СВЦЭМ!$D$10+'СЕТ СН'!$H$6-'СЕТ СН'!$H$19</f>
        <v>1666.10613971</v>
      </c>
      <c r="R94" s="36">
        <f>SUMIFS(СВЦЭМ!$C$39:$C$782,СВЦЭМ!$A$39:$A$782,$A94,СВЦЭМ!$B$39:$B$782,R$83)+'СЕТ СН'!$H$9+СВЦЭМ!$D$10+'СЕТ СН'!$H$6-'СЕТ СН'!$H$19</f>
        <v>1633.8063351199999</v>
      </c>
      <c r="S94" s="36">
        <f>SUMIFS(СВЦЭМ!$C$39:$C$782,СВЦЭМ!$A$39:$A$782,$A94,СВЦЭМ!$B$39:$B$782,S$83)+'СЕТ СН'!$H$9+СВЦЭМ!$D$10+'СЕТ СН'!$H$6-'СЕТ СН'!$H$19</f>
        <v>1588.6152249899999</v>
      </c>
      <c r="T94" s="36">
        <f>SUMIFS(СВЦЭМ!$C$39:$C$782,СВЦЭМ!$A$39:$A$782,$A94,СВЦЭМ!$B$39:$B$782,T$83)+'СЕТ СН'!$H$9+СВЦЭМ!$D$10+'СЕТ СН'!$H$6-'СЕТ СН'!$H$19</f>
        <v>1528.72803011</v>
      </c>
      <c r="U94" s="36">
        <f>SUMIFS(СВЦЭМ!$C$39:$C$782,СВЦЭМ!$A$39:$A$782,$A94,СВЦЭМ!$B$39:$B$782,U$83)+'СЕТ СН'!$H$9+СВЦЭМ!$D$10+'СЕТ СН'!$H$6-'СЕТ СН'!$H$19</f>
        <v>1523.25590384</v>
      </c>
      <c r="V94" s="36">
        <f>SUMIFS(СВЦЭМ!$C$39:$C$782,СВЦЭМ!$A$39:$A$782,$A94,СВЦЭМ!$B$39:$B$782,V$83)+'СЕТ СН'!$H$9+СВЦЭМ!$D$10+'СЕТ СН'!$H$6-'СЕТ СН'!$H$19</f>
        <v>1535.55688504</v>
      </c>
      <c r="W94" s="36">
        <f>SUMIFS(СВЦЭМ!$C$39:$C$782,СВЦЭМ!$A$39:$A$782,$A94,СВЦЭМ!$B$39:$B$782,W$83)+'СЕТ СН'!$H$9+СВЦЭМ!$D$10+'СЕТ СН'!$H$6-'СЕТ СН'!$H$19</f>
        <v>1565.90313156</v>
      </c>
      <c r="X94" s="36">
        <f>SUMIFS(СВЦЭМ!$C$39:$C$782,СВЦЭМ!$A$39:$A$782,$A94,СВЦЭМ!$B$39:$B$782,X$83)+'СЕТ СН'!$H$9+СВЦЭМ!$D$10+'СЕТ СН'!$H$6-'СЕТ СН'!$H$19</f>
        <v>1581.77793473</v>
      </c>
      <c r="Y94" s="36">
        <f>SUMIFS(СВЦЭМ!$C$39:$C$782,СВЦЭМ!$A$39:$A$782,$A94,СВЦЭМ!$B$39:$B$782,Y$83)+'СЕТ СН'!$H$9+СВЦЭМ!$D$10+'СЕТ СН'!$H$6-'СЕТ СН'!$H$19</f>
        <v>1607.3148781499999</v>
      </c>
    </row>
    <row r="95" spans="1:25" ht="15.75" x14ac:dyDescent="0.2">
      <c r="A95" s="35">
        <f t="shared" si="2"/>
        <v>44632</v>
      </c>
      <c r="B95" s="36">
        <f>SUMIFS(СВЦЭМ!$C$39:$C$782,СВЦЭМ!$A$39:$A$782,$A95,СВЦЭМ!$B$39:$B$782,B$83)+'СЕТ СН'!$H$9+СВЦЭМ!$D$10+'СЕТ СН'!$H$6-'СЕТ СН'!$H$19</f>
        <v>1594.67536655</v>
      </c>
      <c r="C95" s="36">
        <f>SUMIFS(СВЦЭМ!$C$39:$C$782,СВЦЭМ!$A$39:$A$782,$A95,СВЦЭМ!$B$39:$B$782,C$83)+'СЕТ СН'!$H$9+СВЦЭМ!$D$10+'СЕТ СН'!$H$6-'СЕТ СН'!$H$19</f>
        <v>1669.1401557300001</v>
      </c>
      <c r="D95" s="36">
        <f>SUMIFS(СВЦЭМ!$C$39:$C$782,СВЦЭМ!$A$39:$A$782,$A95,СВЦЭМ!$B$39:$B$782,D$83)+'СЕТ СН'!$H$9+СВЦЭМ!$D$10+'СЕТ СН'!$H$6-'СЕТ СН'!$H$19</f>
        <v>1724.64384262</v>
      </c>
      <c r="E95" s="36">
        <f>SUMIFS(СВЦЭМ!$C$39:$C$782,СВЦЭМ!$A$39:$A$782,$A95,СВЦЭМ!$B$39:$B$782,E$83)+'СЕТ СН'!$H$9+СВЦЭМ!$D$10+'СЕТ СН'!$H$6-'СЕТ СН'!$H$19</f>
        <v>1749.79410921</v>
      </c>
      <c r="F95" s="36">
        <f>SUMIFS(СВЦЭМ!$C$39:$C$782,СВЦЭМ!$A$39:$A$782,$A95,СВЦЭМ!$B$39:$B$782,F$83)+'СЕТ СН'!$H$9+СВЦЭМ!$D$10+'СЕТ СН'!$H$6-'СЕТ СН'!$H$19</f>
        <v>1754.56287516</v>
      </c>
      <c r="G95" s="36">
        <f>SUMIFS(СВЦЭМ!$C$39:$C$782,СВЦЭМ!$A$39:$A$782,$A95,СВЦЭМ!$B$39:$B$782,G$83)+'СЕТ СН'!$H$9+СВЦЭМ!$D$10+'СЕТ СН'!$H$6-'СЕТ СН'!$H$19</f>
        <v>1750.66012488</v>
      </c>
      <c r="H95" s="36">
        <f>SUMIFS(СВЦЭМ!$C$39:$C$782,СВЦЭМ!$A$39:$A$782,$A95,СВЦЭМ!$B$39:$B$782,H$83)+'СЕТ СН'!$H$9+СВЦЭМ!$D$10+'СЕТ СН'!$H$6-'СЕТ СН'!$H$19</f>
        <v>1712.7539608299999</v>
      </c>
      <c r="I95" s="36">
        <f>SUMIFS(СВЦЭМ!$C$39:$C$782,СВЦЭМ!$A$39:$A$782,$A95,СВЦЭМ!$B$39:$B$782,I$83)+'СЕТ СН'!$H$9+СВЦЭМ!$D$10+'СЕТ СН'!$H$6-'СЕТ СН'!$H$19</f>
        <v>1624.1354479300001</v>
      </c>
      <c r="J95" s="36">
        <f>SUMIFS(СВЦЭМ!$C$39:$C$782,СВЦЭМ!$A$39:$A$782,$A95,СВЦЭМ!$B$39:$B$782,J$83)+'СЕТ СН'!$H$9+СВЦЭМ!$D$10+'СЕТ СН'!$H$6-'СЕТ СН'!$H$19</f>
        <v>1542.2961040099999</v>
      </c>
      <c r="K95" s="36">
        <f>SUMIFS(СВЦЭМ!$C$39:$C$782,СВЦЭМ!$A$39:$A$782,$A95,СВЦЭМ!$B$39:$B$782,K$83)+'СЕТ СН'!$H$9+СВЦЭМ!$D$10+'СЕТ СН'!$H$6-'СЕТ СН'!$H$19</f>
        <v>1528.37736419</v>
      </c>
      <c r="L95" s="36">
        <f>SUMIFS(СВЦЭМ!$C$39:$C$782,СВЦЭМ!$A$39:$A$782,$A95,СВЦЭМ!$B$39:$B$782,L$83)+'СЕТ СН'!$H$9+СВЦЭМ!$D$10+'СЕТ СН'!$H$6-'СЕТ СН'!$H$19</f>
        <v>1525.0859297100001</v>
      </c>
      <c r="M95" s="36">
        <f>SUMIFS(СВЦЭМ!$C$39:$C$782,СВЦЭМ!$A$39:$A$782,$A95,СВЦЭМ!$B$39:$B$782,M$83)+'СЕТ СН'!$H$9+СВЦЭМ!$D$10+'СЕТ СН'!$H$6-'СЕТ СН'!$H$19</f>
        <v>1575.0911655899999</v>
      </c>
      <c r="N95" s="36">
        <f>SUMIFS(СВЦЭМ!$C$39:$C$782,СВЦЭМ!$A$39:$A$782,$A95,СВЦЭМ!$B$39:$B$782,N$83)+'СЕТ СН'!$H$9+СВЦЭМ!$D$10+'СЕТ СН'!$H$6-'СЕТ СН'!$H$19</f>
        <v>1625.0699426599999</v>
      </c>
      <c r="O95" s="36">
        <f>SUMIFS(СВЦЭМ!$C$39:$C$782,СВЦЭМ!$A$39:$A$782,$A95,СВЦЭМ!$B$39:$B$782,O$83)+'СЕТ СН'!$H$9+СВЦЭМ!$D$10+'СЕТ СН'!$H$6-'СЕТ СН'!$H$19</f>
        <v>1677.6513583199999</v>
      </c>
      <c r="P95" s="36">
        <f>SUMIFS(СВЦЭМ!$C$39:$C$782,СВЦЭМ!$A$39:$A$782,$A95,СВЦЭМ!$B$39:$B$782,P$83)+'СЕТ СН'!$H$9+СВЦЭМ!$D$10+'СЕТ СН'!$H$6-'СЕТ СН'!$H$19</f>
        <v>1692.2544251300001</v>
      </c>
      <c r="Q95" s="36">
        <f>SUMIFS(СВЦЭМ!$C$39:$C$782,СВЦЭМ!$A$39:$A$782,$A95,СВЦЭМ!$B$39:$B$782,Q$83)+'СЕТ СН'!$H$9+СВЦЭМ!$D$10+'СЕТ СН'!$H$6-'СЕТ СН'!$H$19</f>
        <v>1668.943217</v>
      </c>
      <c r="R95" s="36">
        <f>SUMIFS(СВЦЭМ!$C$39:$C$782,СВЦЭМ!$A$39:$A$782,$A95,СВЦЭМ!$B$39:$B$782,R$83)+'СЕТ СН'!$H$9+СВЦЭМ!$D$10+'СЕТ СН'!$H$6-'СЕТ СН'!$H$19</f>
        <v>1633.2540024099999</v>
      </c>
      <c r="S95" s="36">
        <f>SUMIFS(СВЦЭМ!$C$39:$C$782,СВЦЭМ!$A$39:$A$782,$A95,СВЦЭМ!$B$39:$B$782,S$83)+'СЕТ СН'!$H$9+СВЦЭМ!$D$10+'СЕТ СН'!$H$6-'СЕТ СН'!$H$19</f>
        <v>1586.61566801</v>
      </c>
      <c r="T95" s="36">
        <f>SUMIFS(СВЦЭМ!$C$39:$C$782,СВЦЭМ!$A$39:$A$782,$A95,СВЦЭМ!$B$39:$B$782,T$83)+'СЕТ СН'!$H$9+СВЦЭМ!$D$10+'СЕТ СН'!$H$6-'СЕТ СН'!$H$19</f>
        <v>1543.76055395</v>
      </c>
      <c r="U95" s="36">
        <f>SUMIFS(СВЦЭМ!$C$39:$C$782,СВЦЭМ!$A$39:$A$782,$A95,СВЦЭМ!$B$39:$B$782,U$83)+'СЕТ СН'!$H$9+СВЦЭМ!$D$10+'СЕТ СН'!$H$6-'СЕТ СН'!$H$19</f>
        <v>1515.81030706</v>
      </c>
      <c r="V95" s="36">
        <f>SUMIFS(СВЦЭМ!$C$39:$C$782,СВЦЭМ!$A$39:$A$782,$A95,СВЦЭМ!$B$39:$B$782,V$83)+'СЕТ СН'!$H$9+СВЦЭМ!$D$10+'СЕТ СН'!$H$6-'СЕТ СН'!$H$19</f>
        <v>1526.9864320500001</v>
      </c>
      <c r="W95" s="36">
        <f>SUMIFS(СВЦЭМ!$C$39:$C$782,СВЦЭМ!$A$39:$A$782,$A95,СВЦЭМ!$B$39:$B$782,W$83)+'СЕТ СН'!$H$9+СВЦЭМ!$D$10+'СЕТ СН'!$H$6-'СЕТ СН'!$H$19</f>
        <v>1547.2172547600001</v>
      </c>
      <c r="X95" s="36">
        <f>SUMIFS(СВЦЭМ!$C$39:$C$782,СВЦЭМ!$A$39:$A$782,$A95,СВЦЭМ!$B$39:$B$782,X$83)+'СЕТ СН'!$H$9+СВЦЭМ!$D$10+'СЕТ СН'!$H$6-'СЕТ СН'!$H$19</f>
        <v>1567.8577634399999</v>
      </c>
      <c r="Y95" s="36">
        <f>SUMIFS(СВЦЭМ!$C$39:$C$782,СВЦЭМ!$A$39:$A$782,$A95,СВЦЭМ!$B$39:$B$782,Y$83)+'СЕТ СН'!$H$9+СВЦЭМ!$D$10+'СЕТ СН'!$H$6-'СЕТ СН'!$H$19</f>
        <v>1601.3397047799999</v>
      </c>
    </row>
    <row r="96" spans="1:25" ht="15.75" x14ac:dyDescent="0.2">
      <c r="A96" s="35">
        <f t="shared" si="2"/>
        <v>44633</v>
      </c>
      <c r="B96" s="36">
        <f>SUMIFS(СВЦЭМ!$C$39:$C$782,СВЦЭМ!$A$39:$A$782,$A96,СВЦЭМ!$B$39:$B$782,B$83)+'СЕТ СН'!$H$9+СВЦЭМ!$D$10+'СЕТ СН'!$H$6-'СЕТ СН'!$H$19</f>
        <v>1616.1862656399999</v>
      </c>
      <c r="C96" s="36">
        <f>SUMIFS(СВЦЭМ!$C$39:$C$782,СВЦЭМ!$A$39:$A$782,$A96,СВЦЭМ!$B$39:$B$782,C$83)+'СЕТ СН'!$H$9+СВЦЭМ!$D$10+'СЕТ СН'!$H$6-'СЕТ СН'!$H$19</f>
        <v>1671.77227666</v>
      </c>
      <c r="D96" s="36">
        <f>SUMIFS(СВЦЭМ!$C$39:$C$782,СВЦЭМ!$A$39:$A$782,$A96,СВЦЭМ!$B$39:$B$782,D$83)+'СЕТ СН'!$H$9+СВЦЭМ!$D$10+'СЕТ СН'!$H$6-'СЕТ СН'!$H$19</f>
        <v>1720.88463114</v>
      </c>
      <c r="E96" s="36">
        <f>SUMIFS(СВЦЭМ!$C$39:$C$782,СВЦЭМ!$A$39:$A$782,$A96,СВЦЭМ!$B$39:$B$782,E$83)+'СЕТ СН'!$H$9+СВЦЭМ!$D$10+'СЕТ СН'!$H$6-'СЕТ СН'!$H$19</f>
        <v>1748.44474081</v>
      </c>
      <c r="F96" s="36">
        <f>SUMIFS(СВЦЭМ!$C$39:$C$782,СВЦЭМ!$A$39:$A$782,$A96,СВЦЭМ!$B$39:$B$782,F$83)+'СЕТ СН'!$H$9+СВЦЭМ!$D$10+'СЕТ СН'!$H$6-'СЕТ СН'!$H$19</f>
        <v>1776.40126237</v>
      </c>
      <c r="G96" s="36">
        <f>SUMIFS(СВЦЭМ!$C$39:$C$782,СВЦЭМ!$A$39:$A$782,$A96,СВЦЭМ!$B$39:$B$782,G$83)+'СЕТ СН'!$H$9+СВЦЭМ!$D$10+'СЕТ СН'!$H$6-'СЕТ СН'!$H$19</f>
        <v>1771.7418306299999</v>
      </c>
      <c r="H96" s="36">
        <f>SUMIFS(СВЦЭМ!$C$39:$C$782,СВЦЭМ!$A$39:$A$782,$A96,СВЦЭМ!$B$39:$B$782,H$83)+'СЕТ СН'!$H$9+СВЦЭМ!$D$10+'СЕТ СН'!$H$6-'СЕТ СН'!$H$19</f>
        <v>1738.17307411</v>
      </c>
      <c r="I96" s="36">
        <f>SUMIFS(СВЦЭМ!$C$39:$C$782,СВЦЭМ!$A$39:$A$782,$A96,СВЦЭМ!$B$39:$B$782,I$83)+'СЕТ СН'!$H$9+СВЦЭМ!$D$10+'СЕТ СН'!$H$6-'СЕТ СН'!$H$19</f>
        <v>1653.32507994</v>
      </c>
      <c r="J96" s="36">
        <f>SUMIFS(СВЦЭМ!$C$39:$C$782,СВЦЭМ!$A$39:$A$782,$A96,СВЦЭМ!$B$39:$B$782,J$83)+'СЕТ СН'!$H$9+СВЦЭМ!$D$10+'СЕТ СН'!$H$6-'СЕТ СН'!$H$19</f>
        <v>1581.8065972499999</v>
      </c>
      <c r="K96" s="36">
        <f>SUMIFS(СВЦЭМ!$C$39:$C$782,СВЦЭМ!$A$39:$A$782,$A96,СВЦЭМ!$B$39:$B$782,K$83)+'СЕТ СН'!$H$9+СВЦЭМ!$D$10+'СЕТ СН'!$H$6-'СЕТ СН'!$H$19</f>
        <v>1545.07996716</v>
      </c>
      <c r="L96" s="36">
        <f>SUMIFS(СВЦЭМ!$C$39:$C$782,СВЦЭМ!$A$39:$A$782,$A96,СВЦЭМ!$B$39:$B$782,L$83)+'СЕТ СН'!$H$9+СВЦЭМ!$D$10+'СЕТ СН'!$H$6-'СЕТ СН'!$H$19</f>
        <v>1538.64256034</v>
      </c>
      <c r="M96" s="36">
        <f>SUMIFS(СВЦЭМ!$C$39:$C$782,СВЦЭМ!$A$39:$A$782,$A96,СВЦЭМ!$B$39:$B$782,M$83)+'СЕТ СН'!$H$9+СВЦЭМ!$D$10+'СЕТ СН'!$H$6-'СЕТ СН'!$H$19</f>
        <v>1589.9578757899999</v>
      </c>
      <c r="N96" s="36">
        <f>SUMIFS(СВЦЭМ!$C$39:$C$782,СВЦЭМ!$A$39:$A$782,$A96,СВЦЭМ!$B$39:$B$782,N$83)+'СЕТ СН'!$H$9+СВЦЭМ!$D$10+'СЕТ СН'!$H$6-'СЕТ СН'!$H$19</f>
        <v>1618.18577237</v>
      </c>
      <c r="O96" s="36">
        <f>SUMIFS(СВЦЭМ!$C$39:$C$782,СВЦЭМ!$A$39:$A$782,$A96,СВЦЭМ!$B$39:$B$782,O$83)+'СЕТ СН'!$H$9+СВЦЭМ!$D$10+'СЕТ СН'!$H$6-'СЕТ СН'!$H$19</f>
        <v>1655.92685607</v>
      </c>
      <c r="P96" s="36">
        <f>SUMIFS(СВЦЭМ!$C$39:$C$782,СВЦЭМ!$A$39:$A$782,$A96,СВЦЭМ!$B$39:$B$782,P$83)+'СЕТ СН'!$H$9+СВЦЭМ!$D$10+'СЕТ СН'!$H$6-'СЕТ СН'!$H$19</f>
        <v>1675.50526653</v>
      </c>
      <c r="Q96" s="36">
        <f>SUMIFS(СВЦЭМ!$C$39:$C$782,СВЦЭМ!$A$39:$A$782,$A96,СВЦЭМ!$B$39:$B$782,Q$83)+'СЕТ СН'!$H$9+СВЦЭМ!$D$10+'СЕТ СН'!$H$6-'СЕТ СН'!$H$19</f>
        <v>1647.3691053699999</v>
      </c>
      <c r="R96" s="36">
        <f>SUMIFS(СВЦЭМ!$C$39:$C$782,СВЦЭМ!$A$39:$A$782,$A96,СВЦЭМ!$B$39:$B$782,R$83)+'СЕТ СН'!$H$9+СВЦЭМ!$D$10+'СЕТ СН'!$H$6-'СЕТ СН'!$H$19</f>
        <v>1615.5192909899999</v>
      </c>
      <c r="S96" s="36">
        <f>SUMIFS(СВЦЭМ!$C$39:$C$782,СВЦЭМ!$A$39:$A$782,$A96,СВЦЭМ!$B$39:$B$782,S$83)+'СЕТ СН'!$H$9+СВЦЭМ!$D$10+'СЕТ СН'!$H$6-'СЕТ СН'!$H$19</f>
        <v>1573.9836762099999</v>
      </c>
      <c r="T96" s="36">
        <f>SUMIFS(СВЦЭМ!$C$39:$C$782,СВЦЭМ!$A$39:$A$782,$A96,СВЦЭМ!$B$39:$B$782,T$83)+'СЕТ СН'!$H$9+СВЦЭМ!$D$10+'СЕТ СН'!$H$6-'СЕТ СН'!$H$19</f>
        <v>1529.5577104199999</v>
      </c>
      <c r="U96" s="36">
        <f>SUMIFS(СВЦЭМ!$C$39:$C$782,СВЦЭМ!$A$39:$A$782,$A96,СВЦЭМ!$B$39:$B$782,U$83)+'СЕТ СН'!$H$9+СВЦЭМ!$D$10+'СЕТ СН'!$H$6-'СЕТ СН'!$H$19</f>
        <v>1512.3311859400001</v>
      </c>
      <c r="V96" s="36">
        <f>SUMIFS(СВЦЭМ!$C$39:$C$782,СВЦЭМ!$A$39:$A$782,$A96,СВЦЭМ!$B$39:$B$782,V$83)+'СЕТ СН'!$H$9+СВЦЭМ!$D$10+'СЕТ СН'!$H$6-'СЕТ СН'!$H$19</f>
        <v>1509.7386690799999</v>
      </c>
      <c r="W96" s="36">
        <f>SUMIFS(СВЦЭМ!$C$39:$C$782,СВЦЭМ!$A$39:$A$782,$A96,СВЦЭМ!$B$39:$B$782,W$83)+'СЕТ СН'!$H$9+СВЦЭМ!$D$10+'СЕТ СН'!$H$6-'СЕТ СН'!$H$19</f>
        <v>1522.24026013</v>
      </c>
      <c r="X96" s="36">
        <f>SUMIFS(СВЦЭМ!$C$39:$C$782,СВЦЭМ!$A$39:$A$782,$A96,СВЦЭМ!$B$39:$B$782,X$83)+'СЕТ СН'!$H$9+СВЦЭМ!$D$10+'СЕТ СН'!$H$6-'СЕТ СН'!$H$19</f>
        <v>1551.61884809</v>
      </c>
      <c r="Y96" s="36">
        <f>SUMIFS(СВЦЭМ!$C$39:$C$782,СВЦЭМ!$A$39:$A$782,$A96,СВЦЭМ!$B$39:$B$782,Y$83)+'СЕТ СН'!$H$9+СВЦЭМ!$D$10+'СЕТ СН'!$H$6-'СЕТ СН'!$H$19</f>
        <v>1569.13586304</v>
      </c>
    </row>
    <row r="97" spans="1:25" ht="15.75" x14ac:dyDescent="0.2">
      <c r="A97" s="35">
        <f t="shared" si="2"/>
        <v>44634</v>
      </c>
      <c r="B97" s="36">
        <f>SUMIFS(СВЦЭМ!$C$39:$C$782,СВЦЭМ!$A$39:$A$782,$A97,СВЦЭМ!$B$39:$B$782,B$83)+'СЕТ СН'!$H$9+СВЦЭМ!$D$10+'СЕТ СН'!$H$6-'СЕТ СН'!$H$19</f>
        <v>1614.5459687999999</v>
      </c>
      <c r="C97" s="36">
        <f>SUMIFS(СВЦЭМ!$C$39:$C$782,СВЦЭМ!$A$39:$A$782,$A97,СВЦЭМ!$B$39:$B$782,C$83)+'СЕТ СН'!$H$9+СВЦЭМ!$D$10+'СЕТ СН'!$H$6-'СЕТ СН'!$H$19</f>
        <v>1658.01577726</v>
      </c>
      <c r="D97" s="36">
        <f>SUMIFS(СВЦЭМ!$C$39:$C$782,СВЦЭМ!$A$39:$A$782,$A97,СВЦЭМ!$B$39:$B$782,D$83)+'СЕТ СН'!$H$9+СВЦЭМ!$D$10+'СЕТ СН'!$H$6-'СЕТ СН'!$H$19</f>
        <v>1714.5721128499999</v>
      </c>
      <c r="E97" s="36">
        <f>SUMIFS(СВЦЭМ!$C$39:$C$782,СВЦЭМ!$A$39:$A$782,$A97,СВЦЭМ!$B$39:$B$782,E$83)+'СЕТ СН'!$H$9+СВЦЭМ!$D$10+'СЕТ СН'!$H$6-'СЕТ СН'!$H$19</f>
        <v>1737.7793488499999</v>
      </c>
      <c r="F97" s="36">
        <f>SUMIFS(СВЦЭМ!$C$39:$C$782,СВЦЭМ!$A$39:$A$782,$A97,СВЦЭМ!$B$39:$B$782,F$83)+'СЕТ СН'!$H$9+СВЦЭМ!$D$10+'СЕТ СН'!$H$6-'СЕТ СН'!$H$19</f>
        <v>1742.9936701199999</v>
      </c>
      <c r="G97" s="36">
        <f>SUMIFS(СВЦЭМ!$C$39:$C$782,СВЦЭМ!$A$39:$A$782,$A97,СВЦЭМ!$B$39:$B$782,G$83)+'СЕТ СН'!$H$9+СВЦЭМ!$D$10+'СЕТ СН'!$H$6-'СЕТ СН'!$H$19</f>
        <v>1695.2847379499999</v>
      </c>
      <c r="H97" s="36">
        <f>SUMIFS(СВЦЭМ!$C$39:$C$782,СВЦЭМ!$A$39:$A$782,$A97,СВЦЭМ!$B$39:$B$782,H$83)+'СЕТ СН'!$H$9+СВЦЭМ!$D$10+'СЕТ СН'!$H$6-'СЕТ СН'!$H$19</f>
        <v>1651.9960472099999</v>
      </c>
      <c r="I97" s="36">
        <f>SUMIFS(СВЦЭМ!$C$39:$C$782,СВЦЭМ!$A$39:$A$782,$A97,СВЦЭМ!$B$39:$B$782,I$83)+'СЕТ СН'!$H$9+СВЦЭМ!$D$10+'СЕТ СН'!$H$6-'СЕТ СН'!$H$19</f>
        <v>1577.1179774</v>
      </c>
      <c r="J97" s="36">
        <f>SUMIFS(СВЦЭМ!$C$39:$C$782,СВЦЭМ!$A$39:$A$782,$A97,СВЦЭМ!$B$39:$B$782,J$83)+'СЕТ СН'!$H$9+СВЦЭМ!$D$10+'СЕТ СН'!$H$6-'СЕТ СН'!$H$19</f>
        <v>1557.9721010799999</v>
      </c>
      <c r="K97" s="36">
        <f>SUMIFS(СВЦЭМ!$C$39:$C$782,СВЦЭМ!$A$39:$A$782,$A97,СВЦЭМ!$B$39:$B$782,K$83)+'СЕТ СН'!$H$9+СВЦЭМ!$D$10+'СЕТ СН'!$H$6-'СЕТ СН'!$H$19</f>
        <v>1546.6994098</v>
      </c>
      <c r="L97" s="36">
        <f>SUMIFS(СВЦЭМ!$C$39:$C$782,СВЦЭМ!$A$39:$A$782,$A97,СВЦЭМ!$B$39:$B$782,L$83)+'СЕТ СН'!$H$9+СВЦЭМ!$D$10+'СЕТ СН'!$H$6-'СЕТ СН'!$H$19</f>
        <v>1550.63899694</v>
      </c>
      <c r="M97" s="36">
        <f>SUMIFS(СВЦЭМ!$C$39:$C$782,СВЦЭМ!$A$39:$A$782,$A97,СВЦЭМ!$B$39:$B$782,M$83)+'СЕТ СН'!$H$9+СВЦЭМ!$D$10+'СЕТ СН'!$H$6-'СЕТ СН'!$H$19</f>
        <v>1589.3520507000001</v>
      </c>
      <c r="N97" s="36">
        <f>SUMIFS(СВЦЭМ!$C$39:$C$782,СВЦЭМ!$A$39:$A$782,$A97,СВЦЭМ!$B$39:$B$782,N$83)+'СЕТ СН'!$H$9+СВЦЭМ!$D$10+'СЕТ СН'!$H$6-'СЕТ СН'!$H$19</f>
        <v>1626.36275639</v>
      </c>
      <c r="O97" s="36">
        <f>SUMIFS(СВЦЭМ!$C$39:$C$782,СВЦЭМ!$A$39:$A$782,$A97,СВЦЭМ!$B$39:$B$782,O$83)+'СЕТ СН'!$H$9+СВЦЭМ!$D$10+'СЕТ СН'!$H$6-'СЕТ СН'!$H$19</f>
        <v>1656.10056203</v>
      </c>
      <c r="P97" s="36">
        <f>SUMIFS(СВЦЭМ!$C$39:$C$782,СВЦЭМ!$A$39:$A$782,$A97,СВЦЭМ!$B$39:$B$782,P$83)+'СЕТ СН'!$H$9+СВЦЭМ!$D$10+'СЕТ СН'!$H$6-'СЕТ СН'!$H$19</f>
        <v>1659.3437528699999</v>
      </c>
      <c r="Q97" s="36">
        <f>SUMIFS(СВЦЭМ!$C$39:$C$782,СВЦЭМ!$A$39:$A$782,$A97,СВЦЭМ!$B$39:$B$782,Q$83)+'СЕТ СН'!$H$9+СВЦЭМ!$D$10+'СЕТ СН'!$H$6-'СЕТ СН'!$H$19</f>
        <v>1634.2483817099999</v>
      </c>
      <c r="R97" s="36">
        <f>SUMIFS(СВЦЭМ!$C$39:$C$782,СВЦЭМ!$A$39:$A$782,$A97,СВЦЭМ!$B$39:$B$782,R$83)+'СЕТ СН'!$H$9+СВЦЭМ!$D$10+'СЕТ СН'!$H$6-'СЕТ СН'!$H$19</f>
        <v>1603.4918738700001</v>
      </c>
      <c r="S97" s="36">
        <f>SUMIFS(СВЦЭМ!$C$39:$C$782,СВЦЭМ!$A$39:$A$782,$A97,СВЦЭМ!$B$39:$B$782,S$83)+'СЕТ СН'!$H$9+СВЦЭМ!$D$10+'СЕТ СН'!$H$6-'СЕТ СН'!$H$19</f>
        <v>1567.79850523</v>
      </c>
      <c r="T97" s="36">
        <f>SUMIFS(СВЦЭМ!$C$39:$C$782,СВЦЭМ!$A$39:$A$782,$A97,СВЦЭМ!$B$39:$B$782,T$83)+'СЕТ СН'!$H$9+СВЦЭМ!$D$10+'СЕТ СН'!$H$6-'СЕТ СН'!$H$19</f>
        <v>1532.3612155999999</v>
      </c>
      <c r="U97" s="36">
        <f>SUMIFS(СВЦЭМ!$C$39:$C$782,СВЦЭМ!$A$39:$A$782,$A97,СВЦЭМ!$B$39:$B$782,U$83)+'СЕТ СН'!$H$9+СВЦЭМ!$D$10+'СЕТ СН'!$H$6-'СЕТ СН'!$H$19</f>
        <v>1524.5667538600001</v>
      </c>
      <c r="V97" s="36">
        <f>SUMIFS(СВЦЭМ!$C$39:$C$782,СВЦЭМ!$A$39:$A$782,$A97,СВЦЭМ!$B$39:$B$782,V$83)+'СЕТ СН'!$H$9+СВЦЭМ!$D$10+'СЕТ СН'!$H$6-'СЕТ СН'!$H$19</f>
        <v>1529.67757953</v>
      </c>
      <c r="W97" s="36">
        <f>SUMIFS(СВЦЭМ!$C$39:$C$782,СВЦЭМ!$A$39:$A$782,$A97,СВЦЭМ!$B$39:$B$782,W$83)+'СЕТ СН'!$H$9+СВЦЭМ!$D$10+'СЕТ СН'!$H$6-'СЕТ СН'!$H$19</f>
        <v>1531.9615385499999</v>
      </c>
      <c r="X97" s="36">
        <f>SUMIFS(СВЦЭМ!$C$39:$C$782,СВЦЭМ!$A$39:$A$782,$A97,СВЦЭМ!$B$39:$B$782,X$83)+'СЕТ СН'!$H$9+СВЦЭМ!$D$10+'СЕТ СН'!$H$6-'СЕТ СН'!$H$19</f>
        <v>1570.8719586099999</v>
      </c>
      <c r="Y97" s="36">
        <f>SUMIFS(СВЦЭМ!$C$39:$C$782,СВЦЭМ!$A$39:$A$782,$A97,СВЦЭМ!$B$39:$B$782,Y$83)+'СЕТ СН'!$H$9+СВЦЭМ!$D$10+'СЕТ СН'!$H$6-'СЕТ СН'!$H$19</f>
        <v>1606.33795201</v>
      </c>
    </row>
    <row r="98" spans="1:25" ht="15.75" x14ac:dyDescent="0.2">
      <c r="A98" s="35">
        <f t="shared" si="2"/>
        <v>44635</v>
      </c>
      <c r="B98" s="36">
        <f>SUMIFS(СВЦЭМ!$C$39:$C$782,СВЦЭМ!$A$39:$A$782,$A98,СВЦЭМ!$B$39:$B$782,B$83)+'СЕТ СН'!$H$9+СВЦЭМ!$D$10+'СЕТ СН'!$H$6-'СЕТ СН'!$H$19</f>
        <v>1627.48765843</v>
      </c>
      <c r="C98" s="36">
        <f>SUMIFS(СВЦЭМ!$C$39:$C$782,СВЦЭМ!$A$39:$A$782,$A98,СВЦЭМ!$B$39:$B$782,C$83)+'СЕТ СН'!$H$9+СВЦЭМ!$D$10+'СЕТ СН'!$H$6-'СЕТ СН'!$H$19</f>
        <v>1672.6214034499999</v>
      </c>
      <c r="D98" s="36">
        <f>SUMIFS(СВЦЭМ!$C$39:$C$782,СВЦЭМ!$A$39:$A$782,$A98,СВЦЭМ!$B$39:$B$782,D$83)+'СЕТ СН'!$H$9+СВЦЭМ!$D$10+'СЕТ СН'!$H$6-'СЕТ СН'!$H$19</f>
        <v>1721.27822464</v>
      </c>
      <c r="E98" s="36">
        <f>SUMIFS(СВЦЭМ!$C$39:$C$782,СВЦЭМ!$A$39:$A$782,$A98,СВЦЭМ!$B$39:$B$782,E$83)+'СЕТ СН'!$H$9+СВЦЭМ!$D$10+'СЕТ СН'!$H$6-'СЕТ СН'!$H$19</f>
        <v>1743.02956647</v>
      </c>
      <c r="F98" s="36">
        <f>SUMIFS(СВЦЭМ!$C$39:$C$782,СВЦЭМ!$A$39:$A$782,$A98,СВЦЭМ!$B$39:$B$782,F$83)+'СЕТ СН'!$H$9+СВЦЭМ!$D$10+'СЕТ СН'!$H$6-'СЕТ СН'!$H$19</f>
        <v>1749.09233137</v>
      </c>
      <c r="G98" s="36">
        <f>SUMIFS(СВЦЭМ!$C$39:$C$782,СВЦЭМ!$A$39:$A$782,$A98,СВЦЭМ!$B$39:$B$782,G$83)+'СЕТ СН'!$H$9+СВЦЭМ!$D$10+'СЕТ СН'!$H$6-'СЕТ СН'!$H$19</f>
        <v>1721.5579144199999</v>
      </c>
      <c r="H98" s="36">
        <f>SUMIFS(СВЦЭМ!$C$39:$C$782,СВЦЭМ!$A$39:$A$782,$A98,СВЦЭМ!$B$39:$B$782,H$83)+'СЕТ СН'!$H$9+СВЦЭМ!$D$10+'СЕТ СН'!$H$6-'СЕТ СН'!$H$19</f>
        <v>1640.4902184499999</v>
      </c>
      <c r="I98" s="36">
        <f>SUMIFS(СВЦЭМ!$C$39:$C$782,СВЦЭМ!$A$39:$A$782,$A98,СВЦЭМ!$B$39:$B$782,I$83)+'СЕТ СН'!$H$9+СВЦЭМ!$D$10+'СЕТ СН'!$H$6-'СЕТ СН'!$H$19</f>
        <v>1575.91378106</v>
      </c>
      <c r="J98" s="36">
        <f>SUMIFS(СВЦЭМ!$C$39:$C$782,СВЦЭМ!$A$39:$A$782,$A98,СВЦЭМ!$B$39:$B$782,J$83)+'СЕТ СН'!$H$9+СВЦЭМ!$D$10+'СЕТ СН'!$H$6-'СЕТ СН'!$H$19</f>
        <v>1531.3138600299999</v>
      </c>
      <c r="K98" s="36">
        <f>SUMIFS(СВЦЭМ!$C$39:$C$782,СВЦЭМ!$A$39:$A$782,$A98,СВЦЭМ!$B$39:$B$782,K$83)+'СЕТ СН'!$H$9+СВЦЭМ!$D$10+'СЕТ СН'!$H$6-'СЕТ СН'!$H$19</f>
        <v>1521.9194309899999</v>
      </c>
      <c r="L98" s="36">
        <f>SUMIFS(СВЦЭМ!$C$39:$C$782,СВЦЭМ!$A$39:$A$782,$A98,СВЦЭМ!$B$39:$B$782,L$83)+'СЕТ СН'!$H$9+СВЦЭМ!$D$10+'СЕТ СН'!$H$6-'СЕТ СН'!$H$19</f>
        <v>1521.6986560799999</v>
      </c>
      <c r="M98" s="36">
        <f>SUMIFS(СВЦЭМ!$C$39:$C$782,СВЦЭМ!$A$39:$A$782,$A98,СВЦЭМ!$B$39:$B$782,M$83)+'СЕТ СН'!$H$9+СВЦЭМ!$D$10+'СЕТ СН'!$H$6-'СЕТ СН'!$H$19</f>
        <v>1557.99681119</v>
      </c>
      <c r="N98" s="36">
        <f>SUMIFS(СВЦЭМ!$C$39:$C$782,СВЦЭМ!$A$39:$A$782,$A98,СВЦЭМ!$B$39:$B$782,N$83)+'СЕТ СН'!$H$9+СВЦЭМ!$D$10+'СЕТ СН'!$H$6-'СЕТ СН'!$H$19</f>
        <v>1598.9429895000001</v>
      </c>
      <c r="O98" s="36">
        <f>SUMIFS(СВЦЭМ!$C$39:$C$782,СВЦЭМ!$A$39:$A$782,$A98,СВЦЭМ!$B$39:$B$782,O$83)+'СЕТ СН'!$H$9+СВЦЭМ!$D$10+'СЕТ СН'!$H$6-'СЕТ СН'!$H$19</f>
        <v>1643.44628384</v>
      </c>
      <c r="P98" s="36">
        <f>SUMIFS(СВЦЭМ!$C$39:$C$782,СВЦЭМ!$A$39:$A$782,$A98,СВЦЭМ!$B$39:$B$782,P$83)+'СЕТ СН'!$H$9+СВЦЭМ!$D$10+'СЕТ СН'!$H$6-'СЕТ СН'!$H$19</f>
        <v>1657.91075385</v>
      </c>
      <c r="Q98" s="36">
        <f>SUMIFS(СВЦЭМ!$C$39:$C$782,СВЦЭМ!$A$39:$A$782,$A98,СВЦЭМ!$B$39:$B$782,Q$83)+'СЕТ СН'!$H$9+СВЦЭМ!$D$10+'СЕТ СН'!$H$6-'СЕТ СН'!$H$19</f>
        <v>1643.71936435</v>
      </c>
      <c r="R98" s="36">
        <f>SUMIFS(СВЦЭМ!$C$39:$C$782,СВЦЭМ!$A$39:$A$782,$A98,СВЦЭМ!$B$39:$B$782,R$83)+'СЕТ СН'!$H$9+СВЦЭМ!$D$10+'СЕТ СН'!$H$6-'СЕТ СН'!$H$19</f>
        <v>1599.2647960699999</v>
      </c>
      <c r="S98" s="36">
        <f>SUMIFS(СВЦЭМ!$C$39:$C$782,СВЦЭМ!$A$39:$A$782,$A98,СВЦЭМ!$B$39:$B$782,S$83)+'СЕТ СН'!$H$9+СВЦЭМ!$D$10+'СЕТ СН'!$H$6-'СЕТ СН'!$H$19</f>
        <v>1561.79512946</v>
      </c>
      <c r="T98" s="36">
        <f>SUMIFS(СВЦЭМ!$C$39:$C$782,СВЦЭМ!$A$39:$A$782,$A98,СВЦЭМ!$B$39:$B$782,T$83)+'СЕТ СН'!$H$9+СВЦЭМ!$D$10+'СЕТ СН'!$H$6-'СЕТ СН'!$H$19</f>
        <v>1519.20281447</v>
      </c>
      <c r="U98" s="36">
        <f>SUMIFS(СВЦЭМ!$C$39:$C$782,СВЦЭМ!$A$39:$A$782,$A98,СВЦЭМ!$B$39:$B$782,U$83)+'СЕТ СН'!$H$9+СВЦЭМ!$D$10+'СЕТ СН'!$H$6-'СЕТ СН'!$H$19</f>
        <v>1510.68346333</v>
      </c>
      <c r="V98" s="36">
        <f>SUMIFS(СВЦЭМ!$C$39:$C$782,СВЦЭМ!$A$39:$A$782,$A98,СВЦЭМ!$B$39:$B$782,V$83)+'СЕТ СН'!$H$9+СВЦЭМ!$D$10+'СЕТ СН'!$H$6-'СЕТ СН'!$H$19</f>
        <v>1526.8657665199999</v>
      </c>
      <c r="W98" s="36">
        <f>SUMIFS(СВЦЭМ!$C$39:$C$782,СВЦЭМ!$A$39:$A$782,$A98,СВЦЭМ!$B$39:$B$782,W$83)+'СЕТ СН'!$H$9+СВЦЭМ!$D$10+'СЕТ СН'!$H$6-'СЕТ СН'!$H$19</f>
        <v>1544.9708048800001</v>
      </c>
      <c r="X98" s="36">
        <f>SUMIFS(СВЦЭМ!$C$39:$C$782,СВЦЭМ!$A$39:$A$782,$A98,СВЦЭМ!$B$39:$B$782,X$83)+'СЕТ СН'!$H$9+СВЦЭМ!$D$10+'СЕТ СН'!$H$6-'СЕТ СН'!$H$19</f>
        <v>1570.2346812599999</v>
      </c>
      <c r="Y98" s="36">
        <f>SUMIFS(СВЦЭМ!$C$39:$C$782,СВЦЭМ!$A$39:$A$782,$A98,СВЦЭМ!$B$39:$B$782,Y$83)+'СЕТ СН'!$H$9+СВЦЭМ!$D$10+'СЕТ СН'!$H$6-'СЕТ СН'!$H$19</f>
        <v>1598.0381765</v>
      </c>
    </row>
    <row r="99" spans="1:25" ht="15.75" x14ac:dyDescent="0.2">
      <c r="A99" s="35">
        <f t="shared" si="2"/>
        <v>44636</v>
      </c>
      <c r="B99" s="36">
        <f>SUMIFS(СВЦЭМ!$C$39:$C$782,СВЦЭМ!$A$39:$A$782,$A99,СВЦЭМ!$B$39:$B$782,B$83)+'СЕТ СН'!$H$9+СВЦЭМ!$D$10+'СЕТ СН'!$H$6-'СЕТ СН'!$H$19</f>
        <v>1602.52945643</v>
      </c>
      <c r="C99" s="36">
        <f>SUMIFS(СВЦЭМ!$C$39:$C$782,СВЦЭМ!$A$39:$A$782,$A99,СВЦЭМ!$B$39:$B$782,C$83)+'СЕТ СН'!$H$9+СВЦЭМ!$D$10+'СЕТ СН'!$H$6-'СЕТ СН'!$H$19</f>
        <v>1662.76803191</v>
      </c>
      <c r="D99" s="36">
        <f>SUMIFS(СВЦЭМ!$C$39:$C$782,СВЦЭМ!$A$39:$A$782,$A99,СВЦЭМ!$B$39:$B$782,D$83)+'СЕТ СН'!$H$9+СВЦЭМ!$D$10+'СЕТ СН'!$H$6-'СЕТ СН'!$H$19</f>
        <v>1733.20312438</v>
      </c>
      <c r="E99" s="36">
        <f>SUMIFS(СВЦЭМ!$C$39:$C$782,СВЦЭМ!$A$39:$A$782,$A99,СВЦЭМ!$B$39:$B$782,E$83)+'СЕТ СН'!$H$9+СВЦЭМ!$D$10+'СЕТ СН'!$H$6-'СЕТ СН'!$H$19</f>
        <v>1748.03410512</v>
      </c>
      <c r="F99" s="36">
        <f>SUMIFS(СВЦЭМ!$C$39:$C$782,СВЦЭМ!$A$39:$A$782,$A99,СВЦЭМ!$B$39:$B$782,F$83)+'СЕТ СН'!$H$9+СВЦЭМ!$D$10+'СЕТ СН'!$H$6-'СЕТ СН'!$H$19</f>
        <v>1751.3235272100001</v>
      </c>
      <c r="G99" s="36">
        <f>SUMIFS(СВЦЭМ!$C$39:$C$782,СВЦЭМ!$A$39:$A$782,$A99,СВЦЭМ!$B$39:$B$782,G$83)+'СЕТ СН'!$H$9+СВЦЭМ!$D$10+'СЕТ СН'!$H$6-'СЕТ СН'!$H$19</f>
        <v>1723.4818359000001</v>
      </c>
      <c r="H99" s="36">
        <f>SUMIFS(СВЦЭМ!$C$39:$C$782,СВЦЭМ!$A$39:$A$782,$A99,СВЦЭМ!$B$39:$B$782,H$83)+'СЕТ СН'!$H$9+СВЦЭМ!$D$10+'СЕТ СН'!$H$6-'СЕТ СН'!$H$19</f>
        <v>1650.97131683</v>
      </c>
      <c r="I99" s="36">
        <f>SUMIFS(СВЦЭМ!$C$39:$C$782,СВЦЭМ!$A$39:$A$782,$A99,СВЦЭМ!$B$39:$B$782,I$83)+'СЕТ СН'!$H$9+СВЦЭМ!$D$10+'СЕТ СН'!$H$6-'СЕТ СН'!$H$19</f>
        <v>1587.5679432100001</v>
      </c>
      <c r="J99" s="36">
        <f>SUMIFS(СВЦЭМ!$C$39:$C$782,СВЦЭМ!$A$39:$A$782,$A99,СВЦЭМ!$B$39:$B$782,J$83)+'СЕТ СН'!$H$9+СВЦЭМ!$D$10+'СЕТ СН'!$H$6-'СЕТ СН'!$H$19</f>
        <v>1556.14751806</v>
      </c>
      <c r="K99" s="36">
        <f>SUMIFS(СВЦЭМ!$C$39:$C$782,СВЦЭМ!$A$39:$A$782,$A99,СВЦЭМ!$B$39:$B$782,K$83)+'СЕТ СН'!$H$9+СВЦЭМ!$D$10+'СЕТ СН'!$H$6-'СЕТ СН'!$H$19</f>
        <v>1554.0347557600001</v>
      </c>
      <c r="L99" s="36">
        <f>SUMIFS(СВЦЭМ!$C$39:$C$782,СВЦЭМ!$A$39:$A$782,$A99,СВЦЭМ!$B$39:$B$782,L$83)+'СЕТ СН'!$H$9+СВЦЭМ!$D$10+'СЕТ СН'!$H$6-'СЕТ СН'!$H$19</f>
        <v>1559.2442059699999</v>
      </c>
      <c r="M99" s="36">
        <f>SUMIFS(СВЦЭМ!$C$39:$C$782,СВЦЭМ!$A$39:$A$782,$A99,СВЦЭМ!$B$39:$B$782,M$83)+'СЕТ СН'!$H$9+СВЦЭМ!$D$10+'СЕТ СН'!$H$6-'СЕТ СН'!$H$19</f>
        <v>1607.48358441</v>
      </c>
      <c r="N99" s="36">
        <f>SUMIFS(СВЦЭМ!$C$39:$C$782,СВЦЭМ!$A$39:$A$782,$A99,СВЦЭМ!$B$39:$B$782,N$83)+'СЕТ СН'!$H$9+СВЦЭМ!$D$10+'СЕТ СН'!$H$6-'СЕТ СН'!$H$19</f>
        <v>1630.84391114</v>
      </c>
      <c r="O99" s="36">
        <f>SUMIFS(СВЦЭМ!$C$39:$C$782,СВЦЭМ!$A$39:$A$782,$A99,СВЦЭМ!$B$39:$B$782,O$83)+'СЕТ СН'!$H$9+СВЦЭМ!$D$10+'СЕТ СН'!$H$6-'СЕТ СН'!$H$19</f>
        <v>1674.4291077400001</v>
      </c>
      <c r="P99" s="36">
        <f>SUMIFS(СВЦЭМ!$C$39:$C$782,СВЦЭМ!$A$39:$A$782,$A99,СВЦЭМ!$B$39:$B$782,P$83)+'СЕТ СН'!$H$9+СВЦЭМ!$D$10+'СЕТ СН'!$H$6-'СЕТ СН'!$H$19</f>
        <v>1683.93528077</v>
      </c>
      <c r="Q99" s="36">
        <f>SUMIFS(СВЦЭМ!$C$39:$C$782,СВЦЭМ!$A$39:$A$782,$A99,СВЦЭМ!$B$39:$B$782,Q$83)+'СЕТ СН'!$H$9+СВЦЭМ!$D$10+'СЕТ СН'!$H$6-'СЕТ СН'!$H$19</f>
        <v>1651.6923536899999</v>
      </c>
      <c r="R99" s="36">
        <f>SUMIFS(СВЦЭМ!$C$39:$C$782,СВЦЭМ!$A$39:$A$782,$A99,СВЦЭМ!$B$39:$B$782,R$83)+'СЕТ СН'!$H$9+СВЦЭМ!$D$10+'СЕТ СН'!$H$6-'СЕТ СН'!$H$19</f>
        <v>1628.7283166099999</v>
      </c>
      <c r="S99" s="36">
        <f>SUMIFS(СВЦЭМ!$C$39:$C$782,СВЦЭМ!$A$39:$A$782,$A99,СВЦЭМ!$B$39:$B$782,S$83)+'СЕТ СН'!$H$9+СВЦЭМ!$D$10+'СЕТ СН'!$H$6-'СЕТ СН'!$H$19</f>
        <v>1583.4274668399999</v>
      </c>
      <c r="T99" s="36">
        <f>SUMIFS(СВЦЭМ!$C$39:$C$782,СВЦЭМ!$A$39:$A$782,$A99,СВЦЭМ!$B$39:$B$782,T$83)+'СЕТ СН'!$H$9+СВЦЭМ!$D$10+'СЕТ СН'!$H$6-'СЕТ СН'!$H$19</f>
        <v>1553.8203831000001</v>
      </c>
      <c r="U99" s="36">
        <f>SUMIFS(СВЦЭМ!$C$39:$C$782,СВЦЭМ!$A$39:$A$782,$A99,СВЦЭМ!$B$39:$B$782,U$83)+'СЕТ СН'!$H$9+СВЦЭМ!$D$10+'СЕТ СН'!$H$6-'СЕТ СН'!$H$19</f>
        <v>1526.64491327</v>
      </c>
      <c r="V99" s="36">
        <f>SUMIFS(СВЦЭМ!$C$39:$C$782,СВЦЭМ!$A$39:$A$782,$A99,СВЦЭМ!$B$39:$B$782,V$83)+'СЕТ СН'!$H$9+СВЦЭМ!$D$10+'СЕТ СН'!$H$6-'СЕТ СН'!$H$19</f>
        <v>1543.34985712</v>
      </c>
      <c r="W99" s="36">
        <f>SUMIFS(СВЦЭМ!$C$39:$C$782,СВЦЭМ!$A$39:$A$782,$A99,СВЦЭМ!$B$39:$B$782,W$83)+'СЕТ СН'!$H$9+СВЦЭМ!$D$10+'СЕТ СН'!$H$6-'СЕТ СН'!$H$19</f>
        <v>1576.87321382</v>
      </c>
      <c r="X99" s="36">
        <f>SUMIFS(СВЦЭМ!$C$39:$C$782,СВЦЭМ!$A$39:$A$782,$A99,СВЦЭМ!$B$39:$B$782,X$83)+'СЕТ СН'!$H$9+СВЦЭМ!$D$10+'СЕТ СН'!$H$6-'СЕТ СН'!$H$19</f>
        <v>1601.47097444</v>
      </c>
      <c r="Y99" s="36">
        <f>SUMIFS(СВЦЭМ!$C$39:$C$782,СВЦЭМ!$A$39:$A$782,$A99,СВЦЭМ!$B$39:$B$782,Y$83)+'СЕТ СН'!$H$9+СВЦЭМ!$D$10+'СЕТ СН'!$H$6-'СЕТ СН'!$H$19</f>
        <v>1618.23088869</v>
      </c>
    </row>
    <row r="100" spans="1:25" ht="15.75" x14ac:dyDescent="0.2">
      <c r="A100" s="35">
        <f t="shared" si="2"/>
        <v>44637</v>
      </c>
      <c r="B100" s="36">
        <f>SUMIFS(СВЦЭМ!$C$39:$C$782,СВЦЭМ!$A$39:$A$782,$A100,СВЦЭМ!$B$39:$B$782,B$83)+'СЕТ СН'!$H$9+СВЦЭМ!$D$10+'СЕТ СН'!$H$6-'СЕТ СН'!$H$19</f>
        <v>1636.7853674200001</v>
      </c>
      <c r="C100" s="36">
        <f>SUMIFS(СВЦЭМ!$C$39:$C$782,СВЦЭМ!$A$39:$A$782,$A100,СВЦЭМ!$B$39:$B$782,C$83)+'СЕТ СН'!$H$9+СВЦЭМ!$D$10+'СЕТ СН'!$H$6-'СЕТ СН'!$H$19</f>
        <v>1698.25150117</v>
      </c>
      <c r="D100" s="36">
        <f>SUMIFS(СВЦЭМ!$C$39:$C$782,СВЦЭМ!$A$39:$A$782,$A100,СВЦЭМ!$B$39:$B$782,D$83)+'СЕТ СН'!$H$9+СВЦЭМ!$D$10+'СЕТ СН'!$H$6-'СЕТ СН'!$H$19</f>
        <v>1760.3443881200001</v>
      </c>
      <c r="E100" s="36">
        <f>SUMIFS(СВЦЭМ!$C$39:$C$782,СВЦЭМ!$A$39:$A$782,$A100,СВЦЭМ!$B$39:$B$782,E$83)+'СЕТ СН'!$H$9+СВЦЭМ!$D$10+'СЕТ СН'!$H$6-'СЕТ СН'!$H$19</f>
        <v>1783.22732071</v>
      </c>
      <c r="F100" s="36">
        <f>SUMIFS(СВЦЭМ!$C$39:$C$782,СВЦЭМ!$A$39:$A$782,$A100,СВЦЭМ!$B$39:$B$782,F$83)+'СЕТ СН'!$H$9+СВЦЭМ!$D$10+'СЕТ СН'!$H$6-'СЕТ СН'!$H$19</f>
        <v>1779.4241189499999</v>
      </c>
      <c r="G100" s="36">
        <f>SUMIFS(СВЦЭМ!$C$39:$C$782,СВЦЭМ!$A$39:$A$782,$A100,СВЦЭМ!$B$39:$B$782,G$83)+'СЕТ СН'!$H$9+СВЦЭМ!$D$10+'СЕТ СН'!$H$6-'СЕТ СН'!$H$19</f>
        <v>1759.62481527</v>
      </c>
      <c r="H100" s="36">
        <f>SUMIFS(СВЦЭМ!$C$39:$C$782,СВЦЭМ!$A$39:$A$782,$A100,СВЦЭМ!$B$39:$B$782,H$83)+'СЕТ СН'!$H$9+СВЦЭМ!$D$10+'СЕТ СН'!$H$6-'СЕТ СН'!$H$19</f>
        <v>1681.8331739</v>
      </c>
      <c r="I100" s="36">
        <f>SUMIFS(СВЦЭМ!$C$39:$C$782,СВЦЭМ!$A$39:$A$782,$A100,СВЦЭМ!$B$39:$B$782,I$83)+'СЕТ СН'!$H$9+СВЦЭМ!$D$10+'СЕТ СН'!$H$6-'СЕТ СН'!$H$19</f>
        <v>1588.8169023400001</v>
      </c>
      <c r="J100" s="36">
        <f>SUMIFS(СВЦЭМ!$C$39:$C$782,СВЦЭМ!$A$39:$A$782,$A100,СВЦЭМ!$B$39:$B$782,J$83)+'СЕТ СН'!$H$9+СВЦЭМ!$D$10+'СЕТ СН'!$H$6-'СЕТ СН'!$H$19</f>
        <v>1545.05546018</v>
      </c>
      <c r="K100" s="36">
        <f>SUMIFS(СВЦЭМ!$C$39:$C$782,СВЦЭМ!$A$39:$A$782,$A100,СВЦЭМ!$B$39:$B$782,K$83)+'СЕТ СН'!$H$9+СВЦЭМ!$D$10+'СЕТ СН'!$H$6-'СЕТ СН'!$H$19</f>
        <v>1544.4128846199999</v>
      </c>
      <c r="L100" s="36">
        <f>SUMIFS(СВЦЭМ!$C$39:$C$782,СВЦЭМ!$A$39:$A$782,$A100,СВЦЭМ!$B$39:$B$782,L$83)+'СЕТ СН'!$H$9+СВЦЭМ!$D$10+'СЕТ СН'!$H$6-'СЕТ СН'!$H$19</f>
        <v>1542.6998802599999</v>
      </c>
      <c r="M100" s="36">
        <f>SUMIFS(СВЦЭМ!$C$39:$C$782,СВЦЭМ!$A$39:$A$782,$A100,СВЦЭМ!$B$39:$B$782,M$83)+'СЕТ СН'!$H$9+СВЦЭМ!$D$10+'СЕТ СН'!$H$6-'СЕТ СН'!$H$19</f>
        <v>1602.11586932</v>
      </c>
      <c r="N100" s="36">
        <f>SUMIFS(СВЦЭМ!$C$39:$C$782,СВЦЭМ!$A$39:$A$782,$A100,СВЦЭМ!$B$39:$B$782,N$83)+'СЕТ СН'!$H$9+СВЦЭМ!$D$10+'СЕТ СН'!$H$6-'СЕТ СН'!$H$19</f>
        <v>1637.17568007</v>
      </c>
      <c r="O100" s="36">
        <f>SUMIFS(СВЦЭМ!$C$39:$C$782,СВЦЭМ!$A$39:$A$782,$A100,СВЦЭМ!$B$39:$B$782,O$83)+'СЕТ СН'!$H$9+СВЦЭМ!$D$10+'СЕТ СН'!$H$6-'СЕТ СН'!$H$19</f>
        <v>1666.9474283299999</v>
      </c>
      <c r="P100" s="36">
        <f>SUMIFS(СВЦЭМ!$C$39:$C$782,СВЦЭМ!$A$39:$A$782,$A100,СВЦЭМ!$B$39:$B$782,P$83)+'СЕТ СН'!$H$9+СВЦЭМ!$D$10+'СЕТ СН'!$H$6-'СЕТ СН'!$H$19</f>
        <v>1683.71170532</v>
      </c>
      <c r="Q100" s="36">
        <f>SUMIFS(СВЦЭМ!$C$39:$C$782,СВЦЭМ!$A$39:$A$782,$A100,СВЦЭМ!$B$39:$B$782,Q$83)+'СЕТ СН'!$H$9+СВЦЭМ!$D$10+'СЕТ СН'!$H$6-'СЕТ СН'!$H$19</f>
        <v>1673.65487424</v>
      </c>
      <c r="R100" s="36">
        <f>SUMIFS(СВЦЭМ!$C$39:$C$782,СВЦЭМ!$A$39:$A$782,$A100,СВЦЭМ!$B$39:$B$782,R$83)+'СЕТ СН'!$H$9+СВЦЭМ!$D$10+'СЕТ СН'!$H$6-'СЕТ СН'!$H$19</f>
        <v>1636.77955993</v>
      </c>
      <c r="S100" s="36">
        <f>SUMIFS(СВЦЭМ!$C$39:$C$782,СВЦЭМ!$A$39:$A$782,$A100,СВЦЭМ!$B$39:$B$782,S$83)+'СЕТ СН'!$H$9+СВЦЭМ!$D$10+'СЕТ СН'!$H$6-'СЕТ СН'!$H$19</f>
        <v>1589.08698104</v>
      </c>
      <c r="T100" s="36">
        <f>SUMIFS(СВЦЭМ!$C$39:$C$782,СВЦЭМ!$A$39:$A$782,$A100,СВЦЭМ!$B$39:$B$782,T$83)+'СЕТ СН'!$H$9+СВЦЭМ!$D$10+'СЕТ СН'!$H$6-'СЕТ СН'!$H$19</f>
        <v>1555.4194284099999</v>
      </c>
      <c r="U100" s="36">
        <f>SUMIFS(СВЦЭМ!$C$39:$C$782,СВЦЭМ!$A$39:$A$782,$A100,СВЦЭМ!$B$39:$B$782,U$83)+'СЕТ СН'!$H$9+СВЦЭМ!$D$10+'СЕТ СН'!$H$6-'СЕТ СН'!$H$19</f>
        <v>1528.8296938399999</v>
      </c>
      <c r="V100" s="36">
        <f>SUMIFS(СВЦЭМ!$C$39:$C$782,СВЦЭМ!$A$39:$A$782,$A100,СВЦЭМ!$B$39:$B$782,V$83)+'СЕТ СН'!$H$9+СВЦЭМ!$D$10+'СЕТ СН'!$H$6-'СЕТ СН'!$H$19</f>
        <v>1563.48942848</v>
      </c>
      <c r="W100" s="36">
        <f>SUMIFS(СВЦЭМ!$C$39:$C$782,СВЦЭМ!$A$39:$A$782,$A100,СВЦЭМ!$B$39:$B$782,W$83)+'СЕТ СН'!$H$9+СВЦЭМ!$D$10+'СЕТ СН'!$H$6-'СЕТ СН'!$H$19</f>
        <v>1555.1005033899999</v>
      </c>
      <c r="X100" s="36">
        <f>SUMIFS(СВЦЭМ!$C$39:$C$782,СВЦЭМ!$A$39:$A$782,$A100,СВЦЭМ!$B$39:$B$782,X$83)+'СЕТ СН'!$H$9+СВЦЭМ!$D$10+'СЕТ СН'!$H$6-'СЕТ СН'!$H$19</f>
        <v>1553.8266572800001</v>
      </c>
      <c r="Y100" s="36">
        <f>SUMIFS(СВЦЭМ!$C$39:$C$782,СВЦЭМ!$A$39:$A$782,$A100,СВЦЭМ!$B$39:$B$782,Y$83)+'СЕТ СН'!$H$9+СВЦЭМ!$D$10+'СЕТ СН'!$H$6-'СЕТ СН'!$H$19</f>
        <v>1577.23828587</v>
      </c>
    </row>
    <row r="101" spans="1:25" ht="15.75" x14ac:dyDescent="0.2">
      <c r="A101" s="35">
        <f t="shared" si="2"/>
        <v>44638</v>
      </c>
      <c r="B101" s="36">
        <f>SUMIFS(СВЦЭМ!$C$39:$C$782,СВЦЭМ!$A$39:$A$782,$A101,СВЦЭМ!$B$39:$B$782,B$83)+'СЕТ СН'!$H$9+СВЦЭМ!$D$10+'СЕТ СН'!$H$6-'СЕТ СН'!$H$19</f>
        <v>1539.4628832999999</v>
      </c>
      <c r="C101" s="36">
        <f>SUMIFS(СВЦЭМ!$C$39:$C$782,СВЦЭМ!$A$39:$A$782,$A101,СВЦЭМ!$B$39:$B$782,C$83)+'СЕТ СН'!$H$9+СВЦЭМ!$D$10+'СЕТ СН'!$H$6-'СЕТ СН'!$H$19</f>
        <v>1560.52329872</v>
      </c>
      <c r="D101" s="36">
        <f>SUMIFS(СВЦЭМ!$C$39:$C$782,СВЦЭМ!$A$39:$A$782,$A101,СВЦЭМ!$B$39:$B$782,D$83)+'СЕТ СН'!$H$9+СВЦЭМ!$D$10+'СЕТ СН'!$H$6-'СЕТ СН'!$H$19</f>
        <v>1650.3055847000001</v>
      </c>
      <c r="E101" s="36">
        <f>SUMIFS(СВЦЭМ!$C$39:$C$782,СВЦЭМ!$A$39:$A$782,$A101,СВЦЭМ!$B$39:$B$782,E$83)+'СЕТ СН'!$H$9+СВЦЭМ!$D$10+'СЕТ СН'!$H$6-'СЕТ СН'!$H$19</f>
        <v>1678.80459462</v>
      </c>
      <c r="F101" s="36">
        <f>SUMIFS(СВЦЭМ!$C$39:$C$782,СВЦЭМ!$A$39:$A$782,$A101,СВЦЭМ!$B$39:$B$782,F$83)+'СЕТ СН'!$H$9+СВЦЭМ!$D$10+'СЕТ СН'!$H$6-'СЕТ СН'!$H$19</f>
        <v>1708.28095992</v>
      </c>
      <c r="G101" s="36">
        <f>SUMIFS(СВЦЭМ!$C$39:$C$782,СВЦЭМ!$A$39:$A$782,$A101,СВЦЭМ!$B$39:$B$782,G$83)+'СЕТ СН'!$H$9+СВЦЭМ!$D$10+'СЕТ СН'!$H$6-'СЕТ СН'!$H$19</f>
        <v>1686.1136205799999</v>
      </c>
      <c r="H101" s="36">
        <f>SUMIFS(СВЦЭМ!$C$39:$C$782,СВЦЭМ!$A$39:$A$782,$A101,СВЦЭМ!$B$39:$B$782,H$83)+'СЕТ СН'!$H$9+СВЦЭМ!$D$10+'СЕТ СН'!$H$6-'СЕТ СН'!$H$19</f>
        <v>1628.48046297</v>
      </c>
      <c r="I101" s="36">
        <f>SUMIFS(СВЦЭМ!$C$39:$C$782,СВЦЭМ!$A$39:$A$782,$A101,СВЦЭМ!$B$39:$B$782,I$83)+'СЕТ СН'!$H$9+СВЦЭМ!$D$10+'СЕТ СН'!$H$6-'СЕТ СН'!$H$19</f>
        <v>1561.3599604199999</v>
      </c>
      <c r="J101" s="36">
        <f>SUMIFS(СВЦЭМ!$C$39:$C$782,СВЦЭМ!$A$39:$A$782,$A101,СВЦЭМ!$B$39:$B$782,J$83)+'СЕТ СН'!$H$9+СВЦЭМ!$D$10+'СЕТ СН'!$H$6-'СЕТ СН'!$H$19</f>
        <v>1534.1761881</v>
      </c>
      <c r="K101" s="36">
        <f>SUMIFS(СВЦЭМ!$C$39:$C$782,СВЦЭМ!$A$39:$A$782,$A101,СВЦЭМ!$B$39:$B$782,K$83)+'СЕТ СН'!$H$9+СВЦЭМ!$D$10+'СЕТ СН'!$H$6-'СЕТ СН'!$H$19</f>
        <v>1535.4989766900001</v>
      </c>
      <c r="L101" s="36">
        <f>SUMIFS(СВЦЭМ!$C$39:$C$782,СВЦЭМ!$A$39:$A$782,$A101,СВЦЭМ!$B$39:$B$782,L$83)+'СЕТ СН'!$H$9+СВЦЭМ!$D$10+'СЕТ СН'!$H$6-'СЕТ СН'!$H$19</f>
        <v>1540.66609735</v>
      </c>
      <c r="M101" s="36">
        <f>SUMIFS(СВЦЭМ!$C$39:$C$782,СВЦЭМ!$A$39:$A$782,$A101,СВЦЭМ!$B$39:$B$782,M$83)+'СЕТ СН'!$H$9+СВЦЭМ!$D$10+'СЕТ СН'!$H$6-'СЕТ СН'!$H$19</f>
        <v>1568.67827906</v>
      </c>
      <c r="N101" s="36">
        <f>SUMIFS(СВЦЭМ!$C$39:$C$782,СВЦЭМ!$A$39:$A$782,$A101,СВЦЭМ!$B$39:$B$782,N$83)+'СЕТ СН'!$H$9+СВЦЭМ!$D$10+'СЕТ СН'!$H$6-'СЕТ СН'!$H$19</f>
        <v>1620.7586776799999</v>
      </c>
      <c r="O101" s="36">
        <f>SUMIFS(СВЦЭМ!$C$39:$C$782,СВЦЭМ!$A$39:$A$782,$A101,СВЦЭМ!$B$39:$B$782,O$83)+'СЕТ СН'!$H$9+СВЦЭМ!$D$10+'СЕТ СН'!$H$6-'СЕТ СН'!$H$19</f>
        <v>1650.1128128</v>
      </c>
      <c r="P101" s="36">
        <f>SUMIFS(СВЦЭМ!$C$39:$C$782,СВЦЭМ!$A$39:$A$782,$A101,СВЦЭМ!$B$39:$B$782,P$83)+'СЕТ СН'!$H$9+СВЦЭМ!$D$10+'СЕТ СН'!$H$6-'СЕТ СН'!$H$19</f>
        <v>1683.7754822299999</v>
      </c>
      <c r="Q101" s="36">
        <f>SUMIFS(СВЦЭМ!$C$39:$C$782,СВЦЭМ!$A$39:$A$782,$A101,СВЦЭМ!$B$39:$B$782,Q$83)+'СЕТ СН'!$H$9+СВЦЭМ!$D$10+'СЕТ СН'!$H$6-'СЕТ СН'!$H$19</f>
        <v>1662.8594965</v>
      </c>
      <c r="R101" s="36">
        <f>SUMIFS(СВЦЭМ!$C$39:$C$782,СВЦЭМ!$A$39:$A$782,$A101,СВЦЭМ!$B$39:$B$782,R$83)+'СЕТ СН'!$H$9+СВЦЭМ!$D$10+'СЕТ СН'!$H$6-'СЕТ СН'!$H$19</f>
        <v>1618.3294215399999</v>
      </c>
      <c r="S101" s="36">
        <f>SUMIFS(СВЦЭМ!$C$39:$C$782,СВЦЭМ!$A$39:$A$782,$A101,СВЦЭМ!$B$39:$B$782,S$83)+'СЕТ СН'!$H$9+СВЦЭМ!$D$10+'СЕТ СН'!$H$6-'СЕТ СН'!$H$19</f>
        <v>1580.93924666</v>
      </c>
      <c r="T101" s="36">
        <f>SUMIFS(СВЦЭМ!$C$39:$C$782,СВЦЭМ!$A$39:$A$782,$A101,СВЦЭМ!$B$39:$B$782,T$83)+'СЕТ СН'!$H$9+СВЦЭМ!$D$10+'СЕТ СН'!$H$6-'СЕТ СН'!$H$19</f>
        <v>1538.2504921</v>
      </c>
      <c r="U101" s="36">
        <f>SUMIFS(СВЦЭМ!$C$39:$C$782,СВЦЭМ!$A$39:$A$782,$A101,СВЦЭМ!$B$39:$B$782,U$83)+'СЕТ СН'!$H$9+СВЦЭМ!$D$10+'СЕТ СН'!$H$6-'СЕТ СН'!$H$19</f>
        <v>1510.3742822299998</v>
      </c>
      <c r="V101" s="36">
        <f>SUMIFS(СВЦЭМ!$C$39:$C$782,СВЦЭМ!$A$39:$A$782,$A101,СВЦЭМ!$B$39:$B$782,V$83)+'СЕТ СН'!$H$9+СВЦЭМ!$D$10+'СЕТ СН'!$H$6-'СЕТ СН'!$H$19</f>
        <v>1531.9129950699999</v>
      </c>
      <c r="W101" s="36">
        <f>SUMIFS(СВЦЭМ!$C$39:$C$782,СВЦЭМ!$A$39:$A$782,$A101,СВЦЭМ!$B$39:$B$782,W$83)+'СЕТ СН'!$H$9+СВЦЭМ!$D$10+'СЕТ СН'!$H$6-'СЕТ СН'!$H$19</f>
        <v>1550.4531700999999</v>
      </c>
      <c r="X101" s="36">
        <f>SUMIFS(СВЦЭМ!$C$39:$C$782,СВЦЭМ!$A$39:$A$782,$A101,СВЦЭМ!$B$39:$B$782,X$83)+'СЕТ СН'!$H$9+СВЦЭМ!$D$10+'СЕТ СН'!$H$6-'СЕТ СН'!$H$19</f>
        <v>1569.3542819300001</v>
      </c>
      <c r="Y101" s="36">
        <f>SUMIFS(СВЦЭМ!$C$39:$C$782,СВЦЭМ!$A$39:$A$782,$A101,СВЦЭМ!$B$39:$B$782,Y$83)+'СЕТ СН'!$H$9+СВЦЭМ!$D$10+'СЕТ СН'!$H$6-'СЕТ СН'!$H$19</f>
        <v>1582.23385702</v>
      </c>
    </row>
    <row r="102" spans="1:25" ht="15.75" x14ac:dyDescent="0.2">
      <c r="A102" s="35">
        <f t="shared" si="2"/>
        <v>44639</v>
      </c>
      <c r="B102" s="36">
        <f>SUMIFS(СВЦЭМ!$C$39:$C$782,СВЦЭМ!$A$39:$A$782,$A102,СВЦЭМ!$B$39:$B$782,B$83)+'СЕТ СН'!$H$9+СВЦЭМ!$D$10+'СЕТ СН'!$H$6-'СЕТ СН'!$H$19</f>
        <v>1589.8411511199999</v>
      </c>
      <c r="C102" s="36">
        <f>SUMIFS(СВЦЭМ!$C$39:$C$782,СВЦЭМ!$A$39:$A$782,$A102,СВЦЭМ!$B$39:$B$782,C$83)+'СЕТ СН'!$H$9+СВЦЭМ!$D$10+'СЕТ СН'!$H$6-'СЕТ СН'!$H$19</f>
        <v>1567.74344318</v>
      </c>
      <c r="D102" s="36">
        <f>SUMIFS(СВЦЭМ!$C$39:$C$782,СВЦЭМ!$A$39:$A$782,$A102,СВЦЭМ!$B$39:$B$782,D$83)+'СЕТ СН'!$H$9+СВЦЭМ!$D$10+'СЕТ СН'!$H$6-'СЕТ СН'!$H$19</f>
        <v>1668.2946233600001</v>
      </c>
      <c r="E102" s="36">
        <f>SUMIFS(СВЦЭМ!$C$39:$C$782,СВЦЭМ!$A$39:$A$782,$A102,СВЦЭМ!$B$39:$B$782,E$83)+'СЕТ СН'!$H$9+СВЦЭМ!$D$10+'СЕТ СН'!$H$6-'СЕТ СН'!$H$19</f>
        <v>1686.26706515</v>
      </c>
      <c r="F102" s="36">
        <f>SUMIFS(СВЦЭМ!$C$39:$C$782,СВЦЭМ!$A$39:$A$782,$A102,СВЦЭМ!$B$39:$B$782,F$83)+'СЕТ СН'!$H$9+СВЦЭМ!$D$10+'СЕТ СН'!$H$6-'СЕТ СН'!$H$19</f>
        <v>1680.0104814199999</v>
      </c>
      <c r="G102" s="36">
        <f>SUMIFS(СВЦЭМ!$C$39:$C$782,СВЦЭМ!$A$39:$A$782,$A102,СВЦЭМ!$B$39:$B$782,G$83)+'СЕТ СН'!$H$9+СВЦЭМ!$D$10+'СЕТ СН'!$H$6-'СЕТ СН'!$H$19</f>
        <v>1634.79301362</v>
      </c>
      <c r="H102" s="36">
        <f>SUMIFS(СВЦЭМ!$C$39:$C$782,СВЦЭМ!$A$39:$A$782,$A102,СВЦЭМ!$B$39:$B$782,H$83)+'СЕТ СН'!$H$9+СВЦЭМ!$D$10+'СЕТ СН'!$H$6-'СЕТ СН'!$H$19</f>
        <v>1586.5994298399999</v>
      </c>
      <c r="I102" s="36">
        <f>SUMIFS(СВЦЭМ!$C$39:$C$782,СВЦЭМ!$A$39:$A$782,$A102,СВЦЭМ!$B$39:$B$782,I$83)+'СЕТ СН'!$H$9+СВЦЭМ!$D$10+'СЕТ СН'!$H$6-'СЕТ СН'!$H$19</f>
        <v>1511.7698683199999</v>
      </c>
      <c r="J102" s="36">
        <f>SUMIFS(СВЦЭМ!$C$39:$C$782,СВЦЭМ!$A$39:$A$782,$A102,СВЦЭМ!$B$39:$B$782,J$83)+'СЕТ СН'!$H$9+СВЦЭМ!$D$10+'СЕТ СН'!$H$6-'СЕТ СН'!$H$19</f>
        <v>1446.4611296099999</v>
      </c>
      <c r="K102" s="36">
        <f>SUMIFS(СВЦЭМ!$C$39:$C$782,СВЦЭМ!$A$39:$A$782,$A102,СВЦЭМ!$B$39:$B$782,K$83)+'СЕТ СН'!$H$9+СВЦЭМ!$D$10+'СЕТ СН'!$H$6-'СЕТ СН'!$H$19</f>
        <v>1461.1618083799999</v>
      </c>
      <c r="L102" s="36">
        <f>SUMIFS(СВЦЭМ!$C$39:$C$782,СВЦЭМ!$A$39:$A$782,$A102,СВЦЭМ!$B$39:$B$782,L$83)+'СЕТ СН'!$H$9+СВЦЭМ!$D$10+'СЕТ СН'!$H$6-'СЕТ СН'!$H$19</f>
        <v>1466.9545244999999</v>
      </c>
      <c r="M102" s="36">
        <f>SUMIFS(СВЦЭМ!$C$39:$C$782,СВЦЭМ!$A$39:$A$782,$A102,СВЦЭМ!$B$39:$B$782,M$83)+'СЕТ СН'!$H$9+СВЦЭМ!$D$10+'СЕТ СН'!$H$6-'СЕТ СН'!$H$19</f>
        <v>1513.4132958999999</v>
      </c>
      <c r="N102" s="36">
        <f>SUMIFS(СВЦЭМ!$C$39:$C$782,СВЦЭМ!$A$39:$A$782,$A102,СВЦЭМ!$B$39:$B$782,N$83)+'СЕТ СН'!$H$9+СВЦЭМ!$D$10+'СЕТ СН'!$H$6-'СЕТ СН'!$H$19</f>
        <v>1571.6770673399999</v>
      </c>
      <c r="O102" s="36">
        <f>SUMIFS(СВЦЭМ!$C$39:$C$782,СВЦЭМ!$A$39:$A$782,$A102,СВЦЭМ!$B$39:$B$782,O$83)+'СЕТ СН'!$H$9+СВЦЭМ!$D$10+'СЕТ СН'!$H$6-'СЕТ СН'!$H$19</f>
        <v>1632.3431250599999</v>
      </c>
      <c r="P102" s="36">
        <f>SUMIFS(СВЦЭМ!$C$39:$C$782,СВЦЭМ!$A$39:$A$782,$A102,СВЦЭМ!$B$39:$B$782,P$83)+'СЕТ СН'!$H$9+СВЦЭМ!$D$10+'СЕТ СН'!$H$6-'СЕТ СН'!$H$19</f>
        <v>1655.86208089</v>
      </c>
      <c r="Q102" s="36">
        <f>SUMIFS(СВЦЭМ!$C$39:$C$782,СВЦЭМ!$A$39:$A$782,$A102,СВЦЭМ!$B$39:$B$782,Q$83)+'СЕТ СН'!$H$9+СВЦЭМ!$D$10+'СЕТ СН'!$H$6-'СЕТ СН'!$H$19</f>
        <v>1631.0940077400001</v>
      </c>
      <c r="R102" s="36">
        <f>SUMIFS(СВЦЭМ!$C$39:$C$782,СВЦЭМ!$A$39:$A$782,$A102,СВЦЭМ!$B$39:$B$782,R$83)+'СЕТ СН'!$H$9+СВЦЭМ!$D$10+'СЕТ СН'!$H$6-'СЕТ СН'!$H$19</f>
        <v>1569.25137685</v>
      </c>
      <c r="S102" s="36">
        <f>SUMIFS(СВЦЭМ!$C$39:$C$782,СВЦЭМ!$A$39:$A$782,$A102,СВЦЭМ!$B$39:$B$782,S$83)+'СЕТ СН'!$H$9+СВЦЭМ!$D$10+'СЕТ СН'!$H$6-'СЕТ СН'!$H$19</f>
        <v>1522.7342049599999</v>
      </c>
      <c r="T102" s="36">
        <f>SUMIFS(СВЦЭМ!$C$39:$C$782,СВЦЭМ!$A$39:$A$782,$A102,СВЦЭМ!$B$39:$B$782,T$83)+'СЕТ СН'!$H$9+СВЦЭМ!$D$10+'СЕТ СН'!$H$6-'СЕТ СН'!$H$19</f>
        <v>1478.0183597399998</v>
      </c>
      <c r="U102" s="36">
        <f>SUMIFS(СВЦЭМ!$C$39:$C$782,СВЦЭМ!$A$39:$A$782,$A102,СВЦЭМ!$B$39:$B$782,U$83)+'СЕТ СН'!$H$9+СВЦЭМ!$D$10+'СЕТ СН'!$H$6-'СЕТ СН'!$H$19</f>
        <v>1451.24908734</v>
      </c>
      <c r="V102" s="36">
        <f>SUMIFS(СВЦЭМ!$C$39:$C$782,СВЦЭМ!$A$39:$A$782,$A102,СВЦЭМ!$B$39:$B$782,V$83)+'СЕТ СН'!$H$9+СВЦЭМ!$D$10+'СЕТ СН'!$H$6-'СЕТ СН'!$H$19</f>
        <v>1467.17342596</v>
      </c>
      <c r="W102" s="36">
        <f>SUMIFS(СВЦЭМ!$C$39:$C$782,СВЦЭМ!$A$39:$A$782,$A102,СВЦЭМ!$B$39:$B$782,W$83)+'СЕТ СН'!$H$9+СВЦЭМ!$D$10+'СЕТ СН'!$H$6-'СЕТ СН'!$H$19</f>
        <v>1489.4094187999999</v>
      </c>
      <c r="X102" s="36">
        <f>SUMIFS(СВЦЭМ!$C$39:$C$782,СВЦЭМ!$A$39:$A$782,$A102,СВЦЭМ!$B$39:$B$782,X$83)+'СЕТ СН'!$H$9+СВЦЭМ!$D$10+'СЕТ СН'!$H$6-'СЕТ СН'!$H$19</f>
        <v>1504.4120306500001</v>
      </c>
      <c r="Y102" s="36">
        <f>SUMIFS(СВЦЭМ!$C$39:$C$782,СВЦЭМ!$A$39:$A$782,$A102,СВЦЭМ!$B$39:$B$782,Y$83)+'СЕТ СН'!$H$9+СВЦЭМ!$D$10+'СЕТ СН'!$H$6-'СЕТ СН'!$H$19</f>
        <v>1540.5826704599999</v>
      </c>
    </row>
    <row r="103" spans="1:25" ht="15.75" x14ac:dyDescent="0.2">
      <c r="A103" s="35">
        <f t="shared" si="2"/>
        <v>44640</v>
      </c>
      <c r="B103" s="36">
        <f>SUMIFS(СВЦЭМ!$C$39:$C$782,СВЦЭМ!$A$39:$A$782,$A103,СВЦЭМ!$B$39:$B$782,B$83)+'СЕТ СН'!$H$9+СВЦЭМ!$D$10+'СЕТ СН'!$H$6-'СЕТ СН'!$H$19</f>
        <v>1554.75810355</v>
      </c>
      <c r="C103" s="36">
        <f>SUMIFS(СВЦЭМ!$C$39:$C$782,СВЦЭМ!$A$39:$A$782,$A103,СВЦЭМ!$B$39:$B$782,C$83)+'СЕТ СН'!$H$9+СВЦЭМ!$D$10+'СЕТ СН'!$H$6-'СЕТ СН'!$H$19</f>
        <v>1591.6206677099999</v>
      </c>
      <c r="D103" s="36">
        <f>SUMIFS(СВЦЭМ!$C$39:$C$782,СВЦЭМ!$A$39:$A$782,$A103,СВЦЭМ!$B$39:$B$782,D$83)+'СЕТ СН'!$H$9+СВЦЭМ!$D$10+'СЕТ СН'!$H$6-'СЕТ СН'!$H$19</f>
        <v>1672.1402147599999</v>
      </c>
      <c r="E103" s="36">
        <f>SUMIFS(СВЦЭМ!$C$39:$C$782,СВЦЭМ!$A$39:$A$782,$A103,СВЦЭМ!$B$39:$B$782,E$83)+'СЕТ СН'!$H$9+СВЦЭМ!$D$10+'СЕТ СН'!$H$6-'СЕТ СН'!$H$19</f>
        <v>1721.92259008</v>
      </c>
      <c r="F103" s="36">
        <f>SUMIFS(СВЦЭМ!$C$39:$C$782,СВЦЭМ!$A$39:$A$782,$A103,СВЦЭМ!$B$39:$B$782,F$83)+'СЕТ СН'!$H$9+СВЦЭМ!$D$10+'СЕТ СН'!$H$6-'СЕТ СН'!$H$19</f>
        <v>1720.38063089</v>
      </c>
      <c r="G103" s="36">
        <f>SUMIFS(СВЦЭМ!$C$39:$C$782,СВЦЭМ!$A$39:$A$782,$A103,СВЦЭМ!$B$39:$B$782,G$83)+'СЕТ СН'!$H$9+СВЦЭМ!$D$10+'СЕТ СН'!$H$6-'СЕТ СН'!$H$19</f>
        <v>1687.0605831799999</v>
      </c>
      <c r="H103" s="36">
        <f>SUMIFS(СВЦЭМ!$C$39:$C$782,СВЦЭМ!$A$39:$A$782,$A103,СВЦЭМ!$B$39:$B$782,H$83)+'СЕТ СН'!$H$9+СВЦЭМ!$D$10+'СЕТ СН'!$H$6-'СЕТ СН'!$H$19</f>
        <v>1630.51579763</v>
      </c>
      <c r="I103" s="36">
        <f>SUMIFS(СВЦЭМ!$C$39:$C$782,СВЦЭМ!$A$39:$A$782,$A103,СВЦЭМ!$B$39:$B$782,I$83)+'СЕТ СН'!$H$9+СВЦЭМ!$D$10+'СЕТ СН'!$H$6-'СЕТ СН'!$H$19</f>
        <v>1537.2000164199999</v>
      </c>
      <c r="J103" s="36">
        <f>SUMIFS(СВЦЭМ!$C$39:$C$782,СВЦЭМ!$A$39:$A$782,$A103,СВЦЭМ!$B$39:$B$782,J$83)+'СЕТ СН'!$H$9+СВЦЭМ!$D$10+'СЕТ СН'!$H$6-'СЕТ СН'!$H$19</f>
        <v>1489.91272076</v>
      </c>
      <c r="K103" s="36">
        <f>SUMIFS(СВЦЭМ!$C$39:$C$782,СВЦЭМ!$A$39:$A$782,$A103,СВЦЭМ!$B$39:$B$782,K$83)+'СЕТ СН'!$H$9+СВЦЭМ!$D$10+'СЕТ СН'!$H$6-'СЕТ СН'!$H$19</f>
        <v>1473.3131986400001</v>
      </c>
      <c r="L103" s="36">
        <f>SUMIFS(СВЦЭМ!$C$39:$C$782,СВЦЭМ!$A$39:$A$782,$A103,СВЦЭМ!$B$39:$B$782,L$83)+'СЕТ СН'!$H$9+СВЦЭМ!$D$10+'СЕТ СН'!$H$6-'СЕТ СН'!$H$19</f>
        <v>1463.8304043400001</v>
      </c>
      <c r="M103" s="36">
        <f>SUMIFS(СВЦЭМ!$C$39:$C$782,СВЦЭМ!$A$39:$A$782,$A103,СВЦЭМ!$B$39:$B$782,M$83)+'СЕТ СН'!$H$9+СВЦЭМ!$D$10+'СЕТ СН'!$H$6-'СЕТ СН'!$H$19</f>
        <v>1514.36336011</v>
      </c>
      <c r="N103" s="36">
        <f>SUMIFS(СВЦЭМ!$C$39:$C$782,СВЦЭМ!$A$39:$A$782,$A103,СВЦЭМ!$B$39:$B$782,N$83)+'СЕТ СН'!$H$9+СВЦЭМ!$D$10+'СЕТ СН'!$H$6-'СЕТ СН'!$H$19</f>
        <v>1586.3364889299999</v>
      </c>
      <c r="O103" s="36">
        <f>SUMIFS(СВЦЭМ!$C$39:$C$782,СВЦЭМ!$A$39:$A$782,$A103,СВЦЭМ!$B$39:$B$782,O$83)+'СЕТ СН'!$H$9+СВЦЭМ!$D$10+'СЕТ СН'!$H$6-'СЕТ СН'!$H$19</f>
        <v>1650.5431320299999</v>
      </c>
      <c r="P103" s="36">
        <f>SUMIFS(СВЦЭМ!$C$39:$C$782,СВЦЭМ!$A$39:$A$782,$A103,СВЦЭМ!$B$39:$B$782,P$83)+'СЕТ СН'!$H$9+СВЦЭМ!$D$10+'СЕТ СН'!$H$6-'СЕТ СН'!$H$19</f>
        <v>1667.5541840999999</v>
      </c>
      <c r="Q103" s="36">
        <f>SUMIFS(СВЦЭМ!$C$39:$C$782,СВЦЭМ!$A$39:$A$782,$A103,СВЦЭМ!$B$39:$B$782,Q$83)+'СЕТ СН'!$H$9+СВЦЭМ!$D$10+'СЕТ СН'!$H$6-'СЕТ СН'!$H$19</f>
        <v>1647.3380996399999</v>
      </c>
      <c r="R103" s="36">
        <f>SUMIFS(СВЦЭМ!$C$39:$C$782,СВЦЭМ!$A$39:$A$782,$A103,СВЦЭМ!$B$39:$B$782,R$83)+'СЕТ СН'!$H$9+СВЦЭМ!$D$10+'СЕТ СН'!$H$6-'СЕТ СН'!$H$19</f>
        <v>1575.7273461699999</v>
      </c>
      <c r="S103" s="36">
        <f>SUMIFS(СВЦЭМ!$C$39:$C$782,СВЦЭМ!$A$39:$A$782,$A103,СВЦЭМ!$B$39:$B$782,S$83)+'СЕТ СН'!$H$9+СВЦЭМ!$D$10+'СЕТ СН'!$H$6-'СЕТ СН'!$H$19</f>
        <v>1509.46703385</v>
      </c>
      <c r="T103" s="36">
        <f>SUMIFS(СВЦЭМ!$C$39:$C$782,СВЦЭМ!$A$39:$A$782,$A103,СВЦЭМ!$B$39:$B$782,T$83)+'СЕТ СН'!$H$9+СВЦЭМ!$D$10+'СЕТ СН'!$H$6-'СЕТ СН'!$H$19</f>
        <v>1462.1735848999999</v>
      </c>
      <c r="U103" s="36">
        <f>SUMIFS(СВЦЭМ!$C$39:$C$782,СВЦЭМ!$A$39:$A$782,$A103,СВЦЭМ!$B$39:$B$782,U$83)+'СЕТ СН'!$H$9+СВЦЭМ!$D$10+'СЕТ СН'!$H$6-'СЕТ СН'!$H$19</f>
        <v>1427.31938765</v>
      </c>
      <c r="V103" s="36">
        <f>SUMIFS(СВЦЭМ!$C$39:$C$782,СВЦЭМ!$A$39:$A$782,$A103,СВЦЭМ!$B$39:$B$782,V$83)+'СЕТ СН'!$H$9+СВЦЭМ!$D$10+'СЕТ СН'!$H$6-'СЕТ СН'!$H$19</f>
        <v>1440.0944383000001</v>
      </c>
      <c r="W103" s="36">
        <f>SUMIFS(СВЦЭМ!$C$39:$C$782,СВЦЭМ!$A$39:$A$782,$A103,СВЦЭМ!$B$39:$B$782,W$83)+'СЕТ СН'!$H$9+СВЦЭМ!$D$10+'СЕТ СН'!$H$6-'СЕТ СН'!$H$19</f>
        <v>1459.4010019099999</v>
      </c>
      <c r="X103" s="36">
        <f>SUMIFS(СВЦЭМ!$C$39:$C$782,СВЦЭМ!$A$39:$A$782,$A103,СВЦЭМ!$B$39:$B$782,X$83)+'СЕТ СН'!$H$9+СВЦЭМ!$D$10+'СЕТ СН'!$H$6-'СЕТ СН'!$H$19</f>
        <v>1490.6226279999998</v>
      </c>
      <c r="Y103" s="36">
        <f>SUMIFS(СВЦЭМ!$C$39:$C$782,СВЦЭМ!$A$39:$A$782,$A103,СВЦЭМ!$B$39:$B$782,Y$83)+'СЕТ СН'!$H$9+СВЦЭМ!$D$10+'СЕТ СН'!$H$6-'СЕТ СН'!$H$19</f>
        <v>1538.6246790600001</v>
      </c>
    </row>
    <row r="104" spans="1:25" ht="15.75" x14ac:dyDescent="0.2">
      <c r="A104" s="35">
        <f t="shared" si="2"/>
        <v>44641</v>
      </c>
      <c r="B104" s="36">
        <f>SUMIFS(СВЦЭМ!$C$39:$C$782,СВЦЭМ!$A$39:$A$782,$A104,СВЦЭМ!$B$39:$B$782,B$83)+'СЕТ СН'!$H$9+СВЦЭМ!$D$10+'СЕТ СН'!$H$6-'СЕТ СН'!$H$19</f>
        <v>1539.9436524499999</v>
      </c>
      <c r="C104" s="36">
        <f>SUMIFS(СВЦЭМ!$C$39:$C$782,СВЦЭМ!$A$39:$A$782,$A104,СВЦЭМ!$B$39:$B$782,C$83)+'СЕТ СН'!$H$9+СВЦЭМ!$D$10+'СЕТ СН'!$H$6-'СЕТ СН'!$H$19</f>
        <v>1584.4949753999999</v>
      </c>
      <c r="D104" s="36">
        <f>SUMIFS(СВЦЭМ!$C$39:$C$782,СВЦЭМ!$A$39:$A$782,$A104,СВЦЭМ!$B$39:$B$782,D$83)+'СЕТ СН'!$H$9+СВЦЭМ!$D$10+'СЕТ СН'!$H$6-'СЕТ СН'!$H$19</f>
        <v>1676.2305952500001</v>
      </c>
      <c r="E104" s="36">
        <f>SUMIFS(СВЦЭМ!$C$39:$C$782,СВЦЭМ!$A$39:$A$782,$A104,СВЦЭМ!$B$39:$B$782,E$83)+'СЕТ СН'!$H$9+СВЦЭМ!$D$10+'СЕТ СН'!$H$6-'СЕТ СН'!$H$19</f>
        <v>1726.9900927900001</v>
      </c>
      <c r="F104" s="36">
        <f>SUMIFS(СВЦЭМ!$C$39:$C$782,СВЦЭМ!$A$39:$A$782,$A104,СВЦЭМ!$B$39:$B$782,F$83)+'СЕТ СН'!$H$9+СВЦЭМ!$D$10+'СЕТ СН'!$H$6-'СЕТ СН'!$H$19</f>
        <v>1719.2566594899999</v>
      </c>
      <c r="G104" s="36">
        <f>SUMIFS(СВЦЭМ!$C$39:$C$782,СВЦЭМ!$A$39:$A$782,$A104,СВЦЭМ!$B$39:$B$782,G$83)+'СЕТ СН'!$H$9+СВЦЭМ!$D$10+'СЕТ СН'!$H$6-'СЕТ СН'!$H$19</f>
        <v>1701.2018824899999</v>
      </c>
      <c r="H104" s="36">
        <f>SUMIFS(СВЦЭМ!$C$39:$C$782,СВЦЭМ!$A$39:$A$782,$A104,СВЦЭМ!$B$39:$B$782,H$83)+'СЕТ СН'!$H$9+СВЦЭМ!$D$10+'СЕТ СН'!$H$6-'СЕТ СН'!$H$19</f>
        <v>1663.4850753999999</v>
      </c>
      <c r="I104" s="36">
        <f>SUMIFS(СВЦЭМ!$C$39:$C$782,СВЦЭМ!$A$39:$A$782,$A104,СВЦЭМ!$B$39:$B$782,I$83)+'СЕТ СН'!$H$9+СВЦЭМ!$D$10+'СЕТ СН'!$H$6-'СЕТ СН'!$H$19</f>
        <v>1572.7205362699999</v>
      </c>
      <c r="J104" s="36">
        <f>SUMIFS(СВЦЭМ!$C$39:$C$782,СВЦЭМ!$A$39:$A$782,$A104,СВЦЭМ!$B$39:$B$782,J$83)+'СЕТ СН'!$H$9+СВЦЭМ!$D$10+'СЕТ СН'!$H$6-'СЕТ СН'!$H$19</f>
        <v>1557.69381082</v>
      </c>
      <c r="K104" s="36">
        <f>SUMIFS(СВЦЭМ!$C$39:$C$782,СВЦЭМ!$A$39:$A$782,$A104,СВЦЭМ!$B$39:$B$782,K$83)+'СЕТ СН'!$H$9+СВЦЭМ!$D$10+'СЕТ СН'!$H$6-'СЕТ СН'!$H$19</f>
        <v>1554.3602759</v>
      </c>
      <c r="L104" s="36">
        <f>SUMIFS(СВЦЭМ!$C$39:$C$782,СВЦЭМ!$A$39:$A$782,$A104,СВЦЭМ!$B$39:$B$782,L$83)+'СЕТ СН'!$H$9+СВЦЭМ!$D$10+'СЕТ СН'!$H$6-'СЕТ СН'!$H$19</f>
        <v>1570.4456878999999</v>
      </c>
      <c r="M104" s="36">
        <f>SUMIFS(СВЦЭМ!$C$39:$C$782,СВЦЭМ!$A$39:$A$782,$A104,СВЦЭМ!$B$39:$B$782,M$83)+'СЕТ СН'!$H$9+СВЦЭМ!$D$10+'СЕТ СН'!$H$6-'СЕТ СН'!$H$19</f>
        <v>1598.6326722700001</v>
      </c>
      <c r="N104" s="36">
        <f>SUMIFS(СВЦЭМ!$C$39:$C$782,СВЦЭМ!$A$39:$A$782,$A104,СВЦЭМ!$B$39:$B$782,N$83)+'СЕТ СН'!$H$9+СВЦЭМ!$D$10+'СЕТ СН'!$H$6-'СЕТ СН'!$H$19</f>
        <v>1665.30628082</v>
      </c>
      <c r="O104" s="36">
        <f>SUMIFS(СВЦЭМ!$C$39:$C$782,СВЦЭМ!$A$39:$A$782,$A104,СВЦЭМ!$B$39:$B$782,O$83)+'СЕТ СН'!$H$9+СВЦЭМ!$D$10+'СЕТ СН'!$H$6-'СЕТ СН'!$H$19</f>
        <v>1714.04565576</v>
      </c>
      <c r="P104" s="36">
        <f>SUMIFS(СВЦЭМ!$C$39:$C$782,СВЦЭМ!$A$39:$A$782,$A104,СВЦЭМ!$B$39:$B$782,P$83)+'СЕТ СН'!$H$9+СВЦЭМ!$D$10+'СЕТ СН'!$H$6-'СЕТ СН'!$H$19</f>
        <v>1725.0254637599999</v>
      </c>
      <c r="Q104" s="36">
        <f>SUMIFS(СВЦЭМ!$C$39:$C$782,СВЦЭМ!$A$39:$A$782,$A104,СВЦЭМ!$B$39:$B$782,Q$83)+'СЕТ СН'!$H$9+СВЦЭМ!$D$10+'СЕТ СН'!$H$6-'СЕТ СН'!$H$19</f>
        <v>1674.9688685900001</v>
      </c>
      <c r="R104" s="36">
        <f>SUMIFS(СВЦЭМ!$C$39:$C$782,СВЦЭМ!$A$39:$A$782,$A104,СВЦЭМ!$B$39:$B$782,R$83)+'СЕТ СН'!$H$9+СВЦЭМ!$D$10+'СЕТ СН'!$H$6-'СЕТ СН'!$H$19</f>
        <v>1564.3743475599999</v>
      </c>
      <c r="S104" s="36">
        <f>SUMIFS(СВЦЭМ!$C$39:$C$782,СВЦЭМ!$A$39:$A$782,$A104,СВЦЭМ!$B$39:$B$782,S$83)+'СЕТ СН'!$H$9+СВЦЭМ!$D$10+'СЕТ СН'!$H$6-'СЕТ СН'!$H$19</f>
        <v>1488.43500728</v>
      </c>
      <c r="T104" s="36">
        <f>SUMIFS(СВЦЭМ!$C$39:$C$782,СВЦЭМ!$A$39:$A$782,$A104,СВЦЭМ!$B$39:$B$782,T$83)+'СЕТ СН'!$H$9+СВЦЭМ!$D$10+'СЕТ СН'!$H$6-'СЕТ СН'!$H$19</f>
        <v>1431.12320802</v>
      </c>
      <c r="U104" s="36">
        <f>SUMIFS(СВЦЭМ!$C$39:$C$782,СВЦЭМ!$A$39:$A$782,$A104,СВЦЭМ!$B$39:$B$782,U$83)+'СЕТ СН'!$H$9+СВЦЭМ!$D$10+'СЕТ СН'!$H$6-'СЕТ СН'!$H$19</f>
        <v>1462.58374927</v>
      </c>
      <c r="V104" s="36">
        <f>SUMIFS(СВЦЭМ!$C$39:$C$782,СВЦЭМ!$A$39:$A$782,$A104,СВЦЭМ!$B$39:$B$782,V$83)+'СЕТ СН'!$H$9+СВЦЭМ!$D$10+'СЕТ СН'!$H$6-'СЕТ СН'!$H$19</f>
        <v>1562.2448063899999</v>
      </c>
      <c r="W104" s="36">
        <f>SUMIFS(СВЦЭМ!$C$39:$C$782,СВЦЭМ!$A$39:$A$782,$A104,СВЦЭМ!$B$39:$B$782,W$83)+'СЕТ СН'!$H$9+СВЦЭМ!$D$10+'СЕТ СН'!$H$6-'СЕТ СН'!$H$19</f>
        <v>1583.5933815199999</v>
      </c>
      <c r="X104" s="36">
        <f>SUMIFS(СВЦЭМ!$C$39:$C$782,СВЦЭМ!$A$39:$A$782,$A104,СВЦЭМ!$B$39:$B$782,X$83)+'СЕТ СН'!$H$9+СВЦЭМ!$D$10+'СЕТ СН'!$H$6-'СЕТ СН'!$H$19</f>
        <v>1602.36633153</v>
      </c>
      <c r="Y104" s="36">
        <f>SUMIFS(СВЦЭМ!$C$39:$C$782,СВЦЭМ!$A$39:$A$782,$A104,СВЦЭМ!$B$39:$B$782,Y$83)+'СЕТ СН'!$H$9+СВЦЭМ!$D$10+'СЕТ СН'!$H$6-'СЕТ СН'!$H$19</f>
        <v>1622.1438583199999</v>
      </c>
    </row>
    <row r="105" spans="1:25" ht="15.75" x14ac:dyDescent="0.2">
      <c r="A105" s="35">
        <f t="shared" si="2"/>
        <v>44642</v>
      </c>
      <c r="B105" s="36">
        <f>SUMIFS(СВЦЭМ!$C$39:$C$782,СВЦЭМ!$A$39:$A$782,$A105,СВЦЭМ!$B$39:$B$782,B$83)+'СЕТ СН'!$H$9+СВЦЭМ!$D$10+'СЕТ СН'!$H$6-'СЕТ СН'!$H$19</f>
        <v>1658.2203751499999</v>
      </c>
      <c r="C105" s="36">
        <f>SUMIFS(СВЦЭМ!$C$39:$C$782,СВЦЭМ!$A$39:$A$782,$A105,СВЦЭМ!$B$39:$B$782,C$83)+'СЕТ СН'!$H$9+СВЦЭМ!$D$10+'СЕТ СН'!$H$6-'СЕТ СН'!$H$19</f>
        <v>1690.0039188999999</v>
      </c>
      <c r="D105" s="36">
        <f>SUMIFS(СВЦЭМ!$C$39:$C$782,СВЦЭМ!$A$39:$A$782,$A105,СВЦЭМ!$B$39:$B$782,D$83)+'СЕТ СН'!$H$9+СВЦЭМ!$D$10+'СЕТ СН'!$H$6-'СЕТ СН'!$H$19</f>
        <v>1751.39021976</v>
      </c>
      <c r="E105" s="36">
        <f>SUMIFS(СВЦЭМ!$C$39:$C$782,СВЦЭМ!$A$39:$A$782,$A105,СВЦЭМ!$B$39:$B$782,E$83)+'СЕТ СН'!$H$9+СВЦЭМ!$D$10+'СЕТ СН'!$H$6-'СЕТ СН'!$H$19</f>
        <v>1789.9426412</v>
      </c>
      <c r="F105" s="36">
        <f>SUMIFS(СВЦЭМ!$C$39:$C$782,СВЦЭМ!$A$39:$A$782,$A105,СВЦЭМ!$B$39:$B$782,F$83)+'СЕТ СН'!$H$9+СВЦЭМ!$D$10+'СЕТ СН'!$H$6-'СЕТ СН'!$H$19</f>
        <v>1773.5765362299999</v>
      </c>
      <c r="G105" s="36">
        <f>SUMIFS(СВЦЭМ!$C$39:$C$782,СВЦЭМ!$A$39:$A$782,$A105,СВЦЭМ!$B$39:$B$782,G$83)+'СЕТ СН'!$H$9+СВЦЭМ!$D$10+'СЕТ СН'!$H$6-'СЕТ СН'!$H$19</f>
        <v>1758.80689899</v>
      </c>
      <c r="H105" s="36">
        <f>SUMIFS(СВЦЭМ!$C$39:$C$782,СВЦЭМ!$A$39:$A$782,$A105,СВЦЭМ!$B$39:$B$782,H$83)+'СЕТ СН'!$H$9+СВЦЭМ!$D$10+'СЕТ СН'!$H$6-'СЕТ СН'!$H$19</f>
        <v>1694.6658389699999</v>
      </c>
      <c r="I105" s="36">
        <f>SUMIFS(СВЦЭМ!$C$39:$C$782,СВЦЭМ!$A$39:$A$782,$A105,СВЦЭМ!$B$39:$B$782,I$83)+'СЕТ СН'!$H$9+СВЦЭМ!$D$10+'СЕТ СН'!$H$6-'СЕТ СН'!$H$19</f>
        <v>1600.54294396</v>
      </c>
      <c r="J105" s="36">
        <f>SUMIFS(СВЦЭМ!$C$39:$C$782,СВЦЭМ!$A$39:$A$782,$A105,СВЦЭМ!$B$39:$B$782,J$83)+'СЕТ СН'!$H$9+СВЦЭМ!$D$10+'СЕТ СН'!$H$6-'СЕТ СН'!$H$19</f>
        <v>1576.32977071</v>
      </c>
      <c r="K105" s="36">
        <f>SUMIFS(СВЦЭМ!$C$39:$C$782,СВЦЭМ!$A$39:$A$782,$A105,СВЦЭМ!$B$39:$B$782,K$83)+'СЕТ СН'!$H$9+СВЦЭМ!$D$10+'СЕТ СН'!$H$6-'СЕТ СН'!$H$19</f>
        <v>1588.5968433099999</v>
      </c>
      <c r="L105" s="36">
        <f>SUMIFS(СВЦЭМ!$C$39:$C$782,СВЦЭМ!$A$39:$A$782,$A105,СВЦЭМ!$B$39:$B$782,L$83)+'СЕТ СН'!$H$9+СВЦЭМ!$D$10+'СЕТ СН'!$H$6-'СЕТ СН'!$H$19</f>
        <v>1588.79566252</v>
      </c>
      <c r="M105" s="36">
        <f>SUMIFS(СВЦЭМ!$C$39:$C$782,СВЦЭМ!$A$39:$A$782,$A105,СВЦЭМ!$B$39:$B$782,M$83)+'СЕТ СН'!$H$9+СВЦЭМ!$D$10+'СЕТ СН'!$H$6-'СЕТ СН'!$H$19</f>
        <v>1657.9987648900001</v>
      </c>
      <c r="N105" s="36">
        <f>SUMIFS(СВЦЭМ!$C$39:$C$782,СВЦЭМ!$A$39:$A$782,$A105,СВЦЭМ!$B$39:$B$782,N$83)+'СЕТ СН'!$H$9+СВЦЭМ!$D$10+'СЕТ СН'!$H$6-'СЕТ СН'!$H$19</f>
        <v>1723.2090830499999</v>
      </c>
      <c r="O105" s="36">
        <f>SUMIFS(СВЦЭМ!$C$39:$C$782,СВЦЭМ!$A$39:$A$782,$A105,СВЦЭМ!$B$39:$B$782,O$83)+'СЕТ СН'!$H$9+СВЦЭМ!$D$10+'СЕТ СН'!$H$6-'СЕТ СН'!$H$19</f>
        <v>1783.54758279</v>
      </c>
      <c r="P105" s="36">
        <f>SUMIFS(СВЦЭМ!$C$39:$C$782,СВЦЭМ!$A$39:$A$782,$A105,СВЦЭМ!$B$39:$B$782,P$83)+'СЕТ СН'!$H$9+СВЦЭМ!$D$10+'СЕТ СН'!$H$6-'СЕТ СН'!$H$19</f>
        <v>1782.8682250699999</v>
      </c>
      <c r="Q105" s="36">
        <f>SUMIFS(СВЦЭМ!$C$39:$C$782,СВЦЭМ!$A$39:$A$782,$A105,СВЦЭМ!$B$39:$B$782,Q$83)+'СЕТ СН'!$H$9+СВЦЭМ!$D$10+'СЕТ СН'!$H$6-'СЕТ СН'!$H$19</f>
        <v>1746.72589973</v>
      </c>
      <c r="R105" s="36">
        <f>SUMIFS(СВЦЭМ!$C$39:$C$782,СВЦЭМ!$A$39:$A$782,$A105,СВЦЭМ!$B$39:$B$782,R$83)+'СЕТ СН'!$H$9+СВЦЭМ!$D$10+'СЕТ СН'!$H$6-'СЕТ СН'!$H$19</f>
        <v>1628.4292083299999</v>
      </c>
      <c r="S105" s="36">
        <f>SUMIFS(СВЦЭМ!$C$39:$C$782,СВЦЭМ!$A$39:$A$782,$A105,СВЦЭМ!$B$39:$B$782,S$83)+'СЕТ СН'!$H$9+СВЦЭМ!$D$10+'СЕТ СН'!$H$6-'СЕТ СН'!$H$19</f>
        <v>1537.9137700399999</v>
      </c>
      <c r="T105" s="36">
        <f>SUMIFS(СВЦЭМ!$C$39:$C$782,СВЦЭМ!$A$39:$A$782,$A105,СВЦЭМ!$B$39:$B$782,T$83)+'СЕТ СН'!$H$9+СВЦЭМ!$D$10+'СЕТ СН'!$H$6-'СЕТ СН'!$H$19</f>
        <v>1478.94184759</v>
      </c>
      <c r="U105" s="36">
        <f>SUMIFS(СВЦЭМ!$C$39:$C$782,СВЦЭМ!$A$39:$A$782,$A105,СВЦЭМ!$B$39:$B$782,U$83)+'СЕТ СН'!$H$9+СВЦЭМ!$D$10+'СЕТ СН'!$H$6-'СЕТ СН'!$H$19</f>
        <v>1506.0754485099999</v>
      </c>
      <c r="V105" s="36">
        <f>SUMIFS(СВЦЭМ!$C$39:$C$782,СВЦЭМ!$A$39:$A$782,$A105,СВЦЭМ!$B$39:$B$782,V$83)+'СЕТ СН'!$H$9+СВЦЭМ!$D$10+'СЕТ СН'!$H$6-'СЕТ СН'!$H$19</f>
        <v>1611.2745565600001</v>
      </c>
      <c r="W105" s="36">
        <f>SUMIFS(СВЦЭМ!$C$39:$C$782,СВЦЭМ!$A$39:$A$782,$A105,СВЦЭМ!$B$39:$B$782,W$83)+'СЕТ СН'!$H$9+СВЦЭМ!$D$10+'СЕТ СН'!$H$6-'СЕТ СН'!$H$19</f>
        <v>1623.89572413</v>
      </c>
      <c r="X105" s="36">
        <f>SUMIFS(СВЦЭМ!$C$39:$C$782,СВЦЭМ!$A$39:$A$782,$A105,СВЦЭМ!$B$39:$B$782,X$83)+'СЕТ СН'!$H$9+СВЦЭМ!$D$10+'СЕТ СН'!$H$6-'СЕТ СН'!$H$19</f>
        <v>1637.3134652900001</v>
      </c>
      <c r="Y105" s="36">
        <f>SUMIFS(СВЦЭМ!$C$39:$C$782,СВЦЭМ!$A$39:$A$782,$A105,СВЦЭМ!$B$39:$B$782,Y$83)+'СЕТ СН'!$H$9+СВЦЭМ!$D$10+'СЕТ СН'!$H$6-'СЕТ СН'!$H$19</f>
        <v>1644.4602528599999</v>
      </c>
    </row>
    <row r="106" spans="1:25" ht="15.75" x14ac:dyDescent="0.2">
      <c r="A106" s="35">
        <f t="shared" si="2"/>
        <v>44643</v>
      </c>
      <c r="B106" s="36">
        <f>SUMIFS(СВЦЭМ!$C$39:$C$782,СВЦЭМ!$A$39:$A$782,$A106,СВЦЭМ!$B$39:$B$782,B$83)+'СЕТ СН'!$H$9+СВЦЭМ!$D$10+'СЕТ СН'!$H$6-'СЕТ СН'!$H$19</f>
        <v>1676.89586938</v>
      </c>
      <c r="C106" s="36">
        <f>SUMIFS(СВЦЭМ!$C$39:$C$782,СВЦЭМ!$A$39:$A$782,$A106,СВЦЭМ!$B$39:$B$782,C$83)+'СЕТ СН'!$H$9+СВЦЭМ!$D$10+'СЕТ СН'!$H$6-'СЕТ СН'!$H$19</f>
        <v>1703.49152166</v>
      </c>
      <c r="D106" s="36">
        <f>SUMIFS(СВЦЭМ!$C$39:$C$782,СВЦЭМ!$A$39:$A$782,$A106,СВЦЭМ!$B$39:$B$782,D$83)+'СЕТ СН'!$H$9+СВЦЭМ!$D$10+'СЕТ СН'!$H$6-'СЕТ СН'!$H$19</f>
        <v>1762.31112738</v>
      </c>
      <c r="E106" s="36">
        <f>SUMIFS(СВЦЭМ!$C$39:$C$782,СВЦЭМ!$A$39:$A$782,$A106,СВЦЭМ!$B$39:$B$782,E$83)+'СЕТ СН'!$H$9+СВЦЭМ!$D$10+'СЕТ СН'!$H$6-'СЕТ СН'!$H$19</f>
        <v>1805.5778834799999</v>
      </c>
      <c r="F106" s="36">
        <f>SUMIFS(СВЦЭМ!$C$39:$C$782,СВЦЭМ!$A$39:$A$782,$A106,СВЦЭМ!$B$39:$B$782,F$83)+'СЕТ СН'!$H$9+СВЦЭМ!$D$10+'СЕТ СН'!$H$6-'СЕТ СН'!$H$19</f>
        <v>1792.87730369</v>
      </c>
      <c r="G106" s="36">
        <f>SUMIFS(СВЦЭМ!$C$39:$C$782,СВЦЭМ!$A$39:$A$782,$A106,СВЦЭМ!$B$39:$B$782,G$83)+'СЕТ СН'!$H$9+СВЦЭМ!$D$10+'СЕТ СН'!$H$6-'СЕТ СН'!$H$19</f>
        <v>1760.09726529</v>
      </c>
      <c r="H106" s="36">
        <f>SUMIFS(СВЦЭМ!$C$39:$C$782,СВЦЭМ!$A$39:$A$782,$A106,СВЦЭМ!$B$39:$B$782,H$83)+'СЕТ СН'!$H$9+СВЦЭМ!$D$10+'СЕТ СН'!$H$6-'СЕТ СН'!$H$19</f>
        <v>1696.3964144899999</v>
      </c>
      <c r="I106" s="36">
        <f>SUMIFS(СВЦЭМ!$C$39:$C$782,СВЦЭМ!$A$39:$A$782,$A106,СВЦЭМ!$B$39:$B$782,I$83)+'СЕТ СН'!$H$9+СВЦЭМ!$D$10+'СЕТ СН'!$H$6-'СЕТ СН'!$H$19</f>
        <v>1623.5596376599999</v>
      </c>
      <c r="J106" s="36">
        <f>SUMIFS(СВЦЭМ!$C$39:$C$782,СВЦЭМ!$A$39:$A$782,$A106,СВЦЭМ!$B$39:$B$782,J$83)+'СЕТ СН'!$H$9+СВЦЭМ!$D$10+'СЕТ СН'!$H$6-'СЕТ СН'!$H$19</f>
        <v>1595.5528943699999</v>
      </c>
      <c r="K106" s="36">
        <f>SUMIFS(СВЦЭМ!$C$39:$C$782,СВЦЭМ!$A$39:$A$782,$A106,СВЦЭМ!$B$39:$B$782,K$83)+'СЕТ СН'!$H$9+СВЦЭМ!$D$10+'СЕТ СН'!$H$6-'СЕТ СН'!$H$19</f>
        <v>1609.15425884</v>
      </c>
      <c r="L106" s="36">
        <f>SUMIFS(СВЦЭМ!$C$39:$C$782,СВЦЭМ!$A$39:$A$782,$A106,СВЦЭМ!$B$39:$B$782,L$83)+'СЕТ СН'!$H$9+СВЦЭМ!$D$10+'СЕТ СН'!$H$6-'СЕТ СН'!$H$19</f>
        <v>1649.45701143</v>
      </c>
      <c r="M106" s="36">
        <f>SUMIFS(СВЦЭМ!$C$39:$C$782,СВЦЭМ!$A$39:$A$782,$A106,СВЦЭМ!$B$39:$B$782,M$83)+'СЕТ СН'!$H$9+СВЦЭМ!$D$10+'СЕТ СН'!$H$6-'СЕТ СН'!$H$19</f>
        <v>1679.82509637</v>
      </c>
      <c r="N106" s="36">
        <f>SUMIFS(СВЦЭМ!$C$39:$C$782,СВЦЭМ!$A$39:$A$782,$A106,СВЦЭМ!$B$39:$B$782,N$83)+'СЕТ СН'!$H$9+СВЦЭМ!$D$10+'СЕТ СН'!$H$6-'СЕТ СН'!$H$19</f>
        <v>1717.4770392799999</v>
      </c>
      <c r="O106" s="36">
        <f>SUMIFS(СВЦЭМ!$C$39:$C$782,СВЦЭМ!$A$39:$A$782,$A106,СВЦЭМ!$B$39:$B$782,O$83)+'СЕТ СН'!$H$9+СВЦЭМ!$D$10+'СЕТ СН'!$H$6-'СЕТ СН'!$H$19</f>
        <v>1765.6749958299999</v>
      </c>
      <c r="P106" s="36">
        <f>SUMIFS(СВЦЭМ!$C$39:$C$782,СВЦЭМ!$A$39:$A$782,$A106,СВЦЭМ!$B$39:$B$782,P$83)+'СЕТ СН'!$H$9+СВЦЭМ!$D$10+'СЕТ СН'!$H$6-'СЕТ СН'!$H$19</f>
        <v>1805.8092858</v>
      </c>
      <c r="Q106" s="36">
        <f>SUMIFS(СВЦЭМ!$C$39:$C$782,СВЦЭМ!$A$39:$A$782,$A106,СВЦЭМ!$B$39:$B$782,Q$83)+'СЕТ СН'!$H$9+СВЦЭМ!$D$10+'СЕТ СН'!$H$6-'СЕТ СН'!$H$19</f>
        <v>1781.1311632699999</v>
      </c>
      <c r="R106" s="36">
        <f>SUMIFS(СВЦЭМ!$C$39:$C$782,СВЦЭМ!$A$39:$A$782,$A106,СВЦЭМ!$B$39:$B$782,R$83)+'СЕТ СН'!$H$9+СВЦЭМ!$D$10+'СЕТ СН'!$H$6-'СЕТ СН'!$H$19</f>
        <v>1709.1173617100001</v>
      </c>
      <c r="S106" s="36">
        <f>SUMIFS(СВЦЭМ!$C$39:$C$782,СВЦЭМ!$A$39:$A$782,$A106,СВЦЭМ!$B$39:$B$782,S$83)+'СЕТ СН'!$H$9+СВЦЭМ!$D$10+'СЕТ СН'!$H$6-'СЕТ СН'!$H$19</f>
        <v>1652.65335899</v>
      </c>
      <c r="T106" s="36">
        <f>SUMIFS(СВЦЭМ!$C$39:$C$782,СВЦЭМ!$A$39:$A$782,$A106,СВЦЭМ!$B$39:$B$782,T$83)+'СЕТ СН'!$H$9+СВЦЭМ!$D$10+'СЕТ СН'!$H$6-'СЕТ СН'!$H$19</f>
        <v>1602.9242813399999</v>
      </c>
      <c r="U106" s="36">
        <f>SUMIFS(СВЦЭМ!$C$39:$C$782,СВЦЭМ!$A$39:$A$782,$A106,СВЦЭМ!$B$39:$B$782,U$83)+'СЕТ СН'!$H$9+СВЦЭМ!$D$10+'СЕТ СН'!$H$6-'СЕТ СН'!$H$19</f>
        <v>1580.3195184599999</v>
      </c>
      <c r="V106" s="36">
        <f>SUMIFS(СВЦЭМ!$C$39:$C$782,СВЦЭМ!$A$39:$A$782,$A106,СВЦЭМ!$B$39:$B$782,V$83)+'СЕТ СН'!$H$9+СВЦЭМ!$D$10+'СЕТ СН'!$H$6-'СЕТ СН'!$H$19</f>
        <v>1591.5589917699999</v>
      </c>
      <c r="W106" s="36">
        <f>SUMIFS(СВЦЭМ!$C$39:$C$782,СВЦЭМ!$A$39:$A$782,$A106,СВЦЭМ!$B$39:$B$782,W$83)+'СЕТ СН'!$H$9+СВЦЭМ!$D$10+'СЕТ СН'!$H$6-'СЕТ СН'!$H$19</f>
        <v>1602.30066001</v>
      </c>
      <c r="X106" s="36">
        <f>SUMIFS(СВЦЭМ!$C$39:$C$782,СВЦЭМ!$A$39:$A$782,$A106,СВЦЭМ!$B$39:$B$782,X$83)+'СЕТ СН'!$H$9+СВЦЭМ!$D$10+'СЕТ СН'!$H$6-'СЕТ СН'!$H$19</f>
        <v>1610.86684556</v>
      </c>
      <c r="Y106" s="36">
        <f>SUMIFS(СВЦЭМ!$C$39:$C$782,СВЦЭМ!$A$39:$A$782,$A106,СВЦЭМ!$B$39:$B$782,Y$83)+'СЕТ СН'!$H$9+СВЦЭМ!$D$10+'СЕТ СН'!$H$6-'СЕТ СН'!$H$19</f>
        <v>1608.46627541</v>
      </c>
    </row>
    <row r="107" spans="1:25" ht="15.75" x14ac:dyDescent="0.2">
      <c r="A107" s="35">
        <f t="shared" si="2"/>
        <v>44644</v>
      </c>
      <c r="B107" s="36">
        <f>SUMIFS(СВЦЭМ!$C$39:$C$782,СВЦЭМ!$A$39:$A$782,$A107,СВЦЭМ!$B$39:$B$782,B$83)+'СЕТ СН'!$H$9+СВЦЭМ!$D$10+'СЕТ СН'!$H$6-'СЕТ СН'!$H$19</f>
        <v>1683.4475003800001</v>
      </c>
      <c r="C107" s="36">
        <f>SUMIFS(СВЦЭМ!$C$39:$C$782,СВЦЭМ!$A$39:$A$782,$A107,СВЦЭМ!$B$39:$B$782,C$83)+'СЕТ СН'!$H$9+СВЦЭМ!$D$10+'СЕТ СН'!$H$6-'СЕТ СН'!$H$19</f>
        <v>1721.71729233</v>
      </c>
      <c r="D107" s="36">
        <f>SUMIFS(СВЦЭМ!$C$39:$C$782,СВЦЭМ!$A$39:$A$782,$A107,СВЦЭМ!$B$39:$B$782,D$83)+'СЕТ СН'!$H$9+СВЦЭМ!$D$10+'СЕТ СН'!$H$6-'СЕТ СН'!$H$19</f>
        <v>1783.0341350599999</v>
      </c>
      <c r="E107" s="36">
        <f>SUMIFS(СВЦЭМ!$C$39:$C$782,СВЦЭМ!$A$39:$A$782,$A107,СВЦЭМ!$B$39:$B$782,E$83)+'СЕТ СН'!$H$9+СВЦЭМ!$D$10+'СЕТ СН'!$H$6-'СЕТ СН'!$H$19</f>
        <v>1806.9177490099999</v>
      </c>
      <c r="F107" s="36">
        <f>SUMIFS(СВЦЭМ!$C$39:$C$782,СВЦЭМ!$A$39:$A$782,$A107,СВЦЭМ!$B$39:$B$782,F$83)+'СЕТ СН'!$H$9+СВЦЭМ!$D$10+'СЕТ СН'!$H$6-'СЕТ СН'!$H$19</f>
        <v>1798.9301219500001</v>
      </c>
      <c r="G107" s="36">
        <f>SUMIFS(СВЦЭМ!$C$39:$C$782,СВЦЭМ!$A$39:$A$782,$A107,СВЦЭМ!$B$39:$B$782,G$83)+'СЕТ СН'!$H$9+СВЦЭМ!$D$10+'СЕТ СН'!$H$6-'СЕТ СН'!$H$19</f>
        <v>1777.47017405</v>
      </c>
      <c r="H107" s="36">
        <f>SUMIFS(СВЦЭМ!$C$39:$C$782,СВЦЭМ!$A$39:$A$782,$A107,СВЦЭМ!$B$39:$B$782,H$83)+'СЕТ СН'!$H$9+СВЦЭМ!$D$10+'СЕТ СН'!$H$6-'СЕТ СН'!$H$19</f>
        <v>1704.3939515699999</v>
      </c>
      <c r="I107" s="36">
        <f>SUMIFS(СВЦЭМ!$C$39:$C$782,СВЦЭМ!$A$39:$A$782,$A107,СВЦЭМ!$B$39:$B$782,I$83)+'СЕТ СН'!$H$9+СВЦЭМ!$D$10+'СЕТ СН'!$H$6-'СЕТ СН'!$H$19</f>
        <v>1614.4342573199999</v>
      </c>
      <c r="J107" s="36">
        <f>SUMIFS(СВЦЭМ!$C$39:$C$782,СВЦЭМ!$A$39:$A$782,$A107,СВЦЭМ!$B$39:$B$782,J$83)+'СЕТ СН'!$H$9+СВЦЭМ!$D$10+'СЕТ СН'!$H$6-'СЕТ СН'!$H$19</f>
        <v>1597.9922940199999</v>
      </c>
      <c r="K107" s="36">
        <f>SUMIFS(СВЦЭМ!$C$39:$C$782,СВЦЭМ!$A$39:$A$782,$A107,СВЦЭМ!$B$39:$B$782,K$83)+'СЕТ СН'!$H$9+СВЦЭМ!$D$10+'СЕТ СН'!$H$6-'СЕТ СН'!$H$19</f>
        <v>1605.62092502</v>
      </c>
      <c r="L107" s="36">
        <f>SUMIFS(СВЦЭМ!$C$39:$C$782,СВЦЭМ!$A$39:$A$782,$A107,СВЦЭМ!$B$39:$B$782,L$83)+'СЕТ СН'!$H$9+СВЦЭМ!$D$10+'СЕТ СН'!$H$6-'СЕТ СН'!$H$19</f>
        <v>1626.9609449</v>
      </c>
      <c r="M107" s="36">
        <f>SUMIFS(СВЦЭМ!$C$39:$C$782,СВЦЭМ!$A$39:$A$782,$A107,СВЦЭМ!$B$39:$B$782,M$83)+'СЕТ СН'!$H$9+СВЦЭМ!$D$10+'СЕТ СН'!$H$6-'СЕТ СН'!$H$19</f>
        <v>1690.89280562</v>
      </c>
      <c r="N107" s="36">
        <f>SUMIFS(СВЦЭМ!$C$39:$C$782,СВЦЭМ!$A$39:$A$782,$A107,СВЦЭМ!$B$39:$B$782,N$83)+'СЕТ СН'!$H$9+СВЦЭМ!$D$10+'СЕТ СН'!$H$6-'СЕТ СН'!$H$19</f>
        <v>1744.2132152899999</v>
      </c>
      <c r="O107" s="36">
        <f>SUMIFS(СВЦЭМ!$C$39:$C$782,СВЦЭМ!$A$39:$A$782,$A107,СВЦЭМ!$B$39:$B$782,O$83)+'СЕТ СН'!$H$9+СВЦЭМ!$D$10+'СЕТ СН'!$H$6-'СЕТ СН'!$H$19</f>
        <v>1794.25010488</v>
      </c>
      <c r="P107" s="36">
        <f>SUMIFS(СВЦЭМ!$C$39:$C$782,СВЦЭМ!$A$39:$A$782,$A107,СВЦЭМ!$B$39:$B$782,P$83)+'СЕТ СН'!$H$9+СВЦЭМ!$D$10+'СЕТ СН'!$H$6-'СЕТ СН'!$H$19</f>
        <v>1808.07170415</v>
      </c>
      <c r="Q107" s="36">
        <f>SUMIFS(СВЦЭМ!$C$39:$C$782,СВЦЭМ!$A$39:$A$782,$A107,СВЦЭМ!$B$39:$B$782,Q$83)+'СЕТ СН'!$H$9+СВЦЭМ!$D$10+'СЕТ СН'!$H$6-'СЕТ СН'!$H$19</f>
        <v>1781.71065522</v>
      </c>
      <c r="R107" s="36">
        <f>SUMIFS(СВЦЭМ!$C$39:$C$782,СВЦЭМ!$A$39:$A$782,$A107,СВЦЭМ!$B$39:$B$782,R$83)+'СЕТ СН'!$H$9+СВЦЭМ!$D$10+'СЕТ СН'!$H$6-'СЕТ СН'!$H$19</f>
        <v>1701.3551537999999</v>
      </c>
      <c r="S107" s="36">
        <f>SUMIFS(СВЦЭМ!$C$39:$C$782,СВЦЭМ!$A$39:$A$782,$A107,СВЦЭМ!$B$39:$B$782,S$83)+'СЕТ СН'!$H$9+СВЦЭМ!$D$10+'СЕТ СН'!$H$6-'СЕТ СН'!$H$19</f>
        <v>1669.9466685699999</v>
      </c>
      <c r="T107" s="36">
        <f>SUMIFS(СВЦЭМ!$C$39:$C$782,СВЦЭМ!$A$39:$A$782,$A107,СВЦЭМ!$B$39:$B$782,T$83)+'СЕТ СН'!$H$9+СВЦЭМ!$D$10+'СЕТ СН'!$H$6-'СЕТ СН'!$H$19</f>
        <v>1617.9667927999999</v>
      </c>
      <c r="U107" s="36">
        <f>SUMIFS(СВЦЭМ!$C$39:$C$782,СВЦЭМ!$A$39:$A$782,$A107,СВЦЭМ!$B$39:$B$782,U$83)+'СЕТ СН'!$H$9+СВЦЭМ!$D$10+'СЕТ СН'!$H$6-'СЕТ СН'!$H$19</f>
        <v>1598.07229267</v>
      </c>
      <c r="V107" s="36">
        <f>SUMIFS(СВЦЭМ!$C$39:$C$782,СВЦЭМ!$A$39:$A$782,$A107,СВЦЭМ!$B$39:$B$782,V$83)+'СЕТ СН'!$H$9+СВЦЭМ!$D$10+'СЕТ СН'!$H$6-'СЕТ СН'!$H$19</f>
        <v>1566.0650801899999</v>
      </c>
      <c r="W107" s="36">
        <f>SUMIFS(СВЦЭМ!$C$39:$C$782,СВЦЭМ!$A$39:$A$782,$A107,СВЦЭМ!$B$39:$B$782,W$83)+'СЕТ СН'!$H$9+СВЦЭМ!$D$10+'СЕТ СН'!$H$6-'СЕТ СН'!$H$19</f>
        <v>1592.1703948100001</v>
      </c>
      <c r="X107" s="36">
        <f>SUMIFS(СВЦЭМ!$C$39:$C$782,СВЦЭМ!$A$39:$A$782,$A107,СВЦЭМ!$B$39:$B$782,X$83)+'СЕТ СН'!$H$9+СВЦЭМ!$D$10+'СЕТ СН'!$H$6-'СЕТ СН'!$H$19</f>
        <v>1505.3204865199998</v>
      </c>
      <c r="Y107" s="36">
        <f>SUMIFS(СВЦЭМ!$C$39:$C$782,СВЦЭМ!$A$39:$A$782,$A107,СВЦЭМ!$B$39:$B$782,Y$83)+'СЕТ СН'!$H$9+СВЦЭМ!$D$10+'СЕТ СН'!$H$6-'СЕТ СН'!$H$19</f>
        <v>1458.3526872699999</v>
      </c>
    </row>
    <row r="108" spans="1:25" ht="15.75" x14ac:dyDescent="0.2">
      <c r="A108" s="35">
        <f t="shared" si="2"/>
        <v>44645</v>
      </c>
      <c r="B108" s="36">
        <f>SUMIFS(СВЦЭМ!$C$39:$C$782,СВЦЭМ!$A$39:$A$782,$A108,СВЦЭМ!$B$39:$B$782,B$83)+'СЕТ СН'!$H$9+СВЦЭМ!$D$10+'СЕТ СН'!$H$6-'СЕТ СН'!$H$19</f>
        <v>1519.1504497999999</v>
      </c>
      <c r="C108" s="36">
        <f>SUMIFS(СВЦЭМ!$C$39:$C$782,СВЦЭМ!$A$39:$A$782,$A108,СВЦЭМ!$B$39:$B$782,C$83)+'СЕТ СН'!$H$9+СВЦЭМ!$D$10+'СЕТ СН'!$H$6-'СЕТ СН'!$H$19</f>
        <v>1598.9778137599999</v>
      </c>
      <c r="D108" s="36">
        <f>SUMIFS(СВЦЭМ!$C$39:$C$782,СВЦЭМ!$A$39:$A$782,$A108,СВЦЭМ!$B$39:$B$782,D$83)+'СЕТ СН'!$H$9+СВЦЭМ!$D$10+'СЕТ СН'!$H$6-'СЕТ СН'!$H$19</f>
        <v>1724.7202929600001</v>
      </c>
      <c r="E108" s="36">
        <f>SUMIFS(СВЦЭМ!$C$39:$C$782,СВЦЭМ!$A$39:$A$782,$A108,СВЦЭМ!$B$39:$B$782,E$83)+'СЕТ СН'!$H$9+СВЦЭМ!$D$10+'СЕТ СН'!$H$6-'СЕТ СН'!$H$19</f>
        <v>1780.2291312499999</v>
      </c>
      <c r="F108" s="36">
        <f>SUMIFS(СВЦЭМ!$C$39:$C$782,СВЦЭМ!$A$39:$A$782,$A108,СВЦЭМ!$B$39:$B$782,F$83)+'СЕТ СН'!$H$9+СВЦЭМ!$D$10+'СЕТ СН'!$H$6-'СЕТ СН'!$H$19</f>
        <v>1796.5934784999999</v>
      </c>
      <c r="G108" s="36">
        <f>SUMIFS(СВЦЭМ!$C$39:$C$782,СВЦЭМ!$A$39:$A$782,$A108,СВЦЭМ!$B$39:$B$782,G$83)+'СЕТ СН'!$H$9+СВЦЭМ!$D$10+'СЕТ СН'!$H$6-'СЕТ СН'!$H$19</f>
        <v>1785.9575545</v>
      </c>
      <c r="H108" s="36">
        <f>SUMIFS(СВЦЭМ!$C$39:$C$782,СВЦЭМ!$A$39:$A$782,$A108,СВЦЭМ!$B$39:$B$782,H$83)+'СЕТ СН'!$H$9+СВЦЭМ!$D$10+'СЕТ СН'!$H$6-'СЕТ СН'!$H$19</f>
        <v>1699.19691169</v>
      </c>
      <c r="I108" s="36">
        <f>SUMIFS(СВЦЭМ!$C$39:$C$782,СВЦЭМ!$A$39:$A$782,$A108,СВЦЭМ!$B$39:$B$782,I$83)+'СЕТ СН'!$H$9+СВЦЭМ!$D$10+'СЕТ СН'!$H$6-'СЕТ СН'!$H$19</f>
        <v>1564.4868852</v>
      </c>
      <c r="J108" s="36">
        <f>SUMIFS(СВЦЭМ!$C$39:$C$782,СВЦЭМ!$A$39:$A$782,$A108,СВЦЭМ!$B$39:$B$782,J$83)+'СЕТ СН'!$H$9+СВЦЭМ!$D$10+'СЕТ СН'!$H$6-'СЕТ СН'!$H$19</f>
        <v>1478.3282202799999</v>
      </c>
      <c r="K108" s="36">
        <f>SUMIFS(СВЦЭМ!$C$39:$C$782,СВЦЭМ!$A$39:$A$782,$A108,СВЦЭМ!$B$39:$B$782,K$83)+'СЕТ СН'!$H$9+СВЦЭМ!$D$10+'СЕТ СН'!$H$6-'СЕТ СН'!$H$19</f>
        <v>1475.32907948</v>
      </c>
      <c r="L108" s="36">
        <f>SUMIFS(СВЦЭМ!$C$39:$C$782,СВЦЭМ!$A$39:$A$782,$A108,СВЦЭМ!$B$39:$B$782,L$83)+'СЕТ СН'!$H$9+СВЦЭМ!$D$10+'СЕТ СН'!$H$6-'СЕТ СН'!$H$19</f>
        <v>1487.63822725</v>
      </c>
      <c r="M108" s="36">
        <f>SUMIFS(СВЦЭМ!$C$39:$C$782,СВЦЭМ!$A$39:$A$782,$A108,СВЦЭМ!$B$39:$B$782,M$83)+'СЕТ СН'!$H$9+СВЦЭМ!$D$10+'СЕТ СН'!$H$6-'СЕТ СН'!$H$19</f>
        <v>1560.94771947</v>
      </c>
      <c r="N108" s="36">
        <f>SUMIFS(СВЦЭМ!$C$39:$C$782,СВЦЭМ!$A$39:$A$782,$A108,СВЦЭМ!$B$39:$B$782,N$83)+'СЕТ СН'!$H$9+СВЦЭМ!$D$10+'СЕТ СН'!$H$6-'СЕТ СН'!$H$19</f>
        <v>1628.06132297</v>
      </c>
      <c r="O108" s="36">
        <f>SUMIFS(СВЦЭМ!$C$39:$C$782,СВЦЭМ!$A$39:$A$782,$A108,СВЦЭМ!$B$39:$B$782,O$83)+'СЕТ СН'!$H$9+СВЦЭМ!$D$10+'СЕТ СН'!$H$6-'СЕТ СН'!$H$19</f>
        <v>1681.3681588100001</v>
      </c>
      <c r="P108" s="36">
        <f>SUMIFS(СВЦЭМ!$C$39:$C$782,СВЦЭМ!$A$39:$A$782,$A108,СВЦЭМ!$B$39:$B$782,P$83)+'СЕТ СН'!$H$9+СВЦЭМ!$D$10+'СЕТ СН'!$H$6-'СЕТ СН'!$H$19</f>
        <v>1716.4020288499999</v>
      </c>
      <c r="Q108" s="36">
        <f>SUMIFS(СВЦЭМ!$C$39:$C$782,СВЦЭМ!$A$39:$A$782,$A108,СВЦЭМ!$B$39:$B$782,Q$83)+'СЕТ СН'!$H$9+СВЦЭМ!$D$10+'СЕТ СН'!$H$6-'СЕТ СН'!$H$19</f>
        <v>1688.44588428</v>
      </c>
      <c r="R108" s="36">
        <f>SUMIFS(СВЦЭМ!$C$39:$C$782,СВЦЭМ!$A$39:$A$782,$A108,СВЦЭМ!$B$39:$B$782,R$83)+'СЕТ СН'!$H$9+СВЦЭМ!$D$10+'СЕТ СН'!$H$6-'СЕТ СН'!$H$19</f>
        <v>1652.3851505800001</v>
      </c>
      <c r="S108" s="36">
        <f>SUMIFS(СВЦЭМ!$C$39:$C$782,СВЦЭМ!$A$39:$A$782,$A108,СВЦЭМ!$B$39:$B$782,S$83)+'СЕТ СН'!$H$9+СВЦЭМ!$D$10+'СЕТ СН'!$H$6-'СЕТ СН'!$H$19</f>
        <v>1613.3418190699999</v>
      </c>
      <c r="T108" s="36">
        <f>SUMIFS(СВЦЭМ!$C$39:$C$782,СВЦЭМ!$A$39:$A$782,$A108,СВЦЭМ!$B$39:$B$782,T$83)+'СЕТ СН'!$H$9+СВЦЭМ!$D$10+'СЕТ СН'!$H$6-'СЕТ СН'!$H$19</f>
        <v>1563.1628595299999</v>
      </c>
      <c r="U108" s="36">
        <f>SUMIFS(СВЦЭМ!$C$39:$C$782,СВЦЭМ!$A$39:$A$782,$A108,СВЦЭМ!$B$39:$B$782,U$83)+'СЕТ СН'!$H$9+СВЦЭМ!$D$10+'СЕТ СН'!$H$6-'СЕТ СН'!$H$19</f>
        <v>1563.90731663</v>
      </c>
      <c r="V108" s="36">
        <f>SUMIFS(СВЦЭМ!$C$39:$C$782,СВЦЭМ!$A$39:$A$782,$A108,СВЦЭМ!$B$39:$B$782,V$83)+'СЕТ СН'!$H$9+СВЦЭМ!$D$10+'СЕТ СН'!$H$6-'СЕТ СН'!$H$19</f>
        <v>1592.2586695800001</v>
      </c>
      <c r="W108" s="36">
        <f>SUMIFS(СВЦЭМ!$C$39:$C$782,СВЦЭМ!$A$39:$A$782,$A108,СВЦЭМ!$B$39:$B$782,W$83)+'СЕТ СН'!$H$9+СВЦЭМ!$D$10+'СЕТ СН'!$H$6-'СЕТ СН'!$H$19</f>
        <v>1622.3089405200001</v>
      </c>
      <c r="X108" s="36">
        <f>SUMIFS(СВЦЭМ!$C$39:$C$782,СВЦЭМ!$A$39:$A$782,$A108,СВЦЭМ!$B$39:$B$782,X$83)+'СЕТ СН'!$H$9+СВЦЭМ!$D$10+'СЕТ СН'!$H$6-'СЕТ СН'!$H$19</f>
        <v>1655.6716158899999</v>
      </c>
      <c r="Y108" s="36">
        <f>SUMIFS(СВЦЭМ!$C$39:$C$782,СВЦЭМ!$A$39:$A$782,$A108,СВЦЭМ!$B$39:$B$782,Y$83)+'СЕТ СН'!$H$9+СВЦЭМ!$D$10+'СЕТ СН'!$H$6-'СЕТ СН'!$H$19</f>
        <v>1665.29229968</v>
      </c>
    </row>
    <row r="109" spans="1:25" ht="15.75" x14ac:dyDescent="0.2">
      <c r="A109" s="35">
        <f t="shared" si="2"/>
        <v>44646</v>
      </c>
      <c r="B109" s="36">
        <f>SUMIFS(СВЦЭМ!$C$39:$C$782,СВЦЭМ!$A$39:$A$782,$A109,СВЦЭМ!$B$39:$B$782,B$83)+'СЕТ СН'!$H$9+СВЦЭМ!$D$10+'СЕТ СН'!$H$6-'СЕТ СН'!$H$19</f>
        <v>1707.8400931900001</v>
      </c>
      <c r="C109" s="36">
        <f>SUMIFS(СВЦЭМ!$C$39:$C$782,СВЦЭМ!$A$39:$A$782,$A109,СВЦЭМ!$B$39:$B$782,C$83)+'СЕТ СН'!$H$9+СВЦЭМ!$D$10+'СЕТ СН'!$H$6-'СЕТ СН'!$H$19</f>
        <v>1683.14628864</v>
      </c>
      <c r="D109" s="36">
        <f>SUMIFS(СВЦЭМ!$C$39:$C$782,СВЦЭМ!$A$39:$A$782,$A109,СВЦЭМ!$B$39:$B$782,D$83)+'СЕТ СН'!$H$9+СВЦЭМ!$D$10+'СЕТ СН'!$H$6-'СЕТ СН'!$H$19</f>
        <v>1751.8809100599999</v>
      </c>
      <c r="E109" s="36">
        <f>SUMIFS(СВЦЭМ!$C$39:$C$782,СВЦЭМ!$A$39:$A$782,$A109,СВЦЭМ!$B$39:$B$782,E$83)+'СЕТ СН'!$H$9+СВЦЭМ!$D$10+'СЕТ СН'!$H$6-'СЕТ СН'!$H$19</f>
        <v>1787.1424251199999</v>
      </c>
      <c r="F109" s="36">
        <f>SUMIFS(СВЦЭМ!$C$39:$C$782,СВЦЭМ!$A$39:$A$782,$A109,СВЦЭМ!$B$39:$B$782,F$83)+'СЕТ СН'!$H$9+СВЦЭМ!$D$10+'СЕТ СН'!$H$6-'СЕТ СН'!$H$19</f>
        <v>1770.04089518</v>
      </c>
      <c r="G109" s="36">
        <f>SUMIFS(СВЦЭМ!$C$39:$C$782,СВЦЭМ!$A$39:$A$782,$A109,СВЦЭМ!$B$39:$B$782,G$83)+'СЕТ СН'!$H$9+СВЦЭМ!$D$10+'СЕТ СН'!$H$6-'СЕТ СН'!$H$19</f>
        <v>1761.3268656099999</v>
      </c>
      <c r="H109" s="36">
        <f>SUMIFS(СВЦЭМ!$C$39:$C$782,СВЦЭМ!$A$39:$A$782,$A109,СВЦЭМ!$B$39:$B$782,H$83)+'СЕТ СН'!$H$9+СВЦЭМ!$D$10+'СЕТ СН'!$H$6-'СЕТ СН'!$H$19</f>
        <v>1727.66540988</v>
      </c>
      <c r="I109" s="36">
        <f>SUMIFS(СВЦЭМ!$C$39:$C$782,СВЦЭМ!$A$39:$A$782,$A109,СВЦЭМ!$B$39:$B$782,I$83)+'СЕТ СН'!$H$9+СВЦЭМ!$D$10+'СЕТ СН'!$H$6-'СЕТ СН'!$H$19</f>
        <v>1636.44035644</v>
      </c>
      <c r="J109" s="36">
        <f>SUMIFS(СВЦЭМ!$C$39:$C$782,СВЦЭМ!$A$39:$A$782,$A109,СВЦЭМ!$B$39:$B$782,J$83)+'СЕТ СН'!$H$9+СВЦЭМ!$D$10+'СЕТ СН'!$H$6-'СЕТ СН'!$H$19</f>
        <v>1565.2650008999999</v>
      </c>
      <c r="K109" s="36">
        <f>SUMIFS(СВЦЭМ!$C$39:$C$782,СВЦЭМ!$A$39:$A$782,$A109,СВЦЭМ!$B$39:$B$782,K$83)+'СЕТ СН'!$H$9+СВЦЭМ!$D$10+'СЕТ СН'!$H$6-'СЕТ СН'!$H$19</f>
        <v>1558.20530502</v>
      </c>
      <c r="L109" s="36">
        <f>SUMIFS(СВЦЭМ!$C$39:$C$782,СВЦЭМ!$A$39:$A$782,$A109,СВЦЭМ!$B$39:$B$782,L$83)+'СЕТ СН'!$H$9+СВЦЭМ!$D$10+'СЕТ СН'!$H$6-'СЕТ СН'!$H$19</f>
        <v>1575.7757435799999</v>
      </c>
      <c r="M109" s="36">
        <f>SUMIFS(СВЦЭМ!$C$39:$C$782,СВЦЭМ!$A$39:$A$782,$A109,СВЦЭМ!$B$39:$B$782,M$83)+'СЕТ СН'!$H$9+СВЦЭМ!$D$10+'СЕТ СН'!$H$6-'СЕТ СН'!$H$19</f>
        <v>1619.0174161899999</v>
      </c>
      <c r="N109" s="36">
        <f>SUMIFS(СВЦЭМ!$C$39:$C$782,СВЦЭМ!$A$39:$A$782,$A109,СВЦЭМ!$B$39:$B$782,N$83)+'СЕТ СН'!$H$9+СВЦЭМ!$D$10+'СЕТ СН'!$H$6-'СЕТ СН'!$H$19</f>
        <v>1642.71155776</v>
      </c>
      <c r="O109" s="36">
        <f>SUMIFS(СВЦЭМ!$C$39:$C$782,СВЦЭМ!$A$39:$A$782,$A109,СВЦЭМ!$B$39:$B$782,O$83)+'СЕТ СН'!$H$9+СВЦЭМ!$D$10+'СЕТ СН'!$H$6-'СЕТ СН'!$H$19</f>
        <v>1681.4056607800001</v>
      </c>
      <c r="P109" s="36">
        <f>SUMIFS(СВЦЭМ!$C$39:$C$782,СВЦЭМ!$A$39:$A$782,$A109,СВЦЭМ!$B$39:$B$782,P$83)+'СЕТ СН'!$H$9+СВЦЭМ!$D$10+'СЕТ СН'!$H$6-'СЕТ СН'!$H$19</f>
        <v>1726.8064835</v>
      </c>
      <c r="Q109" s="36">
        <f>SUMIFS(СВЦЭМ!$C$39:$C$782,СВЦЭМ!$A$39:$A$782,$A109,СВЦЭМ!$B$39:$B$782,Q$83)+'СЕТ СН'!$H$9+СВЦЭМ!$D$10+'СЕТ СН'!$H$6-'СЕТ СН'!$H$19</f>
        <v>1671.66461245</v>
      </c>
      <c r="R109" s="36">
        <f>SUMIFS(СВЦЭМ!$C$39:$C$782,СВЦЭМ!$A$39:$A$782,$A109,СВЦЭМ!$B$39:$B$782,R$83)+'СЕТ СН'!$H$9+СВЦЭМ!$D$10+'СЕТ СН'!$H$6-'СЕТ СН'!$H$19</f>
        <v>1588.2568087699999</v>
      </c>
      <c r="S109" s="36">
        <f>SUMIFS(СВЦЭМ!$C$39:$C$782,СВЦЭМ!$A$39:$A$782,$A109,СВЦЭМ!$B$39:$B$782,S$83)+'СЕТ СН'!$H$9+СВЦЭМ!$D$10+'СЕТ СН'!$H$6-'СЕТ СН'!$H$19</f>
        <v>1499.8617540499999</v>
      </c>
      <c r="T109" s="36">
        <f>SUMIFS(СВЦЭМ!$C$39:$C$782,СВЦЭМ!$A$39:$A$782,$A109,СВЦЭМ!$B$39:$B$782,T$83)+'СЕТ СН'!$H$9+СВЦЭМ!$D$10+'СЕТ СН'!$H$6-'СЕТ СН'!$H$19</f>
        <v>1402.27909052</v>
      </c>
      <c r="U109" s="36">
        <f>SUMIFS(СВЦЭМ!$C$39:$C$782,СВЦЭМ!$A$39:$A$782,$A109,СВЦЭМ!$B$39:$B$782,U$83)+'СЕТ СН'!$H$9+СВЦЭМ!$D$10+'СЕТ СН'!$H$6-'СЕТ СН'!$H$19</f>
        <v>1421.2761070900001</v>
      </c>
      <c r="V109" s="36">
        <f>SUMIFS(СВЦЭМ!$C$39:$C$782,СВЦЭМ!$A$39:$A$782,$A109,СВЦЭМ!$B$39:$B$782,V$83)+'СЕТ СН'!$H$9+СВЦЭМ!$D$10+'СЕТ СН'!$H$6-'СЕТ СН'!$H$19</f>
        <v>1484.1356733499999</v>
      </c>
      <c r="W109" s="36">
        <f>SUMIFS(СВЦЭМ!$C$39:$C$782,СВЦЭМ!$A$39:$A$782,$A109,СВЦЭМ!$B$39:$B$782,W$83)+'СЕТ СН'!$H$9+СВЦЭМ!$D$10+'СЕТ СН'!$H$6-'СЕТ СН'!$H$19</f>
        <v>1588.2092027399999</v>
      </c>
      <c r="X109" s="36">
        <f>SUMIFS(СВЦЭМ!$C$39:$C$782,СВЦЭМ!$A$39:$A$782,$A109,СВЦЭМ!$B$39:$B$782,X$83)+'СЕТ СН'!$H$9+СВЦЭМ!$D$10+'СЕТ СН'!$H$6-'СЕТ СН'!$H$19</f>
        <v>1600.1585836499999</v>
      </c>
      <c r="Y109" s="36">
        <f>SUMIFS(СВЦЭМ!$C$39:$C$782,СВЦЭМ!$A$39:$A$782,$A109,СВЦЭМ!$B$39:$B$782,Y$83)+'СЕТ СН'!$H$9+СВЦЭМ!$D$10+'СЕТ СН'!$H$6-'СЕТ СН'!$H$19</f>
        <v>1617.37326312</v>
      </c>
    </row>
    <row r="110" spans="1:25" ht="15.75" x14ac:dyDescent="0.2">
      <c r="A110" s="35">
        <f t="shared" si="2"/>
        <v>44647</v>
      </c>
      <c r="B110" s="36">
        <f>SUMIFS(СВЦЭМ!$C$39:$C$782,СВЦЭМ!$A$39:$A$782,$A110,СВЦЭМ!$B$39:$B$782,B$83)+'СЕТ СН'!$H$9+СВЦЭМ!$D$10+'СЕТ СН'!$H$6-'СЕТ СН'!$H$19</f>
        <v>1676.68488462</v>
      </c>
      <c r="C110" s="36">
        <f>SUMIFS(СВЦЭМ!$C$39:$C$782,СВЦЭМ!$A$39:$A$782,$A110,СВЦЭМ!$B$39:$B$782,C$83)+'СЕТ СН'!$H$9+СВЦЭМ!$D$10+'СЕТ СН'!$H$6-'СЕТ СН'!$H$19</f>
        <v>1703.88887381</v>
      </c>
      <c r="D110" s="36">
        <f>SUMIFS(СВЦЭМ!$C$39:$C$782,СВЦЭМ!$A$39:$A$782,$A110,СВЦЭМ!$B$39:$B$782,D$83)+'СЕТ СН'!$H$9+СВЦЭМ!$D$10+'СЕТ СН'!$H$6-'СЕТ СН'!$H$19</f>
        <v>1767.0036536999999</v>
      </c>
      <c r="E110" s="36">
        <f>SUMIFS(СВЦЭМ!$C$39:$C$782,СВЦЭМ!$A$39:$A$782,$A110,СВЦЭМ!$B$39:$B$782,E$83)+'СЕТ СН'!$H$9+СВЦЭМ!$D$10+'СЕТ СН'!$H$6-'СЕТ СН'!$H$19</f>
        <v>1798.27005289</v>
      </c>
      <c r="F110" s="36">
        <f>SUMIFS(СВЦЭМ!$C$39:$C$782,СВЦЭМ!$A$39:$A$782,$A110,СВЦЭМ!$B$39:$B$782,F$83)+'СЕТ СН'!$H$9+СВЦЭМ!$D$10+'СЕТ СН'!$H$6-'СЕТ СН'!$H$19</f>
        <v>1798.7452854200001</v>
      </c>
      <c r="G110" s="36">
        <f>SUMIFS(СВЦЭМ!$C$39:$C$782,СВЦЭМ!$A$39:$A$782,$A110,СВЦЭМ!$B$39:$B$782,G$83)+'СЕТ СН'!$H$9+СВЦЭМ!$D$10+'СЕТ СН'!$H$6-'СЕТ СН'!$H$19</f>
        <v>1792.2365028699999</v>
      </c>
      <c r="H110" s="36">
        <f>SUMIFS(СВЦЭМ!$C$39:$C$782,СВЦЭМ!$A$39:$A$782,$A110,СВЦЭМ!$B$39:$B$782,H$83)+'СЕТ СН'!$H$9+СВЦЭМ!$D$10+'СЕТ СН'!$H$6-'СЕТ СН'!$H$19</f>
        <v>1738.68076268</v>
      </c>
      <c r="I110" s="36">
        <f>SUMIFS(СВЦЭМ!$C$39:$C$782,СВЦЭМ!$A$39:$A$782,$A110,СВЦЭМ!$B$39:$B$782,I$83)+'СЕТ СН'!$H$9+СВЦЭМ!$D$10+'СЕТ СН'!$H$6-'СЕТ СН'!$H$19</f>
        <v>1600.18974217</v>
      </c>
      <c r="J110" s="36">
        <f>SUMIFS(СВЦЭМ!$C$39:$C$782,СВЦЭМ!$A$39:$A$782,$A110,СВЦЭМ!$B$39:$B$782,J$83)+'СЕТ СН'!$H$9+СВЦЭМ!$D$10+'СЕТ СН'!$H$6-'СЕТ СН'!$H$19</f>
        <v>1492.2779753299999</v>
      </c>
      <c r="K110" s="36">
        <f>SUMIFS(СВЦЭМ!$C$39:$C$782,СВЦЭМ!$A$39:$A$782,$A110,СВЦЭМ!$B$39:$B$782,K$83)+'СЕТ СН'!$H$9+СВЦЭМ!$D$10+'СЕТ СН'!$H$6-'СЕТ СН'!$H$19</f>
        <v>1453.6447378099999</v>
      </c>
      <c r="L110" s="36">
        <f>SUMIFS(СВЦЭМ!$C$39:$C$782,СВЦЭМ!$A$39:$A$782,$A110,СВЦЭМ!$B$39:$B$782,L$83)+'СЕТ СН'!$H$9+СВЦЭМ!$D$10+'СЕТ СН'!$H$6-'СЕТ СН'!$H$19</f>
        <v>1444.8179713700001</v>
      </c>
      <c r="M110" s="36">
        <f>SUMIFS(СВЦЭМ!$C$39:$C$782,СВЦЭМ!$A$39:$A$782,$A110,СВЦЭМ!$B$39:$B$782,M$83)+'СЕТ СН'!$H$9+СВЦЭМ!$D$10+'СЕТ СН'!$H$6-'СЕТ СН'!$H$19</f>
        <v>1540.8722911299999</v>
      </c>
      <c r="N110" s="36">
        <f>SUMIFS(СВЦЭМ!$C$39:$C$782,СВЦЭМ!$A$39:$A$782,$A110,СВЦЭМ!$B$39:$B$782,N$83)+'СЕТ СН'!$H$9+СВЦЭМ!$D$10+'СЕТ СН'!$H$6-'СЕТ СН'!$H$19</f>
        <v>1624.9312703000001</v>
      </c>
      <c r="O110" s="36">
        <f>SUMIFS(СВЦЭМ!$C$39:$C$782,СВЦЭМ!$A$39:$A$782,$A110,СВЦЭМ!$B$39:$B$782,O$83)+'СЕТ СН'!$H$9+СВЦЭМ!$D$10+'СЕТ СН'!$H$6-'СЕТ СН'!$H$19</f>
        <v>1688.3403309299999</v>
      </c>
      <c r="P110" s="36">
        <f>SUMIFS(СВЦЭМ!$C$39:$C$782,СВЦЭМ!$A$39:$A$782,$A110,СВЦЭМ!$B$39:$B$782,P$83)+'СЕТ СН'!$H$9+СВЦЭМ!$D$10+'СЕТ СН'!$H$6-'СЕТ СН'!$H$19</f>
        <v>1728.09544508</v>
      </c>
      <c r="Q110" s="36">
        <f>SUMIFS(СВЦЭМ!$C$39:$C$782,СВЦЭМ!$A$39:$A$782,$A110,СВЦЭМ!$B$39:$B$782,Q$83)+'СЕТ СН'!$H$9+СВЦЭМ!$D$10+'СЕТ СН'!$H$6-'СЕТ СН'!$H$19</f>
        <v>1690.14460074</v>
      </c>
      <c r="R110" s="36">
        <f>SUMIFS(СВЦЭМ!$C$39:$C$782,СВЦЭМ!$A$39:$A$782,$A110,СВЦЭМ!$B$39:$B$782,R$83)+'СЕТ СН'!$H$9+СВЦЭМ!$D$10+'СЕТ СН'!$H$6-'СЕТ СН'!$H$19</f>
        <v>1589.8761083899999</v>
      </c>
      <c r="S110" s="36">
        <f>SUMIFS(СВЦЭМ!$C$39:$C$782,СВЦЭМ!$A$39:$A$782,$A110,СВЦЭМ!$B$39:$B$782,S$83)+'СЕТ СН'!$H$9+СВЦЭМ!$D$10+'СЕТ СН'!$H$6-'СЕТ СН'!$H$19</f>
        <v>1491.0536092099999</v>
      </c>
      <c r="T110" s="36">
        <f>SUMIFS(СВЦЭМ!$C$39:$C$782,СВЦЭМ!$A$39:$A$782,$A110,СВЦЭМ!$B$39:$B$782,T$83)+'СЕТ СН'!$H$9+СВЦЭМ!$D$10+'СЕТ СН'!$H$6-'СЕТ СН'!$H$19</f>
        <v>1401.1663686700001</v>
      </c>
      <c r="U110" s="36">
        <f>SUMIFS(СВЦЭМ!$C$39:$C$782,СВЦЭМ!$A$39:$A$782,$A110,СВЦЭМ!$B$39:$B$782,U$83)+'СЕТ СН'!$H$9+СВЦЭМ!$D$10+'СЕТ СН'!$H$6-'СЕТ СН'!$H$19</f>
        <v>1419.09156416</v>
      </c>
      <c r="V110" s="36">
        <f>SUMIFS(СВЦЭМ!$C$39:$C$782,СВЦЭМ!$A$39:$A$782,$A110,СВЦЭМ!$B$39:$B$782,V$83)+'СЕТ СН'!$H$9+СВЦЭМ!$D$10+'СЕТ СН'!$H$6-'СЕТ СН'!$H$19</f>
        <v>1485.0952261300001</v>
      </c>
      <c r="W110" s="36">
        <f>SUMIFS(СВЦЭМ!$C$39:$C$782,СВЦЭМ!$A$39:$A$782,$A110,СВЦЭМ!$B$39:$B$782,W$83)+'СЕТ СН'!$H$9+СВЦЭМ!$D$10+'СЕТ СН'!$H$6-'СЕТ СН'!$H$19</f>
        <v>1571.9396698</v>
      </c>
      <c r="X110" s="36">
        <f>SUMIFS(СВЦЭМ!$C$39:$C$782,СВЦЭМ!$A$39:$A$782,$A110,СВЦЭМ!$B$39:$B$782,X$83)+'СЕТ СН'!$H$9+СВЦЭМ!$D$10+'СЕТ СН'!$H$6-'СЕТ СН'!$H$19</f>
        <v>1604.4661050299999</v>
      </c>
      <c r="Y110" s="36">
        <f>SUMIFS(СВЦЭМ!$C$39:$C$782,СВЦЭМ!$A$39:$A$782,$A110,СВЦЭМ!$B$39:$B$782,Y$83)+'СЕТ СН'!$H$9+СВЦЭМ!$D$10+'СЕТ СН'!$H$6-'СЕТ СН'!$H$19</f>
        <v>1644.38260307</v>
      </c>
    </row>
    <row r="111" spans="1:25" ht="15.75" x14ac:dyDescent="0.2">
      <c r="A111" s="35">
        <f t="shared" si="2"/>
        <v>44648</v>
      </c>
      <c r="B111" s="36">
        <f>SUMIFS(СВЦЭМ!$C$39:$C$782,СВЦЭМ!$A$39:$A$782,$A111,СВЦЭМ!$B$39:$B$782,B$83)+'СЕТ СН'!$H$9+СВЦЭМ!$D$10+'СЕТ СН'!$H$6-'СЕТ СН'!$H$19</f>
        <v>1654.8793455499999</v>
      </c>
      <c r="C111" s="36">
        <f>SUMIFS(СВЦЭМ!$C$39:$C$782,СВЦЭМ!$A$39:$A$782,$A111,СВЦЭМ!$B$39:$B$782,C$83)+'СЕТ СН'!$H$9+СВЦЭМ!$D$10+'СЕТ СН'!$H$6-'СЕТ СН'!$H$19</f>
        <v>1686.2953003299999</v>
      </c>
      <c r="D111" s="36">
        <f>SUMIFS(СВЦЭМ!$C$39:$C$782,СВЦЭМ!$A$39:$A$782,$A111,СВЦЭМ!$B$39:$B$782,D$83)+'СЕТ СН'!$H$9+СВЦЭМ!$D$10+'СЕТ СН'!$H$6-'СЕТ СН'!$H$19</f>
        <v>1749.13509092</v>
      </c>
      <c r="E111" s="36">
        <f>SUMIFS(СВЦЭМ!$C$39:$C$782,СВЦЭМ!$A$39:$A$782,$A111,СВЦЭМ!$B$39:$B$782,E$83)+'СЕТ СН'!$H$9+СВЦЭМ!$D$10+'СЕТ СН'!$H$6-'СЕТ СН'!$H$19</f>
        <v>1784.11439438</v>
      </c>
      <c r="F111" s="36">
        <f>SUMIFS(СВЦЭМ!$C$39:$C$782,СВЦЭМ!$A$39:$A$782,$A111,СВЦЭМ!$B$39:$B$782,F$83)+'СЕТ СН'!$H$9+СВЦЭМ!$D$10+'СЕТ СН'!$H$6-'СЕТ СН'!$H$19</f>
        <v>1767.31833493</v>
      </c>
      <c r="G111" s="36">
        <f>SUMIFS(СВЦЭМ!$C$39:$C$782,СВЦЭМ!$A$39:$A$782,$A111,СВЦЭМ!$B$39:$B$782,G$83)+'СЕТ СН'!$H$9+СВЦЭМ!$D$10+'СЕТ СН'!$H$6-'СЕТ СН'!$H$19</f>
        <v>1737.4609978599999</v>
      </c>
      <c r="H111" s="36">
        <f>SUMIFS(СВЦЭМ!$C$39:$C$782,СВЦЭМ!$A$39:$A$782,$A111,СВЦЭМ!$B$39:$B$782,H$83)+'СЕТ СН'!$H$9+СВЦЭМ!$D$10+'СЕТ СН'!$H$6-'СЕТ СН'!$H$19</f>
        <v>1703.72082359</v>
      </c>
      <c r="I111" s="36">
        <f>SUMIFS(СВЦЭМ!$C$39:$C$782,СВЦЭМ!$A$39:$A$782,$A111,СВЦЭМ!$B$39:$B$782,I$83)+'СЕТ СН'!$H$9+СВЦЭМ!$D$10+'СЕТ СН'!$H$6-'СЕТ СН'!$H$19</f>
        <v>1577.66914658</v>
      </c>
      <c r="J111" s="36">
        <f>SUMIFS(СВЦЭМ!$C$39:$C$782,СВЦЭМ!$A$39:$A$782,$A111,СВЦЭМ!$B$39:$B$782,J$83)+'СЕТ СН'!$H$9+СВЦЭМ!$D$10+'СЕТ СН'!$H$6-'СЕТ СН'!$H$19</f>
        <v>1483.7148939000001</v>
      </c>
      <c r="K111" s="36">
        <f>SUMIFS(СВЦЭМ!$C$39:$C$782,СВЦЭМ!$A$39:$A$782,$A111,СВЦЭМ!$B$39:$B$782,K$83)+'СЕТ СН'!$H$9+СВЦЭМ!$D$10+'СЕТ СН'!$H$6-'СЕТ СН'!$H$19</f>
        <v>1475.7602553700001</v>
      </c>
      <c r="L111" s="36">
        <f>SUMIFS(СВЦЭМ!$C$39:$C$782,СВЦЭМ!$A$39:$A$782,$A111,СВЦЭМ!$B$39:$B$782,L$83)+'СЕТ СН'!$H$9+СВЦЭМ!$D$10+'СЕТ СН'!$H$6-'СЕТ СН'!$H$19</f>
        <v>1504.5361044599999</v>
      </c>
      <c r="M111" s="36">
        <f>SUMIFS(СВЦЭМ!$C$39:$C$782,СВЦЭМ!$A$39:$A$782,$A111,СВЦЭМ!$B$39:$B$782,M$83)+'СЕТ СН'!$H$9+СВЦЭМ!$D$10+'СЕТ СН'!$H$6-'СЕТ СН'!$H$19</f>
        <v>1598.9292106099999</v>
      </c>
      <c r="N111" s="36">
        <f>SUMIFS(СВЦЭМ!$C$39:$C$782,СВЦЭМ!$A$39:$A$782,$A111,СВЦЭМ!$B$39:$B$782,N$83)+'СЕТ СН'!$H$9+СВЦЭМ!$D$10+'СЕТ СН'!$H$6-'СЕТ СН'!$H$19</f>
        <v>1674.2998822</v>
      </c>
      <c r="O111" s="36">
        <f>SUMIFS(СВЦЭМ!$C$39:$C$782,СВЦЭМ!$A$39:$A$782,$A111,СВЦЭМ!$B$39:$B$782,O$83)+'СЕТ СН'!$H$9+СВЦЭМ!$D$10+'СЕТ СН'!$H$6-'СЕТ СН'!$H$19</f>
        <v>1711.9534131299999</v>
      </c>
      <c r="P111" s="36">
        <f>SUMIFS(СВЦЭМ!$C$39:$C$782,СВЦЭМ!$A$39:$A$782,$A111,СВЦЭМ!$B$39:$B$782,P$83)+'СЕТ СН'!$H$9+СВЦЭМ!$D$10+'СЕТ СН'!$H$6-'СЕТ СН'!$H$19</f>
        <v>1741.73021969</v>
      </c>
      <c r="Q111" s="36">
        <f>SUMIFS(СВЦЭМ!$C$39:$C$782,СВЦЭМ!$A$39:$A$782,$A111,СВЦЭМ!$B$39:$B$782,Q$83)+'СЕТ СН'!$H$9+СВЦЭМ!$D$10+'СЕТ СН'!$H$6-'СЕТ СН'!$H$19</f>
        <v>1717.67465412</v>
      </c>
      <c r="R111" s="36">
        <f>SUMIFS(СВЦЭМ!$C$39:$C$782,СВЦЭМ!$A$39:$A$782,$A111,СВЦЭМ!$B$39:$B$782,R$83)+'СЕТ СН'!$H$9+СВЦЭМ!$D$10+'СЕТ СН'!$H$6-'СЕТ СН'!$H$19</f>
        <v>1618.85882973</v>
      </c>
      <c r="S111" s="36">
        <f>SUMIFS(СВЦЭМ!$C$39:$C$782,СВЦЭМ!$A$39:$A$782,$A111,СВЦЭМ!$B$39:$B$782,S$83)+'СЕТ СН'!$H$9+СВЦЭМ!$D$10+'СЕТ СН'!$H$6-'СЕТ СН'!$H$19</f>
        <v>1530.3414424699999</v>
      </c>
      <c r="T111" s="36">
        <f>SUMIFS(СВЦЭМ!$C$39:$C$782,СВЦЭМ!$A$39:$A$782,$A111,СВЦЭМ!$B$39:$B$782,T$83)+'СЕТ СН'!$H$9+СВЦЭМ!$D$10+'СЕТ СН'!$H$6-'СЕТ СН'!$H$19</f>
        <v>1416.7337746400001</v>
      </c>
      <c r="U111" s="36">
        <f>SUMIFS(СВЦЭМ!$C$39:$C$782,СВЦЭМ!$A$39:$A$782,$A111,СВЦЭМ!$B$39:$B$782,U$83)+'СЕТ СН'!$H$9+СВЦЭМ!$D$10+'СЕТ СН'!$H$6-'СЕТ СН'!$H$19</f>
        <v>1411.6986068200001</v>
      </c>
      <c r="V111" s="36">
        <f>SUMIFS(СВЦЭМ!$C$39:$C$782,СВЦЭМ!$A$39:$A$782,$A111,СВЦЭМ!$B$39:$B$782,V$83)+'СЕТ СН'!$H$9+СВЦЭМ!$D$10+'СЕТ СН'!$H$6-'СЕТ СН'!$H$19</f>
        <v>1419.1748146</v>
      </c>
      <c r="W111" s="36">
        <f>SUMIFS(СВЦЭМ!$C$39:$C$782,СВЦЭМ!$A$39:$A$782,$A111,СВЦЭМ!$B$39:$B$782,W$83)+'СЕТ СН'!$H$9+СВЦЭМ!$D$10+'СЕТ СН'!$H$6-'СЕТ СН'!$H$19</f>
        <v>1397.0176447000001</v>
      </c>
      <c r="X111" s="36">
        <f>SUMIFS(СВЦЭМ!$C$39:$C$782,СВЦЭМ!$A$39:$A$782,$A111,СВЦЭМ!$B$39:$B$782,X$83)+'СЕТ СН'!$H$9+СВЦЭМ!$D$10+'СЕТ СН'!$H$6-'СЕТ СН'!$H$19</f>
        <v>1388.6102164199999</v>
      </c>
      <c r="Y111" s="36">
        <f>SUMIFS(СВЦЭМ!$C$39:$C$782,СВЦЭМ!$A$39:$A$782,$A111,СВЦЭМ!$B$39:$B$782,Y$83)+'СЕТ СН'!$H$9+СВЦЭМ!$D$10+'СЕТ СН'!$H$6-'СЕТ СН'!$H$19</f>
        <v>1429.6493471000001</v>
      </c>
    </row>
    <row r="112" spans="1:25" ht="15.75" x14ac:dyDescent="0.2">
      <c r="A112" s="35">
        <f t="shared" si="2"/>
        <v>44649</v>
      </c>
      <c r="B112" s="36">
        <f>SUMIFS(СВЦЭМ!$C$39:$C$782,СВЦЭМ!$A$39:$A$782,$A112,СВЦЭМ!$B$39:$B$782,B$83)+'СЕТ СН'!$H$9+СВЦЭМ!$D$10+'СЕТ СН'!$H$6-'СЕТ СН'!$H$19</f>
        <v>1506.86163465</v>
      </c>
      <c r="C112" s="36">
        <f>SUMIFS(СВЦЭМ!$C$39:$C$782,СВЦЭМ!$A$39:$A$782,$A112,СВЦЭМ!$B$39:$B$782,C$83)+'СЕТ СН'!$H$9+СВЦЭМ!$D$10+'СЕТ СН'!$H$6-'СЕТ СН'!$H$19</f>
        <v>1602.9788923399999</v>
      </c>
      <c r="D112" s="36">
        <f>SUMIFS(СВЦЭМ!$C$39:$C$782,СВЦЭМ!$A$39:$A$782,$A112,СВЦЭМ!$B$39:$B$782,D$83)+'СЕТ СН'!$H$9+СВЦЭМ!$D$10+'СЕТ СН'!$H$6-'СЕТ СН'!$H$19</f>
        <v>1706.82482811</v>
      </c>
      <c r="E112" s="36">
        <f>SUMIFS(СВЦЭМ!$C$39:$C$782,СВЦЭМ!$A$39:$A$782,$A112,СВЦЭМ!$B$39:$B$782,E$83)+'СЕТ СН'!$H$9+СВЦЭМ!$D$10+'СЕТ СН'!$H$6-'СЕТ СН'!$H$19</f>
        <v>1742.95085597</v>
      </c>
      <c r="F112" s="36">
        <f>SUMIFS(СВЦЭМ!$C$39:$C$782,СВЦЭМ!$A$39:$A$782,$A112,СВЦЭМ!$B$39:$B$782,F$83)+'СЕТ СН'!$H$9+СВЦЭМ!$D$10+'СЕТ СН'!$H$6-'СЕТ СН'!$H$19</f>
        <v>1754.65321197</v>
      </c>
      <c r="G112" s="36">
        <f>SUMIFS(СВЦЭМ!$C$39:$C$782,СВЦЭМ!$A$39:$A$782,$A112,СВЦЭМ!$B$39:$B$782,G$83)+'СЕТ СН'!$H$9+СВЦЭМ!$D$10+'СЕТ СН'!$H$6-'СЕТ СН'!$H$19</f>
        <v>1746.8839507</v>
      </c>
      <c r="H112" s="36">
        <f>SUMIFS(СВЦЭМ!$C$39:$C$782,СВЦЭМ!$A$39:$A$782,$A112,СВЦЭМ!$B$39:$B$782,H$83)+'СЕТ СН'!$H$9+СВЦЭМ!$D$10+'СЕТ СН'!$H$6-'СЕТ СН'!$H$19</f>
        <v>1701.5573935899999</v>
      </c>
      <c r="I112" s="36">
        <f>SUMIFS(СВЦЭМ!$C$39:$C$782,СВЦЭМ!$A$39:$A$782,$A112,СВЦЭМ!$B$39:$B$782,I$83)+'СЕТ СН'!$H$9+СВЦЭМ!$D$10+'СЕТ СН'!$H$6-'СЕТ СН'!$H$19</f>
        <v>1582.9985316699999</v>
      </c>
      <c r="J112" s="36">
        <f>SUMIFS(СВЦЭМ!$C$39:$C$782,СВЦЭМ!$A$39:$A$782,$A112,СВЦЭМ!$B$39:$B$782,J$83)+'СЕТ СН'!$H$9+СВЦЭМ!$D$10+'СЕТ СН'!$H$6-'СЕТ СН'!$H$19</f>
        <v>1487.9028512100001</v>
      </c>
      <c r="K112" s="36">
        <f>SUMIFS(СВЦЭМ!$C$39:$C$782,СВЦЭМ!$A$39:$A$782,$A112,СВЦЭМ!$B$39:$B$782,K$83)+'СЕТ СН'!$H$9+СВЦЭМ!$D$10+'СЕТ СН'!$H$6-'СЕТ СН'!$H$19</f>
        <v>1464.81238237</v>
      </c>
      <c r="L112" s="36">
        <f>SUMIFS(СВЦЭМ!$C$39:$C$782,СВЦЭМ!$A$39:$A$782,$A112,СВЦЭМ!$B$39:$B$782,L$83)+'СЕТ СН'!$H$9+СВЦЭМ!$D$10+'СЕТ СН'!$H$6-'СЕТ СН'!$H$19</f>
        <v>1501.18852158</v>
      </c>
      <c r="M112" s="36">
        <f>SUMIFS(СВЦЭМ!$C$39:$C$782,СВЦЭМ!$A$39:$A$782,$A112,СВЦЭМ!$B$39:$B$782,M$83)+'СЕТ СН'!$H$9+СВЦЭМ!$D$10+'СЕТ СН'!$H$6-'СЕТ СН'!$H$19</f>
        <v>1563.7878779600001</v>
      </c>
      <c r="N112" s="36">
        <f>SUMIFS(СВЦЭМ!$C$39:$C$782,СВЦЭМ!$A$39:$A$782,$A112,СВЦЭМ!$B$39:$B$782,N$83)+'СЕТ СН'!$H$9+СВЦЭМ!$D$10+'СЕТ СН'!$H$6-'СЕТ СН'!$H$19</f>
        <v>1674.9572772700001</v>
      </c>
      <c r="O112" s="36">
        <f>SUMIFS(СВЦЭМ!$C$39:$C$782,СВЦЭМ!$A$39:$A$782,$A112,СВЦЭМ!$B$39:$B$782,O$83)+'СЕТ СН'!$H$9+СВЦЭМ!$D$10+'СЕТ СН'!$H$6-'СЕТ СН'!$H$19</f>
        <v>1728.1829239799999</v>
      </c>
      <c r="P112" s="36">
        <f>SUMIFS(СВЦЭМ!$C$39:$C$782,СВЦЭМ!$A$39:$A$782,$A112,СВЦЭМ!$B$39:$B$782,P$83)+'СЕТ СН'!$H$9+СВЦЭМ!$D$10+'СЕТ СН'!$H$6-'СЕТ СН'!$H$19</f>
        <v>1751.5097768999999</v>
      </c>
      <c r="Q112" s="36">
        <f>SUMIFS(СВЦЭМ!$C$39:$C$782,СВЦЭМ!$A$39:$A$782,$A112,СВЦЭМ!$B$39:$B$782,Q$83)+'СЕТ СН'!$H$9+СВЦЭМ!$D$10+'СЕТ СН'!$H$6-'СЕТ СН'!$H$19</f>
        <v>1755.51038924</v>
      </c>
      <c r="R112" s="36">
        <f>SUMIFS(СВЦЭМ!$C$39:$C$782,СВЦЭМ!$A$39:$A$782,$A112,СВЦЭМ!$B$39:$B$782,R$83)+'СЕТ СН'!$H$9+СВЦЭМ!$D$10+'СЕТ СН'!$H$6-'СЕТ СН'!$H$19</f>
        <v>1696.9223212100001</v>
      </c>
      <c r="S112" s="36">
        <f>SUMIFS(СВЦЭМ!$C$39:$C$782,СВЦЭМ!$A$39:$A$782,$A112,СВЦЭМ!$B$39:$B$782,S$83)+'СЕТ СН'!$H$9+СВЦЭМ!$D$10+'СЕТ СН'!$H$6-'СЕТ СН'!$H$19</f>
        <v>1667.3504776899999</v>
      </c>
      <c r="T112" s="36">
        <f>SUMIFS(СВЦЭМ!$C$39:$C$782,СВЦЭМ!$A$39:$A$782,$A112,СВЦЭМ!$B$39:$B$782,T$83)+'СЕТ СН'!$H$9+СВЦЭМ!$D$10+'СЕТ СН'!$H$6-'СЕТ СН'!$H$19</f>
        <v>1642.9198310499999</v>
      </c>
      <c r="U112" s="36">
        <f>SUMIFS(СВЦЭМ!$C$39:$C$782,СВЦЭМ!$A$39:$A$782,$A112,СВЦЭМ!$B$39:$B$782,U$83)+'СЕТ СН'!$H$9+СВЦЭМ!$D$10+'СЕТ СН'!$H$6-'СЕТ СН'!$H$19</f>
        <v>1592.44080181</v>
      </c>
      <c r="V112" s="36">
        <f>SUMIFS(СВЦЭМ!$C$39:$C$782,СВЦЭМ!$A$39:$A$782,$A112,СВЦЭМ!$B$39:$B$782,V$83)+'СЕТ СН'!$H$9+СВЦЭМ!$D$10+'СЕТ СН'!$H$6-'СЕТ СН'!$H$19</f>
        <v>1602.8554788199999</v>
      </c>
      <c r="W112" s="36">
        <f>SUMIFS(СВЦЭМ!$C$39:$C$782,СВЦЭМ!$A$39:$A$782,$A112,СВЦЭМ!$B$39:$B$782,W$83)+'СЕТ СН'!$H$9+СВЦЭМ!$D$10+'СЕТ СН'!$H$6-'СЕТ СН'!$H$19</f>
        <v>1598.2999475300001</v>
      </c>
      <c r="X112" s="36">
        <f>SUMIFS(СВЦЭМ!$C$39:$C$782,СВЦЭМ!$A$39:$A$782,$A112,СВЦЭМ!$B$39:$B$782,X$83)+'СЕТ СН'!$H$9+СВЦЭМ!$D$10+'СЕТ СН'!$H$6-'СЕТ СН'!$H$19</f>
        <v>1632.56230093</v>
      </c>
      <c r="Y112" s="36">
        <f>SUMIFS(СВЦЭМ!$C$39:$C$782,СВЦЭМ!$A$39:$A$782,$A112,СВЦЭМ!$B$39:$B$782,Y$83)+'СЕТ СН'!$H$9+СВЦЭМ!$D$10+'СЕТ СН'!$H$6-'СЕТ СН'!$H$19</f>
        <v>1629.72634466</v>
      </c>
    </row>
    <row r="113" spans="1:27" ht="15.75" x14ac:dyDescent="0.2">
      <c r="A113" s="35">
        <f t="shared" si="2"/>
        <v>44650</v>
      </c>
      <c r="B113" s="36">
        <f>SUMIFS(СВЦЭМ!$C$39:$C$782,СВЦЭМ!$A$39:$A$782,$A113,СВЦЭМ!$B$39:$B$782,B$83)+'СЕТ СН'!$H$9+СВЦЭМ!$D$10+'СЕТ СН'!$H$6-'СЕТ СН'!$H$19</f>
        <v>1624.4760882599999</v>
      </c>
      <c r="C113" s="36">
        <f>SUMIFS(СВЦЭМ!$C$39:$C$782,СВЦЭМ!$A$39:$A$782,$A113,СВЦЭМ!$B$39:$B$782,C$83)+'СЕТ СН'!$H$9+СВЦЭМ!$D$10+'СЕТ СН'!$H$6-'СЕТ СН'!$H$19</f>
        <v>1640.96047469</v>
      </c>
      <c r="D113" s="36">
        <f>SUMIFS(СВЦЭМ!$C$39:$C$782,СВЦЭМ!$A$39:$A$782,$A113,СВЦЭМ!$B$39:$B$782,D$83)+'СЕТ СН'!$H$9+СВЦЭМ!$D$10+'СЕТ СН'!$H$6-'СЕТ СН'!$H$19</f>
        <v>1704.9474528399999</v>
      </c>
      <c r="E113" s="36">
        <f>SUMIFS(СВЦЭМ!$C$39:$C$782,СВЦЭМ!$A$39:$A$782,$A113,СВЦЭМ!$B$39:$B$782,E$83)+'СЕТ СН'!$H$9+СВЦЭМ!$D$10+'СЕТ СН'!$H$6-'СЕТ СН'!$H$19</f>
        <v>1760.49869657</v>
      </c>
      <c r="F113" s="36">
        <f>SUMIFS(СВЦЭМ!$C$39:$C$782,СВЦЭМ!$A$39:$A$782,$A113,СВЦЭМ!$B$39:$B$782,F$83)+'СЕТ СН'!$H$9+СВЦЭМ!$D$10+'СЕТ СН'!$H$6-'СЕТ СН'!$H$19</f>
        <v>1759.07204634</v>
      </c>
      <c r="G113" s="36">
        <f>SUMIFS(СВЦЭМ!$C$39:$C$782,СВЦЭМ!$A$39:$A$782,$A113,СВЦЭМ!$B$39:$B$782,G$83)+'СЕТ СН'!$H$9+СВЦЭМ!$D$10+'СЕТ СН'!$H$6-'СЕТ СН'!$H$19</f>
        <v>1749.3493974999999</v>
      </c>
      <c r="H113" s="36">
        <f>SUMIFS(СВЦЭМ!$C$39:$C$782,СВЦЭМ!$A$39:$A$782,$A113,СВЦЭМ!$B$39:$B$782,H$83)+'СЕТ СН'!$H$9+СВЦЭМ!$D$10+'СЕТ СН'!$H$6-'СЕТ СН'!$H$19</f>
        <v>1686.7734729700001</v>
      </c>
      <c r="I113" s="36">
        <f>SUMIFS(СВЦЭМ!$C$39:$C$782,СВЦЭМ!$A$39:$A$782,$A113,СВЦЭМ!$B$39:$B$782,I$83)+'СЕТ СН'!$H$9+СВЦЭМ!$D$10+'СЕТ СН'!$H$6-'СЕТ СН'!$H$19</f>
        <v>1626.0805239199999</v>
      </c>
      <c r="J113" s="36">
        <f>SUMIFS(СВЦЭМ!$C$39:$C$782,СВЦЭМ!$A$39:$A$782,$A113,СВЦЭМ!$B$39:$B$782,J$83)+'СЕТ СН'!$H$9+СВЦЭМ!$D$10+'СЕТ СН'!$H$6-'СЕТ СН'!$H$19</f>
        <v>1588.59757341</v>
      </c>
      <c r="K113" s="36">
        <f>SUMIFS(СВЦЭМ!$C$39:$C$782,СВЦЭМ!$A$39:$A$782,$A113,СВЦЭМ!$B$39:$B$782,K$83)+'СЕТ СН'!$H$9+СВЦЭМ!$D$10+'СЕТ СН'!$H$6-'СЕТ СН'!$H$19</f>
        <v>1598.7034962799999</v>
      </c>
      <c r="L113" s="36">
        <f>SUMIFS(СВЦЭМ!$C$39:$C$782,СВЦЭМ!$A$39:$A$782,$A113,СВЦЭМ!$B$39:$B$782,L$83)+'СЕТ СН'!$H$9+СВЦЭМ!$D$10+'СЕТ СН'!$H$6-'СЕТ СН'!$H$19</f>
        <v>1625.12739687</v>
      </c>
      <c r="M113" s="36">
        <f>SUMIFS(СВЦЭМ!$C$39:$C$782,СВЦЭМ!$A$39:$A$782,$A113,СВЦЭМ!$B$39:$B$782,M$83)+'СЕТ СН'!$H$9+СВЦЭМ!$D$10+'СЕТ СН'!$H$6-'СЕТ СН'!$H$19</f>
        <v>1626.83986155</v>
      </c>
      <c r="N113" s="36">
        <f>SUMIFS(СВЦЭМ!$C$39:$C$782,СВЦЭМ!$A$39:$A$782,$A113,СВЦЭМ!$B$39:$B$782,N$83)+'СЕТ СН'!$H$9+СВЦЭМ!$D$10+'СЕТ СН'!$H$6-'СЕТ СН'!$H$19</f>
        <v>1659.9980097</v>
      </c>
      <c r="O113" s="36">
        <f>SUMIFS(СВЦЭМ!$C$39:$C$782,СВЦЭМ!$A$39:$A$782,$A113,СВЦЭМ!$B$39:$B$782,O$83)+'СЕТ СН'!$H$9+СВЦЭМ!$D$10+'СЕТ СН'!$H$6-'СЕТ СН'!$H$19</f>
        <v>1714.6574247199999</v>
      </c>
      <c r="P113" s="36">
        <f>SUMIFS(СВЦЭМ!$C$39:$C$782,СВЦЭМ!$A$39:$A$782,$A113,СВЦЭМ!$B$39:$B$782,P$83)+'СЕТ СН'!$H$9+СВЦЭМ!$D$10+'СЕТ СН'!$H$6-'СЕТ СН'!$H$19</f>
        <v>1763.4613503599999</v>
      </c>
      <c r="Q113" s="36">
        <f>SUMIFS(СВЦЭМ!$C$39:$C$782,СВЦЭМ!$A$39:$A$782,$A113,СВЦЭМ!$B$39:$B$782,Q$83)+'СЕТ СН'!$H$9+СВЦЭМ!$D$10+'СЕТ СН'!$H$6-'СЕТ СН'!$H$19</f>
        <v>1734.8515780600001</v>
      </c>
      <c r="R113" s="36">
        <f>SUMIFS(СВЦЭМ!$C$39:$C$782,СВЦЭМ!$A$39:$A$782,$A113,СВЦЭМ!$B$39:$B$782,R$83)+'СЕТ СН'!$H$9+СВЦЭМ!$D$10+'СЕТ СН'!$H$6-'СЕТ СН'!$H$19</f>
        <v>1680.7865933099999</v>
      </c>
      <c r="S113" s="36">
        <f>SUMIFS(СВЦЭМ!$C$39:$C$782,СВЦЭМ!$A$39:$A$782,$A113,СВЦЭМ!$B$39:$B$782,S$83)+'СЕТ СН'!$H$9+СВЦЭМ!$D$10+'СЕТ СН'!$H$6-'СЕТ СН'!$H$19</f>
        <v>1655.1346799400001</v>
      </c>
      <c r="T113" s="36">
        <f>SUMIFS(СВЦЭМ!$C$39:$C$782,СВЦЭМ!$A$39:$A$782,$A113,СВЦЭМ!$B$39:$B$782,T$83)+'СЕТ СН'!$H$9+СВЦЭМ!$D$10+'СЕТ СН'!$H$6-'СЕТ СН'!$H$19</f>
        <v>1628.6587814699999</v>
      </c>
      <c r="U113" s="36">
        <f>SUMIFS(СВЦЭМ!$C$39:$C$782,СВЦЭМ!$A$39:$A$782,$A113,СВЦЭМ!$B$39:$B$782,U$83)+'СЕТ СН'!$H$9+СВЦЭМ!$D$10+'СЕТ СН'!$H$6-'СЕТ СН'!$H$19</f>
        <v>1593.9436391499999</v>
      </c>
      <c r="V113" s="36">
        <f>SUMIFS(СВЦЭМ!$C$39:$C$782,СВЦЭМ!$A$39:$A$782,$A113,СВЦЭМ!$B$39:$B$782,V$83)+'СЕТ СН'!$H$9+СВЦЭМ!$D$10+'СЕТ СН'!$H$6-'СЕТ СН'!$H$19</f>
        <v>1591.4532366999999</v>
      </c>
      <c r="W113" s="36">
        <f>SUMIFS(СВЦЭМ!$C$39:$C$782,СВЦЭМ!$A$39:$A$782,$A113,СВЦЭМ!$B$39:$B$782,W$83)+'СЕТ СН'!$H$9+СВЦЭМ!$D$10+'СЕТ СН'!$H$6-'СЕТ СН'!$H$19</f>
        <v>1598.41766517</v>
      </c>
      <c r="X113" s="36">
        <f>SUMIFS(СВЦЭМ!$C$39:$C$782,СВЦЭМ!$A$39:$A$782,$A113,СВЦЭМ!$B$39:$B$782,X$83)+'СЕТ СН'!$H$9+СВЦЭМ!$D$10+'СЕТ СН'!$H$6-'СЕТ СН'!$H$19</f>
        <v>1614.07333113</v>
      </c>
      <c r="Y113" s="36">
        <f>SUMIFS(СВЦЭМ!$C$39:$C$782,СВЦЭМ!$A$39:$A$782,$A113,СВЦЭМ!$B$39:$B$782,Y$83)+'СЕТ СН'!$H$9+СВЦЭМ!$D$10+'СЕТ СН'!$H$6-'СЕТ СН'!$H$19</f>
        <v>1638.24403317</v>
      </c>
      <c r="AA113" s="37"/>
    </row>
    <row r="114" spans="1:27" ht="15.75" x14ac:dyDescent="0.2">
      <c r="A114" s="35">
        <f t="shared" si="2"/>
        <v>44651</v>
      </c>
      <c r="B114" s="36">
        <f>SUMIFS(СВЦЭМ!$C$39:$C$782,СВЦЭМ!$A$39:$A$782,$A114,СВЦЭМ!$B$39:$B$782,B$83)+'СЕТ СН'!$H$9+СВЦЭМ!$D$10+'СЕТ СН'!$H$6-'СЕТ СН'!$H$19</f>
        <v>1630.98252714</v>
      </c>
      <c r="C114" s="36">
        <f>SUMIFS(СВЦЭМ!$C$39:$C$782,СВЦЭМ!$A$39:$A$782,$A114,СВЦЭМ!$B$39:$B$782,C$83)+'СЕТ СН'!$H$9+СВЦЭМ!$D$10+'СЕТ СН'!$H$6-'СЕТ СН'!$H$19</f>
        <v>1634.7738076399999</v>
      </c>
      <c r="D114" s="36">
        <f>SUMIFS(СВЦЭМ!$C$39:$C$782,СВЦЭМ!$A$39:$A$782,$A114,СВЦЭМ!$B$39:$B$782,D$83)+'СЕТ СН'!$H$9+СВЦЭМ!$D$10+'СЕТ СН'!$H$6-'СЕТ СН'!$H$19</f>
        <v>1700.16681264</v>
      </c>
      <c r="E114" s="36">
        <f>SUMIFS(СВЦЭМ!$C$39:$C$782,СВЦЭМ!$A$39:$A$782,$A114,СВЦЭМ!$B$39:$B$782,E$83)+'СЕТ СН'!$H$9+СВЦЭМ!$D$10+'СЕТ СН'!$H$6-'СЕТ СН'!$H$19</f>
        <v>1763.60106178</v>
      </c>
      <c r="F114" s="36">
        <f>SUMIFS(СВЦЭМ!$C$39:$C$782,СВЦЭМ!$A$39:$A$782,$A114,СВЦЭМ!$B$39:$B$782,F$83)+'СЕТ СН'!$H$9+СВЦЭМ!$D$10+'СЕТ СН'!$H$6-'СЕТ СН'!$H$19</f>
        <v>1762.35144894</v>
      </c>
      <c r="G114" s="36">
        <f>SUMIFS(СВЦЭМ!$C$39:$C$782,СВЦЭМ!$A$39:$A$782,$A114,СВЦЭМ!$B$39:$B$782,G$83)+'СЕТ СН'!$H$9+СВЦЭМ!$D$10+'СЕТ СН'!$H$6-'СЕТ СН'!$H$19</f>
        <v>1759.0453697400001</v>
      </c>
      <c r="H114" s="36">
        <f>SUMIFS(СВЦЭМ!$C$39:$C$782,СВЦЭМ!$A$39:$A$782,$A114,СВЦЭМ!$B$39:$B$782,H$83)+'СЕТ СН'!$H$9+СВЦЭМ!$D$10+'СЕТ СН'!$H$6-'СЕТ СН'!$H$19</f>
        <v>1703.9039100699999</v>
      </c>
      <c r="I114" s="36">
        <f>SUMIFS(СВЦЭМ!$C$39:$C$782,СВЦЭМ!$A$39:$A$782,$A114,СВЦЭМ!$B$39:$B$782,I$83)+'СЕТ СН'!$H$9+СВЦЭМ!$D$10+'СЕТ СН'!$H$6-'СЕТ СН'!$H$19</f>
        <v>1638.90063289</v>
      </c>
      <c r="J114" s="36">
        <f>SUMIFS(СВЦЭМ!$C$39:$C$782,СВЦЭМ!$A$39:$A$782,$A114,СВЦЭМ!$B$39:$B$782,J$83)+'СЕТ СН'!$H$9+СВЦЭМ!$D$10+'СЕТ СН'!$H$6-'СЕТ СН'!$H$19</f>
        <v>1603.56041031</v>
      </c>
      <c r="K114" s="36">
        <f>SUMIFS(СВЦЭМ!$C$39:$C$782,СВЦЭМ!$A$39:$A$782,$A114,СВЦЭМ!$B$39:$B$782,K$83)+'СЕТ СН'!$H$9+СВЦЭМ!$D$10+'СЕТ СН'!$H$6-'СЕТ СН'!$H$19</f>
        <v>1609.04666217</v>
      </c>
      <c r="L114" s="36">
        <f>SUMIFS(СВЦЭМ!$C$39:$C$782,СВЦЭМ!$A$39:$A$782,$A114,СВЦЭМ!$B$39:$B$782,L$83)+'СЕТ СН'!$H$9+СВЦЭМ!$D$10+'СЕТ СН'!$H$6-'СЕТ СН'!$H$19</f>
        <v>1637.1584198200001</v>
      </c>
      <c r="M114" s="36">
        <f>SUMIFS(СВЦЭМ!$C$39:$C$782,СВЦЭМ!$A$39:$A$782,$A114,СВЦЭМ!$B$39:$B$782,M$83)+'СЕТ СН'!$H$9+СВЦЭМ!$D$10+'СЕТ СН'!$H$6-'СЕТ СН'!$H$19</f>
        <v>1662.8840797600001</v>
      </c>
      <c r="N114" s="36">
        <f>SUMIFS(СВЦЭМ!$C$39:$C$782,СВЦЭМ!$A$39:$A$782,$A114,СВЦЭМ!$B$39:$B$782,N$83)+'СЕТ СН'!$H$9+СВЦЭМ!$D$10+'СЕТ СН'!$H$6-'СЕТ СН'!$H$19</f>
        <v>1687.1465126999999</v>
      </c>
      <c r="O114" s="36">
        <f>SUMIFS(СВЦЭМ!$C$39:$C$782,СВЦЭМ!$A$39:$A$782,$A114,СВЦЭМ!$B$39:$B$782,O$83)+'СЕТ СН'!$H$9+СВЦЭМ!$D$10+'СЕТ СН'!$H$6-'СЕТ СН'!$H$19</f>
        <v>1727.04469621</v>
      </c>
      <c r="P114" s="36">
        <f>SUMIFS(СВЦЭМ!$C$39:$C$782,СВЦЭМ!$A$39:$A$782,$A114,СВЦЭМ!$B$39:$B$782,P$83)+'СЕТ СН'!$H$9+СВЦЭМ!$D$10+'СЕТ СН'!$H$6-'СЕТ СН'!$H$19</f>
        <v>1743.99992204</v>
      </c>
      <c r="Q114" s="36">
        <f>SUMIFS(СВЦЭМ!$C$39:$C$782,СВЦЭМ!$A$39:$A$782,$A114,СВЦЭМ!$B$39:$B$782,Q$83)+'СЕТ СН'!$H$9+СВЦЭМ!$D$10+'СЕТ СН'!$H$6-'СЕТ СН'!$H$19</f>
        <v>1720.9226459700001</v>
      </c>
      <c r="R114" s="36">
        <f>SUMIFS(СВЦЭМ!$C$39:$C$782,СВЦЭМ!$A$39:$A$782,$A114,СВЦЭМ!$B$39:$B$782,R$83)+'СЕТ СН'!$H$9+СВЦЭМ!$D$10+'СЕТ СН'!$H$6-'СЕТ СН'!$H$19</f>
        <v>1621.2719369700001</v>
      </c>
      <c r="S114" s="36">
        <f>SUMIFS(СВЦЭМ!$C$39:$C$782,СВЦЭМ!$A$39:$A$782,$A114,СВЦЭМ!$B$39:$B$782,S$83)+'СЕТ СН'!$H$9+СВЦЭМ!$D$10+'СЕТ СН'!$H$6-'СЕТ СН'!$H$19</f>
        <v>1508.46886795</v>
      </c>
      <c r="T114" s="36">
        <f>SUMIFS(СВЦЭМ!$C$39:$C$782,СВЦЭМ!$A$39:$A$782,$A114,СВЦЭМ!$B$39:$B$782,T$83)+'СЕТ СН'!$H$9+СВЦЭМ!$D$10+'СЕТ СН'!$H$6-'СЕТ СН'!$H$19</f>
        <v>1417.31949313</v>
      </c>
      <c r="U114" s="36">
        <f>SUMIFS(СВЦЭМ!$C$39:$C$782,СВЦЭМ!$A$39:$A$782,$A114,СВЦЭМ!$B$39:$B$782,U$83)+'СЕТ СН'!$H$9+СВЦЭМ!$D$10+'СЕТ СН'!$H$6-'СЕТ СН'!$H$19</f>
        <v>1449.5420444700001</v>
      </c>
      <c r="V114" s="36">
        <f>SUMIFS(СВЦЭМ!$C$39:$C$782,СВЦЭМ!$A$39:$A$782,$A114,СВЦЭМ!$B$39:$B$782,V$83)+'СЕТ СН'!$H$9+СВЦЭМ!$D$10+'СЕТ СН'!$H$6-'СЕТ СН'!$H$19</f>
        <v>1496.95057668</v>
      </c>
      <c r="W114" s="36">
        <f>SUMIFS(СВЦЭМ!$C$39:$C$782,СВЦЭМ!$A$39:$A$782,$A114,СВЦЭМ!$B$39:$B$782,W$83)+'СЕТ СН'!$H$9+СВЦЭМ!$D$10+'СЕТ СН'!$H$6-'СЕТ СН'!$H$19</f>
        <v>1592.5113106399999</v>
      </c>
      <c r="X114" s="36">
        <f>SUMIFS(СВЦЭМ!$C$39:$C$782,СВЦЭМ!$A$39:$A$782,$A114,СВЦЭМ!$B$39:$B$782,X$83)+'СЕТ СН'!$H$9+СВЦЭМ!$D$10+'СЕТ СН'!$H$6-'СЕТ СН'!$H$19</f>
        <v>1624.0707280199999</v>
      </c>
      <c r="Y114" s="36">
        <f>SUMIFS(СВЦЭМ!$C$39:$C$782,СВЦЭМ!$A$39:$A$782,$A114,СВЦЭМ!$B$39:$B$782,Y$83)+'СЕТ СН'!$H$9+СВЦЭМ!$D$10+'СЕТ СН'!$H$6-'СЕТ СН'!$H$19</f>
        <v>1655.1843154399999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01.03.2022</v>
      </c>
      <c r="B120" s="36">
        <f>SUMIFS(СВЦЭМ!$C$39:$C$782,СВЦЭМ!$A$39:$A$782,$A120,СВЦЭМ!$B$39:$B$782,B$119)+'СЕТ СН'!$I$9+СВЦЭМ!$D$10+'СЕТ СН'!$I$6-'СЕТ СН'!$I$19</f>
        <v>1879.9804908600001</v>
      </c>
      <c r="C120" s="36">
        <f>SUMIFS(СВЦЭМ!$C$39:$C$782,СВЦЭМ!$A$39:$A$782,$A120,СВЦЭМ!$B$39:$B$782,C$119)+'СЕТ СН'!$I$9+СВЦЭМ!$D$10+'СЕТ СН'!$I$6-'СЕТ СН'!$I$19</f>
        <v>1914.9455912000001</v>
      </c>
      <c r="D120" s="36">
        <f>SUMIFS(СВЦЭМ!$C$39:$C$782,СВЦЭМ!$A$39:$A$782,$A120,СВЦЭМ!$B$39:$B$782,D$119)+'СЕТ СН'!$I$9+СВЦЭМ!$D$10+'СЕТ СН'!$I$6-'СЕТ СН'!$I$19</f>
        <v>1939.5351148700001</v>
      </c>
      <c r="E120" s="36">
        <f>SUMIFS(СВЦЭМ!$C$39:$C$782,СВЦЭМ!$A$39:$A$782,$A120,СВЦЭМ!$B$39:$B$782,E$119)+'СЕТ СН'!$I$9+СВЦЭМ!$D$10+'СЕТ СН'!$I$6-'СЕТ СН'!$I$19</f>
        <v>1931.41855607</v>
      </c>
      <c r="F120" s="36">
        <f>SUMIFS(СВЦЭМ!$C$39:$C$782,СВЦЭМ!$A$39:$A$782,$A120,СВЦЭМ!$B$39:$B$782,F$119)+'СЕТ СН'!$I$9+СВЦЭМ!$D$10+'СЕТ СН'!$I$6-'СЕТ СН'!$I$19</f>
        <v>1926.2600688699999</v>
      </c>
      <c r="G120" s="36">
        <f>SUMIFS(СВЦЭМ!$C$39:$C$782,СВЦЭМ!$A$39:$A$782,$A120,СВЦЭМ!$B$39:$B$782,G$119)+'СЕТ СН'!$I$9+СВЦЭМ!$D$10+'СЕТ СН'!$I$6-'СЕТ СН'!$I$19</f>
        <v>1921.94853384</v>
      </c>
      <c r="H120" s="36">
        <f>SUMIFS(СВЦЭМ!$C$39:$C$782,СВЦЭМ!$A$39:$A$782,$A120,СВЦЭМ!$B$39:$B$782,H$119)+'СЕТ СН'!$I$9+СВЦЭМ!$D$10+'СЕТ СН'!$I$6-'СЕТ СН'!$I$19</f>
        <v>1862.9199166800001</v>
      </c>
      <c r="I120" s="36">
        <f>SUMIFS(СВЦЭМ!$C$39:$C$782,СВЦЭМ!$A$39:$A$782,$A120,СВЦЭМ!$B$39:$B$782,I$119)+'СЕТ СН'!$I$9+СВЦЭМ!$D$10+'СЕТ СН'!$I$6-'СЕТ СН'!$I$19</f>
        <v>1836.86218334</v>
      </c>
      <c r="J120" s="36">
        <f>SUMIFS(СВЦЭМ!$C$39:$C$782,СВЦЭМ!$A$39:$A$782,$A120,СВЦЭМ!$B$39:$B$782,J$119)+'СЕТ СН'!$I$9+СВЦЭМ!$D$10+'СЕТ СН'!$I$6-'СЕТ СН'!$I$19</f>
        <v>1795.44401399</v>
      </c>
      <c r="K120" s="36">
        <f>SUMIFS(СВЦЭМ!$C$39:$C$782,СВЦЭМ!$A$39:$A$782,$A120,СВЦЭМ!$B$39:$B$782,K$119)+'СЕТ СН'!$I$9+СВЦЭМ!$D$10+'СЕТ СН'!$I$6-'СЕТ СН'!$I$19</f>
        <v>1804.3509895100001</v>
      </c>
      <c r="L120" s="36">
        <f>SUMIFS(СВЦЭМ!$C$39:$C$782,СВЦЭМ!$A$39:$A$782,$A120,СВЦЭМ!$B$39:$B$782,L$119)+'СЕТ СН'!$I$9+СВЦЭМ!$D$10+'СЕТ СН'!$I$6-'СЕТ СН'!$I$19</f>
        <v>1791.1403963299999</v>
      </c>
      <c r="M120" s="36">
        <f>SUMIFS(СВЦЭМ!$C$39:$C$782,СВЦЭМ!$A$39:$A$782,$A120,СВЦЭМ!$B$39:$B$782,M$119)+'СЕТ СН'!$I$9+СВЦЭМ!$D$10+'СЕТ СН'!$I$6-'СЕТ СН'!$I$19</f>
        <v>1829.0370793</v>
      </c>
      <c r="N120" s="36">
        <f>SUMIFS(СВЦЭМ!$C$39:$C$782,СВЦЭМ!$A$39:$A$782,$A120,СВЦЭМ!$B$39:$B$782,N$119)+'СЕТ СН'!$I$9+СВЦЭМ!$D$10+'СЕТ СН'!$I$6-'СЕТ СН'!$I$19</f>
        <v>1863.3269177899999</v>
      </c>
      <c r="O120" s="36">
        <f>SUMIFS(СВЦЭМ!$C$39:$C$782,СВЦЭМ!$A$39:$A$782,$A120,СВЦЭМ!$B$39:$B$782,O$119)+'СЕТ СН'!$I$9+СВЦЭМ!$D$10+'СЕТ СН'!$I$6-'СЕТ СН'!$I$19</f>
        <v>1890.58603339</v>
      </c>
      <c r="P120" s="36">
        <f>SUMIFS(СВЦЭМ!$C$39:$C$782,СВЦЭМ!$A$39:$A$782,$A120,СВЦЭМ!$B$39:$B$782,P$119)+'СЕТ СН'!$I$9+СВЦЭМ!$D$10+'СЕТ СН'!$I$6-'СЕТ СН'!$I$19</f>
        <v>1902.1325209199999</v>
      </c>
      <c r="Q120" s="36">
        <f>SUMIFS(СВЦЭМ!$C$39:$C$782,СВЦЭМ!$A$39:$A$782,$A120,СВЦЭМ!$B$39:$B$782,Q$119)+'СЕТ СН'!$I$9+СВЦЭМ!$D$10+'СЕТ СН'!$I$6-'СЕТ СН'!$I$19</f>
        <v>1883.8651349700001</v>
      </c>
      <c r="R120" s="36">
        <f>SUMIFS(СВЦЭМ!$C$39:$C$782,СВЦЭМ!$A$39:$A$782,$A120,СВЦЭМ!$B$39:$B$782,R$119)+'СЕТ СН'!$I$9+СВЦЭМ!$D$10+'СЕТ СН'!$I$6-'СЕТ СН'!$I$19</f>
        <v>1859.2087575099999</v>
      </c>
      <c r="S120" s="36">
        <f>SUMIFS(СВЦЭМ!$C$39:$C$782,СВЦЭМ!$A$39:$A$782,$A120,СВЦЭМ!$B$39:$B$782,S$119)+'СЕТ СН'!$I$9+СВЦЭМ!$D$10+'СЕТ СН'!$I$6-'СЕТ СН'!$I$19</f>
        <v>1830.9363671200001</v>
      </c>
      <c r="T120" s="36">
        <f>SUMIFS(СВЦЭМ!$C$39:$C$782,СВЦЭМ!$A$39:$A$782,$A120,СВЦЭМ!$B$39:$B$782,T$119)+'СЕТ СН'!$I$9+СВЦЭМ!$D$10+'СЕТ СН'!$I$6-'СЕТ СН'!$I$19</f>
        <v>1785.1376090799999</v>
      </c>
      <c r="U120" s="36">
        <f>SUMIFS(СВЦЭМ!$C$39:$C$782,СВЦЭМ!$A$39:$A$782,$A120,СВЦЭМ!$B$39:$B$782,U$119)+'СЕТ СН'!$I$9+СВЦЭМ!$D$10+'СЕТ СН'!$I$6-'СЕТ СН'!$I$19</f>
        <v>1767.9530736700001</v>
      </c>
      <c r="V120" s="36">
        <f>SUMIFS(СВЦЭМ!$C$39:$C$782,СВЦЭМ!$A$39:$A$782,$A120,СВЦЭМ!$B$39:$B$782,V$119)+'СЕТ СН'!$I$9+СВЦЭМ!$D$10+'СЕТ СН'!$I$6-'СЕТ СН'!$I$19</f>
        <v>1780.69576306</v>
      </c>
      <c r="W120" s="36">
        <f>SUMIFS(СВЦЭМ!$C$39:$C$782,СВЦЭМ!$A$39:$A$782,$A120,СВЦЭМ!$B$39:$B$782,W$119)+'СЕТ СН'!$I$9+СВЦЭМ!$D$10+'СЕТ СН'!$I$6-'СЕТ СН'!$I$19</f>
        <v>1790.0274368299999</v>
      </c>
      <c r="X120" s="36">
        <f>SUMIFS(СВЦЭМ!$C$39:$C$782,СВЦЭМ!$A$39:$A$782,$A120,СВЦЭМ!$B$39:$B$782,X$119)+'СЕТ СН'!$I$9+СВЦЭМ!$D$10+'СЕТ СН'!$I$6-'СЕТ СН'!$I$19</f>
        <v>1825.3079292899999</v>
      </c>
      <c r="Y120" s="36">
        <f>SUMIFS(СВЦЭМ!$C$39:$C$782,СВЦЭМ!$A$39:$A$782,$A120,СВЦЭМ!$B$39:$B$782,Y$119)+'СЕТ СН'!$I$9+СВЦЭМ!$D$10+'СЕТ СН'!$I$6-'СЕТ СН'!$I$19</f>
        <v>1860.87240232</v>
      </c>
    </row>
    <row r="121" spans="1:27" ht="15.75" x14ac:dyDescent="0.2">
      <c r="A121" s="35">
        <f>A120+1</f>
        <v>44622</v>
      </c>
      <c r="B121" s="36">
        <f>SUMIFS(СВЦЭМ!$C$39:$C$782,СВЦЭМ!$A$39:$A$782,$A121,СВЦЭМ!$B$39:$B$782,B$119)+'СЕТ СН'!$I$9+СВЦЭМ!$D$10+'СЕТ СН'!$I$6-'СЕТ СН'!$I$19</f>
        <v>1894.1322056900001</v>
      </c>
      <c r="C121" s="36">
        <f>SUMIFS(СВЦЭМ!$C$39:$C$782,СВЦЭМ!$A$39:$A$782,$A121,СВЦЭМ!$B$39:$B$782,C$119)+'СЕТ СН'!$I$9+СВЦЭМ!$D$10+'СЕТ СН'!$I$6-'СЕТ СН'!$I$19</f>
        <v>1938.0402176600001</v>
      </c>
      <c r="D121" s="36">
        <f>SUMIFS(СВЦЭМ!$C$39:$C$782,СВЦЭМ!$A$39:$A$782,$A121,СВЦЭМ!$B$39:$B$782,D$119)+'СЕТ СН'!$I$9+СВЦЭМ!$D$10+'СЕТ СН'!$I$6-'СЕТ СН'!$I$19</f>
        <v>1982.1158795000001</v>
      </c>
      <c r="E121" s="36">
        <f>SUMIFS(СВЦЭМ!$C$39:$C$782,СВЦЭМ!$A$39:$A$782,$A121,СВЦЭМ!$B$39:$B$782,E$119)+'СЕТ СН'!$I$9+СВЦЭМ!$D$10+'СЕТ СН'!$I$6-'СЕТ СН'!$I$19</f>
        <v>2007.21784667</v>
      </c>
      <c r="F121" s="36">
        <f>SUMIFS(СВЦЭМ!$C$39:$C$782,СВЦЭМ!$A$39:$A$782,$A121,СВЦЭМ!$B$39:$B$782,F$119)+'СЕТ СН'!$I$9+СВЦЭМ!$D$10+'СЕТ СН'!$I$6-'СЕТ СН'!$I$19</f>
        <v>2032.7910093400001</v>
      </c>
      <c r="G121" s="36">
        <f>SUMIFS(СВЦЭМ!$C$39:$C$782,СВЦЭМ!$A$39:$A$782,$A121,СВЦЭМ!$B$39:$B$782,G$119)+'СЕТ СН'!$I$9+СВЦЭМ!$D$10+'СЕТ СН'!$I$6-'СЕТ СН'!$I$19</f>
        <v>1987.82907815</v>
      </c>
      <c r="H121" s="36">
        <f>SUMIFS(СВЦЭМ!$C$39:$C$782,СВЦЭМ!$A$39:$A$782,$A121,СВЦЭМ!$B$39:$B$782,H$119)+'СЕТ СН'!$I$9+СВЦЭМ!$D$10+'СЕТ СН'!$I$6-'СЕТ СН'!$I$19</f>
        <v>1912.34366703</v>
      </c>
      <c r="I121" s="36">
        <f>SUMIFS(СВЦЭМ!$C$39:$C$782,СВЦЭМ!$A$39:$A$782,$A121,СВЦЭМ!$B$39:$B$782,I$119)+'СЕТ СН'!$I$9+СВЦЭМ!$D$10+'СЕТ СН'!$I$6-'СЕТ СН'!$I$19</f>
        <v>1866.0157386999999</v>
      </c>
      <c r="J121" s="36">
        <f>SUMIFS(СВЦЭМ!$C$39:$C$782,СВЦЭМ!$A$39:$A$782,$A121,СВЦЭМ!$B$39:$B$782,J$119)+'СЕТ СН'!$I$9+СВЦЭМ!$D$10+'СЕТ СН'!$I$6-'СЕТ СН'!$I$19</f>
        <v>1811.8859484100001</v>
      </c>
      <c r="K121" s="36">
        <f>SUMIFS(СВЦЭМ!$C$39:$C$782,СВЦЭМ!$A$39:$A$782,$A121,СВЦЭМ!$B$39:$B$782,K$119)+'СЕТ СН'!$I$9+СВЦЭМ!$D$10+'СЕТ СН'!$I$6-'СЕТ СН'!$I$19</f>
        <v>1800.00121248</v>
      </c>
      <c r="L121" s="36">
        <f>SUMIFS(СВЦЭМ!$C$39:$C$782,СВЦЭМ!$A$39:$A$782,$A121,СВЦЭМ!$B$39:$B$782,L$119)+'СЕТ СН'!$I$9+СВЦЭМ!$D$10+'СЕТ СН'!$I$6-'СЕТ СН'!$I$19</f>
        <v>1807.6996158300001</v>
      </c>
      <c r="M121" s="36">
        <f>SUMIFS(СВЦЭМ!$C$39:$C$782,СВЦЭМ!$A$39:$A$782,$A121,СВЦЭМ!$B$39:$B$782,M$119)+'СЕТ СН'!$I$9+СВЦЭМ!$D$10+'СЕТ СН'!$I$6-'СЕТ СН'!$I$19</f>
        <v>1845.5927940500001</v>
      </c>
      <c r="N121" s="36">
        <f>SUMIFS(СВЦЭМ!$C$39:$C$782,СВЦЭМ!$A$39:$A$782,$A121,СВЦЭМ!$B$39:$B$782,N$119)+'СЕТ СН'!$I$9+СВЦЭМ!$D$10+'СЕТ СН'!$I$6-'СЕТ СН'!$I$19</f>
        <v>1888.77714401</v>
      </c>
      <c r="O121" s="36">
        <f>SUMIFS(СВЦЭМ!$C$39:$C$782,СВЦЭМ!$A$39:$A$782,$A121,СВЦЭМ!$B$39:$B$782,O$119)+'СЕТ СН'!$I$9+СВЦЭМ!$D$10+'СЕТ СН'!$I$6-'СЕТ СН'!$I$19</f>
        <v>1929.69137587</v>
      </c>
      <c r="P121" s="36">
        <f>SUMIFS(СВЦЭМ!$C$39:$C$782,СВЦЭМ!$A$39:$A$782,$A121,СВЦЭМ!$B$39:$B$782,P$119)+'СЕТ СН'!$I$9+СВЦЭМ!$D$10+'СЕТ СН'!$I$6-'СЕТ СН'!$I$19</f>
        <v>1949.8029220600001</v>
      </c>
      <c r="Q121" s="36">
        <f>SUMIFS(СВЦЭМ!$C$39:$C$782,СВЦЭМ!$A$39:$A$782,$A121,СВЦЭМ!$B$39:$B$782,Q$119)+'СЕТ СН'!$I$9+СВЦЭМ!$D$10+'СЕТ СН'!$I$6-'СЕТ СН'!$I$19</f>
        <v>1930.3679333499999</v>
      </c>
      <c r="R121" s="36">
        <f>SUMIFS(СВЦЭМ!$C$39:$C$782,СВЦЭМ!$A$39:$A$782,$A121,СВЦЭМ!$B$39:$B$782,R$119)+'СЕТ СН'!$I$9+СВЦЭМ!$D$10+'СЕТ СН'!$I$6-'СЕТ СН'!$I$19</f>
        <v>1905.0921428900001</v>
      </c>
      <c r="S121" s="36">
        <f>SUMIFS(СВЦЭМ!$C$39:$C$782,СВЦЭМ!$A$39:$A$782,$A121,СВЦЭМ!$B$39:$B$782,S$119)+'СЕТ СН'!$I$9+СВЦЭМ!$D$10+'СЕТ СН'!$I$6-'СЕТ СН'!$I$19</f>
        <v>1863.62736539</v>
      </c>
      <c r="T121" s="36">
        <f>SUMIFS(СВЦЭМ!$C$39:$C$782,СВЦЭМ!$A$39:$A$782,$A121,СВЦЭМ!$B$39:$B$782,T$119)+'СЕТ СН'!$I$9+СВЦЭМ!$D$10+'СЕТ СН'!$I$6-'СЕТ СН'!$I$19</f>
        <v>1815.3531076500001</v>
      </c>
      <c r="U121" s="36">
        <f>SUMIFS(СВЦЭМ!$C$39:$C$782,СВЦЭМ!$A$39:$A$782,$A121,СВЦЭМ!$B$39:$B$782,U$119)+'СЕТ СН'!$I$9+СВЦЭМ!$D$10+'СЕТ СН'!$I$6-'СЕТ СН'!$I$19</f>
        <v>1786.8073630900001</v>
      </c>
      <c r="V121" s="36">
        <f>SUMIFS(СВЦЭМ!$C$39:$C$782,СВЦЭМ!$A$39:$A$782,$A121,СВЦЭМ!$B$39:$B$782,V$119)+'СЕТ СН'!$I$9+СВЦЭМ!$D$10+'СЕТ СН'!$I$6-'СЕТ СН'!$I$19</f>
        <v>1798.47359446</v>
      </c>
      <c r="W121" s="36">
        <f>SUMIFS(СВЦЭМ!$C$39:$C$782,СВЦЭМ!$A$39:$A$782,$A121,СВЦЭМ!$B$39:$B$782,W$119)+'СЕТ СН'!$I$9+СВЦЭМ!$D$10+'СЕТ СН'!$I$6-'СЕТ СН'!$I$19</f>
        <v>1827.56253945</v>
      </c>
      <c r="X121" s="36">
        <f>SUMIFS(СВЦЭМ!$C$39:$C$782,СВЦЭМ!$A$39:$A$782,$A121,СВЦЭМ!$B$39:$B$782,X$119)+'СЕТ СН'!$I$9+СВЦЭМ!$D$10+'СЕТ СН'!$I$6-'СЕТ СН'!$I$19</f>
        <v>1866.3525571800001</v>
      </c>
      <c r="Y121" s="36">
        <f>SUMIFS(СВЦЭМ!$C$39:$C$782,СВЦЭМ!$A$39:$A$782,$A121,СВЦЭМ!$B$39:$B$782,Y$119)+'СЕТ СН'!$I$9+СВЦЭМ!$D$10+'СЕТ СН'!$I$6-'СЕТ СН'!$I$19</f>
        <v>1903.89896583</v>
      </c>
    </row>
    <row r="122" spans="1:27" ht="15.75" x14ac:dyDescent="0.2">
      <c r="A122" s="35">
        <f t="shared" ref="A122:A150" si="3">A121+1</f>
        <v>44623</v>
      </c>
      <c r="B122" s="36">
        <f>SUMIFS(СВЦЭМ!$C$39:$C$782,СВЦЭМ!$A$39:$A$782,$A122,СВЦЭМ!$B$39:$B$782,B$119)+'СЕТ СН'!$I$9+СВЦЭМ!$D$10+'СЕТ СН'!$I$6-'СЕТ СН'!$I$19</f>
        <v>1898.1396646200001</v>
      </c>
      <c r="C122" s="36">
        <f>SUMIFS(СВЦЭМ!$C$39:$C$782,СВЦЭМ!$A$39:$A$782,$A122,СВЦЭМ!$B$39:$B$782,C$119)+'СЕТ СН'!$I$9+СВЦЭМ!$D$10+'СЕТ СН'!$I$6-'СЕТ СН'!$I$19</f>
        <v>1930.18457642</v>
      </c>
      <c r="D122" s="36">
        <f>SUMIFS(СВЦЭМ!$C$39:$C$782,СВЦЭМ!$A$39:$A$782,$A122,СВЦЭМ!$B$39:$B$782,D$119)+'СЕТ СН'!$I$9+СВЦЭМ!$D$10+'СЕТ СН'!$I$6-'СЕТ СН'!$I$19</f>
        <v>1976.8526247300001</v>
      </c>
      <c r="E122" s="36">
        <f>SUMIFS(СВЦЭМ!$C$39:$C$782,СВЦЭМ!$A$39:$A$782,$A122,СВЦЭМ!$B$39:$B$782,E$119)+'СЕТ СН'!$I$9+СВЦЭМ!$D$10+'СЕТ СН'!$I$6-'СЕТ СН'!$I$19</f>
        <v>1991.87553045</v>
      </c>
      <c r="F122" s="36">
        <f>SUMIFS(СВЦЭМ!$C$39:$C$782,СВЦЭМ!$A$39:$A$782,$A122,СВЦЭМ!$B$39:$B$782,F$119)+'СЕТ СН'!$I$9+СВЦЭМ!$D$10+'СЕТ СН'!$I$6-'СЕТ СН'!$I$19</f>
        <v>1995.5811807100001</v>
      </c>
      <c r="G122" s="36">
        <f>SUMIFS(СВЦЭМ!$C$39:$C$782,СВЦЭМ!$A$39:$A$782,$A122,СВЦЭМ!$B$39:$B$782,G$119)+'СЕТ СН'!$I$9+СВЦЭМ!$D$10+'СЕТ СН'!$I$6-'СЕТ СН'!$I$19</f>
        <v>1980.74603336</v>
      </c>
      <c r="H122" s="36">
        <f>SUMIFS(СВЦЭМ!$C$39:$C$782,СВЦЭМ!$A$39:$A$782,$A122,СВЦЭМ!$B$39:$B$782,H$119)+'СЕТ СН'!$I$9+СВЦЭМ!$D$10+'СЕТ СН'!$I$6-'СЕТ СН'!$I$19</f>
        <v>1898.3069179399999</v>
      </c>
      <c r="I122" s="36">
        <f>SUMIFS(СВЦЭМ!$C$39:$C$782,СВЦЭМ!$A$39:$A$782,$A122,СВЦЭМ!$B$39:$B$782,I$119)+'СЕТ СН'!$I$9+СВЦЭМ!$D$10+'СЕТ СН'!$I$6-'СЕТ СН'!$I$19</f>
        <v>1860.34785842</v>
      </c>
      <c r="J122" s="36">
        <f>SUMIFS(СВЦЭМ!$C$39:$C$782,СВЦЭМ!$A$39:$A$782,$A122,СВЦЭМ!$B$39:$B$782,J$119)+'СЕТ СН'!$I$9+СВЦЭМ!$D$10+'СЕТ СН'!$I$6-'СЕТ СН'!$I$19</f>
        <v>1838.24256416</v>
      </c>
      <c r="K122" s="36">
        <f>SUMIFS(СВЦЭМ!$C$39:$C$782,СВЦЭМ!$A$39:$A$782,$A122,СВЦЭМ!$B$39:$B$782,K$119)+'СЕТ СН'!$I$9+СВЦЭМ!$D$10+'СЕТ СН'!$I$6-'СЕТ СН'!$I$19</f>
        <v>1818.0855023199999</v>
      </c>
      <c r="L122" s="36">
        <f>SUMIFS(СВЦЭМ!$C$39:$C$782,СВЦЭМ!$A$39:$A$782,$A122,СВЦЭМ!$B$39:$B$782,L$119)+'СЕТ СН'!$I$9+СВЦЭМ!$D$10+'СЕТ СН'!$I$6-'СЕТ СН'!$I$19</f>
        <v>1823.2083425200001</v>
      </c>
      <c r="M122" s="36">
        <f>SUMIFS(СВЦЭМ!$C$39:$C$782,СВЦЭМ!$A$39:$A$782,$A122,СВЦЭМ!$B$39:$B$782,M$119)+'СЕТ СН'!$I$9+СВЦЭМ!$D$10+'СЕТ СН'!$I$6-'СЕТ СН'!$I$19</f>
        <v>1872.9807906600001</v>
      </c>
      <c r="N122" s="36">
        <f>SUMIFS(СВЦЭМ!$C$39:$C$782,СВЦЭМ!$A$39:$A$782,$A122,СВЦЭМ!$B$39:$B$782,N$119)+'СЕТ СН'!$I$9+СВЦЭМ!$D$10+'СЕТ СН'!$I$6-'СЕТ СН'!$I$19</f>
        <v>1915.41710876</v>
      </c>
      <c r="O122" s="36">
        <f>SUMIFS(СВЦЭМ!$C$39:$C$782,СВЦЭМ!$A$39:$A$782,$A122,СВЦЭМ!$B$39:$B$782,O$119)+'СЕТ СН'!$I$9+СВЦЭМ!$D$10+'СЕТ СН'!$I$6-'СЕТ СН'!$I$19</f>
        <v>1957.1617900799999</v>
      </c>
      <c r="P122" s="36">
        <f>SUMIFS(СВЦЭМ!$C$39:$C$782,СВЦЭМ!$A$39:$A$782,$A122,СВЦЭМ!$B$39:$B$782,P$119)+'СЕТ СН'!$I$9+СВЦЭМ!$D$10+'СЕТ СН'!$I$6-'СЕТ СН'!$I$19</f>
        <v>1957.17318142</v>
      </c>
      <c r="Q122" s="36">
        <f>SUMIFS(СВЦЭМ!$C$39:$C$782,СВЦЭМ!$A$39:$A$782,$A122,СВЦЭМ!$B$39:$B$782,Q$119)+'СЕТ СН'!$I$9+СВЦЭМ!$D$10+'СЕТ СН'!$I$6-'СЕТ СН'!$I$19</f>
        <v>1934.0745150499999</v>
      </c>
      <c r="R122" s="36">
        <f>SUMIFS(СВЦЭМ!$C$39:$C$782,СВЦЭМ!$A$39:$A$782,$A122,СВЦЭМ!$B$39:$B$782,R$119)+'СЕТ СН'!$I$9+СВЦЭМ!$D$10+'СЕТ СН'!$I$6-'СЕТ СН'!$I$19</f>
        <v>1899.40456844</v>
      </c>
      <c r="S122" s="36">
        <f>SUMIFS(СВЦЭМ!$C$39:$C$782,СВЦЭМ!$A$39:$A$782,$A122,СВЦЭМ!$B$39:$B$782,S$119)+'СЕТ СН'!$I$9+СВЦЭМ!$D$10+'СЕТ СН'!$I$6-'СЕТ СН'!$I$19</f>
        <v>1847.51957881</v>
      </c>
      <c r="T122" s="36">
        <f>SUMIFS(СВЦЭМ!$C$39:$C$782,СВЦЭМ!$A$39:$A$782,$A122,СВЦЭМ!$B$39:$B$782,T$119)+'СЕТ СН'!$I$9+СВЦЭМ!$D$10+'СЕТ СН'!$I$6-'СЕТ СН'!$I$19</f>
        <v>1794.6237538299999</v>
      </c>
      <c r="U122" s="36">
        <f>SUMIFS(СВЦЭМ!$C$39:$C$782,СВЦЭМ!$A$39:$A$782,$A122,СВЦЭМ!$B$39:$B$782,U$119)+'СЕТ СН'!$I$9+СВЦЭМ!$D$10+'СЕТ СН'!$I$6-'СЕТ СН'!$I$19</f>
        <v>1794.18528216</v>
      </c>
      <c r="V122" s="36">
        <f>SUMIFS(СВЦЭМ!$C$39:$C$782,СВЦЭМ!$A$39:$A$782,$A122,СВЦЭМ!$B$39:$B$782,V$119)+'СЕТ СН'!$I$9+СВЦЭМ!$D$10+'СЕТ СН'!$I$6-'СЕТ СН'!$I$19</f>
        <v>1799.48022193</v>
      </c>
      <c r="W122" s="36">
        <f>SUMIFS(СВЦЭМ!$C$39:$C$782,СВЦЭМ!$A$39:$A$782,$A122,СВЦЭМ!$B$39:$B$782,W$119)+'СЕТ СН'!$I$9+СВЦЭМ!$D$10+'СЕТ СН'!$I$6-'СЕТ СН'!$I$19</f>
        <v>1825.70710009</v>
      </c>
      <c r="X122" s="36">
        <f>SUMIFS(СВЦЭМ!$C$39:$C$782,СВЦЭМ!$A$39:$A$782,$A122,СВЦЭМ!$B$39:$B$782,X$119)+'СЕТ СН'!$I$9+СВЦЭМ!$D$10+'СЕТ СН'!$I$6-'СЕТ СН'!$I$19</f>
        <v>1837.5033322900001</v>
      </c>
      <c r="Y122" s="36">
        <f>SUMIFS(СВЦЭМ!$C$39:$C$782,СВЦЭМ!$A$39:$A$782,$A122,СВЦЭМ!$B$39:$B$782,Y$119)+'СЕТ СН'!$I$9+СВЦЭМ!$D$10+'СЕТ СН'!$I$6-'СЕТ СН'!$I$19</f>
        <v>1866.86719227</v>
      </c>
    </row>
    <row r="123" spans="1:27" ht="15.75" x14ac:dyDescent="0.2">
      <c r="A123" s="35">
        <f t="shared" si="3"/>
        <v>44624</v>
      </c>
      <c r="B123" s="36">
        <f>SUMIFS(СВЦЭМ!$C$39:$C$782,СВЦЭМ!$A$39:$A$782,$A123,СВЦЭМ!$B$39:$B$782,B$119)+'СЕТ СН'!$I$9+СВЦЭМ!$D$10+'СЕТ СН'!$I$6-'СЕТ СН'!$I$19</f>
        <v>1885.06078254</v>
      </c>
      <c r="C123" s="36">
        <f>SUMIFS(СВЦЭМ!$C$39:$C$782,СВЦЭМ!$A$39:$A$782,$A123,СВЦЭМ!$B$39:$B$782,C$119)+'СЕТ СН'!$I$9+СВЦЭМ!$D$10+'СЕТ СН'!$I$6-'СЕТ СН'!$I$19</f>
        <v>1920.75316636</v>
      </c>
      <c r="D123" s="36">
        <f>SUMIFS(СВЦЭМ!$C$39:$C$782,СВЦЭМ!$A$39:$A$782,$A123,СВЦЭМ!$B$39:$B$782,D$119)+'СЕТ СН'!$I$9+СВЦЭМ!$D$10+'СЕТ СН'!$I$6-'СЕТ СН'!$I$19</f>
        <v>1971.53430927</v>
      </c>
      <c r="E123" s="36">
        <f>SUMIFS(СВЦЭМ!$C$39:$C$782,СВЦЭМ!$A$39:$A$782,$A123,СВЦЭМ!$B$39:$B$782,E$119)+'СЕТ СН'!$I$9+СВЦЭМ!$D$10+'СЕТ СН'!$I$6-'СЕТ СН'!$I$19</f>
        <v>1986.13962287</v>
      </c>
      <c r="F123" s="36">
        <f>SUMIFS(СВЦЭМ!$C$39:$C$782,СВЦЭМ!$A$39:$A$782,$A123,СВЦЭМ!$B$39:$B$782,F$119)+'СЕТ СН'!$I$9+СВЦЭМ!$D$10+'СЕТ СН'!$I$6-'СЕТ СН'!$I$19</f>
        <v>1990.6232549599999</v>
      </c>
      <c r="G123" s="36">
        <f>SUMIFS(СВЦЭМ!$C$39:$C$782,СВЦЭМ!$A$39:$A$782,$A123,СВЦЭМ!$B$39:$B$782,G$119)+'СЕТ СН'!$I$9+СВЦЭМ!$D$10+'СЕТ СН'!$I$6-'СЕТ СН'!$I$19</f>
        <v>1958.9538953000001</v>
      </c>
      <c r="H123" s="36">
        <f>SUMIFS(СВЦЭМ!$C$39:$C$782,СВЦЭМ!$A$39:$A$782,$A123,СВЦЭМ!$B$39:$B$782,H$119)+'СЕТ СН'!$I$9+СВЦЭМ!$D$10+'СЕТ СН'!$I$6-'СЕТ СН'!$I$19</f>
        <v>1887.9013130200001</v>
      </c>
      <c r="I123" s="36">
        <f>SUMIFS(СВЦЭМ!$C$39:$C$782,СВЦЭМ!$A$39:$A$782,$A123,СВЦЭМ!$B$39:$B$782,I$119)+'СЕТ СН'!$I$9+СВЦЭМ!$D$10+'СЕТ СН'!$I$6-'СЕТ СН'!$I$19</f>
        <v>1836.69813583</v>
      </c>
      <c r="J123" s="36">
        <f>SUMIFS(СВЦЭМ!$C$39:$C$782,СВЦЭМ!$A$39:$A$782,$A123,СВЦЭМ!$B$39:$B$782,J$119)+'СЕТ СН'!$I$9+СВЦЭМ!$D$10+'СЕТ СН'!$I$6-'СЕТ СН'!$I$19</f>
        <v>1824.1555936700001</v>
      </c>
      <c r="K123" s="36">
        <f>SUMIFS(СВЦЭМ!$C$39:$C$782,СВЦЭМ!$A$39:$A$782,$A123,СВЦЭМ!$B$39:$B$782,K$119)+'СЕТ СН'!$I$9+СВЦЭМ!$D$10+'СЕТ СН'!$I$6-'СЕТ СН'!$I$19</f>
        <v>1816.41076365</v>
      </c>
      <c r="L123" s="36">
        <f>SUMIFS(СВЦЭМ!$C$39:$C$782,СВЦЭМ!$A$39:$A$782,$A123,СВЦЭМ!$B$39:$B$782,L$119)+'СЕТ СН'!$I$9+СВЦЭМ!$D$10+'СЕТ СН'!$I$6-'СЕТ СН'!$I$19</f>
        <v>1825.74112311</v>
      </c>
      <c r="M123" s="36">
        <f>SUMIFS(СВЦЭМ!$C$39:$C$782,СВЦЭМ!$A$39:$A$782,$A123,СВЦЭМ!$B$39:$B$782,M$119)+'СЕТ СН'!$I$9+СВЦЭМ!$D$10+'СЕТ СН'!$I$6-'СЕТ СН'!$I$19</f>
        <v>1864.4735595100001</v>
      </c>
      <c r="N123" s="36">
        <f>SUMIFS(СВЦЭМ!$C$39:$C$782,СВЦЭМ!$A$39:$A$782,$A123,СВЦЭМ!$B$39:$B$782,N$119)+'СЕТ СН'!$I$9+СВЦЭМ!$D$10+'СЕТ СН'!$I$6-'СЕТ СН'!$I$19</f>
        <v>1907.84267413</v>
      </c>
      <c r="O123" s="36">
        <f>SUMIFS(СВЦЭМ!$C$39:$C$782,СВЦЭМ!$A$39:$A$782,$A123,СВЦЭМ!$B$39:$B$782,O$119)+'СЕТ СН'!$I$9+СВЦЭМ!$D$10+'СЕТ СН'!$I$6-'СЕТ СН'!$I$19</f>
        <v>1941.4589220600001</v>
      </c>
      <c r="P123" s="36">
        <f>SUMIFS(СВЦЭМ!$C$39:$C$782,СВЦЭМ!$A$39:$A$782,$A123,СВЦЭМ!$B$39:$B$782,P$119)+'СЕТ СН'!$I$9+СВЦЭМ!$D$10+'СЕТ СН'!$I$6-'СЕТ СН'!$I$19</f>
        <v>1941.9926854</v>
      </c>
      <c r="Q123" s="36">
        <f>SUMIFS(СВЦЭМ!$C$39:$C$782,СВЦЭМ!$A$39:$A$782,$A123,СВЦЭМ!$B$39:$B$782,Q$119)+'СЕТ СН'!$I$9+СВЦЭМ!$D$10+'СЕТ СН'!$I$6-'СЕТ СН'!$I$19</f>
        <v>1925.1464913899999</v>
      </c>
      <c r="R123" s="36">
        <f>SUMIFS(СВЦЭМ!$C$39:$C$782,СВЦЭМ!$A$39:$A$782,$A123,СВЦЭМ!$B$39:$B$782,R$119)+'СЕТ СН'!$I$9+СВЦЭМ!$D$10+'СЕТ СН'!$I$6-'СЕТ СН'!$I$19</f>
        <v>1887.74938419</v>
      </c>
      <c r="S123" s="36">
        <f>SUMIFS(СВЦЭМ!$C$39:$C$782,СВЦЭМ!$A$39:$A$782,$A123,СВЦЭМ!$B$39:$B$782,S$119)+'СЕТ СН'!$I$9+СВЦЭМ!$D$10+'СЕТ СН'!$I$6-'СЕТ СН'!$I$19</f>
        <v>1831.4777532400001</v>
      </c>
      <c r="T123" s="36">
        <f>SUMIFS(СВЦЭМ!$C$39:$C$782,СВЦЭМ!$A$39:$A$782,$A123,СВЦЭМ!$B$39:$B$782,T$119)+'СЕТ СН'!$I$9+СВЦЭМ!$D$10+'СЕТ СН'!$I$6-'СЕТ СН'!$I$19</f>
        <v>1784.85284155</v>
      </c>
      <c r="U123" s="36">
        <f>SUMIFS(СВЦЭМ!$C$39:$C$782,СВЦЭМ!$A$39:$A$782,$A123,СВЦЭМ!$B$39:$B$782,U$119)+'СЕТ СН'!$I$9+СВЦЭМ!$D$10+'СЕТ СН'!$I$6-'СЕТ СН'!$I$19</f>
        <v>1777.40798477</v>
      </c>
      <c r="V123" s="36">
        <f>SUMIFS(СВЦЭМ!$C$39:$C$782,СВЦЭМ!$A$39:$A$782,$A123,СВЦЭМ!$B$39:$B$782,V$119)+'СЕТ СН'!$I$9+СВЦЭМ!$D$10+'СЕТ СН'!$I$6-'СЕТ СН'!$I$19</f>
        <v>1802.6003053900001</v>
      </c>
      <c r="W123" s="36">
        <f>SUMIFS(СВЦЭМ!$C$39:$C$782,СВЦЭМ!$A$39:$A$782,$A123,СВЦЭМ!$B$39:$B$782,W$119)+'СЕТ СН'!$I$9+СВЦЭМ!$D$10+'СЕТ СН'!$I$6-'СЕТ СН'!$I$19</f>
        <v>1829.3057847699999</v>
      </c>
      <c r="X123" s="36">
        <f>SUMIFS(СВЦЭМ!$C$39:$C$782,СВЦЭМ!$A$39:$A$782,$A123,СВЦЭМ!$B$39:$B$782,X$119)+'СЕТ СН'!$I$9+СВЦЭМ!$D$10+'СЕТ СН'!$I$6-'СЕТ СН'!$I$19</f>
        <v>1856.61568807</v>
      </c>
      <c r="Y123" s="36">
        <f>SUMIFS(СВЦЭМ!$C$39:$C$782,СВЦЭМ!$A$39:$A$782,$A123,СВЦЭМ!$B$39:$B$782,Y$119)+'СЕТ СН'!$I$9+СВЦЭМ!$D$10+'СЕТ СН'!$I$6-'СЕТ СН'!$I$19</f>
        <v>1865.58172018</v>
      </c>
    </row>
    <row r="124" spans="1:27" ht="15.75" x14ac:dyDescent="0.2">
      <c r="A124" s="35">
        <f t="shared" si="3"/>
        <v>44625</v>
      </c>
      <c r="B124" s="36">
        <f>SUMIFS(СВЦЭМ!$C$39:$C$782,СВЦЭМ!$A$39:$A$782,$A124,СВЦЭМ!$B$39:$B$782,B$119)+'СЕТ СН'!$I$9+СВЦЭМ!$D$10+'СЕТ СН'!$I$6-'СЕТ СН'!$I$19</f>
        <v>1873.01436747</v>
      </c>
      <c r="C124" s="36">
        <f>SUMIFS(СВЦЭМ!$C$39:$C$782,СВЦЭМ!$A$39:$A$782,$A124,СВЦЭМ!$B$39:$B$782,C$119)+'СЕТ СН'!$I$9+СВЦЭМ!$D$10+'СЕТ СН'!$I$6-'СЕТ СН'!$I$19</f>
        <v>1903.99091858</v>
      </c>
      <c r="D124" s="36">
        <f>SUMIFS(СВЦЭМ!$C$39:$C$782,СВЦЭМ!$A$39:$A$782,$A124,СВЦЭМ!$B$39:$B$782,D$119)+'СЕТ СН'!$I$9+СВЦЭМ!$D$10+'СЕТ СН'!$I$6-'СЕТ СН'!$I$19</f>
        <v>1940.7919447700001</v>
      </c>
      <c r="E124" s="36">
        <f>SUMIFS(СВЦЭМ!$C$39:$C$782,СВЦЭМ!$A$39:$A$782,$A124,СВЦЭМ!$B$39:$B$782,E$119)+'СЕТ СН'!$I$9+СВЦЭМ!$D$10+'СЕТ СН'!$I$6-'СЕТ СН'!$I$19</f>
        <v>1958.9702551299999</v>
      </c>
      <c r="F124" s="36">
        <f>SUMIFS(СВЦЭМ!$C$39:$C$782,СВЦЭМ!$A$39:$A$782,$A124,СВЦЭМ!$B$39:$B$782,F$119)+'СЕТ СН'!$I$9+СВЦЭМ!$D$10+'СЕТ СН'!$I$6-'СЕТ СН'!$I$19</f>
        <v>1971.0569343500001</v>
      </c>
      <c r="G124" s="36">
        <f>SUMIFS(СВЦЭМ!$C$39:$C$782,СВЦЭМ!$A$39:$A$782,$A124,СВЦЭМ!$B$39:$B$782,G$119)+'СЕТ СН'!$I$9+СВЦЭМ!$D$10+'СЕТ СН'!$I$6-'СЕТ СН'!$I$19</f>
        <v>1940.5311677100001</v>
      </c>
      <c r="H124" s="36">
        <f>SUMIFS(СВЦЭМ!$C$39:$C$782,СВЦЭМ!$A$39:$A$782,$A124,СВЦЭМ!$B$39:$B$782,H$119)+'СЕТ СН'!$I$9+СВЦЭМ!$D$10+'СЕТ СН'!$I$6-'СЕТ СН'!$I$19</f>
        <v>1879.5851185900001</v>
      </c>
      <c r="I124" s="36">
        <f>SUMIFS(СВЦЭМ!$C$39:$C$782,СВЦЭМ!$A$39:$A$782,$A124,СВЦЭМ!$B$39:$B$782,I$119)+'СЕТ СН'!$I$9+СВЦЭМ!$D$10+'СЕТ СН'!$I$6-'СЕТ СН'!$I$19</f>
        <v>1812.49312371</v>
      </c>
      <c r="J124" s="36">
        <f>SUMIFS(СВЦЭМ!$C$39:$C$782,СВЦЭМ!$A$39:$A$782,$A124,СВЦЭМ!$B$39:$B$782,J$119)+'СЕТ СН'!$I$9+СВЦЭМ!$D$10+'СЕТ СН'!$I$6-'СЕТ СН'!$I$19</f>
        <v>1802.1761722200001</v>
      </c>
      <c r="K124" s="36">
        <f>SUMIFS(СВЦЭМ!$C$39:$C$782,СВЦЭМ!$A$39:$A$782,$A124,СВЦЭМ!$B$39:$B$782,K$119)+'СЕТ СН'!$I$9+СВЦЭМ!$D$10+'СЕТ СН'!$I$6-'СЕТ СН'!$I$19</f>
        <v>1811.6148964900001</v>
      </c>
      <c r="L124" s="36">
        <f>SUMIFS(СВЦЭМ!$C$39:$C$782,СВЦЭМ!$A$39:$A$782,$A124,СВЦЭМ!$B$39:$B$782,L$119)+'СЕТ СН'!$I$9+СВЦЭМ!$D$10+'СЕТ СН'!$I$6-'СЕТ СН'!$I$19</f>
        <v>1821.1395988300001</v>
      </c>
      <c r="M124" s="36">
        <f>SUMIFS(СВЦЭМ!$C$39:$C$782,СВЦЭМ!$A$39:$A$782,$A124,СВЦЭМ!$B$39:$B$782,M$119)+'СЕТ СН'!$I$9+СВЦЭМ!$D$10+'СЕТ СН'!$I$6-'СЕТ СН'!$I$19</f>
        <v>1842.29870577</v>
      </c>
      <c r="N124" s="36">
        <f>SUMIFS(СВЦЭМ!$C$39:$C$782,СВЦЭМ!$A$39:$A$782,$A124,СВЦЭМ!$B$39:$B$782,N$119)+'СЕТ СН'!$I$9+СВЦЭМ!$D$10+'СЕТ СН'!$I$6-'СЕТ СН'!$I$19</f>
        <v>1874.10718047</v>
      </c>
      <c r="O124" s="36">
        <f>SUMIFS(СВЦЭМ!$C$39:$C$782,СВЦЭМ!$A$39:$A$782,$A124,СВЦЭМ!$B$39:$B$782,O$119)+'СЕТ СН'!$I$9+СВЦЭМ!$D$10+'СЕТ СН'!$I$6-'СЕТ СН'!$I$19</f>
        <v>1923.2479819300002</v>
      </c>
      <c r="P124" s="36">
        <f>SUMIFS(СВЦЭМ!$C$39:$C$782,СВЦЭМ!$A$39:$A$782,$A124,СВЦЭМ!$B$39:$B$782,P$119)+'СЕТ СН'!$I$9+СВЦЭМ!$D$10+'СЕТ СН'!$I$6-'СЕТ СН'!$I$19</f>
        <v>1935.0489043499999</v>
      </c>
      <c r="Q124" s="36">
        <f>SUMIFS(СВЦЭМ!$C$39:$C$782,СВЦЭМ!$A$39:$A$782,$A124,СВЦЭМ!$B$39:$B$782,Q$119)+'СЕТ СН'!$I$9+СВЦЭМ!$D$10+'СЕТ СН'!$I$6-'СЕТ СН'!$I$19</f>
        <v>1917.9746096900001</v>
      </c>
      <c r="R124" s="36">
        <f>SUMIFS(СВЦЭМ!$C$39:$C$782,СВЦЭМ!$A$39:$A$782,$A124,СВЦЭМ!$B$39:$B$782,R$119)+'СЕТ СН'!$I$9+СВЦЭМ!$D$10+'СЕТ СН'!$I$6-'СЕТ СН'!$I$19</f>
        <v>1873.1456818300001</v>
      </c>
      <c r="S124" s="36">
        <f>SUMIFS(СВЦЭМ!$C$39:$C$782,СВЦЭМ!$A$39:$A$782,$A124,СВЦЭМ!$B$39:$B$782,S$119)+'СЕТ СН'!$I$9+СВЦЭМ!$D$10+'СЕТ СН'!$I$6-'СЕТ СН'!$I$19</f>
        <v>1825.7550831799999</v>
      </c>
      <c r="T124" s="36">
        <f>SUMIFS(СВЦЭМ!$C$39:$C$782,СВЦЭМ!$A$39:$A$782,$A124,СВЦЭМ!$B$39:$B$782,T$119)+'СЕТ СН'!$I$9+СВЦЭМ!$D$10+'СЕТ СН'!$I$6-'СЕТ СН'!$I$19</f>
        <v>1787.50398726</v>
      </c>
      <c r="U124" s="36">
        <f>SUMIFS(СВЦЭМ!$C$39:$C$782,СВЦЭМ!$A$39:$A$782,$A124,СВЦЭМ!$B$39:$B$782,U$119)+'СЕТ СН'!$I$9+СВЦЭМ!$D$10+'СЕТ СН'!$I$6-'СЕТ СН'!$I$19</f>
        <v>1779.71994503</v>
      </c>
      <c r="V124" s="36">
        <f>SUMIFS(СВЦЭМ!$C$39:$C$782,СВЦЭМ!$A$39:$A$782,$A124,СВЦЭМ!$B$39:$B$782,V$119)+'СЕТ СН'!$I$9+СВЦЭМ!$D$10+'СЕТ СН'!$I$6-'СЕТ СН'!$I$19</f>
        <v>1788.7884249700001</v>
      </c>
      <c r="W124" s="36">
        <f>SUMIFS(СВЦЭМ!$C$39:$C$782,СВЦЭМ!$A$39:$A$782,$A124,СВЦЭМ!$B$39:$B$782,W$119)+'СЕТ СН'!$I$9+СВЦЭМ!$D$10+'СЕТ СН'!$I$6-'СЕТ СН'!$I$19</f>
        <v>1806.6051271200001</v>
      </c>
      <c r="X124" s="36">
        <f>SUMIFS(СВЦЭМ!$C$39:$C$782,СВЦЭМ!$A$39:$A$782,$A124,СВЦЭМ!$B$39:$B$782,X$119)+'СЕТ СН'!$I$9+СВЦЭМ!$D$10+'СЕТ СН'!$I$6-'СЕТ СН'!$I$19</f>
        <v>1817.46494336</v>
      </c>
      <c r="Y124" s="36">
        <f>SUMIFS(СВЦЭМ!$C$39:$C$782,СВЦЭМ!$A$39:$A$782,$A124,СВЦЭМ!$B$39:$B$782,Y$119)+'СЕТ СН'!$I$9+СВЦЭМ!$D$10+'СЕТ СН'!$I$6-'СЕТ СН'!$I$19</f>
        <v>1795.1245618600001</v>
      </c>
    </row>
    <row r="125" spans="1:27" ht="15.75" x14ac:dyDescent="0.2">
      <c r="A125" s="35">
        <f t="shared" si="3"/>
        <v>44626</v>
      </c>
      <c r="B125" s="36">
        <f>SUMIFS(СВЦЭМ!$C$39:$C$782,СВЦЭМ!$A$39:$A$782,$A125,СВЦЭМ!$B$39:$B$782,B$119)+'СЕТ СН'!$I$9+СВЦЭМ!$D$10+'СЕТ СН'!$I$6-'СЕТ СН'!$I$19</f>
        <v>1804.2450549600001</v>
      </c>
      <c r="C125" s="36">
        <f>SUMIFS(СВЦЭМ!$C$39:$C$782,СВЦЭМ!$A$39:$A$782,$A125,СВЦЭМ!$B$39:$B$782,C$119)+'СЕТ СН'!$I$9+СВЦЭМ!$D$10+'СЕТ СН'!$I$6-'СЕТ СН'!$I$19</f>
        <v>1818.4290770300001</v>
      </c>
      <c r="D125" s="36">
        <f>SUMIFS(СВЦЭМ!$C$39:$C$782,СВЦЭМ!$A$39:$A$782,$A125,СВЦЭМ!$B$39:$B$782,D$119)+'СЕТ СН'!$I$9+СВЦЭМ!$D$10+'СЕТ СН'!$I$6-'СЕТ СН'!$I$19</f>
        <v>1885.8660720800001</v>
      </c>
      <c r="E125" s="36">
        <f>SUMIFS(СВЦЭМ!$C$39:$C$782,СВЦЭМ!$A$39:$A$782,$A125,СВЦЭМ!$B$39:$B$782,E$119)+'СЕТ СН'!$I$9+СВЦЭМ!$D$10+'СЕТ СН'!$I$6-'СЕТ СН'!$I$19</f>
        <v>1927.77942555</v>
      </c>
      <c r="F125" s="36">
        <f>SUMIFS(СВЦЭМ!$C$39:$C$782,СВЦЭМ!$A$39:$A$782,$A125,СВЦЭМ!$B$39:$B$782,F$119)+'СЕТ СН'!$I$9+СВЦЭМ!$D$10+'СЕТ СН'!$I$6-'СЕТ СН'!$I$19</f>
        <v>1932.93015894</v>
      </c>
      <c r="G125" s="36">
        <f>SUMIFS(СВЦЭМ!$C$39:$C$782,СВЦЭМ!$A$39:$A$782,$A125,СВЦЭМ!$B$39:$B$782,G$119)+'СЕТ СН'!$I$9+СВЦЭМ!$D$10+'СЕТ СН'!$I$6-'СЕТ СН'!$I$19</f>
        <v>1929.2566354099999</v>
      </c>
      <c r="H125" s="36">
        <f>SUMIFS(СВЦЭМ!$C$39:$C$782,СВЦЭМ!$A$39:$A$782,$A125,СВЦЭМ!$B$39:$B$782,H$119)+'СЕТ СН'!$I$9+СВЦЭМ!$D$10+'СЕТ СН'!$I$6-'СЕТ СН'!$I$19</f>
        <v>1905.2455083899999</v>
      </c>
      <c r="I125" s="36">
        <f>SUMIFS(СВЦЭМ!$C$39:$C$782,СВЦЭМ!$A$39:$A$782,$A125,СВЦЭМ!$B$39:$B$782,I$119)+'СЕТ СН'!$I$9+СВЦЭМ!$D$10+'СЕТ СН'!$I$6-'СЕТ СН'!$I$19</f>
        <v>1802.68753827</v>
      </c>
      <c r="J125" s="36">
        <f>SUMIFS(СВЦЭМ!$C$39:$C$782,СВЦЭМ!$A$39:$A$782,$A125,СВЦЭМ!$B$39:$B$782,J$119)+'СЕТ СН'!$I$9+СВЦЭМ!$D$10+'СЕТ СН'!$I$6-'СЕТ СН'!$I$19</f>
        <v>1743.9939166000001</v>
      </c>
      <c r="K125" s="36">
        <f>SUMIFS(СВЦЭМ!$C$39:$C$782,СВЦЭМ!$A$39:$A$782,$A125,СВЦЭМ!$B$39:$B$782,K$119)+'СЕТ СН'!$I$9+СВЦЭМ!$D$10+'СЕТ СН'!$I$6-'СЕТ СН'!$I$19</f>
        <v>1722.2528925700001</v>
      </c>
      <c r="L125" s="36">
        <f>SUMIFS(СВЦЭМ!$C$39:$C$782,СВЦЭМ!$A$39:$A$782,$A125,СВЦЭМ!$B$39:$B$782,L$119)+'СЕТ СН'!$I$9+СВЦЭМ!$D$10+'СЕТ СН'!$I$6-'СЕТ СН'!$I$19</f>
        <v>1734.0425142300001</v>
      </c>
      <c r="M125" s="36">
        <f>SUMIFS(СВЦЭМ!$C$39:$C$782,СВЦЭМ!$A$39:$A$782,$A125,СВЦЭМ!$B$39:$B$782,M$119)+'СЕТ СН'!$I$9+СВЦЭМ!$D$10+'СЕТ СН'!$I$6-'СЕТ СН'!$I$19</f>
        <v>1750.2785008600001</v>
      </c>
      <c r="N125" s="36">
        <f>SUMIFS(СВЦЭМ!$C$39:$C$782,СВЦЭМ!$A$39:$A$782,$A125,СВЦЭМ!$B$39:$B$782,N$119)+'СЕТ СН'!$I$9+СВЦЭМ!$D$10+'СЕТ СН'!$I$6-'СЕТ СН'!$I$19</f>
        <v>1812.3351576800001</v>
      </c>
      <c r="O125" s="36">
        <f>SUMIFS(СВЦЭМ!$C$39:$C$782,СВЦЭМ!$A$39:$A$782,$A125,СВЦЭМ!$B$39:$B$782,O$119)+'СЕТ СН'!$I$9+СВЦЭМ!$D$10+'СЕТ СН'!$I$6-'СЕТ СН'!$I$19</f>
        <v>1861.8642501500001</v>
      </c>
      <c r="P125" s="36">
        <f>SUMIFS(СВЦЭМ!$C$39:$C$782,СВЦЭМ!$A$39:$A$782,$A125,СВЦЭМ!$B$39:$B$782,P$119)+'СЕТ СН'!$I$9+СВЦЭМ!$D$10+'СЕТ СН'!$I$6-'СЕТ СН'!$I$19</f>
        <v>1877.62551295</v>
      </c>
      <c r="Q125" s="36">
        <f>SUMIFS(СВЦЭМ!$C$39:$C$782,СВЦЭМ!$A$39:$A$782,$A125,СВЦЭМ!$B$39:$B$782,Q$119)+'СЕТ СН'!$I$9+СВЦЭМ!$D$10+'СЕТ СН'!$I$6-'СЕТ СН'!$I$19</f>
        <v>1864.3995894300001</v>
      </c>
      <c r="R125" s="36">
        <f>SUMIFS(СВЦЭМ!$C$39:$C$782,СВЦЭМ!$A$39:$A$782,$A125,СВЦЭМ!$B$39:$B$782,R$119)+'СЕТ СН'!$I$9+СВЦЭМ!$D$10+'СЕТ СН'!$I$6-'СЕТ СН'!$I$19</f>
        <v>1824.87140623</v>
      </c>
      <c r="S125" s="36">
        <f>SUMIFS(СВЦЭМ!$C$39:$C$782,СВЦЭМ!$A$39:$A$782,$A125,СВЦЭМ!$B$39:$B$782,S$119)+'СЕТ СН'!$I$9+СВЦЭМ!$D$10+'СЕТ СН'!$I$6-'СЕТ СН'!$I$19</f>
        <v>1771.39004735</v>
      </c>
      <c r="T125" s="36">
        <f>SUMIFS(СВЦЭМ!$C$39:$C$782,СВЦЭМ!$A$39:$A$782,$A125,СВЦЭМ!$B$39:$B$782,T$119)+'СЕТ СН'!$I$9+СВЦЭМ!$D$10+'СЕТ СН'!$I$6-'СЕТ СН'!$I$19</f>
        <v>1735.75624941</v>
      </c>
      <c r="U125" s="36">
        <f>SUMIFS(СВЦЭМ!$C$39:$C$782,СВЦЭМ!$A$39:$A$782,$A125,СВЦЭМ!$B$39:$B$782,U$119)+'СЕТ СН'!$I$9+СВЦЭМ!$D$10+'СЕТ СН'!$I$6-'СЕТ СН'!$I$19</f>
        <v>1705.55923362</v>
      </c>
      <c r="V125" s="36">
        <f>SUMIFS(СВЦЭМ!$C$39:$C$782,СВЦЭМ!$A$39:$A$782,$A125,СВЦЭМ!$B$39:$B$782,V$119)+'СЕТ СН'!$I$9+СВЦЭМ!$D$10+'СЕТ СН'!$I$6-'СЕТ СН'!$I$19</f>
        <v>1703.9777189900001</v>
      </c>
      <c r="W125" s="36">
        <f>SUMIFS(СВЦЭМ!$C$39:$C$782,СВЦЭМ!$A$39:$A$782,$A125,СВЦЭМ!$B$39:$B$782,W$119)+'СЕТ СН'!$I$9+СВЦЭМ!$D$10+'СЕТ СН'!$I$6-'СЕТ СН'!$I$19</f>
        <v>1716.5790924</v>
      </c>
      <c r="X125" s="36">
        <f>SUMIFS(СВЦЭМ!$C$39:$C$782,СВЦЭМ!$A$39:$A$782,$A125,СВЦЭМ!$B$39:$B$782,X$119)+'СЕТ СН'!$I$9+СВЦЭМ!$D$10+'СЕТ СН'!$I$6-'СЕТ СН'!$I$19</f>
        <v>1747.61048843</v>
      </c>
      <c r="Y125" s="36">
        <f>SUMIFS(СВЦЭМ!$C$39:$C$782,СВЦЭМ!$A$39:$A$782,$A125,СВЦЭМ!$B$39:$B$782,Y$119)+'СЕТ СН'!$I$9+СВЦЭМ!$D$10+'СЕТ СН'!$I$6-'СЕТ СН'!$I$19</f>
        <v>1767.17639878</v>
      </c>
    </row>
    <row r="126" spans="1:27" ht="15.75" x14ac:dyDescent="0.2">
      <c r="A126" s="35">
        <f t="shared" si="3"/>
        <v>44627</v>
      </c>
      <c r="B126" s="36">
        <f>SUMIFS(СВЦЭМ!$C$39:$C$782,СВЦЭМ!$A$39:$A$782,$A126,СВЦЭМ!$B$39:$B$782,B$119)+'СЕТ СН'!$I$9+СВЦЭМ!$D$10+'СЕТ СН'!$I$6-'СЕТ СН'!$I$19</f>
        <v>1778.19752223</v>
      </c>
      <c r="C126" s="36">
        <f>SUMIFS(СВЦЭМ!$C$39:$C$782,СВЦЭМ!$A$39:$A$782,$A126,СВЦЭМ!$B$39:$B$782,C$119)+'СЕТ СН'!$I$9+СВЦЭМ!$D$10+'СЕТ СН'!$I$6-'СЕТ СН'!$I$19</f>
        <v>1823.9049979900001</v>
      </c>
      <c r="D126" s="36">
        <f>SUMIFS(СВЦЭМ!$C$39:$C$782,СВЦЭМ!$A$39:$A$782,$A126,СВЦЭМ!$B$39:$B$782,D$119)+'СЕТ СН'!$I$9+СВЦЭМ!$D$10+'СЕТ СН'!$I$6-'СЕТ СН'!$I$19</f>
        <v>1883.88317269</v>
      </c>
      <c r="E126" s="36">
        <f>SUMIFS(СВЦЭМ!$C$39:$C$782,СВЦЭМ!$A$39:$A$782,$A126,СВЦЭМ!$B$39:$B$782,E$119)+'СЕТ СН'!$I$9+СВЦЭМ!$D$10+'СЕТ СН'!$I$6-'СЕТ СН'!$I$19</f>
        <v>1920.4514245</v>
      </c>
      <c r="F126" s="36">
        <f>SUMIFS(СВЦЭМ!$C$39:$C$782,СВЦЭМ!$A$39:$A$782,$A126,СВЦЭМ!$B$39:$B$782,F$119)+'СЕТ СН'!$I$9+СВЦЭМ!$D$10+'СЕТ СН'!$I$6-'СЕТ СН'!$I$19</f>
        <v>1933.0471246</v>
      </c>
      <c r="G126" s="36">
        <f>SUMIFS(СВЦЭМ!$C$39:$C$782,СВЦЭМ!$A$39:$A$782,$A126,СВЦЭМ!$B$39:$B$782,G$119)+'СЕТ СН'!$I$9+СВЦЭМ!$D$10+'СЕТ СН'!$I$6-'СЕТ СН'!$I$19</f>
        <v>1922.8428270300001</v>
      </c>
      <c r="H126" s="36">
        <f>SUMIFS(СВЦЭМ!$C$39:$C$782,СВЦЭМ!$A$39:$A$782,$A126,СВЦЭМ!$B$39:$B$782,H$119)+'СЕТ СН'!$I$9+СВЦЭМ!$D$10+'СЕТ СН'!$I$6-'СЕТ СН'!$I$19</f>
        <v>1887.29737993</v>
      </c>
      <c r="I126" s="36">
        <f>SUMIFS(СВЦЭМ!$C$39:$C$782,СВЦЭМ!$A$39:$A$782,$A126,СВЦЭМ!$B$39:$B$782,I$119)+'СЕТ СН'!$I$9+СВЦЭМ!$D$10+'СЕТ СН'!$I$6-'СЕТ СН'!$I$19</f>
        <v>1807.97323626</v>
      </c>
      <c r="J126" s="36">
        <f>SUMIFS(СВЦЭМ!$C$39:$C$782,СВЦЭМ!$A$39:$A$782,$A126,СВЦЭМ!$B$39:$B$782,J$119)+'СЕТ СН'!$I$9+СВЦЭМ!$D$10+'СЕТ СН'!$I$6-'СЕТ СН'!$I$19</f>
        <v>1735.46843343</v>
      </c>
      <c r="K126" s="36">
        <f>SUMIFS(СВЦЭМ!$C$39:$C$782,СВЦЭМ!$A$39:$A$782,$A126,СВЦЭМ!$B$39:$B$782,K$119)+'СЕТ СН'!$I$9+СВЦЭМ!$D$10+'СЕТ СН'!$I$6-'СЕТ СН'!$I$19</f>
        <v>1726.9752649100001</v>
      </c>
      <c r="L126" s="36">
        <f>SUMIFS(СВЦЭМ!$C$39:$C$782,СВЦЭМ!$A$39:$A$782,$A126,СВЦЭМ!$B$39:$B$782,L$119)+'СЕТ СН'!$I$9+СВЦЭМ!$D$10+'СЕТ СН'!$I$6-'СЕТ СН'!$I$19</f>
        <v>1727.7796742400001</v>
      </c>
      <c r="M126" s="36">
        <f>SUMIFS(СВЦЭМ!$C$39:$C$782,СВЦЭМ!$A$39:$A$782,$A126,СВЦЭМ!$B$39:$B$782,M$119)+'СЕТ СН'!$I$9+СВЦЭМ!$D$10+'СЕТ СН'!$I$6-'СЕТ СН'!$I$19</f>
        <v>1777.2186282100001</v>
      </c>
      <c r="N126" s="36">
        <f>SUMIFS(СВЦЭМ!$C$39:$C$782,СВЦЭМ!$A$39:$A$782,$A126,СВЦЭМ!$B$39:$B$782,N$119)+'СЕТ СН'!$I$9+СВЦЭМ!$D$10+'СЕТ СН'!$I$6-'СЕТ СН'!$I$19</f>
        <v>1845.8343400599999</v>
      </c>
      <c r="O126" s="36">
        <f>SUMIFS(СВЦЭМ!$C$39:$C$782,СВЦЭМ!$A$39:$A$782,$A126,СВЦЭМ!$B$39:$B$782,O$119)+'СЕТ СН'!$I$9+СВЦЭМ!$D$10+'СЕТ СН'!$I$6-'СЕТ СН'!$I$19</f>
        <v>1899.2962936500001</v>
      </c>
      <c r="P126" s="36">
        <f>SUMIFS(СВЦЭМ!$C$39:$C$782,СВЦЭМ!$A$39:$A$782,$A126,СВЦЭМ!$B$39:$B$782,P$119)+'СЕТ СН'!$I$9+СВЦЭМ!$D$10+'СЕТ СН'!$I$6-'СЕТ СН'!$I$19</f>
        <v>1899.4888694900001</v>
      </c>
      <c r="Q126" s="36">
        <f>SUMIFS(СВЦЭМ!$C$39:$C$782,СВЦЭМ!$A$39:$A$782,$A126,СВЦЭМ!$B$39:$B$782,Q$119)+'СЕТ СН'!$I$9+СВЦЭМ!$D$10+'СЕТ СН'!$I$6-'СЕТ СН'!$I$19</f>
        <v>1875.2804792900001</v>
      </c>
      <c r="R126" s="36">
        <f>SUMIFS(СВЦЭМ!$C$39:$C$782,СВЦЭМ!$A$39:$A$782,$A126,СВЦЭМ!$B$39:$B$782,R$119)+'СЕТ СН'!$I$9+СВЦЭМ!$D$10+'СЕТ СН'!$I$6-'СЕТ СН'!$I$19</f>
        <v>1831.32464538</v>
      </c>
      <c r="S126" s="36">
        <f>SUMIFS(СВЦЭМ!$C$39:$C$782,СВЦЭМ!$A$39:$A$782,$A126,СВЦЭМ!$B$39:$B$782,S$119)+'СЕТ СН'!$I$9+СВЦЭМ!$D$10+'СЕТ СН'!$I$6-'СЕТ СН'!$I$19</f>
        <v>1786.4933005400001</v>
      </c>
      <c r="T126" s="36">
        <f>SUMIFS(СВЦЭМ!$C$39:$C$782,СВЦЭМ!$A$39:$A$782,$A126,СВЦЭМ!$B$39:$B$782,T$119)+'СЕТ СН'!$I$9+СВЦЭМ!$D$10+'СЕТ СН'!$I$6-'СЕТ СН'!$I$19</f>
        <v>1752.20137039</v>
      </c>
      <c r="U126" s="36">
        <f>SUMIFS(СВЦЭМ!$C$39:$C$782,СВЦЭМ!$A$39:$A$782,$A126,СВЦЭМ!$B$39:$B$782,U$119)+'СЕТ СН'!$I$9+СВЦЭМ!$D$10+'СЕТ СН'!$I$6-'СЕТ СН'!$I$19</f>
        <v>1716.9120149800001</v>
      </c>
      <c r="V126" s="36">
        <f>SUMIFS(СВЦЭМ!$C$39:$C$782,СВЦЭМ!$A$39:$A$782,$A126,СВЦЭМ!$B$39:$B$782,V$119)+'СЕТ СН'!$I$9+СВЦЭМ!$D$10+'СЕТ СН'!$I$6-'СЕТ СН'!$I$19</f>
        <v>1714.6609222299999</v>
      </c>
      <c r="W126" s="36">
        <f>SUMIFS(СВЦЭМ!$C$39:$C$782,СВЦЭМ!$A$39:$A$782,$A126,СВЦЭМ!$B$39:$B$782,W$119)+'СЕТ СН'!$I$9+СВЦЭМ!$D$10+'СЕТ СН'!$I$6-'СЕТ СН'!$I$19</f>
        <v>1735.5140069300001</v>
      </c>
      <c r="X126" s="36">
        <f>SUMIFS(СВЦЭМ!$C$39:$C$782,СВЦЭМ!$A$39:$A$782,$A126,СВЦЭМ!$B$39:$B$782,X$119)+'СЕТ СН'!$I$9+СВЦЭМ!$D$10+'СЕТ СН'!$I$6-'СЕТ СН'!$I$19</f>
        <v>1768.4537332699999</v>
      </c>
      <c r="Y126" s="36">
        <f>SUMIFS(СВЦЭМ!$C$39:$C$782,СВЦЭМ!$A$39:$A$782,$A126,СВЦЭМ!$B$39:$B$782,Y$119)+'СЕТ СН'!$I$9+СВЦЭМ!$D$10+'СЕТ СН'!$I$6-'СЕТ СН'!$I$19</f>
        <v>1800.14488194</v>
      </c>
    </row>
    <row r="127" spans="1:27" ht="15.75" x14ac:dyDescent="0.2">
      <c r="A127" s="35">
        <f t="shared" si="3"/>
        <v>44628</v>
      </c>
      <c r="B127" s="36">
        <f>SUMIFS(СВЦЭМ!$C$39:$C$782,СВЦЭМ!$A$39:$A$782,$A127,СВЦЭМ!$B$39:$B$782,B$119)+'СЕТ СН'!$I$9+СВЦЭМ!$D$10+'СЕТ СН'!$I$6-'СЕТ СН'!$I$19</f>
        <v>1783.00442385</v>
      </c>
      <c r="C127" s="36">
        <f>SUMIFS(СВЦЭМ!$C$39:$C$782,СВЦЭМ!$A$39:$A$782,$A127,СВЦЭМ!$B$39:$B$782,C$119)+'СЕТ СН'!$I$9+СВЦЭМ!$D$10+'СЕТ СН'!$I$6-'СЕТ СН'!$I$19</f>
        <v>1819.01013575</v>
      </c>
      <c r="D127" s="36">
        <f>SUMIFS(СВЦЭМ!$C$39:$C$782,СВЦЭМ!$A$39:$A$782,$A127,СВЦЭМ!$B$39:$B$782,D$119)+'СЕТ СН'!$I$9+СВЦЭМ!$D$10+'СЕТ СН'!$I$6-'СЕТ СН'!$I$19</f>
        <v>1867.27773189</v>
      </c>
      <c r="E127" s="36">
        <f>SUMIFS(СВЦЭМ!$C$39:$C$782,СВЦЭМ!$A$39:$A$782,$A127,СВЦЭМ!$B$39:$B$782,E$119)+'СЕТ СН'!$I$9+СВЦЭМ!$D$10+'СЕТ СН'!$I$6-'СЕТ СН'!$I$19</f>
        <v>1900.2493518799999</v>
      </c>
      <c r="F127" s="36">
        <f>SUMIFS(СВЦЭМ!$C$39:$C$782,СВЦЭМ!$A$39:$A$782,$A127,СВЦЭМ!$B$39:$B$782,F$119)+'СЕТ СН'!$I$9+СВЦЭМ!$D$10+'СЕТ СН'!$I$6-'СЕТ СН'!$I$19</f>
        <v>1916.08779738</v>
      </c>
      <c r="G127" s="36">
        <f>SUMIFS(СВЦЭМ!$C$39:$C$782,СВЦЭМ!$A$39:$A$782,$A127,СВЦЭМ!$B$39:$B$782,G$119)+'СЕТ СН'!$I$9+СВЦЭМ!$D$10+'СЕТ СН'!$I$6-'СЕТ СН'!$I$19</f>
        <v>1911.9608974499999</v>
      </c>
      <c r="H127" s="36">
        <f>SUMIFS(СВЦЭМ!$C$39:$C$782,СВЦЭМ!$A$39:$A$782,$A127,СВЦЭМ!$B$39:$B$782,H$119)+'СЕТ СН'!$I$9+СВЦЭМ!$D$10+'СЕТ СН'!$I$6-'СЕТ СН'!$I$19</f>
        <v>1889.37864642</v>
      </c>
      <c r="I127" s="36">
        <f>SUMIFS(СВЦЭМ!$C$39:$C$782,СВЦЭМ!$A$39:$A$782,$A127,СВЦЭМ!$B$39:$B$782,I$119)+'СЕТ СН'!$I$9+СВЦЭМ!$D$10+'СЕТ СН'!$I$6-'СЕТ СН'!$I$19</f>
        <v>1808.53546996</v>
      </c>
      <c r="J127" s="36">
        <f>SUMIFS(СВЦЭМ!$C$39:$C$782,СВЦЭМ!$A$39:$A$782,$A127,СВЦЭМ!$B$39:$B$782,J$119)+'СЕТ СН'!$I$9+СВЦЭМ!$D$10+'СЕТ СН'!$I$6-'СЕТ СН'!$I$19</f>
        <v>1730.05354317</v>
      </c>
      <c r="K127" s="36">
        <f>SUMIFS(СВЦЭМ!$C$39:$C$782,СВЦЭМ!$A$39:$A$782,$A127,СВЦЭМ!$B$39:$B$782,K$119)+'СЕТ СН'!$I$9+СВЦЭМ!$D$10+'СЕТ СН'!$I$6-'СЕТ СН'!$I$19</f>
        <v>1723.9431873000001</v>
      </c>
      <c r="L127" s="36">
        <f>SUMIFS(СВЦЭМ!$C$39:$C$782,СВЦЭМ!$A$39:$A$782,$A127,СВЦЭМ!$B$39:$B$782,L$119)+'СЕТ СН'!$I$9+СВЦЭМ!$D$10+'СЕТ СН'!$I$6-'СЕТ СН'!$I$19</f>
        <v>1725.8898385800001</v>
      </c>
      <c r="M127" s="36">
        <f>SUMIFS(СВЦЭМ!$C$39:$C$782,СВЦЭМ!$A$39:$A$782,$A127,СВЦЭМ!$B$39:$B$782,M$119)+'СЕТ СН'!$I$9+СВЦЭМ!$D$10+'СЕТ СН'!$I$6-'СЕТ СН'!$I$19</f>
        <v>1789.4214710000001</v>
      </c>
      <c r="N127" s="36">
        <f>SUMIFS(СВЦЭМ!$C$39:$C$782,СВЦЭМ!$A$39:$A$782,$A127,СВЦЭМ!$B$39:$B$782,N$119)+'СЕТ СН'!$I$9+СВЦЭМ!$D$10+'СЕТ СН'!$I$6-'СЕТ СН'!$I$19</f>
        <v>1866.19679898</v>
      </c>
      <c r="O127" s="36">
        <f>SUMIFS(СВЦЭМ!$C$39:$C$782,СВЦЭМ!$A$39:$A$782,$A127,СВЦЭМ!$B$39:$B$782,O$119)+'СЕТ СН'!$I$9+СВЦЭМ!$D$10+'СЕТ СН'!$I$6-'СЕТ СН'!$I$19</f>
        <v>1904.3944449099999</v>
      </c>
      <c r="P127" s="36">
        <f>SUMIFS(СВЦЭМ!$C$39:$C$782,СВЦЭМ!$A$39:$A$782,$A127,СВЦЭМ!$B$39:$B$782,P$119)+'СЕТ СН'!$I$9+СВЦЭМ!$D$10+'СЕТ СН'!$I$6-'СЕТ СН'!$I$19</f>
        <v>1906.4174203</v>
      </c>
      <c r="Q127" s="36">
        <f>SUMIFS(СВЦЭМ!$C$39:$C$782,СВЦЭМ!$A$39:$A$782,$A127,СВЦЭМ!$B$39:$B$782,Q$119)+'СЕТ СН'!$I$9+СВЦЭМ!$D$10+'СЕТ СН'!$I$6-'СЕТ СН'!$I$19</f>
        <v>1887.5012278300001</v>
      </c>
      <c r="R127" s="36">
        <f>SUMIFS(СВЦЭМ!$C$39:$C$782,СВЦЭМ!$A$39:$A$782,$A127,СВЦЭМ!$B$39:$B$782,R$119)+'СЕТ СН'!$I$9+СВЦЭМ!$D$10+'СЕТ СН'!$I$6-'СЕТ СН'!$I$19</f>
        <v>1834.8846995900001</v>
      </c>
      <c r="S127" s="36">
        <f>SUMIFS(СВЦЭМ!$C$39:$C$782,СВЦЭМ!$A$39:$A$782,$A127,СВЦЭМ!$B$39:$B$782,S$119)+'СЕТ СН'!$I$9+СВЦЭМ!$D$10+'СЕТ СН'!$I$6-'СЕТ СН'!$I$19</f>
        <v>1783.1930844400001</v>
      </c>
      <c r="T127" s="36">
        <f>SUMIFS(СВЦЭМ!$C$39:$C$782,СВЦЭМ!$A$39:$A$782,$A127,СВЦЭМ!$B$39:$B$782,T$119)+'СЕТ СН'!$I$9+СВЦЭМ!$D$10+'СЕТ СН'!$I$6-'СЕТ СН'!$I$19</f>
        <v>1736.69557009</v>
      </c>
      <c r="U127" s="36">
        <f>SUMIFS(СВЦЭМ!$C$39:$C$782,СВЦЭМ!$A$39:$A$782,$A127,СВЦЭМ!$B$39:$B$782,U$119)+'СЕТ СН'!$I$9+СВЦЭМ!$D$10+'СЕТ СН'!$I$6-'СЕТ СН'!$I$19</f>
        <v>1714.25121511</v>
      </c>
      <c r="V127" s="36">
        <f>SUMIFS(СВЦЭМ!$C$39:$C$782,СВЦЭМ!$A$39:$A$782,$A127,СВЦЭМ!$B$39:$B$782,V$119)+'СЕТ СН'!$I$9+СВЦЭМ!$D$10+'СЕТ СН'!$I$6-'СЕТ СН'!$I$19</f>
        <v>1719.5274330899999</v>
      </c>
      <c r="W127" s="36">
        <f>SUMIFS(СВЦЭМ!$C$39:$C$782,СВЦЭМ!$A$39:$A$782,$A127,СВЦЭМ!$B$39:$B$782,W$119)+'СЕТ СН'!$I$9+СВЦЭМ!$D$10+'СЕТ СН'!$I$6-'СЕТ СН'!$I$19</f>
        <v>1734.2722876600001</v>
      </c>
      <c r="X127" s="36">
        <f>SUMIFS(СВЦЭМ!$C$39:$C$782,СВЦЭМ!$A$39:$A$782,$A127,СВЦЭМ!$B$39:$B$782,X$119)+'СЕТ СН'!$I$9+СВЦЭМ!$D$10+'СЕТ СН'!$I$6-'СЕТ СН'!$I$19</f>
        <v>1762.28754411</v>
      </c>
      <c r="Y127" s="36">
        <f>SUMIFS(СВЦЭМ!$C$39:$C$782,СВЦЭМ!$A$39:$A$782,$A127,СВЦЭМ!$B$39:$B$782,Y$119)+'СЕТ СН'!$I$9+СВЦЭМ!$D$10+'СЕТ СН'!$I$6-'СЕТ СН'!$I$19</f>
        <v>1798.6847397399999</v>
      </c>
    </row>
    <row r="128" spans="1:27" ht="15.75" x14ac:dyDescent="0.2">
      <c r="A128" s="35">
        <f t="shared" si="3"/>
        <v>44629</v>
      </c>
      <c r="B128" s="36">
        <f>SUMIFS(СВЦЭМ!$C$39:$C$782,СВЦЭМ!$A$39:$A$782,$A128,СВЦЭМ!$B$39:$B$782,B$119)+'СЕТ СН'!$I$9+СВЦЭМ!$D$10+'СЕТ СН'!$I$6-'СЕТ СН'!$I$19</f>
        <v>1790.59038906</v>
      </c>
      <c r="C128" s="36">
        <f>SUMIFS(СВЦЭМ!$C$39:$C$782,СВЦЭМ!$A$39:$A$782,$A128,СВЦЭМ!$B$39:$B$782,C$119)+'СЕТ СН'!$I$9+СВЦЭМ!$D$10+'СЕТ СН'!$I$6-'СЕТ СН'!$I$19</f>
        <v>1843.96178429</v>
      </c>
      <c r="D128" s="36">
        <f>SUMIFS(СВЦЭМ!$C$39:$C$782,СВЦЭМ!$A$39:$A$782,$A128,СВЦЭМ!$B$39:$B$782,D$119)+'СЕТ СН'!$I$9+СВЦЭМ!$D$10+'СЕТ СН'!$I$6-'СЕТ СН'!$I$19</f>
        <v>1884.90278038</v>
      </c>
      <c r="E128" s="36">
        <f>SUMIFS(СВЦЭМ!$C$39:$C$782,СВЦЭМ!$A$39:$A$782,$A128,СВЦЭМ!$B$39:$B$782,E$119)+'СЕТ СН'!$I$9+СВЦЭМ!$D$10+'СЕТ СН'!$I$6-'СЕТ СН'!$I$19</f>
        <v>1911.66993303</v>
      </c>
      <c r="F128" s="36">
        <f>SUMIFS(СВЦЭМ!$C$39:$C$782,СВЦЭМ!$A$39:$A$782,$A128,СВЦЭМ!$B$39:$B$782,F$119)+'СЕТ СН'!$I$9+СВЦЭМ!$D$10+'СЕТ СН'!$I$6-'СЕТ СН'!$I$19</f>
        <v>1944.0650136100001</v>
      </c>
      <c r="G128" s="36">
        <f>SUMIFS(СВЦЭМ!$C$39:$C$782,СВЦЭМ!$A$39:$A$782,$A128,СВЦЭМ!$B$39:$B$782,G$119)+'СЕТ СН'!$I$9+СВЦЭМ!$D$10+'СЕТ СН'!$I$6-'СЕТ СН'!$I$19</f>
        <v>1935.33555585</v>
      </c>
      <c r="H128" s="36">
        <f>SUMIFS(СВЦЭМ!$C$39:$C$782,СВЦЭМ!$A$39:$A$782,$A128,СВЦЭМ!$B$39:$B$782,H$119)+'СЕТ СН'!$I$9+СВЦЭМ!$D$10+'СЕТ СН'!$I$6-'СЕТ СН'!$I$19</f>
        <v>1876.22135084</v>
      </c>
      <c r="I128" s="36">
        <f>SUMIFS(СВЦЭМ!$C$39:$C$782,СВЦЭМ!$A$39:$A$782,$A128,СВЦЭМ!$B$39:$B$782,I$119)+'СЕТ СН'!$I$9+СВЦЭМ!$D$10+'СЕТ СН'!$I$6-'СЕТ СН'!$I$19</f>
        <v>1839.3953848600001</v>
      </c>
      <c r="J128" s="36">
        <f>SUMIFS(СВЦЭМ!$C$39:$C$782,СВЦЭМ!$A$39:$A$782,$A128,СВЦЭМ!$B$39:$B$782,J$119)+'СЕТ СН'!$I$9+СВЦЭМ!$D$10+'СЕТ СН'!$I$6-'СЕТ СН'!$I$19</f>
        <v>1816.72180781</v>
      </c>
      <c r="K128" s="36">
        <f>SUMIFS(СВЦЭМ!$C$39:$C$782,СВЦЭМ!$A$39:$A$782,$A128,СВЦЭМ!$B$39:$B$782,K$119)+'СЕТ СН'!$I$9+СВЦЭМ!$D$10+'СЕТ СН'!$I$6-'СЕТ СН'!$I$19</f>
        <v>1806.77546147</v>
      </c>
      <c r="L128" s="36">
        <f>SUMIFS(СВЦЭМ!$C$39:$C$782,СВЦЭМ!$A$39:$A$782,$A128,СВЦЭМ!$B$39:$B$782,L$119)+'СЕТ СН'!$I$9+СВЦЭМ!$D$10+'СЕТ СН'!$I$6-'СЕТ СН'!$I$19</f>
        <v>1816.9794047800001</v>
      </c>
      <c r="M128" s="36">
        <f>SUMIFS(СВЦЭМ!$C$39:$C$782,СВЦЭМ!$A$39:$A$782,$A128,СВЦЭМ!$B$39:$B$782,M$119)+'СЕТ СН'!$I$9+СВЦЭМ!$D$10+'СЕТ СН'!$I$6-'СЕТ СН'!$I$19</f>
        <v>1862.3986372500001</v>
      </c>
      <c r="N128" s="36">
        <f>SUMIFS(СВЦЭМ!$C$39:$C$782,СВЦЭМ!$A$39:$A$782,$A128,СВЦЭМ!$B$39:$B$782,N$119)+'СЕТ СН'!$I$9+СВЦЭМ!$D$10+'СЕТ СН'!$I$6-'СЕТ СН'!$I$19</f>
        <v>1893.9357169500001</v>
      </c>
      <c r="O128" s="36">
        <f>SUMIFS(СВЦЭМ!$C$39:$C$782,СВЦЭМ!$A$39:$A$782,$A128,СВЦЭМ!$B$39:$B$782,O$119)+'СЕТ СН'!$I$9+СВЦЭМ!$D$10+'СЕТ СН'!$I$6-'СЕТ СН'!$I$19</f>
        <v>1936.39601827</v>
      </c>
      <c r="P128" s="36">
        <f>SUMIFS(СВЦЭМ!$C$39:$C$782,СВЦЭМ!$A$39:$A$782,$A128,СВЦЭМ!$B$39:$B$782,P$119)+'СЕТ СН'!$I$9+СВЦЭМ!$D$10+'СЕТ СН'!$I$6-'СЕТ СН'!$I$19</f>
        <v>1943.1171272900001</v>
      </c>
      <c r="Q128" s="36">
        <f>SUMIFS(СВЦЭМ!$C$39:$C$782,СВЦЭМ!$A$39:$A$782,$A128,СВЦЭМ!$B$39:$B$782,Q$119)+'СЕТ СН'!$I$9+СВЦЭМ!$D$10+'СЕТ СН'!$I$6-'СЕТ СН'!$I$19</f>
        <v>1931.4856972</v>
      </c>
      <c r="R128" s="36">
        <f>SUMIFS(СВЦЭМ!$C$39:$C$782,СВЦЭМ!$A$39:$A$782,$A128,СВЦЭМ!$B$39:$B$782,R$119)+'СЕТ СН'!$I$9+СВЦЭМ!$D$10+'СЕТ СН'!$I$6-'СЕТ СН'!$I$19</f>
        <v>1894.09950314</v>
      </c>
      <c r="S128" s="36">
        <f>SUMIFS(СВЦЭМ!$C$39:$C$782,СВЦЭМ!$A$39:$A$782,$A128,СВЦЭМ!$B$39:$B$782,S$119)+'СЕТ СН'!$I$9+СВЦЭМ!$D$10+'СЕТ СН'!$I$6-'СЕТ СН'!$I$19</f>
        <v>1845.2901324900001</v>
      </c>
      <c r="T128" s="36">
        <f>SUMIFS(СВЦЭМ!$C$39:$C$782,СВЦЭМ!$A$39:$A$782,$A128,СВЦЭМ!$B$39:$B$782,T$119)+'СЕТ СН'!$I$9+СВЦЭМ!$D$10+'СЕТ СН'!$I$6-'СЕТ СН'!$I$19</f>
        <v>1806.53372975</v>
      </c>
      <c r="U128" s="36">
        <f>SUMIFS(СВЦЭМ!$C$39:$C$782,СВЦЭМ!$A$39:$A$782,$A128,СВЦЭМ!$B$39:$B$782,U$119)+'СЕТ СН'!$I$9+СВЦЭМ!$D$10+'СЕТ СН'!$I$6-'СЕТ СН'!$I$19</f>
        <v>1779.96351566</v>
      </c>
      <c r="V128" s="36">
        <f>SUMIFS(СВЦЭМ!$C$39:$C$782,СВЦЭМ!$A$39:$A$782,$A128,СВЦЭМ!$B$39:$B$782,V$119)+'СЕТ СН'!$I$9+СВЦЭМ!$D$10+'СЕТ СН'!$I$6-'СЕТ СН'!$I$19</f>
        <v>1791.4313376300001</v>
      </c>
      <c r="W128" s="36">
        <f>SUMIFS(СВЦЭМ!$C$39:$C$782,СВЦЭМ!$A$39:$A$782,$A128,СВЦЭМ!$B$39:$B$782,W$119)+'СЕТ СН'!$I$9+СВЦЭМ!$D$10+'СЕТ СН'!$I$6-'СЕТ СН'!$I$19</f>
        <v>1805.4940164</v>
      </c>
      <c r="X128" s="36">
        <f>SUMIFS(СВЦЭМ!$C$39:$C$782,СВЦЭМ!$A$39:$A$782,$A128,СВЦЭМ!$B$39:$B$782,X$119)+'СЕТ СН'!$I$9+СВЦЭМ!$D$10+'СЕТ СН'!$I$6-'СЕТ СН'!$I$19</f>
        <v>1829.6787061100001</v>
      </c>
      <c r="Y128" s="36">
        <f>SUMIFS(СВЦЭМ!$C$39:$C$782,СВЦЭМ!$A$39:$A$782,$A128,СВЦЭМ!$B$39:$B$782,Y$119)+'СЕТ СН'!$I$9+СВЦЭМ!$D$10+'СЕТ СН'!$I$6-'СЕТ СН'!$I$19</f>
        <v>1844.4077078299999</v>
      </c>
    </row>
    <row r="129" spans="1:25" ht="15.75" x14ac:dyDescent="0.2">
      <c r="A129" s="35">
        <f t="shared" si="3"/>
        <v>44630</v>
      </c>
      <c r="B129" s="36">
        <f>SUMIFS(СВЦЭМ!$C$39:$C$782,СВЦЭМ!$A$39:$A$782,$A129,СВЦЭМ!$B$39:$B$782,B$119)+'СЕТ СН'!$I$9+СВЦЭМ!$D$10+'СЕТ СН'!$I$6-'СЕТ СН'!$I$19</f>
        <v>1845.6304897100001</v>
      </c>
      <c r="C129" s="36">
        <f>SUMIFS(СВЦЭМ!$C$39:$C$782,СВЦЭМ!$A$39:$A$782,$A129,СВЦЭМ!$B$39:$B$782,C$119)+'СЕТ СН'!$I$9+СВЦЭМ!$D$10+'СЕТ СН'!$I$6-'СЕТ СН'!$I$19</f>
        <v>1901.7267661600001</v>
      </c>
      <c r="D129" s="36">
        <f>SUMIFS(СВЦЭМ!$C$39:$C$782,СВЦЭМ!$A$39:$A$782,$A129,СВЦЭМ!$B$39:$B$782,D$119)+'СЕТ СН'!$I$9+СВЦЭМ!$D$10+'СЕТ СН'!$I$6-'СЕТ СН'!$I$19</f>
        <v>1933.80119511</v>
      </c>
      <c r="E129" s="36">
        <f>SUMIFS(СВЦЭМ!$C$39:$C$782,СВЦЭМ!$A$39:$A$782,$A129,СВЦЭМ!$B$39:$B$782,E$119)+'СЕТ СН'!$I$9+СВЦЭМ!$D$10+'СЕТ СН'!$I$6-'СЕТ СН'!$I$19</f>
        <v>1966.15815561</v>
      </c>
      <c r="F129" s="36">
        <f>SUMIFS(СВЦЭМ!$C$39:$C$782,СВЦЭМ!$A$39:$A$782,$A129,СВЦЭМ!$B$39:$B$782,F$119)+'СЕТ СН'!$I$9+СВЦЭМ!$D$10+'СЕТ СН'!$I$6-'СЕТ СН'!$I$19</f>
        <v>1977.3214741500001</v>
      </c>
      <c r="G129" s="36">
        <f>SUMIFS(СВЦЭМ!$C$39:$C$782,СВЦЭМ!$A$39:$A$782,$A129,СВЦЭМ!$B$39:$B$782,G$119)+'СЕТ СН'!$I$9+СВЦЭМ!$D$10+'СЕТ СН'!$I$6-'СЕТ СН'!$I$19</f>
        <v>1955.22281752</v>
      </c>
      <c r="H129" s="36">
        <f>SUMIFS(СВЦЭМ!$C$39:$C$782,СВЦЭМ!$A$39:$A$782,$A129,СВЦЭМ!$B$39:$B$782,H$119)+'СЕТ СН'!$I$9+СВЦЭМ!$D$10+'СЕТ СН'!$I$6-'СЕТ СН'!$I$19</f>
        <v>1896.21907753</v>
      </c>
      <c r="I129" s="36">
        <f>SUMIFS(СВЦЭМ!$C$39:$C$782,СВЦЭМ!$A$39:$A$782,$A129,СВЦЭМ!$B$39:$B$782,I$119)+'СЕТ СН'!$I$9+СВЦЭМ!$D$10+'СЕТ СН'!$I$6-'СЕТ СН'!$I$19</f>
        <v>1821.45524138</v>
      </c>
      <c r="J129" s="36">
        <f>SUMIFS(СВЦЭМ!$C$39:$C$782,СВЦЭМ!$A$39:$A$782,$A129,СВЦЭМ!$B$39:$B$782,J$119)+'СЕТ СН'!$I$9+СВЦЭМ!$D$10+'СЕТ СН'!$I$6-'СЕТ СН'!$I$19</f>
        <v>1786.31359318</v>
      </c>
      <c r="K129" s="36">
        <f>SUMIFS(СВЦЭМ!$C$39:$C$782,СВЦЭМ!$A$39:$A$782,$A129,СВЦЭМ!$B$39:$B$782,K$119)+'СЕТ СН'!$I$9+СВЦЭМ!$D$10+'СЕТ СН'!$I$6-'СЕТ СН'!$I$19</f>
        <v>1805.49480371</v>
      </c>
      <c r="L129" s="36">
        <f>SUMIFS(СВЦЭМ!$C$39:$C$782,СВЦЭМ!$A$39:$A$782,$A129,СВЦЭМ!$B$39:$B$782,L$119)+'СЕТ СН'!$I$9+СВЦЭМ!$D$10+'СЕТ СН'!$I$6-'СЕТ СН'!$I$19</f>
        <v>1811.3211489400001</v>
      </c>
      <c r="M129" s="36">
        <f>SUMIFS(СВЦЭМ!$C$39:$C$782,СВЦЭМ!$A$39:$A$782,$A129,СВЦЭМ!$B$39:$B$782,M$119)+'СЕТ СН'!$I$9+СВЦЭМ!$D$10+'СЕТ СН'!$I$6-'СЕТ СН'!$I$19</f>
        <v>1836.4641387300001</v>
      </c>
      <c r="N129" s="36">
        <f>SUMIFS(СВЦЭМ!$C$39:$C$782,СВЦЭМ!$A$39:$A$782,$A129,СВЦЭМ!$B$39:$B$782,N$119)+'СЕТ СН'!$I$9+СВЦЭМ!$D$10+'СЕТ СН'!$I$6-'СЕТ СН'!$I$19</f>
        <v>1882.5028217500001</v>
      </c>
      <c r="O129" s="36">
        <f>SUMIFS(СВЦЭМ!$C$39:$C$782,СВЦЭМ!$A$39:$A$782,$A129,СВЦЭМ!$B$39:$B$782,O$119)+'СЕТ СН'!$I$9+СВЦЭМ!$D$10+'СЕТ СН'!$I$6-'СЕТ СН'!$I$19</f>
        <v>1920.88212159</v>
      </c>
      <c r="P129" s="36">
        <f>SUMIFS(СВЦЭМ!$C$39:$C$782,СВЦЭМ!$A$39:$A$782,$A129,СВЦЭМ!$B$39:$B$782,P$119)+'СЕТ СН'!$I$9+СВЦЭМ!$D$10+'СЕТ СН'!$I$6-'СЕТ СН'!$I$19</f>
        <v>1935.5451421600001</v>
      </c>
      <c r="Q129" s="36">
        <f>SUMIFS(СВЦЭМ!$C$39:$C$782,СВЦЭМ!$A$39:$A$782,$A129,СВЦЭМ!$B$39:$B$782,Q$119)+'СЕТ СН'!$I$9+СВЦЭМ!$D$10+'СЕТ СН'!$I$6-'СЕТ СН'!$I$19</f>
        <v>1914.6329671600001</v>
      </c>
      <c r="R129" s="36">
        <f>SUMIFS(СВЦЭМ!$C$39:$C$782,СВЦЭМ!$A$39:$A$782,$A129,СВЦЭМ!$B$39:$B$782,R$119)+'СЕТ СН'!$I$9+СВЦЭМ!$D$10+'СЕТ СН'!$I$6-'СЕТ СН'!$I$19</f>
        <v>1874.4185896200001</v>
      </c>
      <c r="S129" s="36">
        <f>SUMIFS(СВЦЭМ!$C$39:$C$782,СВЦЭМ!$A$39:$A$782,$A129,СВЦЭМ!$B$39:$B$782,S$119)+'СЕТ СН'!$I$9+СВЦЭМ!$D$10+'СЕТ СН'!$I$6-'СЕТ СН'!$I$19</f>
        <v>1823.2555970600001</v>
      </c>
      <c r="T129" s="36">
        <f>SUMIFS(СВЦЭМ!$C$39:$C$782,СВЦЭМ!$A$39:$A$782,$A129,СВЦЭМ!$B$39:$B$782,T$119)+'СЕТ СН'!$I$9+СВЦЭМ!$D$10+'СЕТ СН'!$I$6-'СЕТ СН'!$I$19</f>
        <v>1791.3027936999999</v>
      </c>
      <c r="U129" s="36">
        <f>SUMIFS(СВЦЭМ!$C$39:$C$782,СВЦЭМ!$A$39:$A$782,$A129,СВЦЭМ!$B$39:$B$782,U$119)+'СЕТ СН'!$I$9+СВЦЭМ!$D$10+'СЕТ СН'!$I$6-'СЕТ СН'!$I$19</f>
        <v>1750.2301876700001</v>
      </c>
      <c r="V129" s="36">
        <f>SUMIFS(СВЦЭМ!$C$39:$C$782,СВЦЭМ!$A$39:$A$782,$A129,СВЦЭМ!$B$39:$B$782,V$119)+'СЕТ СН'!$I$9+СВЦЭМ!$D$10+'СЕТ СН'!$I$6-'СЕТ СН'!$I$19</f>
        <v>1763.5009497799999</v>
      </c>
      <c r="W129" s="36">
        <f>SUMIFS(СВЦЭМ!$C$39:$C$782,СВЦЭМ!$A$39:$A$782,$A129,СВЦЭМ!$B$39:$B$782,W$119)+'СЕТ СН'!$I$9+СВЦЭМ!$D$10+'СЕТ СН'!$I$6-'СЕТ СН'!$I$19</f>
        <v>1791.93459364</v>
      </c>
      <c r="X129" s="36">
        <f>SUMIFS(СВЦЭМ!$C$39:$C$782,СВЦЭМ!$A$39:$A$782,$A129,СВЦЭМ!$B$39:$B$782,X$119)+'СЕТ СН'!$I$9+СВЦЭМ!$D$10+'СЕТ СН'!$I$6-'СЕТ СН'!$I$19</f>
        <v>1813.2893873200001</v>
      </c>
      <c r="Y129" s="36">
        <f>SUMIFS(СВЦЭМ!$C$39:$C$782,СВЦЭМ!$A$39:$A$782,$A129,СВЦЭМ!$B$39:$B$782,Y$119)+'СЕТ СН'!$I$9+СВЦЭМ!$D$10+'СЕТ СН'!$I$6-'СЕТ СН'!$I$19</f>
        <v>1837.33302172</v>
      </c>
    </row>
    <row r="130" spans="1:25" ht="15.75" x14ac:dyDescent="0.2">
      <c r="A130" s="35">
        <f t="shared" si="3"/>
        <v>44631</v>
      </c>
      <c r="B130" s="36">
        <f>SUMIFS(СВЦЭМ!$C$39:$C$782,СВЦЭМ!$A$39:$A$782,$A130,СВЦЭМ!$B$39:$B$782,B$119)+'СЕТ СН'!$I$9+СВЦЭМ!$D$10+'СЕТ СН'!$I$6-'СЕТ СН'!$I$19</f>
        <v>1824.4071507600001</v>
      </c>
      <c r="C130" s="36">
        <f>SUMIFS(СВЦЭМ!$C$39:$C$782,СВЦЭМ!$A$39:$A$782,$A130,СВЦЭМ!$B$39:$B$782,C$119)+'СЕТ СН'!$I$9+СВЦЭМ!$D$10+'СЕТ СН'!$I$6-'СЕТ СН'!$I$19</f>
        <v>1871.80712718</v>
      </c>
      <c r="D130" s="36">
        <f>SUMIFS(СВЦЭМ!$C$39:$C$782,СВЦЭМ!$A$39:$A$782,$A130,СВЦЭМ!$B$39:$B$782,D$119)+'СЕТ СН'!$I$9+СВЦЭМ!$D$10+'СЕТ СН'!$I$6-'СЕТ СН'!$I$19</f>
        <v>1933.7313153499999</v>
      </c>
      <c r="E130" s="36">
        <f>SUMIFS(СВЦЭМ!$C$39:$C$782,СВЦЭМ!$A$39:$A$782,$A130,СВЦЭМ!$B$39:$B$782,E$119)+'СЕТ СН'!$I$9+СВЦЭМ!$D$10+'СЕТ СН'!$I$6-'СЕТ СН'!$I$19</f>
        <v>1969.2173723999999</v>
      </c>
      <c r="F130" s="36">
        <f>SUMIFS(СВЦЭМ!$C$39:$C$782,СВЦЭМ!$A$39:$A$782,$A130,СВЦЭМ!$B$39:$B$782,F$119)+'СЕТ СН'!$I$9+СВЦЭМ!$D$10+'СЕТ СН'!$I$6-'СЕТ СН'!$I$19</f>
        <v>1985.9424637300001</v>
      </c>
      <c r="G130" s="36">
        <f>SUMIFS(СВЦЭМ!$C$39:$C$782,СВЦЭМ!$A$39:$A$782,$A130,СВЦЭМ!$B$39:$B$782,G$119)+'СЕТ СН'!$I$9+СВЦЭМ!$D$10+'СЕТ СН'!$I$6-'СЕТ СН'!$I$19</f>
        <v>1956.5794899800001</v>
      </c>
      <c r="H130" s="36">
        <f>SUMIFS(СВЦЭМ!$C$39:$C$782,СВЦЭМ!$A$39:$A$782,$A130,СВЦЭМ!$B$39:$B$782,H$119)+'СЕТ СН'!$I$9+СВЦЭМ!$D$10+'СЕТ СН'!$I$6-'СЕТ СН'!$I$19</f>
        <v>1902.34678648</v>
      </c>
      <c r="I130" s="36">
        <f>SUMIFS(СВЦЭМ!$C$39:$C$782,СВЦЭМ!$A$39:$A$782,$A130,СВЦЭМ!$B$39:$B$782,I$119)+'СЕТ СН'!$I$9+СВЦЭМ!$D$10+'СЕТ СН'!$I$6-'СЕТ СН'!$I$19</f>
        <v>1826.5543271199999</v>
      </c>
      <c r="J130" s="36">
        <f>SUMIFS(СВЦЭМ!$C$39:$C$782,СВЦЭМ!$A$39:$A$782,$A130,СВЦЭМ!$B$39:$B$782,J$119)+'СЕТ СН'!$I$9+СВЦЭМ!$D$10+'СЕТ СН'!$I$6-'СЕТ СН'!$I$19</f>
        <v>1780.96328477</v>
      </c>
      <c r="K130" s="36">
        <f>SUMIFS(СВЦЭМ!$C$39:$C$782,СВЦЭМ!$A$39:$A$782,$A130,СВЦЭМ!$B$39:$B$782,K$119)+'СЕТ СН'!$I$9+СВЦЭМ!$D$10+'СЕТ СН'!$I$6-'СЕТ СН'!$I$19</f>
        <v>1773.4387567799999</v>
      </c>
      <c r="L130" s="36">
        <f>SUMIFS(СВЦЭМ!$C$39:$C$782,СВЦЭМ!$A$39:$A$782,$A130,СВЦЭМ!$B$39:$B$782,L$119)+'СЕТ СН'!$I$9+СВЦЭМ!$D$10+'СЕТ СН'!$I$6-'СЕТ СН'!$I$19</f>
        <v>1783.06246244</v>
      </c>
      <c r="M130" s="36">
        <f>SUMIFS(СВЦЭМ!$C$39:$C$782,СВЦЭМ!$A$39:$A$782,$A130,СВЦЭМ!$B$39:$B$782,M$119)+'СЕТ СН'!$I$9+СВЦЭМ!$D$10+'СЕТ СН'!$I$6-'СЕТ СН'!$I$19</f>
        <v>1849.34561768</v>
      </c>
      <c r="N130" s="36">
        <f>SUMIFS(СВЦЭМ!$C$39:$C$782,СВЦЭМ!$A$39:$A$782,$A130,СВЦЭМ!$B$39:$B$782,N$119)+'СЕТ СН'!$I$9+СВЦЭМ!$D$10+'СЕТ СН'!$I$6-'СЕТ СН'!$I$19</f>
        <v>1902.7033019099999</v>
      </c>
      <c r="O130" s="36">
        <f>SUMIFS(СВЦЭМ!$C$39:$C$782,СВЦЭМ!$A$39:$A$782,$A130,СВЦЭМ!$B$39:$B$782,O$119)+'СЕТ СН'!$I$9+СВЦЭМ!$D$10+'СЕТ СН'!$I$6-'СЕТ СН'!$I$19</f>
        <v>1926.4007143599999</v>
      </c>
      <c r="P130" s="36">
        <f>SUMIFS(СВЦЭМ!$C$39:$C$782,СВЦЭМ!$A$39:$A$782,$A130,СВЦЭМ!$B$39:$B$782,P$119)+'СЕТ СН'!$I$9+СВЦЭМ!$D$10+'СЕТ СН'!$I$6-'СЕТ СН'!$I$19</f>
        <v>1935.2906260700001</v>
      </c>
      <c r="Q130" s="36">
        <f>SUMIFS(СВЦЭМ!$C$39:$C$782,СВЦЭМ!$A$39:$A$782,$A130,СВЦЭМ!$B$39:$B$782,Q$119)+'СЕТ СН'!$I$9+СВЦЭМ!$D$10+'СЕТ СН'!$I$6-'СЕТ СН'!$I$19</f>
        <v>1923.5261397100001</v>
      </c>
      <c r="R130" s="36">
        <f>SUMIFS(СВЦЭМ!$C$39:$C$782,СВЦЭМ!$A$39:$A$782,$A130,СВЦЭМ!$B$39:$B$782,R$119)+'СЕТ СН'!$I$9+СВЦЭМ!$D$10+'СЕТ СН'!$I$6-'СЕТ СН'!$I$19</f>
        <v>1891.2263351199999</v>
      </c>
      <c r="S130" s="36">
        <f>SUMIFS(СВЦЭМ!$C$39:$C$782,СВЦЭМ!$A$39:$A$782,$A130,СВЦЭМ!$B$39:$B$782,S$119)+'СЕТ СН'!$I$9+СВЦЭМ!$D$10+'СЕТ СН'!$I$6-'СЕТ СН'!$I$19</f>
        <v>1846.03522499</v>
      </c>
      <c r="T130" s="36">
        <f>SUMIFS(СВЦЭМ!$C$39:$C$782,СВЦЭМ!$A$39:$A$782,$A130,СВЦЭМ!$B$39:$B$782,T$119)+'СЕТ СН'!$I$9+СВЦЭМ!$D$10+'СЕТ СН'!$I$6-'СЕТ СН'!$I$19</f>
        <v>1786.14803011</v>
      </c>
      <c r="U130" s="36">
        <f>SUMIFS(СВЦЭМ!$C$39:$C$782,СВЦЭМ!$A$39:$A$782,$A130,СВЦЭМ!$B$39:$B$782,U$119)+'СЕТ СН'!$I$9+СВЦЭМ!$D$10+'СЕТ СН'!$I$6-'СЕТ СН'!$I$19</f>
        <v>1780.67590384</v>
      </c>
      <c r="V130" s="36">
        <f>SUMIFS(СВЦЭМ!$C$39:$C$782,СВЦЭМ!$A$39:$A$782,$A130,СВЦЭМ!$B$39:$B$782,V$119)+'СЕТ СН'!$I$9+СВЦЭМ!$D$10+'СЕТ СН'!$I$6-'СЕТ СН'!$I$19</f>
        <v>1792.9768850400001</v>
      </c>
      <c r="W130" s="36">
        <f>SUMIFS(СВЦЭМ!$C$39:$C$782,СВЦЭМ!$A$39:$A$782,$A130,СВЦЭМ!$B$39:$B$782,W$119)+'СЕТ СН'!$I$9+СВЦЭМ!$D$10+'СЕТ СН'!$I$6-'СЕТ СН'!$I$19</f>
        <v>1823.3231315600001</v>
      </c>
      <c r="X130" s="36">
        <f>SUMIFS(СВЦЭМ!$C$39:$C$782,СВЦЭМ!$A$39:$A$782,$A130,СВЦЭМ!$B$39:$B$782,X$119)+'СЕТ СН'!$I$9+СВЦЭМ!$D$10+'СЕТ СН'!$I$6-'СЕТ СН'!$I$19</f>
        <v>1839.19793473</v>
      </c>
      <c r="Y130" s="36">
        <f>SUMIFS(СВЦЭМ!$C$39:$C$782,СВЦЭМ!$A$39:$A$782,$A130,СВЦЭМ!$B$39:$B$782,Y$119)+'СЕТ СН'!$I$9+СВЦЭМ!$D$10+'СЕТ СН'!$I$6-'СЕТ СН'!$I$19</f>
        <v>1864.73487815</v>
      </c>
    </row>
    <row r="131" spans="1:25" ht="15.75" x14ac:dyDescent="0.2">
      <c r="A131" s="35">
        <f t="shared" si="3"/>
        <v>44632</v>
      </c>
      <c r="B131" s="36">
        <f>SUMIFS(СВЦЭМ!$C$39:$C$782,СВЦЭМ!$A$39:$A$782,$A131,СВЦЭМ!$B$39:$B$782,B$119)+'СЕТ СН'!$I$9+СВЦЭМ!$D$10+'СЕТ СН'!$I$6-'СЕТ СН'!$I$19</f>
        <v>1852.0953665500001</v>
      </c>
      <c r="C131" s="36">
        <f>SUMIFS(СВЦЭМ!$C$39:$C$782,СВЦЭМ!$A$39:$A$782,$A131,СВЦЭМ!$B$39:$B$782,C$119)+'СЕТ СН'!$I$9+СВЦЭМ!$D$10+'СЕТ СН'!$I$6-'СЕТ СН'!$I$19</f>
        <v>1926.5601557300001</v>
      </c>
      <c r="D131" s="36">
        <f>SUMIFS(СВЦЭМ!$C$39:$C$782,СВЦЭМ!$A$39:$A$782,$A131,СВЦЭМ!$B$39:$B$782,D$119)+'СЕТ СН'!$I$9+СВЦЭМ!$D$10+'СЕТ СН'!$I$6-'СЕТ СН'!$I$19</f>
        <v>1982.0638426200001</v>
      </c>
      <c r="E131" s="36">
        <f>SUMIFS(СВЦЭМ!$C$39:$C$782,СВЦЭМ!$A$39:$A$782,$A131,СВЦЭМ!$B$39:$B$782,E$119)+'СЕТ СН'!$I$9+СВЦЭМ!$D$10+'СЕТ СН'!$I$6-'СЕТ СН'!$I$19</f>
        <v>2007.2141092100001</v>
      </c>
      <c r="F131" s="36">
        <f>SUMIFS(СВЦЭМ!$C$39:$C$782,СВЦЭМ!$A$39:$A$782,$A131,СВЦЭМ!$B$39:$B$782,F$119)+'СЕТ СН'!$I$9+СВЦЭМ!$D$10+'СЕТ СН'!$I$6-'СЕТ СН'!$I$19</f>
        <v>2011.98287516</v>
      </c>
      <c r="G131" s="36">
        <f>SUMIFS(СВЦЭМ!$C$39:$C$782,СВЦЭМ!$A$39:$A$782,$A131,СВЦЭМ!$B$39:$B$782,G$119)+'СЕТ СН'!$I$9+СВЦЭМ!$D$10+'СЕТ СН'!$I$6-'СЕТ СН'!$I$19</f>
        <v>2008.0801248800001</v>
      </c>
      <c r="H131" s="36">
        <f>SUMIFS(СВЦЭМ!$C$39:$C$782,СВЦЭМ!$A$39:$A$782,$A131,СВЦЭМ!$B$39:$B$782,H$119)+'СЕТ СН'!$I$9+СВЦЭМ!$D$10+'СЕТ СН'!$I$6-'СЕТ СН'!$I$19</f>
        <v>1970.1739608299999</v>
      </c>
      <c r="I131" s="36">
        <f>SUMIFS(СВЦЭМ!$C$39:$C$782,СВЦЭМ!$A$39:$A$782,$A131,СВЦЭМ!$B$39:$B$782,I$119)+'СЕТ СН'!$I$9+СВЦЭМ!$D$10+'СЕТ СН'!$I$6-'СЕТ СН'!$I$19</f>
        <v>1881.5554479300001</v>
      </c>
      <c r="J131" s="36">
        <f>SUMIFS(СВЦЭМ!$C$39:$C$782,СВЦЭМ!$A$39:$A$782,$A131,СВЦЭМ!$B$39:$B$782,J$119)+'СЕТ СН'!$I$9+СВЦЭМ!$D$10+'СЕТ СН'!$I$6-'СЕТ СН'!$I$19</f>
        <v>1799.71610401</v>
      </c>
      <c r="K131" s="36">
        <f>SUMIFS(СВЦЭМ!$C$39:$C$782,СВЦЭМ!$A$39:$A$782,$A131,СВЦЭМ!$B$39:$B$782,K$119)+'СЕТ СН'!$I$9+СВЦЭМ!$D$10+'СЕТ СН'!$I$6-'СЕТ СН'!$I$19</f>
        <v>1785.7973641900001</v>
      </c>
      <c r="L131" s="36">
        <f>SUMIFS(СВЦЭМ!$C$39:$C$782,СВЦЭМ!$A$39:$A$782,$A131,СВЦЭМ!$B$39:$B$782,L$119)+'СЕТ СН'!$I$9+СВЦЭМ!$D$10+'СЕТ СН'!$I$6-'СЕТ СН'!$I$19</f>
        <v>1782.5059297100001</v>
      </c>
      <c r="M131" s="36">
        <f>SUMIFS(СВЦЭМ!$C$39:$C$782,СВЦЭМ!$A$39:$A$782,$A131,СВЦЭМ!$B$39:$B$782,M$119)+'СЕТ СН'!$I$9+СВЦЭМ!$D$10+'СЕТ СН'!$I$6-'СЕТ СН'!$I$19</f>
        <v>1832.51116559</v>
      </c>
      <c r="N131" s="36">
        <f>SUMIFS(СВЦЭМ!$C$39:$C$782,СВЦЭМ!$A$39:$A$782,$A131,СВЦЭМ!$B$39:$B$782,N$119)+'СЕТ СН'!$I$9+СВЦЭМ!$D$10+'СЕТ СН'!$I$6-'СЕТ СН'!$I$19</f>
        <v>1882.48994266</v>
      </c>
      <c r="O131" s="36">
        <f>SUMIFS(СВЦЭМ!$C$39:$C$782,СВЦЭМ!$A$39:$A$782,$A131,СВЦЭМ!$B$39:$B$782,O$119)+'СЕТ СН'!$I$9+СВЦЭМ!$D$10+'СЕТ СН'!$I$6-'СЕТ СН'!$I$19</f>
        <v>1935.0713583199999</v>
      </c>
      <c r="P131" s="36">
        <f>SUMIFS(СВЦЭМ!$C$39:$C$782,СВЦЭМ!$A$39:$A$782,$A131,СВЦЭМ!$B$39:$B$782,P$119)+'СЕТ СН'!$I$9+СВЦЭМ!$D$10+'СЕТ СН'!$I$6-'СЕТ СН'!$I$19</f>
        <v>1949.6744251300001</v>
      </c>
      <c r="Q131" s="36">
        <f>SUMIFS(СВЦЭМ!$C$39:$C$782,СВЦЭМ!$A$39:$A$782,$A131,СВЦЭМ!$B$39:$B$782,Q$119)+'СЕТ СН'!$I$9+СВЦЭМ!$D$10+'СЕТ СН'!$I$6-'СЕТ СН'!$I$19</f>
        <v>1926.3632170000001</v>
      </c>
      <c r="R131" s="36">
        <f>SUMIFS(СВЦЭМ!$C$39:$C$782,СВЦЭМ!$A$39:$A$782,$A131,СВЦЭМ!$B$39:$B$782,R$119)+'СЕТ СН'!$I$9+СВЦЭМ!$D$10+'СЕТ СН'!$I$6-'СЕТ СН'!$I$19</f>
        <v>1890.67400241</v>
      </c>
      <c r="S131" s="36">
        <f>SUMIFS(СВЦЭМ!$C$39:$C$782,СВЦЭМ!$A$39:$A$782,$A131,СВЦЭМ!$B$39:$B$782,S$119)+'СЕТ СН'!$I$9+СВЦЭМ!$D$10+'СЕТ СН'!$I$6-'СЕТ СН'!$I$19</f>
        <v>1844.0356680100001</v>
      </c>
      <c r="T131" s="36">
        <f>SUMIFS(СВЦЭМ!$C$39:$C$782,СВЦЭМ!$A$39:$A$782,$A131,СВЦЭМ!$B$39:$B$782,T$119)+'СЕТ СН'!$I$9+СВЦЭМ!$D$10+'СЕТ СН'!$I$6-'СЕТ СН'!$I$19</f>
        <v>1801.1805539500001</v>
      </c>
      <c r="U131" s="36">
        <f>SUMIFS(СВЦЭМ!$C$39:$C$782,СВЦЭМ!$A$39:$A$782,$A131,СВЦЭМ!$B$39:$B$782,U$119)+'СЕТ СН'!$I$9+СВЦЭМ!$D$10+'СЕТ СН'!$I$6-'СЕТ СН'!$I$19</f>
        <v>1773.2303070600001</v>
      </c>
      <c r="V131" s="36">
        <f>SUMIFS(СВЦЭМ!$C$39:$C$782,СВЦЭМ!$A$39:$A$782,$A131,СВЦЭМ!$B$39:$B$782,V$119)+'СЕТ СН'!$I$9+СВЦЭМ!$D$10+'СЕТ СН'!$I$6-'СЕТ СН'!$I$19</f>
        <v>1784.4064320500001</v>
      </c>
      <c r="W131" s="36">
        <f>SUMIFS(СВЦЭМ!$C$39:$C$782,СВЦЭМ!$A$39:$A$782,$A131,СВЦЭМ!$B$39:$B$782,W$119)+'СЕТ СН'!$I$9+СВЦЭМ!$D$10+'СЕТ СН'!$I$6-'СЕТ СН'!$I$19</f>
        <v>1804.6372547600001</v>
      </c>
      <c r="X131" s="36">
        <f>SUMIFS(СВЦЭМ!$C$39:$C$782,СВЦЭМ!$A$39:$A$782,$A131,СВЦЭМ!$B$39:$B$782,X$119)+'СЕТ СН'!$I$9+СВЦЭМ!$D$10+'СЕТ СН'!$I$6-'СЕТ СН'!$I$19</f>
        <v>1825.2777634399999</v>
      </c>
      <c r="Y131" s="36">
        <f>SUMIFS(СВЦЭМ!$C$39:$C$782,СВЦЭМ!$A$39:$A$782,$A131,СВЦЭМ!$B$39:$B$782,Y$119)+'СЕТ СН'!$I$9+СВЦЭМ!$D$10+'СЕТ СН'!$I$6-'СЕТ СН'!$I$19</f>
        <v>1858.75970478</v>
      </c>
    </row>
    <row r="132" spans="1:25" ht="15.75" x14ac:dyDescent="0.2">
      <c r="A132" s="35">
        <f t="shared" si="3"/>
        <v>44633</v>
      </c>
      <c r="B132" s="36">
        <f>SUMIFS(СВЦЭМ!$C$39:$C$782,СВЦЭМ!$A$39:$A$782,$A132,СВЦЭМ!$B$39:$B$782,B$119)+'СЕТ СН'!$I$9+СВЦЭМ!$D$10+'СЕТ СН'!$I$6-'СЕТ СН'!$I$19</f>
        <v>1873.6062656399999</v>
      </c>
      <c r="C132" s="36">
        <f>SUMIFS(СВЦЭМ!$C$39:$C$782,СВЦЭМ!$A$39:$A$782,$A132,СВЦЭМ!$B$39:$B$782,C$119)+'СЕТ СН'!$I$9+СВЦЭМ!$D$10+'СЕТ СН'!$I$6-'СЕТ СН'!$I$19</f>
        <v>1929.1922766600001</v>
      </c>
      <c r="D132" s="36">
        <f>SUMIFS(СВЦЭМ!$C$39:$C$782,СВЦЭМ!$A$39:$A$782,$A132,СВЦЭМ!$B$39:$B$782,D$119)+'СЕТ СН'!$I$9+СВЦЭМ!$D$10+'СЕТ СН'!$I$6-'СЕТ СН'!$I$19</f>
        <v>1978.3046311400001</v>
      </c>
      <c r="E132" s="36">
        <f>SUMIFS(СВЦЭМ!$C$39:$C$782,СВЦЭМ!$A$39:$A$782,$A132,СВЦЭМ!$B$39:$B$782,E$119)+'СЕТ СН'!$I$9+СВЦЭМ!$D$10+'СЕТ СН'!$I$6-'СЕТ СН'!$I$19</f>
        <v>2005.8647408100001</v>
      </c>
      <c r="F132" s="36">
        <f>SUMIFS(СВЦЭМ!$C$39:$C$782,СВЦЭМ!$A$39:$A$782,$A132,СВЦЭМ!$B$39:$B$782,F$119)+'СЕТ СН'!$I$9+СВЦЭМ!$D$10+'СЕТ СН'!$I$6-'СЕТ СН'!$I$19</f>
        <v>2033.8212623700001</v>
      </c>
      <c r="G132" s="36">
        <f>SUMIFS(СВЦЭМ!$C$39:$C$782,СВЦЭМ!$A$39:$A$782,$A132,СВЦЭМ!$B$39:$B$782,G$119)+'СЕТ СН'!$I$9+СВЦЭМ!$D$10+'СЕТ СН'!$I$6-'СЕТ СН'!$I$19</f>
        <v>2029.1618306299999</v>
      </c>
      <c r="H132" s="36">
        <f>SUMIFS(СВЦЭМ!$C$39:$C$782,СВЦЭМ!$A$39:$A$782,$A132,СВЦЭМ!$B$39:$B$782,H$119)+'СЕТ СН'!$I$9+СВЦЭМ!$D$10+'СЕТ СН'!$I$6-'СЕТ СН'!$I$19</f>
        <v>1995.5930741100001</v>
      </c>
      <c r="I132" s="36">
        <f>SUMIFS(СВЦЭМ!$C$39:$C$782,СВЦЭМ!$A$39:$A$782,$A132,СВЦЭМ!$B$39:$B$782,I$119)+'СЕТ СН'!$I$9+СВЦЭМ!$D$10+'СЕТ СН'!$I$6-'СЕТ СН'!$I$19</f>
        <v>1910.7450799400001</v>
      </c>
      <c r="J132" s="36">
        <f>SUMIFS(СВЦЭМ!$C$39:$C$782,СВЦЭМ!$A$39:$A$782,$A132,СВЦЭМ!$B$39:$B$782,J$119)+'СЕТ СН'!$I$9+СВЦЭМ!$D$10+'СЕТ СН'!$I$6-'СЕТ СН'!$I$19</f>
        <v>1839.2265972499999</v>
      </c>
      <c r="K132" s="36">
        <f>SUMIFS(СВЦЭМ!$C$39:$C$782,СВЦЭМ!$A$39:$A$782,$A132,СВЦЭМ!$B$39:$B$782,K$119)+'СЕТ СН'!$I$9+СВЦЭМ!$D$10+'СЕТ СН'!$I$6-'СЕТ СН'!$I$19</f>
        <v>1802.4999671600001</v>
      </c>
      <c r="L132" s="36">
        <f>SUMIFS(СВЦЭМ!$C$39:$C$782,СВЦЭМ!$A$39:$A$782,$A132,СВЦЭМ!$B$39:$B$782,L$119)+'СЕТ СН'!$I$9+СВЦЭМ!$D$10+'СЕТ СН'!$I$6-'СЕТ СН'!$I$19</f>
        <v>1796.0625603400001</v>
      </c>
      <c r="M132" s="36">
        <f>SUMIFS(СВЦЭМ!$C$39:$C$782,СВЦЭМ!$A$39:$A$782,$A132,СВЦЭМ!$B$39:$B$782,M$119)+'СЕТ СН'!$I$9+СВЦЭМ!$D$10+'СЕТ СН'!$I$6-'СЕТ СН'!$I$19</f>
        <v>1847.37787579</v>
      </c>
      <c r="N132" s="36">
        <f>SUMIFS(СВЦЭМ!$C$39:$C$782,СВЦЭМ!$A$39:$A$782,$A132,СВЦЭМ!$B$39:$B$782,N$119)+'СЕТ СН'!$I$9+СВЦЭМ!$D$10+'СЕТ СН'!$I$6-'СЕТ СН'!$I$19</f>
        <v>1875.6057723700001</v>
      </c>
      <c r="O132" s="36">
        <f>SUMIFS(СВЦЭМ!$C$39:$C$782,СВЦЭМ!$A$39:$A$782,$A132,СВЦЭМ!$B$39:$B$782,O$119)+'СЕТ СН'!$I$9+СВЦЭМ!$D$10+'СЕТ СН'!$I$6-'СЕТ СН'!$I$19</f>
        <v>1913.3468560700001</v>
      </c>
      <c r="P132" s="36">
        <f>SUMIFS(СВЦЭМ!$C$39:$C$782,СВЦЭМ!$A$39:$A$782,$A132,СВЦЭМ!$B$39:$B$782,P$119)+'СЕТ СН'!$I$9+СВЦЭМ!$D$10+'СЕТ СН'!$I$6-'СЕТ СН'!$I$19</f>
        <v>1932.92526653</v>
      </c>
      <c r="Q132" s="36">
        <f>SUMIFS(СВЦЭМ!$C$39:$C$782,СВЦЭМ!$A$39:$A$782,$A132,СВЦЭМ!$B$39:$B$782,Q$119)+'СЕТ СН'!$I$9+СВЦЭМ!$D$10+'СЕТ СН'!$I$6-'СЕТ СН'!$I$19</f>
        <v>1904.78910537</v>
      </c>
      <c r="R132" s="36">
        <f>SUMIFS(СВЦЭМ!$C$39:$C$782,СВЦЭМ!$A$39:$A$782,$A132,СВЦЭМ!$B$39:$B$782,R$119)+'СЕТ СН'!$I$9+СВЦЭМ!$D$10+'СЕТ СН'!$I$6-'СЕТ СН'!$I$19</f>
        <v>1872.93929099</v>
      </c>
      <c r="S132" s="36">
        <f>SUMIFS(СВЦЭМ!$C$39:$C$782,СВЦЭМ!$A$39:$A$782,$A132,СВЦЭМ!$B$39:$B$782,S$119)+'СЕТ СН'!$I$9+СВЦЭМ!$D$10+'СЕТ СН'!$I$6-'СЕТ СН'!$I$19</f>
        <v>1831.40367621</v>
      </c>
      <c r="T132" s="36">
        <f>SUMIFS(СВЦЭМ!$C$39:$C$782,СВЦЭМ!$A$39:$A$782,$A132,СВЦЭМ!$B$39:$B$782,T$119)+'СЕТ СН'!$I$9+СВЦЭМ!$D$10+'СЕТ СН'!$I$6-'СЕТ СН'!$I$19</f>
        <v>1786.97771042</v>
      </c>
      <c r="U132" s="36">
        <f>SUMIFS(СВЦЭМ!$C$39:$C$782,СВЦЭМ!$A$39:$A$782,$A132,СВЦЭМ!$B$39:$B$782,U$119)+'СЕТ СН'!$I$9+СВЦЭМ!$D$10+'СЕТ СН'!$I$6-'СЕТ СН'!$I$19</f>
        <v>1769.7511859400001</v>
      </c>
      <c r="V132" s="36">
        <f>SUMIFS(СВЦЭМ!$C$39:$C$782,СВЦЭМ!$A$39:$A$782,$A132,СВЦЭМ!$B$39:$B$782,V$119)+'СЕТ СН'!$I$9+СВЦЭМ!$D$10+'СЕТ СН'!$I$6-'СЕТ СН'!$I$19</f>
        <v>1767.15866908</v>
      </c>
      <c r="W132" s="36">
        <f>SUMIFS(СВЦЭМ!$C$39:$C$782,СВЦЭМ!$A$39:$A$782,$A132,СВЦЭМ!$B$39:$B$782,W$119)+'СЕТ СН'!$I$9+СВЦЭМ!$D$10+'СЕТ СН'!$I$6-'СЕТ СН'!$I$19</f>
        <v>1779.6602601300001</v>
      </c>
      <c r="X132" s="36">
        <f>SUMIFS(СВЦЭМ!$C$39:$C$782,СВЦЭМ!$A$39:$A$782,$A132,СВЦЭМ!$B$39:$B$782,X$119)+'СЕТ СН'!$I$9+СВЦЭМ!$D$10+'СЕТ СН'!$I$6-'СЕТ СН'!$I$19</f>
        <v>1809.0388480900001</v>
      </c>
      <c r="Y132" s="36">
        <f>SUMIFS(СВЦЭМ!$C$39:$C$782,СВЦЭМ!$A$39:$A$782,$A132,СВЦЭМ!$B$39:$B$782,Y$119)+'СЕТ СН'!$I$9+СВЦЭМ!$D$10+'СЕТ СН'!$I$6-'СЕТ СН'!$I$19</f>
        <v>1826.5558630400001</v>
      </c>
    </row>
    <row r="133" spans="1:25" ht="15.75" x14ac:dyDescent="0.2">
      <c r="A133" s="35">
        <f t="shared" si="3"/>
        <v>44634</v>
      </c>
      <c r="B133" s="36">
        <f>SUMIFS(СВЦЭМ!$C$39:$C$782,СВЦЭМ!$A$39:$A$782,$A133,СВЦЭМ!$B$39:$B$782,B$119)+'СЕТ СН'!$I$9+СВЦЭМ!$D$10+'СЕТ СН'!$I$6-'СЕТ СН'!$I$19</f>
        <v>1871.9659687999999</v>
      </c>
      <c r="C133" s="36">
        <f>SUMIFS(СВЦЭМ!$C$39:$C$782,СВЦЭМ!$A$39:$A$782,$A133,СВЦЭМ!$B$39:$B$782,C$119)+'СЕТ СН'!$I$9+СВЦЭМ!$D$10+'СЕТ СН'!$I$6-'СЕТ СН'!$I$19</f>
        <v>1915.4357772600001</v>
      </c>
      <c r="D133" s="36">
        <f>SUMIFS(СВЦЭМ!$C$39:$C$782,СВЦЭМ!$A$39:$A$782,$A133,СВЦЭМ!$B$39:$B$782,D$119)+'СЕТ СН'!$I$9+СВЦЭМ!$D$10+'СЕТ СН'!$I$6-'СЕТ СН'!$I$19</f>
        <v>1971.99211285</v>
      </c>
      <c r="E133" s="36">
        <f>SUMIFS(СВЦЭМ!$C$39:$C$782,СВЦЭМ!$A$39:$A$782,$A133,СВЦЭМ!$B$39:$B$782,E$119)+'СЕТ СН'!$I$9+СВЦЭМ!$D$10+'СЕТ СН'!$I$6-'СЕТ СН'!$I$19</f>
        <v>1995.19934885</v>
      </c>
      <c r="F133" s="36">
        <f>SUMIFS(СВЦЭМ!$C$39:$C$782,СВЦЭМ!$A$39:$A$782,$A133,СВЦЭМ!$B$39:$B$782,F$119)+'СЕТ СН'!$I$9+СВЦЭМ!$D$10+'СЕТ СН'!$I$6-'СЕТ СН'!$I$19</f>
        <v>2000.41367012</v>
      </c>
      <c r="G133" s="36">
        <f>SUMIFS(СВЦЭМ!$C$39:$C$782,СВЦЭМ!$A$39:$A$782,$A133,СВЦЭМ!$B$39:$B$782,G$119)+'СЕТ СН'!$I$9+СВЦЭМ!$D$10+'СЕТ СН'!$I$6-'СЕТ СН'!$I$19</f>
        <v>1952.70473795</v>
      </c>
      <c r="H133" s="36">
        <f>SUMIFS(СВЦЭМ!$C$39:$C$782,СВЦЭМ!$A$39:$A$782,$A133,СВЦЭМ!$B$39:$B$782,H$119)+'СЕТ СН'!$I$9+СВЦЭМ!$D$10+'СЕТ СН'!$I$6-'СЕТ СН'!$I$19</f>
        <v>1909.41604721</v>
      </c>
      <c r="I133" s="36">
        <f>SUMIFS(СВЦЭМ!$C$39:$C$782,СВЦЭМ!$A$39:$A$782,$A133,СВЦЭМ!$B$39:$B$782,I$119)+'СЕТ СН'!$I$9+СВЦЭМ!$D$10+'СЕТ СН'!$I$6-'СЕТ СН'!$I$19</f>
        <v>1834.5379774</v>
      </c>
      <c r="J133" s="36">
        <f>SUMIFS(СВЦЭМ!$C$39:$C$782,СВЦЭМ!$A$39:$A$782,$A133,СВЦЭМ!$B$39:$B$782,J$119)+'СЕТ СН'!$I$9+СВЦЭМ!$D$10+'СЕТ СН'!$I$6-'СЕТ СН'!$I$19</f>
        <v>1815.39210108</v>
      </c>
      <c r="K133" s="36">
        <f>SUMIFS(СВЦЭМ!$C$39:$C$782,СВЦЭМ!$A$39:$A$782,$A133,СВЦЭМ!$B$39:$B$782,K$119)+'СЕТ СН'!$I$9+СВЦЭМ!$D$10+'СЕТ СН'!$I$6-'СЕТ СН'!$I$19</f>
        <v>1804.1194098000001</v>
      </c>
      <c r="L133" s="36">
        <f>SUMIFS(СВЦЭМ!$C$39:$C$782,СВЦЭМ!$A$39:$A$782,$A133,СВЦЭМ!$B$39:$B$782,L$119)+'СЕТ СН'!$I$9+СВЦЭМ!$D$10+'СЕТ СН'!$I$6-'СЕТ СН'!$I$19</f>
        <v>1808.05899694</v>
      </c>
      <c r="M133" s="36">
        <f>SUMIFS(СВЦЭМ!$C$39:$C$782,СВЦЭМ!$A$39:$A$782,$A133,СВЦЭМ!$B$39:$B$782,M$119)+'СЕТ СН'!$I$9+СВЦЭМ!$D$10+'СЕТ СН'!$I$6-'СЕТ СН'!$I$19</f>
        <v>1846.7720507000001</v>
      </c>
      <c r="N133" s="36">
        <f>SUMIFS(СВЦЭМ!$C$39:$C$782,СВЦЭМ!$A$39:$A$782,$A133,СВЦЭМ!$B$39:$B$782,N$119)+'СЕТ СН'!$I$9+СВЦЭМ!$D$10+'СЕТ СН'!$I$6-'СЕТ СН'!$I$19</f>
        <v>1883.78275639</v>
      </c>
      <c r="O133" s="36">
        <f>SUMIFS(СВЦЭМ!$C$39:$C$782,СВЦЭМ!$A$39:$A$782,$A133,СВЦЭМ!$B$39:$B$782,O$119)+'СЕТ СН'!$I$9+СВЦЭМ!$D$10+'СЕТ СН'!$I$6-'СЕТ СН'!$I$19</f>
        <v>1913.5205620300001</v>
      </c>
      <c r="P133" s="36">
        <f>SUMIFS(СВЦЭМ!$C$39:$C$782,СВЦЭМ!$A$39:$A$782,$A133,СВЦЭМ!$B$39:$B$782,P$119)+'СЕТ СН'!$I$9+СВЦЭМ!$D$10+'СЕТ СН'!$I$6-'СЕТ СН'!$I$19</f>
        <v>1916.76375287</v>
      </c>
      <c r="Q133" s="36">
        <f>SUMIFS(СВЦЭМ!$C$39:$C$782,СВЦЭМ!$A$39:$A$782,$A133,СВЦЭМ!$B$39:$B$782,Q$119)+'СЕТ СН'!$I$9+СВЦЭМ!$D$10+'СЕТ СН'!$I$6-'СЕТ СН'!$I$19</f>
        <v>1891.6683817099999</v>
      </c>
      <c r="R133" s="36">
        <f>SUMIFS(СВЦЭМ!$C$39:$C$782,СВЦЭМ!$A$39:$A$782,$A133,СВЦЭМ!$B$39:$B$782,R$119)+'СЕТ СН'!$I$9+СВЦЭМ!$D$10+'СЕТ СН'!$I$6-'СЕТ СН'!$I$19</f>
        <v>1860.9118738700001</v>
      </c>
      <c r="S133" s="36">
        <f>SUMIFS(СВЦЭМ!$C$39:$C$782,СВЦЭМ!$A$39:$A$782,$A133,СВЦЭМ!$B$39:$B$782,S$119)+'СЕТ СН'!$I$9+СВЦЭМ!$D$10+'СЕТ СН'!$I$6-'СЕТ СН'!$I$19</f>
        <v>1825.2185052300001</v>
      </c>
      <c r="T133" s="36">
        <f>SUMIFS(СВЦЭМ!$C$39:$C$782,СВЦЭМ!$A$39:$A$782,$A133,СВЦЭМ!$B$39:$B$782,T$119)+'СЕТ СН'!$I$9+СВЦЭМ!$D$10+'СЕТ СН'!$I$6-'СЕТ СН'!$I$19</f>
        <v>1789.7812156</v>
      </c>
      <c r="U133" s="36">
        <f>SUMIFS(СВЦЭМ!$C$39:$C$782,СВЦЭМ!$A$39:$A$782,$A133,СВЦЭМ!$B$39:$B$782,U$119)+'СЕТ СН'!$I$9+СВЦЭМ!$D$10+'СЕТ СН'!$I$6-'СЕТ СН'!$I$19</f>
        <v>1781.9867538600001</v>
      </c>
      <c r="V133" s="36">
        <f>SUMIFS(СВЦЭМ!$C$39:$C$782,СВЦЭМ!$A$39:$A$782,$A133,СВЦЭМ!$B$39:$B$782,V$119)+'СЕТ СН'!$I$9+СВЦЭМ!$D$10+'СЕТ СН'!$I$6-'СЕТ СН'!$I$19</f>
        <v>1787.0975795300001</v>
      </c>
      <c r="W133" s="36">
        <f>SUMIFS(СВЦЭМ!$C$39:$C$782,СВЦЭМ!$A$39:$A$782,$A133,СВЦЭМ!$B$39:$B$782,W$119)+'СЕТ СН'!$I$9+СВЦЭМ!$D$10+'СЕТ СН'!$I$6-'СЕТ СН'!$I$19</f>
        <v>1789.38153855</v>
      </c>
      <c r="X133" s="36">
        <f>SUMIFS(СВЦЭМ!$C$39:$C$782,СВЦЭМ!$A$39:$A$782,$A133,СВЦЭМ!$B$39:$B$782,X$119)+'СЕТ СН'!$I$9+СВЦЭМ!$D$10+'СЕТ СН'!$I$6-'СЕТ СН'!$I$19</f>
        <v>1828.2919586099999</v>
      </c>
      <c r="Y133" s="36">
        <f>SUMIFS(СВЦЭМ!$C$39:$C$782,СВЦЭМ!$A$39:$A$782,$A133,СВЦЭМ!$B$39:$B$782,Y$119)+'СЕТ СН'!$I$9+СВЦЭМ!$D$10+'СЕТ СН'!$I$6-'СЕТ СН'!$I$19</f>
        <v>1863.7579520100001</v>
      </c>
    </row>
    <row r="134" spans="1:25" ht="15.75" x14ac:dyDescent="0.2">
      <c r="A134" s="35">
        <f t="shared" si="3"/>
        <v>44635</v>
      </c>
      <c r="B134" s="36">
        <f>SUMIFS(СВЦЭМ!$C$39:$C$782,СВЦЭМ!$A$39:$A$782,$A134,СВЦЭМ!$B$39:$B$782,B$119)+'СЕТ СН'!$I$9+СВЦЭМ!$D$10+'СЕТ СН'!$I$6-'СЕТ СН'!$I$19</f>
        <v>1884.9076584300001</v>
      </c>
      <c r="C134" s="36">
        <f>SUMIFS(СВЦЭМ!$C$39:$C$782,СВЦЭМ!$A$39:$A$782,$A134,СВЦЭМ!$B$39:$B$782,C$119)+'СЕТ СН'!$I$9+СВЦЭМ!$D$10+'СЕТ СН'!$I$6-'СЕТ СН'!$I$19</f>
        <v>1930.04140345</v>
      </c>
      <c r="D134" s="36">
        <f>SUMIFS(СВЦЭМ!$C$39:$C$782,СВЦЭМ!$A$39:$A$782,$A134,СВЦЭМ!$B$39:$B$782,D$119)+'СЕТ СН'!$I$9+СВЦЭМ!$D$10+'СЕТ СН'!$I$6-'СЕТ СН'!$I$19</f>
        <v>1978.69822464</v>
      </c>
      <c r="E134" s="36">
        <f>SUMIFS(СВЦЭМ!$C$39:$C$782,СВЦЭМ!$A$39:$A$782,$A134,СВЦЭМ!$B$39:$B$782,E$119)+'СЕТ СН'!$I$9+СВЦЭМ!$D$10+'СЕТ СН'!$I$6-'СЕТ СН'!$I$19</f>
        <v>2000.44956647</v>
      </c>
      <c r="F134" s="36">
        <f>SUMIFS(СВЦЭМ!$C$39:$C$782,СВЦЭМ!$A$39:$A$782,$A134,СВЦЭМ!$B$39:$B$782,F$119)+'СЕТ СН'!$I$9+СВЦЭМ!$D$10+'СЕТ СН'!$I$6-'СЕТ СН'!$I$19</f>
        <v>2006.5123313700001</v>
      </c>
      <c r="G134" s="36">
        <f>SUMIFS(СВЦЭМ!$C$39:$C$782,СВЦЭМ!$A$39:$A$782,$A134,СВЦЭМ!$B$39:$B$782,G$119)+'СЕТ СН'!$I$9+СВЦЭМ!$D$10+'СЕТ СН'!$I$6-'СЕТ СН'!$I$19</f>
        <v>1978.9779144199999</v>
      </c>
      <c r="H134" s="36">
        <f>SUMIFS(СВЦЭМ!$C$39:$C$782,СВЦЭМ!$A$39:$A$782,$A134,СВЦЭМ!$B$39:$B$782,H$119)+'СЕТ СН'!$I$9+СВЦЭМ!$D$10+'СЕТ СН'!$I$6-'СЕТ СН'!$I$19</f>
        <v>1897.91021845</v>
      </c>
      <c r="I134" s="36">
        <f>SUMIFS(СВЦЭМ!$C$39:$C$782,СВЦЭМ!$A$39:$A$782,$A134,СВЦЭМ!$B$39:$B$782,I$119)+'СЕТ СН'!$I$9+СВЦЭМ!$D$10+'СЕТ СН'!$I$6-'СЕТ СН'!$I$19</f>
        <v>1833.3337810600001</v>
      </c>
      <c r="J134" s="36">
        <f>SUMIFS(СВЦЭМ!$C$39:$C$782,СВЦЭМ!$A$39:$A$782,$A134,СВЦЭМ!$B$39:$B$782,J$119)+'СЕТ СН'!$I$9+СВЦЭМ!$D$10+'СЕТ СН'!$I$6-'СЕТ СН'!$I$19</f>
        <v>1788.73386003</v>
      </c>
      <c r="K134" s="36">
        <f>SUMIFS(СВЦЭМ!$C$39:$C$782,СВЦЭМ!$A$39:$A$782,$A134,СВЦЭМ!$B$39:$B$782,K$119)+'СЕТ СН'!$I$9+СВЦЭМ!$D$10+'СЕТ СН'!$I$6-'СЕТ СН'!$I$19</f>
        <v>1779.33943099</v>
      </c>
      <c r="L134" s="36">
        <f>SUMIFS(СВЦЭМ!$C$39:$C$782,СВЦЭМ!$A$39:$A$782,$A134,СВЦЭМ!$B$39:$B$782,L$119)+'СЕТ СН'!$I$9+СВЦЭМ!$D$10+'СЕТ СН'!$I$6-'СЕТ СН'!$I$19</f>
        <v>1779.1186560799999</v>
      </c>
      <c r="M134" s="36">
        <f>SUMIFS(СВЦЭМ!$C$39:$C$782,СВЦЭМ!$A$39:$A$782,$A134,СВЦЭМ!$B$39:$B$782,M$119)+'СЕТ СН'!$I$9+СВЦЭМ!$D$10+'СЕТ СН'!$I$6-'СЕТ СН'!$I$19</f>
        <v>1815.4168111900001</v>
      </c>
      <c r="N134" s="36">
        <f>SUMIFS(СВЦЭМ!$C$39:$C$782,СВЦЭМ!$A$39:$A$782,$A134,СВЦЭМ!$B$39:$B$782,N$119)+'СЕТ СН'!$I$9+СВЦЭМ!$D$10+'СЕТ СН'!$I$6-'СЕТ СН'!$I$19</f>
        <v>1856.3629895000001</v>
      </c>
      <c r="O134" s="36">
        <f>SUMIFS(СВЦЭМ!$C$39:$C$782,СВЦЭМ!$A$39:$A$782,$A134,СВЦЭМ!$B$39:$B$782,O$119)+'СЕТ СН'!$I$9+СВЦЭМ!$D$10+'СЕТ СН'!$I$6-'СЕТ СН'!$I$19</f>
        <v>1900.8662838400001</v>
      </c>
      <c r="P134" s="36">
        <f>SUMIFS(СВЦЭМ!$C$39:$C$782,СВЦЭМ!$A$39:$A$782,$A134,СВЦЭМ!$B$39:$B$782,P$119)+'СЕТ СН'!$I$9+СВЦЭМ!$D$10+'СЕТ СН'!$I$6-'СЕТ СН'!$I$19</f>
        <v>1915.3307538500001</v>
      </c>
      <c r="Q134" s="36">
        <f>SUMIFS(СВЦЭМ!$C$39:$C$782,СВЦЭМ!$A$39:$A$782,$A134,СВЦЭМ!$B$39:$B$782,Q$119)+'СЕТ СН'!$I$9+СВЦЭМ!$D$10+'СЕТ СН'!$I$6-'СЕТ СН'!$I$19</f>
        <v>1901.1393643500001</v>
      </c>
      <c r="R134" s="36">
        <f>SUMIFS(СВЦЭМ!$C$39:$C$782,СВЦЭМ!$A$39:$A$782,$A134,СВЦЭМ!$B$39:$B$782,R$119)+'СЕТ СН'!$I$9+СВЦЭМ!$D$10+'СЕТ СН'!$I$6-'СЕТ СН'!$I$19</f>
        <v>1856.6847960699999</v>
      </c>
      <c r="S134" s="36">
        <f>SUMIFS(СВЦЭМ!$C$39:$C$782,СВЦЭМ!$A$39:$A$782,$A134,СВЦЭМ!$B$39:$B$782,S$119)+'СЕТ СН'!$I$9+СВЦЭМ!$D$10+'СЕТ СН'!$I$6-'СЕТ СН'!$I$19</f>
        <v>1819.2151294600001</v>
      </c>
      <c r="T134" s="36">
        <f>SUMIFS(СВЦЭМ!$C$39:$C$782,СВЦЭМ!$A$39:$A$782,$A134,СВЦЭМ!$B$39:$B$782,T$119)+'СЕТ СН'!$I$9+СВЦЭМ!$D$10+'СЕТ СН'!$I$6-'СЕТ СН'!$I$19</f>
        <v>1776.6228144700001</v>
      </c>
      <c r="U134" s="36">
        <f>SUMIFS(СВЦЭМ!$C$39:$C$782,СВЦЭМ!$A$39:$A$782,$A134,СВЦЭМ!$B$39:$B$782,U$119)+'СЕТ СН'!$I$9+СВЦЭМ!$D$10+'СЕТ СН'!$I$6-'СЕТ СН'!$I$19</f>
        <v>1768.1034633300001</v>
      </c>
      <c r="V134" s="36">
        <f>SUMIFS(СВЦЭМ!$C$39:$C$782,СВЦЭМ!$A$39:$A$782,$A134,СВЦЭМ!$B$39:$B$782,V$119)+'СЕТ СН'!$I$9+СВЦЭМ!$D$10+'СЕТ СН'!$I$6-'СЕТ СН'!$I$19</f>
        <v>1784.2857665199999</v>
      </c>
      <c r="W134" s="36">
        <f>SUMIFS(СВЦЭМ!$C$39:$C$782,СВЦЭМ!$A$39:$A$782,$A134,СВЦЭМ!$B$39:$B$782,W$119)+'СЕТ СН'!$I$9+СВЦЭМ!$D$10+'СЕТ СН'!$I$6-'СЕТ СН'!$I$19</f>
        <v>1802.3908048800001</v>
      </c>
      <c r="X134" s="36">
        <f>SUMIFS(СВЦЭМ!$C$39:$C$782,СВЦЭМ!$A$39:$A$782,$A134,СВЦЭМ!$B$39:$B$782,X$119)+'СЕТ СН'!$I$9+СВЦЭМ!$D$10+'СЕТ СН'!$I$6-'СЕТ СН'!$I$19</f>
        <v>1827.65468126</v>
      </c>
      <c r="Y134" s="36">
        <f>SUMIFS(СВЦЭМ!$C$39:$C$782,СВЦЭМ!$A$39:$A$782,$A134,СВЦЭМ!$B$39:$B$782,Y$119)+'СЕТ СН'!$I$9+СВЦЭМ!$D$10+'СЕТ СН'!$I$6-'СЕТ СН'!$I$19</f>
        <v>1855.4581765</v>
      </c>
    </row>
    <row r="135" spans="1:25" ht="15.75" x14ac:dyDescent="0.2">
      <c r="A135" s="35">
        <f t="shared" si="3"/>
        <v>44636</v>
      </c>
      <c r="B135" s="36">
        <f>SUMIFS(СВЦЭМ!$C$39:$C$782,СВЦЭМ!$A$39:$A$782,$A135,СВЦЭМ!$B$39:$B$782,B$119)+'СЕТ СН'!$I$9+СВЦЭМ!$D$10+'СЕТ СН'!$I$6-'СЕТ СН'!$I$19</f>
        <v>1859.9494564300001</v>
      </c>
      <c r="C135" s="36">
        <f>SUMIFS(СВЦЭМ!$C$39:$C$782,СВЦЭМ!$A$39:$A$782,$A135,СВЦЭМ!$B$39:$B$782,C$119)+'СЕТ СН'!$I$9+СВЦЭМ!$D$10+'СЕТ СН'!$I$6-'СЕТ СН'!$I$19</f>
        <v>1920.1880319100001</v>
      </c>
      <c r="D135" s="36">
        <f>SUMIFS(СВЦЭМ!$C$39:$C$782,СВЦЭМ!$A$39:$A$782,$A135,СВЦЭМ!$B$39:$B$782,D$119)+'СЕТ СН'!$I$9+СВЦЭМ!$D$10+'СЕТ СН'!$I$6-'СЕТ СН'!$I$19</f>
        <v>1990.62312438</v>
      </c>
      <c r="E135" s="36">
        <f>SUMIFS(СВЦЭМ!$C$39:$C$782,СВЦЭМ!$A$39:$A$782,$A135,СВЦЭМ!$B$39:$B$782,E$119)+'СЕТ СН'!$I$9+СВЦЭМ!$D$10+'СЕТ СН'!$I$6-'СЕТ СН'!$I$19</f>
        <v>2005.4541051200001</v>
      </c>
      <c r="F135" s="36">
        <f>SUMIFS(СВЦЭМ!$C$39:$C$782,СВЦЭМ!$A$39:$A$782,$A135,СВЦЭМ!$B$39:$B$782,F$119)+'СЕТ СН'!$I$9+СВЦЭМ!$D$10+'СЕТ СН'!$I$6-'СЕТ СН'!$I$19</f>
        <v>2008.7435272100001</v>
      </c>
      <c r="G135" s="36">
        <f>SUMIFS(СВЦЭМ!$C$39:$C$782,СВЦЭМ!$A$39:$A$782,$A135,СВЦЭМ!$B$39:$B$782,G$119)+'СЕТ СН'!$I$9+СВЦЭМ!$D$10+'СЕТ СН'!$I$6-'СЕТ СН'!$I$19</f>
        <v>1980.9018359000002</v>
      </c>
      <c r="H135" s="36">
        <f>SUMIFS(СВЦЭМ!$C$39:$C$782,СВЦЭМ!$A$39:$A$782,$A135,СВЦЭМ!$B$39:$B$782,H$119)+'СЕТ СН'!$I$9+СВЦЭМ!$D$10+'СЕТ СН'!$I$6-'СЕТ СН'!$I$19</f>
        <v>1908.3913168300001</v>
      </c>
      <c r="I135" s="36">
        <f>SUMIFS(СВЦЭМ!$C$39:$C$782,СВЦЭМ!$A$39:$A$782,$A135,СВЦЭМ!$B$39:$B$782,I$119)+'СЕТ СН'!$I$9+СВЦЭМ!$D$10+'СЕТ СН'!$I$6-'СЕТ СН'!$I$19</f>
        <v>1844.9879432100001</v>
      </c>
      <c r="J135" s="36">
        <f>SUMIFS(СВЦЭМ!$C$39:$C$782,СВЦЭМ!$A$39:$A$782,$A135,СВЦЭМ!$B$39:$B$782,J$119)+'СЕТ СН'!$I$9+СВЦЭМ!$D$10+'СЕТ СН'!$I$6-'СЕТ СН'!$I$19</f>
        <v>1813.5675180600001</v>
      </c>
      <c r="K135" s="36">
        <f>SUMIFS(СВЦЭМ!$C$39:$C$782,СВЦЭМ!$A$39:$A$782,$A135,СВЦЭМ!$B$39:$B$782,K$119)+'СЕТ СН'!$I$9+СВЦЭМ!$D$10+'СЕТ СН'!$I$6-'СЕТ СН'!$I$19</f>
        <v>1811.4547557600001</v>
      </c>
      <c r="L135" s="36">
        <f>SUMIFS(СВЦЭМ!$C$39:$C$782,СВЦЭМ!$A$39:$A$782,$A135,СВЦЭМ!$B$39:$B$782,L$119)+'СЕТ СН'!$I$9+СВЦЭМ!$D$10+'СЕТ СН'!$I$6-'СЕТ СН'!$I$19</f>
        <v>1816.66420597</v>
      </c>
      <c r="M135" s="36">
        <f>SUMIFS(СВЦЭМ!$C$39:$C$782,СВЦЭМ!$A$39:$A$782,$A135,СВЦЭМ!$B$39:$B$782,M$119)+'СЕТ СН'!$I$9+СВЦЭМ!$D$10+'СЕТ СН'!$I$6-'СЕТ СН'!$I$19</f>
        <v>1864.9035844100001</v>
      </c>
      <c r="N135" s="36">
        <f>SUMIFS(СВЦЭМ!$C$39:$C$782,СВЦЭМ!$A$39:$A$782,$A135,СВЦЭМ!$B$39:$B$782,N$119)+'СЕТ СН'!$I$9+СВЦЭМ!$D$10+'СЕТ СН'!$I$6-'СЕТ СН'!$I$19</f>
        <v>1888.2639111400001</v>
      </c>
      <c r="O135" s="36">
        <f>SUMIFS(СВЦЭМ!$C$39:$C$782,СВЦЭМ!$A$39:$A$782,$A135,СВЦЭМ!$B$39:$B$782,O$119)+'СЕТ СН'!$I$9+СВЦЭМ!$D$10+'СЕТ СН'!$I$6-'СЕТ СН'!$I$19</f>
        <v>1931.8491077400001</v>
      </c>
      <c r="P135" s="36">
        <f>SUMIFS(СВЦЭМ!$C$39:$C$782,СВЦЭМ!$A$39:$A$782,$A135,СВЦЭМ!$B$39:$B$782,P$119)+'СЕТ СН'!$I$9+СВЦЭМ!$D$10+'СЕТ СН'!$I$6-'СЕТ СН'!$I$19</f>
        <v>1941.35528077</v>
      </c>
      <c r="Q135" s="36">
        <f>SUMIFS(СВЦЭМ!$C$39:$C$782,СВЦЭМ!$A$39:$A$782,$A135,СВЦЭМ!$B$39:$B$782,Q$119)+'СЕТ СН'!$I$9+СВЦЭМ!$D$10+'СЕТ СН'!$I$6-'СЕТ СН'!$I$19</f>
        <v>1909.11235369</v>
      </c>
      <c r="R135" s="36">
        <f>SUMIFS(СВЦЭМ!$C$39:$C$782,СВЦЭМ!$A$39:$A$782,$A135,СВЦЭМ!$B$39:$B$782,R$119)+'СЕТ СН'!$I$9+СВЦЭМ!$D$10+'СЕТ СН'!$I$6-'СЕТ СН'!$I$19</f>
        <v>1886.1483166099999</v>
      </c>
      <c r="S135" s="36">
        <f>SUMIFS(СВЦЭМ!$C$39:$C$782,СВЦЭМ!$A$39:$A$782,$A135,СВЦЭМ!$B$39:$B$782,S$119)+'СЕТ СН'!$I$9+СВЦЭМ!$D$10+'СЕТ СН'!$I$6-'СЕТ СН'!$I$19</f>
        <v>1840.8474668399999</v>
      </c>
      <c r="T135" s="36">
        <f>SUMIFS(СВЦЭМ!$C$39:$C$782,СВЦЭМ!$A$39:$A$782,$A135,СВЦЭМ!$B$39:$B$782,T$119)+'СЕТ СН'!$I$9+СВЦЭМ!$D$10+'СЕТ СН'!$I$6-'СЕТ СН'!$I$19</f>
        <v>1811.2403831000001</v>
      </c>
      <c r="U135" s="36">
        <f>SUMIFS(СВЦЭМ!$C$39:$C$782,СВЦЭМ!$A$39:$A$782,$A135,СВЦЭМ!$B$39:$B$782,U$119)+'СЕТ СН'!$I$9+СВЦЭМ!$D$10+'СЕТ СН'!$I$6-'СЕТ СН'!$I$19</f>
        <v>1784.06491327</v>
      </c>
      <c r="V135" s="36">
        <f>SUMIFS(СВЦЭМ!$C$39:$C$782,СВЦЭМ!$A$39:$A$782,$A135,СВЦЭМ!$B$39:$B$782,V$119)+'СЕТ СН'!$I$9+СВЦЭМ!$D$10+'СЕТ СН'!$I$6-'СЕТ СН'!$I$19</f>
        <v>1800.7698571200001</v>
      </c>
      <c r="W135" s="36">
        <f>SUMIFS(СВЦЭМ!$C$39:$C$782,СВЦЭМ!$A$39:$A$782,$A135,СВЦЭМ!$B$39:$B$782,W$119)+'СЕТ СН'!$I$9+СВЦЭМ!$D$10+'СЕТ СН'!$I$6-'СЕТ СН'!$I$19</f>
        <v>1834.2932138200001</v>
      </c>
      <c r="X135" s="36">
        <f>SUMIFS(СВЦЭМ!$C$39:$C$782,СВЦЭМ!$A$39:$A$782,$A135,СВЦЭМ!$B$39:$B$782,X$119)+'СЕТ СН'!$I$9+СВЦЭМ!$D$10+'СЕТ СН'!$I$6-'СЕТ СН'!$I$19</f>
        <v>1858.89097444</v>
      </c>
      <c r="Y135" s="36">
        <f>SUMIFS(СВЦЭМ!$C$39:$C$782,СВЦЭМ!$A$39:$A$782,$A135,СВЦЭМ!$B$39:$B$782,Y$119)+'СЕТ СН'!$I$9+СВЦЭМ!$D$10+'СЕТ СН'!$I$6-'СЕТ СН'!$I$19</f>
        <v>1875.6508886900001</v>
      </c>
    </row>
    <row r="136" spans="1:25" ht="15.75" x14ac:dyDescent="0.2">
      <c r="A136" s="35">
        <f t="shared" si="3"/>
        <v>44637</v>
      </c>
      <c r="B136" s="36">
        <f>SUMIFS(СВЦЭМ!$C$39:$C$782,СВЦЭМ!$A$39:$A$782,$A136,СВЦЭМ!$B$39:$B$782,B$119)+'СЕТ СН'!$I$9+СВЦЭМ!$D$10+'СЕТ СН'!$I$6-'СЕТ СН'!$I$19</f>
        <v>1894.2053674200001</v>
      </c>
      <c r="C136" s="36">
        <f>SUMIFS(СВЦЭМ!$C$39:$C$782,СВЦЭМ!$A$39:$A$782,$A136,СВЦЭМ!$B$39:$B$782,C$119)+'СЕТ СН'!$I$9+СВЦЭМ!$D$10+'СЕТ СН'!$I$6-'СЕТ СН'!$I$19</f>
        <v>1955.6715011700001</v>
      </c>
      <c r="D136" s="36">
        <f>SUMIFS(СВЦЭМ!$C$39:$C$782,СВЦЭМ!$A$39:$A$782,$A136,СВЦЭМ!$B$39:$B$782,D$119)+'СЕТ СН'!$I$9+СВЦЭМ!$D$10+'СЕТ СН'!$I$6-'СЕТ СН'!$I$19</f>
        <v>2017.7643881200001</v>
      </c>
      <c r="E136" s="36">
        <f>SUMIFS(СВЦЭМ!$C$39:$C$782,СВЦЭМ!$A$39:$A$782,$A136,СВЦЭМ!$B$39:$B$782,E$119)+'СЕТ СН'!$I$9+СВЦЭМ!$D$10+'СЕТ СН'!$I$6-'СЕТ СН'!$I$19</f>
        <v>2040.64732071</v>
      </c>
      <c r="F136" s="36">
        <f>SUMIFS(СВЦЭМ!$C$39:$C$782,СВЦЭМ!$A$39:$A$782,$A136,СВЦЭМ!$B$39:$B$782,F$119)+'СЕТ СН'!$I$9+СВЦЭМ!$D$10+'СЕТ СН'!$I$6-'СЕТ СН'!$I$19</f>
        <v>2036.8441189499999</v>
      </c>
      <c r="G136" s="36">
        <f>SUMIFS(СВЦЭМ!$C$39:$C$782,СВЦЭМ!$A$39:$A$782,$A136,СВЦЭМ!$B$39:$B$782,G$119)+'СЕТ СН'!$I$9+СВЦЭМ!$D$10+'СЕТ СН'!$I$6-'СЕТ СН'!$I$19</f>
        <v>2017.0448152700001</v>
      </c>
      <c r="H136" s="36">
        <f>SUMIFS(СВЦЭМ!$C$39:$C$782,СВЦЭМ!$A$39:$A$782,$A136,СВЦЭМ!$B$39:$B$782,H$119)+'СЕТ СН'!$I$9+СВЦЭМ!$D$10+'СЕТ СН'!$I$6-'СЕТ СН'!$I$19</f>
        <v>1939.2531739000001</v>
      </c>
      <c r="I136" s="36">
        <f>SUMIFS(СВЦЭМ!$C$39:$C$782,СВЦЭМ!$A$39:$A$782,$A136,СВЦЭМ!$B$39:$B$782,I$119)+'СЕТ СН'!$I$9+СВЦЭМ!$D$10+'СЕТ СН'!$I$6-'СЕТ СН'!$I$19</f>
        <v>1846.2369023400001</v>
      </c>
      <c r="J136" s="36">
        <f>SUMIFS(СВЦЭМ!$C$39:$C$782,СВЦЭМ!$A$39:$A$782,$A136,СВЦЭМ!$B$39:$B$782,J$119)+'СЕТ СН'!$I$9+СВЦЭМ!$D$10+'СЕТ СН'!$I$6-'СЕТ СН'!$I$19</f>
        <v>1802.47546018</v>
      </c>
      <c r="K136" s="36">
        <f>SUMIFS(СВЦЭМ!$C$39:$C$782,СВЦЭМ!$A$39:$A$782,$A136,СВЦЭМ!$B$39:$B$782,K$119)+'СЕТ СН'!$I$9+СВЦЭМ!$D$10+'СЕТ СН'!$I$6-'СЕТ СН'!$I$19</f>
        <v>1801.83288462</v>
      </c>
      <c r="L136" s="36">
        <f>SUMIFS(СВЦЭМ!$C$39:$C$782,СВЦЭМ!$A$39:$A$782,$A136,СВЦЭМ!$B$39:$B$782,L$119)+'СЕТ СН'!$I$9+СВЦЭМ!$D$10+'СЕТ СН'!$I$6-'СЕТ СН'!$I$19</f>
        <v>1800.1198802599999</v>
      </c>
      <c r="M136" s="36">
        <f>SUMIFS(СВЦЭМ!$C$39:$C$782,СВЦЭМ!$A$39:$A$782,$A136,СВЦЭМ!$B$39:$B$782,M$119)+'СЕТ СН'!$I$9+СВЦЭМ!$D$10+'СЕТ СН'!$I$6-'СЕТ СН'!$I$19</f>
        <v>1859.5358693200001</v>
      </c>
      <c r="N136" s="36">
        <f>SUMIFS(СВЦЭМ!$C$39:$C$782,СВЦЭМ!$A$39:$A$782,$A136,СВЦЭМ!$B$39:$B$782,N$119)+'СЕТ СН'!$I$9+СВЦЭМ!$D$10+'СЕТ СН'!$I$6-'СЕТ СН'!$I$19</f>
        <v>1894.5956800700001</v>
      </c>
      <c r="O136" s="36">
        <f>SUMIFS(СВЦЭМ!$C$39:$C$782,СВЦЭМ!$A$39:$A$782,$A136,СВЦЭМ!$B$39:$B$782,O$119)+'СЕТ СН'!$I$9+СВЦЭМ!$D$10+'СЕТ СН'!$I$6-'СЕТ СН'!$I$19</f>
        <v>1924.3674283299999</v>
      </c>
      <c r="P136" s="36">
        <f>SUMIFS(СВЦЭМ!$C$39:$C$782,СВЦЭМ!$A$39:$A$782,$A136,СВЦЭМ!$B$39:$B$782,P$119)+'СЕТ СН'!$I$9+СВЦЭМ!$D$10+'СЕТ СН'!$I$6-'СЕТ СН'!$I$19</f>
        <v>1941.13170532</v>
      </c>
      <c r="Q136" s="36">
        <f>SUMIFS(СВЦЭМ!$C$39:$C$782,СВЦЭМ!$A$39:$A$782,$A136,СВЦЭМ!$B$39:$B$782,Q$119)+'СЕТ СН'!$I$9+СВЦЭМ!$D$10+'СЕТ СН'!$I$6-'СЕТ СН'!$I$19</f>
        <v>1931.0748742400001</v>
      </c>
      <c r="R136" s="36">
        <f>SUMIFS(СВЦЭМ!$C$39:$C$782,СВЦЭМ!$A$39:$A$782,$A136,СВЦЭМ!$B$39:$B$782,R$119)+'СЕТ СН'!$I$9+СВЦЭМ!$D$10+'СЕТ СН'!$I$6-'СЕТ СН'!$I$19</f>
        <v>1894.1995599300001</v>
      </c>
      <c r="S136" s="36">
        <f>SUMIFS(СВЦЭМ!$C$39:$C$782,СВЦЭМ!$A$39:$A$782,$A136,СВЦЭМ!$B$39:$B$782,S$119)+'СЕТ СН'!$I$9+СВЦЭМ!$D$10+'СЕТ СН'!$I$6-'СЕТ СН'!$I$19</f>
        <v>1846.50698104</v>
      </c>
      <c r="T136" s="36">
        <f>SUMIFS(СВЦЭМ!$C$39:$C$782,СВЦЭМ!$A$39:$A$782,$A136,СВЦЭМ!$B$39:$B$782,T$119)+'СЕТ СН'!$I$9+СВЦЭМ!$D$10+'СЕТ СН'!$I$6-'СЕТ СН'!$I$19</f>
        <v>1812.83942841</v>
      </c>
      <c r="U136" s="36">
        <f>SUMIFS(СВЦЭМ!$C$39:$C$782,СВЦЭМ!$A$39:$A$782,$A136,СВЦЭМ!$B$39:$B$782,U$119)+'СЕТ СН'!$I$9+СВЦЭМ!$D$10+'СЕТ СН'!$I$6-'СЕТ СН'!$I$19</f>
        <v>1786.24969384</v>
      </c>
      <c r="V136" s="36">
        <f>SUMIFS(СВЦЭМ!$C$39:$C$782,СВЦЭМ!$A$39:$A$782,$A136,СВЦЭМ!$B$39:$B$782,V$119)+'СЕТ СН'!$I$9+СВЦЭМ!$D$10+'СЕТ СН'!$I$6-'СЕТ СН'!$I$19</f>
        <v>1820.9094284800001</v>
      </c>
      <c r="W136" s="36">
        <f>SUMIFS(СВЦЭМ!$C$39:$C$782,СВЦЭМ!$A$39:$A$782,$A136,СВЦЭМ!$B$39:$B$782,W$119)+'СЕТ СН'!$I$9+СВЦЭМ!$D$10+'СЕТ СН'!$I$6-'СЕТ СН'!$I$19</f>
        <v>1812.5205033899999</v>
      </c>
      <c r="X136" s="36">
        <f>SUMIFS(СВЦЭМ!$C$39:$C$782,СВЦЭМ!$A$39:$A$782,$A136,СВЦЭМ!$B$39:$B$782,X$119)+'СЕТ СН'!$I$9+СВЦЭМ!$D$10+'СЕТ СН'!$I$6-'СЕТ СН'!$I$19</f>
        <v>1811.2466572800001</v>
      </c>
      <c r="Y136" s="36">
        <f>SUMIFS(СВЦЭМ!$C$39:$C$782,СВЦЭМ!$A$39:$A$782,$A136,СВЦЭМ!$B$39:$B$782,Y$119)+'СЕТ СН'!$I$9+СВЦЭМ!$D$10+'СЕТ СН'!$I$6-'СЕТ СН'!$I$19</f>
        <v>1834.6582858700001</v>
      </c>
    </row>
    <row r="137" spans="1:25" ht="15.75" x14ac:dyDescent="0.2">
      <c r="A137" s="35">
        <f t="shared" si="3"/>
        <v>44638</v>
      </c>
      <c r="B137" s="36">
        <f>SUMIFS(СВЦЭМ!$C$39:$C$782,СВЦЭМ!$A$39:$A$782,$A137,СВЦЭМ!$B$39:$B$782,B$119)+'СЕТ СН'!$I$9+СВЦЭМ!$D$10+'СЕТ СН'!$I$6-'СЕТ СН'!$I$19</f>
        <v>1796.8828833</v>
      </c>
      <c r="C137" s="36">
        <f>SUMIFS(СВЦЭМ!$C$39:$C$782,СВЦЭМ!$A$39:$A$782,$A137,СВЦЭМ!$B$39:$B$782,C$119)+'СЕТ СН'!$I$9+СВЦЭМ!$D$10+'СЕТ СН'!$I$6-'СЕТ СН'!$I$19</f>
        <v>1817.94329872</v>
      </c>
      <c r="D137" s="36">
        <f>SUMIFS(СВЦЭМ!$C$39:$C$782,СВЦЭМ!$A$39:$A$782,$A137,СВЦЭМ!$B$39:$B$782,D$119)+'СЕТ СН'!$I$9+СВЦЭМ!$D$10+'СЕТ СН'!$I$6-'СЕТ СН'!$I$19</f>
        <v>1907.7255847000001</v>
      </c>
      <c r="E137" s="36">
        <f>SUMIFS(СВЦЭМ!$C$39:$C$782,СВЦЭМ!$A$39:$A$782,$A137,СВЦЭМ!$B$39:$B$782,E$119)+'СЕТ СН'!$I$9+СВЦЭМ!$D$10+'СЕТ СН'!$I$6-'СЕТ СН'!$I$19</f>
        <v>1936.2245946200001</v>
      </c>
      <c r="F137" s="36">
        <f>SUMIFS(СВЦЭМ!$C$39:$C$782,СВЦЭМ!$A$39:$A$782,$A137,СВЦЭМ!$B$39:$B$782,F$119)+'СЕТ СН'!$I$9+СВЦЭМ!$D$10+'СЕТ СН'!$I$6-'СЕТ СН'!$I$19</f>
        <v>1965.7009599200001</v>
      </c>
      <c r="G137" s="36">
        <f>SUMIFS(СВЦЭМ!$C$39:$C$782,СВЦЭМ!$A$39:$A$782,$A137,СВЦЭМ!$B$39:$B$782,G$119)+'СЕТ СН'!$I$9+СВЦЭМ!$D$10+'СЕТ СН'!$I$6-'СЕТ СН'!$I$19</f>
        <v>1943.5336205799999</v>
      </c>
      <c r="H137" s="36">
        <f>SUMIFS(СВЦЭМ!$C$39:$C$782,СВЦЭМ!$A$39:$A$782,$A137,СВЦЭМ!$B$39:$B$782,H$119)+'СЕТ СН'!$I$9+СВЦЭМ!$D$10+'СЕТ СН'!$I$6-'СЕТ СН'!$I$19</f>
        <v>1885.90046297</v>
      </c>
      <c r="I137" s="36">
        <f>SUMIFS(СВЦЭМ!$C$39:$C$782,СВЦЭМ!$A$39:$A$782,$A137,СВЦЭМ!$B$39:$B$782,I$119)+'СЕТ СН'!$I$9+СВЦЭМ!$D$10+'СЕТ СН'!$I$6-'СЕТ СН'!$I$19</f>
        <v>1818.77996042</v>
      </c>
      <c r="J137" s="36">
        <f>SUMIFS(СВЦЭМ!$C$39:$C$782,СВЦЭМ!$A$39:$A$782,$A137,СВЦЭМ!$B$39:$B$782,J$119)+'СЕТ СН'!$I$9+СВЦЭМ!$D$10+'СЕТ СН'!$I$6-'СЕТ СН'!$I$19</f>
        <v>1791.5961881000001</v>
      </c>
      <c r="K137" s="36">
        <f>SUMIFS(СВЦЭМ!$C$39:$C$782,СВЦЭМ!$A$39:$A$782,$A137,СВЦЭМ!$B$39:$B$782,K$119)+'СЕТ СН'!$I$9+СВЦЭМ!$D$10+'СЕТ СН'!$I$6-'СЕТ СН'!$I$19</f>
        <v>1792.9189766900001</v>
      </c>
      <c r="L137" s="36">
        <f>SUMIFS(СВЦЭМ!$C$39:$C$782,СВЦЭМ!$A$39:$A$782,$A137,СВЦЭМ!$B$39:$B$782,L$119)+'СЕТ СН'!$I$9+СВЦЭМ!$D$10+'СЕТ СН'!$I$6-'СЕТ СН'!$I$19</f>
        <v>1798.08609735</v>
      </c>
      <c r="M137" s="36">
        <f>SUMIFS(СВЦЭМ!$C$39:$C$782,СВЦЭМ!$A$39:$A$782,$A137,СВЦЭМ!$B$39:$B$782,M$119)+'СЕТ СН'!$I$9+СВЦЭМ!$D$10+'СЕТ СН'!$I$6-'СЕТ СН'!$I$19</f>
        <v>1826.0982790600001</v>
      </c>
      <c r="N137" s="36">
        <f>SUMIFS(СВЦЭМ!$C$39:$C$782,СВЦЭМ!$A$39:$A$782,$A137,СВЦЭМ!$B$39:$B$782,N$119)+'СЕТ СН'!$I$9+СВЦЭМ!$D$10+'СЕТ СН'!$I$6-'СЕТ СН'!$I$19</f>
        <v>1878.17867768</v>
      </c>
      <c r="O137" s="36">
        <f>SUMIFS(СВЦЭМ!$C$39:$C$782,СВЦЭМ!$A$39:$A$782,$A137,СВЦЭМ!$B$39:$B$782,O$119)+'СЕТ СН'!$I$9+СВЦЭМ!$D$10+'СЕТ СН'!$I$6-'СЕТ СН'!$I$19</f>
        <v>1907.5328128000001</v>
      </c>
      <c r="P137" s="36">
        <f>SUMIFS(СВЦЭМ!$C$39:$C$782,СВЦЭМ!$A$39:$A$782,$A137,СВЦЭМ!$B$39:$B$782,P$119)+'СЕТ СН'!$I$9+СВЦЭМ!$D$10+'СЕТ СН'!$I$6-'СЕТ СН'!$I$19</f>
        <v>1941.1954822299999</v>
      </c>
      <c r="Q137" s="36">
        <f>SUMIFS(СВЦЭМ!$C$39:$C$782,СВЦЭМ!$A$39:$A$782,$A137,СВЦЭМ!$B$39:$B$782,Q$119)+'СЕТ СН'!$I$9+СВЦЭМ!$D$10+'СЕТ СН'!$I$6-'СЕТ СН'!$I$19</f>
        <v>1920.2794965000001</v>
      </c>
      <c r="R137" s="36">
        <f>SUMIFS(СВЦЭМ!$C$39:$C$782,СВЦЭМ!$A$39:$A$782,$A137,СВЦЭМ!$B$39:$B$782,R$119)+'СЕТ СН'!$I$9+СВЦЭМ!$D$10+'СЕТ СН'!$I$6-'СЕТ СН'!$I$19</f>
        <v>1875.74942154</v>
      </c>
      <c r="S137" s="36">
        <f>SUMIFS(СВЦЭМ!$C$39:$C$782,СВЦЭМ!$A$39:$A$782,$A137,СВЦЭМ!$B$39:$B$782,S$119)+'СЕТ СН'!$I$9+СВЦЭМ!$D$10+'СЕТ СН'!$I$6-'СЕТ СН'!$I$19</f>
        <v>1838.3592466600001</v>
      </c>
      <c r="T137" s="36">
        <f>SUMIFS(СВЦЭМ!$C$39:$C$782,СВЦЭМ!$A$39:$A$782,$A137,СВЦЭМ!$B$39:$B$782,T$119)+'СЕТ СН'!$I$9+СВЦЭМ!$D$10+'СЕТ СН'!$I$6-'СЕТ СН'!$I$19</f>
        <v>1795.6704921</v>
      </c>
      <c r="U137" s="36">
        <f>SUMIFS(СВЦЭМ!$C$39:$C$782,СВЦЭМ!$A$39:$A$782,$A137,СВЦЭМ!$B$39:$B$782,U$119)+'СЕТ СН'!$I$9+СВЦЭМ!$D$10+'СЕТ СН'!$I$6-'СЕТ СН'!$I$19</f>
        <v>1767.7942822299999</v>
      </c>
      <c r="V137" s="36">
        <f>SUMIFS(СВЦЭМ!$C$39:$C$782,СВЦЭМ!$A$39:$A$782,$A137,СВЦЭМ!$B$39:$B$782,V$119)+'СЕТ СН'!$I$9+СВЦЭМ!$D$10+'СЕТ СН'!$I$6-'СЕТ СН'!$I$19</f>
        <v>1789.3329950699999</v>
      </c>
      <c r="W137" s="36">
        <f>SUMIFS(СВЦЭМ!$C$39:$C$782,СВЦЭМ!$A$39:$A$782,$A137,СВЦЭМ!$B$39:$B$782,W$119)+'СЕТ СН'!$I$9+СВЦЭМ!$D$10+'СЕТ СН'!$I$6-'СЕТ СН'!$I$19</f>
        <v>1807.8731700999999</v>
      </c>
      <c r="X137" s="36">
        <f>SUMIFS(СВЦЭМ!$C$39:$C$782,СВЦЭМ!$A$39:$A$782,$A137,СВЦЭМ!$B$39:$B$782,X$119)+'СЕТ СН'!$I$9+СВЦЭМ!$D$10+'СЕТ СН'!$I$6-'СЕТ СН'!$I$19</f>
        <v>1826.7742819300001</v>
      </c>
      <c r="Y137" s="36">
        <f>SUMIFS(СВЦЭМ!$C$39:$C$782,СВЦЭМ!$A$39:$A$782,$A137,СВЦЭМ!$B$39:$B$782,Y$119)+'СЕТ СН'!$I$9+СВЦЭМ!$D$10+'СЕТ СН'!$I$6-'СЕТ СН'!$I$19</f>
        <v>1839.65385702</v>
      </c>
    </row>
    <row r="138" spans="1:25" ht="15.75" x14ac:dyDescent="0.2">
      <c r="A138" s="35">
        <f t="shared" si="3"/>
        <v>44639</v>
      </c>
      <c r="B138" s="36">
        <f>SUMIFS(СВЦЭМ!$C$39:$C$782,СВЦЭМ!$A$39:$A$782,$A138,СВЦЭМ!$B$39:$B$782,B$119)+'СЕТ СН'!$I$9+СВЦЭМ!$D$10+'СЕТ СН'!$I$6-'СЕТ СН'!$I$19</f>
        <v>1847.26115112</v>
      </c>
      <c r="C138" s="36">
        <f>SUMIFS(СВЦЭМ!$C$39:$C$782,СВЦЭМ!$A$39:$A$782,$A138,СВЦЭМ!$B$39:$B$782,C$119)+'СЕТ СН'!$I$9+СВЦЭМ!$D$10+'СЕТ СН'!$I$6-'СЕТ СН'!$I$19</f>
        <v>1825.1634431800001</v>
      </c>
      <c r="D138" s="36">
        <f>SUMIFS(СВЦЭМ!$C$39:$C$782,СВЦЭМ!$A$39:$A$782,$A138,СВЦЭМ!$B$39:$B$782,D$119)+'СЕТ СН'!$I$9+СВЦЭМ!$D$10+'СЕТ СН'!$I$6-'СЕТ СН'!$I$19</f>
        <v>1925.7146233600001</v>
      </c>
      <c r="E138" s="36">
        <f>SUMIFS(СВЦЭМ!$C$39:$C$782,СВЦЭМ!$A$39:$A$782,$A138,СВЦЭМ!$B$39:$B$782,E$119)+'СЕТ СН'!$I$9+СВЦЭМ!$D$10+'СЕТ СН'!$I$6-'СЕТ СН'!$I$19</f>
        <v>1943.6870651500001</v>
      </c>
      <c r="F138" s="36">
        <f>SUMIFS(СВЦЭМ!$C$39:$C$782,СВЦЭМ!$A$39:$A$782,$A138,СВЦЭМ!$B$39:$B$782,F$119)+'СЕТ СН'!$I$9+СВЦЭМ!$D$10+'СЕТ СН'!$I$6-'СЕТ СН'!$I$19</f>
        <v>1937.43048142</v>
      </c>
      <c r="G138" s="36">
        <f>SUMIFS(СВЦЭМ!$C$39:$C$782,СВЦЭМ!$A$39:$A$782,$A138,СВЦЭМ!$B$39:$B$782,G$119)+'СЕТ СН'!$I$9+СВЦЭМ!$D$10+'СЕТ СН'!$I$6-'СЕТ СН'!$I$19</f>
        <v>1892.2130136200001</v>
      </c>
      <c r="H138" s="36">
        <f>SUMIFS(СВЦЭМ!$C$39:$C$782,СВЦЭМ!$A$39:$A$782,$A138,СВЦЭМ!$B$39:$B$782,H$119)+'СЕТ СН'!$I$9+СВЦЭМ!$D$10+'СЕТ СН'!$I$6-'СЕТ СН'!$I$19</f>
        <v>1844.0194298399999</v>
      </c>
      <c r="I138" s="36">
        <f>SUMIFS(СВЦЭМ!$C$39:$C$782,СВЦЭМ!$A$39:$A$782,$A138,СВЦЭМ!$B$39:$B$782,I$119)+'СЕТ СН'!$I$9+СВЦЭМ!$D$10+'СЕТ СН'!$I$6-'СЕТ СН'!$I$19</f>
        <v>1769.18986832</v>
      </c>
      <c r="J138" s="36">
        <f>SUMIFS(СВЦЭМ!$C$39:$C$782,СВЦЭМ!$A$39:$A$782,$A138,СВЦЭМ!$B$39:$B$782,J$119)+'СЕТ СН'!$I$9+СВЦЭМ!$D$10+'СЕТ СН'!$I$6-'СЕТ СН'!$I$19</f>
        <v>1703.88112961</v>
      </c>
      <c r="K138" s="36">
        <f>SUMIFS(СВЦЭМ!$C$39:$C$782,СВЦЭМ!$A$39:$A$782,$A138,СВЦЭМ!$B$39:$B$782,K$119)+'СЕТ СН'!$I$9+СВЦЭМ!$D$10+'СЕТ СН'!$I$6-'СЕТ СН'!$I$19</f>
        <v>1718.58180838</v>
      </c>
      <c r="L138" s="36">
        <f>SUMIFS(СВЦЭМ!$C$39:$C$782,СВЦЭМ!$A$39:$A$782,$A138,СВЦЭМ!$B$39:$B$782,L$119)+'СЕТ СН'!$I$9+СВЦЭМ!$D$10+'СЕТ СН'!$I$6-'СЕТ СН'!$I$19</f>
        <v>1724.3745245</v>
      </c>
      <c r="M138" s="36">
        <f>SUMIFS(СВЦЭМ!$C$39:$C$782,СВЦЭМ!$A$39:$A$782,$A138,СВЦЭМ!$B$39:$B$782,M$119)+'СЕТ СН'!$I$9+СВЦЭМ!$D$10+'СЕТ СН'!$I$6-'СЕТ СН'!$I$19</f>
        <v>1770.8332958999999</v>
      </c>
      <c r="N138" s="36">
        <f>SUMIFS(СВЦЭМ!$C$39:$C$782,СВЦЭМ!$A$39:$A$782,$A138,СВЦЭМ!$B$39:$B$782,N$119)+'СЕТ СН'!$I$9+СВЦЭМ!$D$10+'СЕТ СН'!$I$6-'СЕТ СН'!$I$19</f>
        <v>1829.09706734</v>
      </c>
      <c r="O138" s="36">
        <f>SUMIFS(СВЦЭМ!$C$39:$C$782,СВЦЭМ!$A$39:$A$782,$A138,СВЦЭМ!$B$39:$B$782,O$119)+'СЕТ СН'!$I$9+СВЦЭМ!$D$10+'СЕТ СН'!$I$6-'СЕТ СН'!$I$19</f>
        <v>1889.76312506</v>
      </c>
      <c r="P138" s="36">
        <f>SUMIFS(СВЦЭМ!$C$39:$C$782,СВЦЭМ!$A$39:$A$782,$A138,СВЦЭМ!$B$39:$B$782,P$119)+'СЕТ СН'!$I$9+СВЦЭМ!$D$10+'СЕТ СН'!$I$6-'СЕТ СН'!$I$19</f>
        <v>1913.2820808900001</v>
      </c>
      <c r="Q138" s="36">
        <f>SUMIFS(СВЦЭМ!$C$39:$C$782,СВЦЭМ!$A$39:$A$782,$A138,СВЦЭМ!$B$39:$B$782,Q$119)+'СЕТ СН'!$I$9+СВЦЭМ!$D$10+'СЕТ СН'!$I$6-'СЕТ СН'!$I$19</f>
        <v>1888.5140077400001</v>
      </c>
      <c r="R138" s="36">
        <f>SUMIFS(СВЦЭМ!$C$39:$C$782,СВЦЭМ!$A$39:$A$782,$A138,СВЦЭМ!$B$39:$B$782,R$119)+'СЕТ СН'!$I$9+СВЦЭМ!$D$10+'СЕТ СН'!$I$6-'СЕТ СН'!$I$19</f>
        <v>1826.6713768500001</v>
      </c>
      <c r="S138" s="36">
        <f>SUMIFS(СВЦЭМ!$C$39:$C$782,СВЦЭМ!$A$39:$A$782,$A138,СВЦЭМ!$B$39:$B$782,S$119)+'СЕТ СН'!$I$9+СВЦЭМ!$D$10+'СЕТ СН'!$I$6-'СЕТ СН'!$I$19</f>
        <v>1780.15420496</v>
      </c>
      <c r="T138" s="36">
        <f>SUMIFS(СВЦЭМ!$C$39:$C$782,СВЦЭМ!$A$39:$A$782,$A138,СВЦЭМ!$B$39:$B$782,T$119)+'СЕТ СН'!$I$9+СВЦЭМ!$D$10+'СЕТ СН'!$I$6-'СЕТ СН'!$I$19</f>
        <v>1735.4383597399999</v>
      </c>
      <c r="U138" s="36">
        <f>SUMIFS(СВЦЭМ!$C$39:$C$782,СВЦЭМ!$A$39:$A$782,$A138,СВЦЭМ!$B$39:$B$782,U$119)+'СЕТ СН'!$I$9+СВЦЭМ!$D$10+'СЕТ СН'!$I$6-'СЕТ СН'!$I$19</f>
        <v>1708.66908734</v>
      </c>
      <c r="V138" s="36">
        <f>SUMIFS(СВЦЭМ!$C$39:$C$782,СВЦЭМ!$A$39:$A$782,$A138,СВЦЭМ!$B$39:$B$782,V$119)+'СЕТ СН'!$I$9+СВЦЭМ!$D$10+'СЕТ СН'!$I$6-'СЕТ СН'!$I$19</f>
        <v>1724.5934259600001</v>
      </c>
      <c r="W138" s="36">
        <f>SUMIFS(СВЦЭМ!$C$39:$C$782,СВЦЭМ!$A$39:$A$782,$A138,СВЦЭМ!$B$39:$B$782,W$119)+'СЕТ СН'!$I$9+СВЦЭМ!$D$10+'СЕТ СН'!$I$6-'СЕТ СН'!$I$19</f>
        <v>1746.8294188</v>
      </c>
      <c r="X138" s="36">
        <f>SUMIFS(СВЦЭМ!$C$39:$C$782,СВЦЭМ!$A$39:$A$782,$A138,СВЦЭМ!$B$39:$B$782,X$119)+'СЕТ СН'!$I$9+СВЦЭМ!$D$10+'СЕТ СН'!$I$6-'СЕТ СН'!$I$19</f>
        <v>1761.8320306500002</v>
      </c>
      <c r="Y138" s="36">
        <f>SUMIFS(СВЦЭМ!$C$39:$C$782,СВЦЭМ!$A$39:$A$782,$A138,СВЦЭМ!$B$39:$B$782,Y$119)+'СЕТ СН'!$I$9+СВЦЭМ!$D$10+'СЕТ СН'!$I$6-'СЕТ СН'!$I$19</f>
        <v>1798.00267046</v>
      </c>
    </row>
    <row r="139" spans="1:25" ht="15.75" x14ac:dyDescent="0.2">
      <c r="A139" s="35">
        <f t="shared" si="3"/>
        <v>44640</v>
      </c>
      <c r="B139" s="36">
        <f>SUMIFS(СВЦЭМ!$C$39:$C$782,СВЦЭМ!$A$39:$A$782,$A139,СВЦЭМ!$B$39:$B$782,B$119)+'СЕТ СН'!$I$9+СВЦЭМ!$D$10+'СЕТ СН'!$I$6-'СЕТ СН'!$I$19</f>
        <v>1812.1781035500001</v>
      </c>
      <c r="C139" s="36">
        <f>SUMIFS(СВЦЭМ!$C$39:$C$782,СВЦЭМ!$A$39:$A$782,$A139,СВЦЭМ!$B$39:$B$782,C$119)+'СЕТ СН'!$I$9+СВЦЭМ!$D$10+'СЕТ СН'!$I$6-'СЕТ СН'!$I$19</f>
        <v>1849.04066771</v>
      </c>
      <c r="D139" s="36">
        <f>SUMIFS(СВЦЭМ!$C$39:$C$782,СВЦЭМ!$A$39:$A$782,$A139,СВЦЭМ!$B$39:$B$782,D$119)+'СЕТ СН'!$I$9+СВЦЭМ!$D$10+'СЕТ СН'!$I$6-'СЕТ СН'!$I$19</f>
        <v>1929.56021476</v>
      </c>
      <c r="E139" s="36">
        <f>SUMIFS(СВЦЭМ!$C$39:$C$782,СВЦЭМ!$A$39:$A$782,$A139,СВЦЭМ!$B$39:$B$782,E$119)+'СЕТ СН'!$I$9+СВЦЭМ!$D$10+'СЕТ СН'!$I$6-'СЕТ СН'!$I$19</f>
        <v>1979.34259008</v>
      </c>
      <c r="F139" s="36">
        <f>SUMIFS(СВЦЭМ!$C$39:$C$782,СВЦЭМ!$A$39:$A$782,$A139,СВЦЭМ!$B$39:$B$782,F$119)+'СЕТ СН'!$I$9+СВЦЭМ!$D$10+'СЕТ СН'!$I$6-'СЕТ СН'!$I$19</f>
        <v>1977.8006308900001</v>
      </c>
      <c r="G139" s="36">
        <f>SUMIFS(СВЦЭМ!$C$39:$C$782,СВЦЭМ!$A$39:$A$782,$A139,СВЦЭМ!$B$39:$B$782,G$119)+'СЕТ СН'!$I$9+СВЦЭМ!$D$10+'СЕТ СН'!$I$6-'СЕТ СН'!$I$19</f>
        <v>1944.4805831799999</v>
      </c>
      <c r="H139" s="36">
        <f>SUMIFS(СВЦЭМ!$C$39:$C$782,СВЦЭМ!$A$39:$A$782,$A139,СВЦЭМ!$B$39:$B$782,H$119)+'СЕТ СН'!$I$9+СВЦЭМ!$D$10+'СЕТ СН'!$I$6-'СЕТ СН'!$I$19</f>
        <v>1887.93579763</v>
      </c>
      <c r="I139" s="36">
        <f>SUMIFS(СВЦЭМ!$C$39:$C$782,СВЦЭМ!$A$39:$A$782,$A139,СВЦЭМ!$B$39:$B$782,I$119)+'СЕТ СН'!$I$9+СВЦЭМ!$D$10+'СЕТ СН'!$I$6-'СЕТ СН'!$I$19</f>
        <v>1794.62001642</v>
      </c>
      <c r="J139" s="36">
        <f>SUMIFS(СВЦЭМ!$C$39:$C$782,СВЦЭМ!$A$39:$A$782,$A139,СВЦЭМ!$B$39:$B$782,J$119)+'СЕТ СН'!$I$9+СВЦЭМ!$D$10+'СЕТ СН'!$I$6-'СЕТ СН'!$I$19</f>
        <v>1747.33272076</v>
      </c>
      <c r="K139" s="36">
        <f>SUMIFS(СВЦЭМ!$C$39:$C$782,СВЦЭМ!$A$39:$A$782,$A139,СВЦЭМ!$B$39:$B$782,K$119)+'СЕТ СН'!$I$9+СВЦЭМ!$D$10+'СЕТ СН'!$I$6-'СЕТ СН'!$I$19</f>
        <v>1730.7331986400002</v>
      </c>
      <c r="L139" s="36">
        <f>SUMIFS(СВЦЭМ!$C$39:$C$782,СВЦЭМ!$A$39:$A$782,$A139,СВЦЭМ!$B$39:$B$782,L$119)+'СЕТ СН'!$I$9+СВЦЭМ!$D$10+'СЕТ СН'!$I$6-'СЕТ СН'!$I$19</f>
        <v>1721.2504043400002</v>
      </c>
      <c r="M139" s="36">
        <f>SUMIFS(СВЦЭМ!$C$39:$C$782,СВЦЭМ!$A$39:$A$782,$A139,СВЦЭМ!$B$39:$B$782,M$119)+'СЕТ СН'!$I$9+СВЦЭМ!$D$10+'СЕТ СН'!$I$6-'СЕТ СН'!$I$19</f>
        <v>1771.7833601100001</v>
      </c>
      <c r="N139" s="36">
        <f>SUMIFS(СВЦЭМ!$C$39:$C$782,СВЦЭМ!$A$39:$A$782,$A139,СВЦЭМ!$B$39:$B$782,N$119)+'СЕТ СН'!$I$9+СВЦЭМ!$D$10+'СЕТ СН'!$I$6-'СЕТ СН'!$I$19</f>
        <v>1843.7564889299999</v>
      </c>
      <c r="O139" s="36">
        <f>SUMIFS(СВЦЭМ!$C$39:$C$782,СВЦЭМ!$A$39:$A$782,$A139,СВЦЭМ!$B$39:$B$782,O$119)+'СЕТ СН'!$I$9+СВЦЭМ!$D$10+'СЕТ СН'!$I$6-'СЕТ СН'!$I$19</f>
        <v>1907.96313203</v>
      </c>
      <c r="P139" s="36">
        <f>SUMIFS(СВЦЭМ!$C$39:$C$782,СВЦЭМ!$A$39:$A$782,$A139,СВЦЭМ!$B$39:$B$782,P$119)+'СЕТ СН'!$I$9+СВЦЭМ!$D$10+'СЕТ СН'!$I$6-'СЕТ СН'!$I$19</f>
        <v>1924.9741841</v>
      </c>
      <c r="Q139" s="36">
        <f>SUMIFS(СВЦЭМ!$C$39:$C$782,СВЦЭМ!$A$39:$A$782,$A139,СВЦЭМ!$B$39:$B$782,Q$119)+'СЕТ СН'!$I$9+СВЦЭМ!$D$10+'СЕТ СН'!$I$6-'СЕТ СН'!$I$19</f>
        <v>1904.75809964</v>
      </c>
      <c r="R139" s="36">
        <f>SUMIFS(СВЦЭМ!$C$39:$C$782,СВЦЭМ!$A$39:$A$782,$A139,СВЦЭМ!$B$39:$B$782,R$119)+'СЕТ СН'!$I$9+СВЦЭМ!$D$10+'СЕТ СН'!$I$6-'СЕТ СН'!$I$19</f>
        <v>1833.14734617</v>
      </c>
      <c r="S139" s="36">
        <f>SUMIFS(СВЦЭМ!$C$39:$C$782,СВЦЭМ!$A$39:$A$782,$A139,СВЦЭМ!$B$39:$B$782,S$119)+'СЕТ СН'!$I$9+СВЦЭМ!$D$10+'СЕТ СН'!$I$6-'СЕТ СН'!$I$19</f>
        <v>1766.8870338500001</v>
      </c>
      <c r="T139" s="36">
        <f>SUMIFS(СВЦЭМ!$C$39:$C$782,СВЦЭМ!$A$39:$A$782,$A139,СВЦЭМ!$B$39:$B$782,T$119)+'СЕТ СН'!$I$9+СВЦЭМ!$D$10+'СЕТ СН'!$I$6-'СЕТ СН'!$I$19</f>
        <v>1719.5935849</v>
      </c>
      <c r="U139" s="36">
        <f>SUMIFS(СВЦЭМ!$C$39:$C$782,СВЦЭМ!$A$39:$A$782,$A139,СВЦЭМ!$B$39:$B$782,U$119)+'СЕТ СН'!$I$9+СВЦЭМ!$D$10+'СЕТ СН'!$I$6-'СЕТ СН'!$I$19</f>
        <v>1684.73938765</v>
      </c>
      <c r="V139" s="36">
        <f>SUMIFS(СВЦЭМ!$C$39:$C$782,СВЦЭМ!$A$39:$A$782,$A139,СВЦЭМ!$B$39:$B$782,V$119)+'СЕТ СН'!$I$9+СВЦЭМ!$D$10+'СЕТ СН'!$I$6-'СЕТ СН'!$I$19</f>
        <v>1697.5144383000002</v>
      </c>
      <c r="W139" s="36">
        <f>SUMIFS(СВЦЭМ!$C$39:$C$782,СВЦЭМ!$A$39:$A$782,$A139,СВЦЭМ!$B$39:$B$782,W$119)+'СЕТ СН'!$I$9+СВЦЭМ!$D$10+'СЕТ СН'!$I$6-'СЕТ СН'!$I$19</f>
        <v>1716.8210019099999</v>
      </c>
      <c r="X139" s="36">
        <f>SUMIFS(СВЦЭМ!$C$39:$C$782,СВЦЭМ!$A$39:$A$782,$A139,СВЦЭМ!$B$39:$B$782,X$119)+'СЕТ СН'!$I$9+СВЦЭМ!$D$10+'СЕТ СН'!$I$6-'СЕТ СН'!$I$19</f>
        <v>1748.0426279999999</v>
      </c>
      <c r="Y139" s="36">
        <f>SUMIFS(СВЦЭМ!$C$39:$C$782,СВЦЭМ!$A$39:$A$782,$A139,СВЦЭМ!$B$39:$B$782,Y$119)+'СЕТ СН'!$I$9+СВЦЭМ!$D$10+'СЕТ СН'!$I$6-'СЕТ СН'!$I$19</f>
        <v>1796.0446790600001</v>
      </c>
    </row>
    <row r="140" spans="1:25" ht="15.75" x14ac:dyDescent="0.2">
      <c r="A140" s="35">
        <f t="shared" si="3"/>
        <v>44641</v>
      </c>
      <c r="B140" s="36">
        <f>SUMIFS(СВЦЭМ!$C$39:$C$782,СВЦЭМ!$A$39:$A$782,$A140,СВЦЭМ!$B$39:$B$782,B$119)+'СЕТ СН'!$I$9+СВЦЭМ!$D$10+'СЕТ СН'!$I$6-'СЕТ СН'!$I$19</f>
        <v>1797.36365245</v>
      </c>
      <c r="C140" s="36">
        <f>SUMIFS(СВЦЭМ!$C$39:$C$782,СВЦЭМ!$A$39:$A$782,$A140,СВЦЭМ!$B$39:$B$782,C$119)+'СЕТ СН'!$I$9+СВЦЭМ!$D$10+'СЕТ СН'!$I$6-'СЕТ СН'!$I$19</f>
        <v>1841.9149754</v>
      </c>
      <c r="D140" s="36">
        <f>SUMIFS(СВЦЭМ!$C$39:$C$782,СВЦЭМ!$A$39:$A$782,$A140,СВЦЭМ!$B$39:$B$782,D$119)+'СЕТ СН'!$I$9+СВЦЭМ!$D$10+'СЕТ СН'!$I$6-'СЕТ СН'!$I$19</f>
        <v>1933.6505952500002</v>
      </c>
      <c r="E140" s="36">
        <f>SUMIFS(СВЦЭМ!$C$39:$C$782,СВЦЭМ!$A$39:$A$782,$A140,СВЦЭМ!$B$39:$B$782,E$119)+'СЕТ СН'!$I$9+СВЦЭМ!$D$10+'СЕТ СН'!$I$6-'СЕТ СН'!$I$19</f>
        <v>1984.4100927900001</v>
      </c>
      <c r="F140" s="36">
        <f>SUMIFS(СВЦЭМ!$C$39:$C$782,СВЦЭМ!$A$39:$A$782,$A140,СВЦЭМ!$B$39:$B$782,F$119)+'СЕТ СН'!$I$9+СВЦЭМ!$D$10+'СЕТ СН'!$I$6-'СЕТ СН'!$I$19</f>
        <v>1976.67665949</v>
      </c>
      <c r="G140" s="36">
        <f>SUMIFS(СВЦЭМ!$C$39:$C$782,СВЦЭМ!$A$39:$A$782,$A140,СВЦЭМ!$B$39:$B$782,G$119)+'СЕТ СН'!$I$9+СВЦЭМ!$D$10+'СЕТ СН'!$I$6-'СЕТ СН'!$I$19</f>
        <v>1958.62188249</v>
      </c>
      <c r="H140" s="36">
        <f>SUMIFS(СВЦЭМ!$C$39:$C$782,СВЦЭМ!$A$39:$A$782,$A140,СВЦЭМ!$B$39:$B$782,H$119)+'СЕТ СН'!$I$9+СВЦЭМ!$D$10+'СЕТ СН'!$I$6-'СЕТ СН'!$I$19</f>
        <v>1920.9050754</v>
      </c>
      <c r="I140" s="36">
        <f>SUMIFS(СВЦЭМ!$C$39:$C$782,СВЦЭМ!$A$39:$A$782,$A140,СВЦЭМ!$B$39:$B$782,I$119)+'СЕТ СН'!$I$9+СВЦЭМ!$D$10+'СЕТ СН'!$I$6-'СЕТ СН'!$I$19</f>
        <v>1830.14053627</v>
      </c>
      <c r="J140" s="36">
        <f>SUMIFS(СВЦЭМ!$C$39:$C$782,СВЦЭМ!$A$39:$A$782,$A140,СВЦЭМ!$B$39:$B$782,J$119)+'СЕТ СН'!$I$9+СВЦЭМ!$D$10+'СЕТ СН'!$I$6-'СЕТ СН'!$I$19</f>
        <v>1815.11381082</v>
      </c>
      <c r="K140" s="36">
        <f>SUMIFS(СВЦЭМ!$C$39:$C$782,СВЦЭМ!$A$39:$A$782,$A140,СВЦЭМ!$B$39:$B$782,K$119)+'СЕТ СН'!$I$9+СВЦЭМ!$D$10+'СЕТ СН'!$I$6-'СЕТ СН'!$I$19</f>
        <v>1811.7802759000001</v>
      </c>
      <c r="L140" s="36">
        <f>SUMIFS(СВЦЭМ!$C$39:$C$782,СВЦЭМ!$A$39:$A$782,$A140,СВЦЭМ!$B$39:$B$782,L$119)+'СЕТ СН'!$I$9+СВЦЭМ!$D$10+'СЕТ СН'!$I$6-'СЕТ СН'!$I$19</f>
        <v>1827.8656879</v>
      </c>
      <c r="M140" s="36">
        <f>SUMIFS(СВЦЭМ!$C$39:$C$782,СВЦЭМ!$A$39:$A$782,$A140,СВЦЭМ!$B$39:$B$782,M$119)+'СЕТ СН'!$I$9+СВЦЭМ!$D$10+'СЕТ СН'!$I$6-'СЕТ СН'!$I$19</f>
        <v>1856.0526722700001</v>
      </c>
      <c r="N140" s="36">
        <f>SUMIFS(СВЦЭМ!$C$39:$C$782,СВЦЭМ!$A$39:$A$782,$A140,СВЦЭМ!$B$39:$B$782,N$119)+'СЕТ СН'!$I$9+СВЦЭМ!$D$10+'СЕТ СН'!$I$6-'СЕТ СН'!$I$19</f>
        <v>1922.7262808200001</v>
      </c>
      <c r="O140" s="36">
        <f>SUMIFS(СВЦЭМ!$C$39:$C$782,СВЦЭМ!$A$39:$A$782,$A140,СВЦЭМ!$B$39:$B$782,O$119)+'СЕТ СН'!$I$9+СВЦЭМ!$D$10+'СЕТ СН'!$I$6-'СЕТ СН'!$I$19</f>
        <v>1971.4656557600001</v>
      </c>
      <c r="P140" s="36">
        <f>SUMIFS(СВЦЭМ!$C$39:$C$782,СВЦЭМ!$A$39:$A$782,$A140,СВЦЭМ!$B$39:$B$782,P$119)+'СЕТ СН'!$I$9+СВЦЭМ!$D$10+'СЕТ СН'!$I$6-'СЕТ СН'!$I$19</f>
        <v>1982.4454637599999</v>
      </c>
      <c r="Q140" s="36">
        <f>SUMIFS(СВЦЭМ!$C$39:$C$782,СВЦЭМ!$A$39:$A$782,$A140,СВЦЭМ!$B$39:$B$782,Q$119)+'СЕТ СН'!$I$9+СВЦЭМ!$D$10+'СЕТ СН'!$I$6-'СЕТ СН'!$I$19</f>
        <v>1932.3888685900001</v>
      </c>
      <c r="R140" s="36">
        <f>SUMIFS(СВЦЭМ!$C$39:$C$782,СВЦЭМ!$A$39:$A$782,$A140,СВЦЭМ!$B$39:$B$782,R$119)+'СЕТ СН'!$I$9+СВЦЭМ!$D$10+'СЕТ СН'!$I$6-'СЕТ СН'!$I$19</f>
        <v>1821.79434756</v>
      </c>
      <c r="S140" s="36">
        <f>SUMIFS(СВЦЭМ!$C$39:$C$782,СВЦЭМ!$A$39:$A$782,$A140,СВЦЭМ!$B$39:$B$782,S$119)+'СЕТ СН'!$I$9+СВЦЭМ!$D$10+'СЕТ СН'!$I$6-'СЕТ СН'!$I$19</f>
        <v>1745.8550072800001</v>
      </c>
      <c r="T140" s="36">
        <f>SUMIFS(СВЦЭМ!$C$39:$C$782,СВЦЭМ!$A$39:$A$782,$A140,СВЦЭМ!$B$39:$B$782,T$119)+'СЕТ СН'!$I$9+СВЦЭМ!$D$10+'СЕТ СН'!$I$6-'СЕТ СН'!$I$19</f>
        <v>1688.5432080200001</v>
      </c>
      <c r="U140" s="36">
        <f>SUMIFS(СВЦЭМ!$C$39:$C$782,СВЦЭМ!$A$39:$A$782,$A140,СВЦЭМ!$B$39:$B$782,U$119)+'СЕТ СН'!$I$9+СВЦЭМ!$D$10+'СЕТ СН'!$I$6-'СЕТ СН'!$I$19</f>
        <v>1720.0037492700001</v>
      </c>
      <c r="V140" s="36">
        <f>SUMIFS(СВЦЭМ!$C$39:$C$782,СВЦЭМ!$A$39:$A$782,$A140,СВЦЭМ!$B$39:$B$782,V$119)+'СЕТ СН'!$I$9+СВЦЭМ!$D$10+'СЕТ СН'!$I$6-'СЕТ СН'!$I$19</f>
        <v>1819.66480639</v>
      </c>
      <c r="W140" s="36">
        <f>SUMIFS(СВЦЭМ!$C$39:$C$782,СВЦЭМ!$A$39:$A$782,$A140,СВЦЭМ!$B$39:$B$782,W$119)+'СЕТ СН'!$I$9+СВЦЭМ!$D$10+'СЕТ СН'!$I$6-'СЕТ СН'!$I$19</f>
        <v>1841.0133815199999</v>
      </c>
      <c r="X140" s="36">
        <f>SUMIFS(СВЦЭМ!$C$39:$C$782,СВЦЭМ!$A$39:$A$782,$A140,СВЦЭМ!$B$39:$B$782,X$119)+'СЕТ СН'!$I$9+СВЦЭМ!$D$10+'СЕТ СН'!$I$6-'СЕТ СН'!$I$19</f>
        <v>1859.7863315300001</v>
      </c>
      <c r="Y140" s="36">
        <f>SUMIFS(СВЦЭМ!$C$39:$C$782,СВЦЭМ!$A$39:$A$782,$A140,СВЦЭМ!$B$39:$B$782,Y$119)+'СЕТ СН'!$I$9+СВЦЭМ!$D$10+'СЕТ СН'!$I$6-'СЕТ СН'!$I$19</f>
        <v>1879.56385832</v>
      </c>
    </row>
    <row r="141" spans="1:25" ht="15.75" x14ac:dyDescent="0.2">
      <c r="A141" s="35">
        <f t="shared" si="3"/>
        <v>44642</v>
      </c>
      <c r="B141" s="36">
        <f>SUMIFS(СВЦЭМ!$C$39:$C$782,СВЦЭМ!$A$39:$A$782,$A141,СВЦЭМ!$B$39:$B$782,B$119)+'СЕТ СН'!$I$9+СВЦЭМ!$D$10+'СЕТ СН'!$I$6-'СЕТ СН'!$I$19</f>
        <v>1915.64037515</v>
      </c>
      <c r="C141" s="36">
        <f>SUMIFS(СВЦЭМ!$C$39:$C$782,СВЦЭМ!$A$39:$A$782,$A141,СВЦЭМ!$B$39:$B$782,C$119)+'СЕТ СН'!$I$9+СВЦЭМ!$D$10+'СЕТ СН'!$I$6-'СЕТ СН'!$I$19</f>
        <v>1947.4239189</v>
      </c>
      <c r="D141" s="36">
        <f>SUMIFS(СВЦЭМ!$C$39:$C$782,СВЦЭМ!$A$39:$A$782,$A141,СВЦЭМ!$B$39:$B$782,D$119)+'СЕТ СН'!$I$9+СВЦЭМ!$D$10+'СЕТ СН'!$I$6-'СЕТ СН'!$I$19</f>
        <v>2008.8102197600001</v>
      </c>
      <c r="E141" s="36">
        <f>SUMIFS(СВЦЭМ!$C$39:$C$782,СВЦЭМ!$A$39:$A$782,$A141,СВЦЭМ!$B$39:$B$782,E$119)+'СЕТ СН'!$I$9+СВЦЭМ!$D$10+'СЕТ СН'!$I$6-'СЕТ СН'!$I$19</f>
        <v>2047.3626412000001</v>
      </c>
      <c r="F141" s="36">
        <f>SUMIFS(СВЦЭМ!$C$39:$C$782,СВЦЭМ!$A$39:$A$782,$A141,СВЦЭМ!$B$39:$B$782,F$119)+'СЕТ СН'!$I$9+СВЦЭМ!$D$10+'СЕТ СН'!$I$6-'СЕТ СН'!$I$19</f>
        <v>2030.9965362299999</v>
      </c>
      <c r="G141" s="36">
        <f>SUMIFS(СВЦЭМ!$C$39:$C$782,СВЦЭМ!$A$39:$A$782,$A141,СВЦЭМ!$B$39:$B$782,G$119)+'СЕТ СН'!$I$9+СВЦЭМ!$D$10+'СЕТ СН'!$I$6-'СЕТ СН'!$I$19</f>
        <v>2016.2268989900001</v>
      </c>
      <c r="H141" s="36">
        <f>SUMIFS(СВЦЭМ!$C$39:$C$782,СВЦЭМ!$A$39:$A$782,$A141,СВЦЭМ!$B$39:$B$782,H$119)+'СЕТ СН'!$I$9+СВЦЭМ!$D$10+'СЕТ СН'!$I$6-'СЕТ СН'!$I$19</f>
        <v>1952.0858389699999</v>
      </c>
      <c r="I141" s="36">
        <f>SUMIFS(СВЦЭМ!$C$39:$C$782,СВЦЭМ!$A$39:$A$782,$A141,СВЦЭМ!$B$39:$B$782,I$119)+'СЕТ СН'!$I$9+СВЦЭМ!$D$10+'СЕТ СН'!$I$6-'СЕТ СН'!$I$19</f>
        <v>1857.9629439600001</v>
      </c>
      <c r="J141" s="36">
        <f>SUMIFS(СВЦЭМ!$C$39:$C$782,СВЦЭМ!$A$39:$A$782,$A141,СВЦЭМ!$B$39:$B$782,J$119)+'СЕТ СН'!$I$9+СВЦЭМ!$D$10+'СЕТ СН'!$I$6-'СЕТ СН'!$I$19</f>
        <v>1833.7497707100001</v>
      </c>
      <c r="K141" s="36">
        <f>SUMIFS(СВЦЭМ!$C$39:$C$782,СВЦЭМ!$A$39:$A$782,$A141,СВЦЭМ!$B$39:$B$782,K$119)+'СЕТ СН'!$I$9+СВЦЭМ!$D$10+'СЕТ СН'!$I$6-'СЕТ СН'!$I$19</f>
        <v>1846.01684331</v>
      </c>
      <c r="L141" s="36">
        <f>SUMIFS(СВЦЭМ!$C$39:$C$782,СВЦЭМ!$A$39:$A$782,$A141,СВЦЭМ!$B$39:$B$782,L$119)+'СЕТ СН'!$I$9+СВЦЭМ!$D$10+'СЕТ СН'!$I$6-'СЕТ СН'!$I$19</f>
        <v>1846.21566252</v>
      </c>
      <c r="M141" s="36">
        <f>SUMIFS(СВЦЭМ!$C$39:$C$782,СВЦЭМ!$A$39:$A$782,$A141,СВЦЭМ!$B$39:$B$782,M$119)+'СЕТ СН'!$I$9+СВЦЭМ!$D$10+'СЕТ СН'!$I$6-'СЕТ СН'!$I$19</f>
        <v>1915.4187648900001</v>
      </c>
      <c r="N141" s="36">
        <f>SUMIFS(СВЦЭМ!$C$39:$C$782,СВЦЭМ!$A$39:$A$782,$A141,СВЦЭМ!$B$39:$B$782,N$119)+'СЕТ СН'!$I$9+СВЦЭМ!$D$10+'СЕТ СН'!$I$6-'СЕТ СН'!$I$19</f>
        <v>1980.62908305</v>
      </c>
      <c r="O141" s="36">
        <f>SUMIFS(СВЦЭМ!$C$39:$C$782,СВЦЭМ!$A$39:$A$782,$A141,СВЦЭМ!$B$39:$B$782,O$119)+'СЕТ СН'!$I$9+СВЦЭМ!$D$10+'СЕТ СН'!$I$6-'СЕТ СН'!$I$19</f>
        <v>2040.9675827900001</v>
      </c>
      <c r="P141" s="36">
        <f>SUMIFS(СВЦЭМ!$C$39:$C$782,СВЦЭМ!$A$39:$A$782,$A141,СВЦЭМ!$B$39:$B$782,P$119)+'СЕТ СН'!$I$9+СВЦЭМ!$D$10+'СЕТ СН'!$I$6-'СЕТ СН'!$I$19</f>
        <v>2040.28822507</v>
      </c>
      <c r="Q141" s="36">
        <f>SUMIFS(СВЦЭМ!$C$39:$C$782,СВЦЭМ!$A$39:$A$782,$A141,СВЦЭМ!$B$39:$B$782,Q$119)+'СЕТ СН'!$I$9+СВЦЭМ!$D$10+'СЕТ СН'!$I$6-'СЕТ СН'!$I$19</f>
        <v>2004.1458997300001</v>
      </c>
      <c r="R141" s="36">
        <f>SUMIFS(СВЦЭМ!$C$39:$C$782,СВЦЭМ!$A$39:$A$782,$A141,СВЦЭМ!$B$39:$B$782,R$119)+'СЕТ СН'!$I$9+СВЦЭМ!$D$10+'СЕТ СН'!$I$6-'СЕТ СН'!$I$19</f>
        <v>1885.84920833</v>
      </c>
      <c r="S141" s="36">
        <f>SUMIFS(СВЦЭМ!$C$39:$C$782,СВЦЭМ!$A$39:$A$782,$A141,СВЦЭМ!$B$39:$B$782,S$119)+'СЕТ СН'!$I$9+СВЦЭМ!$D$10+'СЕТ СН'!$I$6-'СЕТ СН'!$I$19</f>
        <v>1795.33377004</v>
      </c>
      <c r="T141" s="36">
        <f>SUMIFS(СВЦЭМ!$C$39:$C$782,СВЦЭМ!$A$39:$A$782,$A141,СВЦЭМ!$B$39:$B$782,T$119)+'СЕТ СН'!$I$9+СВЦЭМ!$D$10+'СЕТ СН'!$I$6-'СЕТ СН'!$I$19</f>
        <v>1736.36184759</v>
      </c>
      <c r="U141" s="36">
        <f>SUMIFS(СВЦЭМ!$C$39:$C$782,СВЦЭМ!$A$39:$A$782,$A141,СВЦЭМ!$B$39:$B$782,U$119)+'СЕТ СН'!$I$9+СВЦЭМ!$D$10+'СЕТ СН'!$I$6-'СЕТ СН'!$I$19</f>
        <v>1763.49544851</v>
      </c>
      <c r="V141" s="36">
        <f>SUMIFS(СВЦЭМ!$C$39:$C$782,СВЦЭМ!$A$39:$A$782,$A141,СВЦЭМ!$B$39:$B$782,V$119)+'СЕТ СН'!$I$9+СВЦЭМ!$D$10+'СЕТ СН'!$I$6-'СЕТ СН'!$I$19</f>
        <v>1868.6945565600001</v>
      </c>
      <c r="W141" s="36">
        <f>SUMIFS(СВЦЭМ!$C$39:$C$782,СВЦЭМ!$A$39:$A$782,$A141,СВЦЭМ!$B$39:$B$782,W$119)+'СЕТ СН'!$I$9+СВЦЭМ!$D$10+'СЕТ СН'!$I$6-'СЕТ СН'!$I$19</f>
        <v>1881.31572413</v>
      </c>
      <c r="X141" s="36">
        <f>SUMIFS(СВЦЭМ!$C$39:$C$782,СВЦЭМ!$A$39:$A$782,$A141,СВЦЭМ!$B$39:$B$782,X$119)+'СЕТ СН'!$I$9+СВЦЭМ!$D$10+'СЕТ СН'!$I$6-'СЕТ СН'!$I$19</f>
        <v>1894.7334652900001</v>
      </c>
      <c r="Y141" s="36">
        <f>SUMIFS(СВЦЭМ!$C$39:$C$782,СВЦЭМ!$A$39:$A$782,$A141,СВЦЭМ!$B$39:$B$782,Y$119)+'СЕТ СН'!$I$9+СВЦЭМ!$D$10+'СЕТ СН'!$I$6-'СЕТ СН'!$I$19</f>
        <v>1901.8802528599999</v>
      </c>
    </row>
    <row r="142" spans="1:25" ht="15.75" x14ac:dyDescent="0.2">
      <c r="A142" s="35">
        <f t="shared" si="3"/>
        <v>44643</v>
      </c>
      <c r="B142" s="36">
        <f>SUMIFS(СВЦЭМ!$C$39:$C$782,СВЦЭМ!$A$39:$A$782,$A142,СВЦЭМ!$B$39:$B$782,B$119)+'СЕТ СН'!$I$9+СВЦЭМ!$D$10+'СЕТ СН'!$I$6-'СЕТ СН'!$I$19</f>
        <v>1934.3158693800001</v>
      </c>
      <c r="C142" s="36">
        <f>SUMIFS(СВЦЭМ!$C$39:$C$782,СВЦЭМ!$A$39:$A$782,$A142,СВЦЭМ!$B$39:$B$782,C$119)+'СЕТ СН'!$I$9+СВЦЭМ!$D$10+'СЕТ СН'!$I$6-'СЕТ СН'!$I$19</f>
        <v>1960.9115216600001</v>
      </c>
      <c r="D142" s="36">
        <f>SUMIFS(СВЦЭМ!$C$39:$C$782,СВЦЭМ!$A$39:$A$782,$A142,СВЦЭМ!$B$39:$B$782,D$119)+'СЕТ СН'!$I$9+СВЦЭМ!$D$10+'СЕТ СН'!$I$6-'СЕТ СН'!$I$19</f>
        <v>2019.7311273800001</v>
      </c>
      <c r="E142" s="36">
        <f>SUMIFS(СВЦЭМ!$C$39:$C$782,СВЦЭМ!$A$39:$A$782,$A142,СВЦЭМ!$B$39:$B$782,E$119)+'СЕТ СН'!$I$9+СВЦЭМ!$D$10+'СЕТ СН'!$I$6-'СЕТ СН'!$I$19</f>
        <v>2062.9978834799999</v>
      </c>
      <c r="F142" s="36">
        <f>SUMIFS(СВЦЭМ!$C$39:$C$782,СВЦЭМ!$A$39:$A$782,$A142,СВЦЭМ!$B$39:$B$782,F$119)+'СЕТ СН'!$I$9+СВЦЭМ!$D$10+'СЕТ СН'!$I$6-'СЕТ СН'!$I$19</f>
        <v>2050.2973036900003</v>
      </c>
      <c r="G142" s="36">
        <f>SUMIFS(СВЦЭМ!$C$39:$C$782,СВЦЭМ!$A$39:$A$782,$A142,СВЦЭМ!$B$39:$B$782,G$119)+'СЕТ СН'!$I$9+СВЦЭМ!$D$10+'СЕТ СН'!$I$6-'СЕТ СН'!$I$19</f>
        <v>2017.5172652900001</v>
      </c>
      <c r="H142" s="36">
        <f>SUMIFS(СВЦЭМ!$C$39:$C$782,СВЦЭМ!$A$39:$A$782,$A142,СВЦЭМ!$B$39:$B$782,H$119)+'СЕТ СН'!$I$9+СВЦЭМ!$D$10+'СЕТ СН'!$I$6-'СЕТ СН'!$I$19</f>
        <v>1953.8164144899999</v>
      </c>
      <c r="I142" s="36">
        <f>SUMIFS(СВЦЭМ!$C$39:$C$782,СВЦЭМ!$A$39:$A$782,$A142,СВЦЭМ!$B$39:$B$782,I$119)+'СЕТ СН'!$I$9+СВЦЭМ!$D$10+'СЕТ СН'!$I$6-'СЕТ СН'!$I$19</f>
        <v>1880.97963766</v>
      </c>
      <c r="J142" s="36">
        <f>SUMIFS(СВЦЭМ!$C$39:$C$782,СВЦЭМ!$A$39:$A$782,$A142,СВЦЭМ!$B$39:$B$782,J$119)+'СЕТ СН'!$I$9+СВЦЭМ!$D$10+'СЕТ СН'!$I$6-'СЕТ СН'!$I$19</f>
        <v>1852.9728943699999</v>
      </c>
      <c r="K142" s="36">
        <f>SUMIFS(СВЦЭМ!$C$39:$C$782,СВЦЭМ!$A$39:$A$782,$A142,СВЦЭМ!$B$39:$B$782,K$119)+'СЕТ СН'!$I$9+СВЦЭМ!$D$10+'СЕТ СН'!$I$6-'СЕТ СН'!$I$19</f>
        <v>1866.5742588400001</v>
      </c>
      <c r="L142" s="36">
        <f>SUMIFS(СВЦЭМ!$C$39:$C$782,СВЦЭМ!$A$39:$A$782,$A142,СВЦЭМ!$B$39:$B$782,L$119)+'СЕТ СН'!$I$9+СВЦЭМ!$D$10+'СЕТ СН'!$I$6-'СЕТ СН'!$I$19</f>
        <v>1906.87701143</v>
      </c>
      <c r="M142" s="36">
        <f>SUMIFS(СВЦЭМ!$C$39:$C$782,СВЦЭМ!$A$39:$A$782,$A142,СВЦЭМ!$B$39:$B$782,M$119)+'СЕТ СН'!$I$9+СВЦЭМ!$D$10+'СЕТ СН'!$I$6-'СЕТ СН'!$I$19</f>
        <v>1937.2450963700001</v>
      </c>
      <c r="N142" s="36">
        <f>SUMIFS(СВЦЭМ!$C$39:$C$782,СВЦЭМ!$A$39:$A$782,$A142,СВЦЭМ!$B$39:$B$782,N$119)+'СЕТ СН'!$I$9+СВЦЭМ!$D$10+'СЕТ СН'!$I$6-'СЕТ СН'!$I$19</f>
        <v>1974.8970392799999</v>
      </c>
      <c r="O142" s="36">
        <f>SUMIFS(СВЦЭМ!$C$39:$C$782,СВЦЭМ!$A$39:$A$782,$A142,СВЦЭМ!$B$39:$B$782,O$119)+'СЕТ СН'!$I$9+СВЦЭМ!$D$10+'СЕТ СН'!$I$6-'СЕТ СН'!$I$19</f>
        <v>2023.09499583</v>
      </c>
      <c r="P142" s="36">
        <f>SUMIFS(СВЦЭМ!$C$39:$C$782,СВЦЭМ!$A$39:$A$782,$A142,СВЦЭМ!$B$39:$B$782,P$119)+'СЕТ СН'!$I$9+СВЦЭМ!$D$10+'СЕТ СН'!$I$6-'СЕТ СН'!$I$19</f>
        <v>2063.2292858000001</v>
      </c>
      <c r="Q142" s="36">
        <f>SUMIFS(СВЦЭМ!$C$39:$C$782,СВЦЭМ!$A$39:$A$782,$A142,СВЦЭМ!$B$39:$B$782,Q$119)+'СЕТ СН'!$I$9+СВЦЭМ!$D$10+'СЕТ СН'!$I$6-'СЕТ СН'!$I$19</f>
        <v>2038.55116327</v>
      </c>
      <c r="R142" s="36">
        <f>SUMIFS(СВЦЭМ!$C$39:$C$782,СВЦЭМ!$A$39:$A$782,$A142,СВЦЭМ!$B$39:$B$782,R$119)+'СЕТ СН'!$I$9+СВЦЭМ!$D$10+'СЕТ СН'!$I$6-'СЕТ СН'!$I$19</f>
        <v>1966.5373617100001</v>
      </c>
      <c r="S142" s="36">
        <f>SUMIFS(СВЦЭМ!$C$39:$C$782,СВЦЭМ!$A$39:$A$782,$A142,СВЦЭМ!$B$39:$B$782,S$119)+'СЕТ СН'!$I$9+СВЦЭМ!$D$10+'СЕТ СН'!$I$6-'СЕТ СН'!$I$19</f>
        <v>1910.0733589900001</v>
      </c>
      <c r="T142" s="36">
        <f>SUMIFS(СВЦЭМ!$C$39:$C$782,СВЦЭМ!$A$39:$A$782,$A142,СВЦЭМ!$B$39:$B$782,T$119)+'СЕТ СН'!$I$9+СВЦЭМ!$D$10+'СЕТ СН'!$I$6-'СЕТ СН'!$I$19</f>
        <v>1860.34428134</v>
      </c>
      <c r="U142" s="36">
        <f>SUMIFS(СВЦЭМ!$C$39:$C$782,СВЦЭМ!$A$39:$A$782,$A142,СВЦЭМ!$B$39:$B$782,U$119)+'СЕТ СН'!$I$9+СВЦЭМ!$D$10+'СЕТ СН'!$I$6-'СЕТ СН'!$I$19</f>
        <v>1837.73951846</v>
      </c>
      <c r="V142" s="36">
        <f>SUMIFS(СВЦЭМ!$C$39:$C$782,СВЦЭМ!$A$39:$A$782,$A142,СВЦЭМ!$B$39:$B$782,V$119)+'СЕТ СН'!$I$9+СВЦЭМ!$D$10+'СЕТ СН'!$I$6-'СЕТ СН'!$I$19</f>
        <v>1848.97899177</v>
      </c>
      <c r="W142" s="36">
        <f>SUMIFS(СВЦЭМ!$C$39:$C$782,СВЦЭМ!$A$39:$A$782,$A142,СВЦЭМ!$B$39:$B$782,W$119)+'СЕТ СН'!$I$9+СВЦЭМ!$D$10+'СЕТ СН'!$I$6-'СЕТ СН'!$I$19</f>
        <v>1859.7206600100001</v>
      </c>
      <c r="X142" s="36">
        <f>SUMIFS(СВЦЭМ!$C$39:$C$782,СВЦЭМ!$A$39:$A$782,$A142,СВЦЭМ!$B$39:$B$782,X$119)+'СЕТ СН'!$I$9+СВЦЭМ!$D$10+'СЕТ СН'!$I$6-'СЕТ СН'!$I$19</f>
        <v>1868.2868455600001</v>
      </c>
      <c r="Y142" s="36">
        <f>SUMIFS(СВЦЭМ!$C$39:$C$782,СВЦЭМ!$A$39:$A$782,$A142,СВЦЭМ!$B$39:$B$782,Y$119)+'СЕТ СН'!$I$9+СВЦЭМ!$D$10+'СЕТ СН'!$I$6-'СЕТ СН'!$I$19</f>
        <v>1865.8862754100001</v>
      </c>
    </row>
    <row r="143" spans="1:25" ht="15.75" x14ac:dyDescent="0.2">
      <c r="A143" s="35">
        <f t="shared" si="3"/>
        <v>44644</v>
      </c>
      <c r="B143" s="36">
        <f>SUMIFS(СВЦЭМ!$C$39:$C$782,СВЦЭМ!$A$39:$A$782,$A143,СВЦЭМ!$B$39:$B$782,B$119)+'СЕТ СН'!$I$9+СВЦЭМ!$D$10+'СЕТ СН'!$I$6-'СЕТ СН'!$I$19</f>
        <v>1940.8675003800001</v>
      </c>
      <c r="C143" s="36">
        <f>SUMIFS(СВЦЭМ!$C$39:$C$782,СВЦЭМ!$A$39:$A$782,$A143,СВЦЭМ!$B$39:$B$782,C$119)+'СЕТ СН'!$I$9+СВЦЭМ!$D$10+'СЕТ СН'!$I$6-'СЕТ СН'!$I$19</f>
        <v>1979.13729233</v>
      </c>
      <c r="D143" s="36">
        <f>SUMIFS(СВЦЭМ!$C$39:$C$782,СВЦЭМ!$A$39:$A$782,$A143,СВЦЭМ!$B$39:$B$782,D$119)+'СЕТ СН'!$I$9+СВЦЭМ!$D$10+'СЕТ СН'!$I$6-'СЕТ СН'!$I$19</f>
        <v>2040.45413506</v>
      </c>
      <c r="E143" s="36">
        <f>SUMIFS(СВЦЭМ!$C$39:$C$782,СВЦЭМ!$A$39:$A$782,$A143,СВЦЭМ!$B$39:$B$782,E$119)+'СЕТ СН'!$I$9+СВЦЭМ!$D$10+'СЕТ СН'!$I$6-'СЕТ СН'!$I$19</f>
        <v>2064.3377490100002</v>
      </c>
      <c r="F143" s="36">
        <f>SUMIFS(СВЦЭМ!$C$39:$C$782,СВЦЭМ!$A$39:$A$782,$A143,СВЦЭМ!$B$39:$B$782,F$119)+'СЕТ СН'!$I$9+СВЦЭМ!$D$10+'СЕТ СН'!$I$6-'СЕТ СН'!$I$19</f>
        <v>2056.3501219500004</v>
      </c>
      <c r="G143" s="36">
        <f>SUMIFS(СВЦЭМ!$C$39:$C$782,СВЦЭМ!$A$39:$A$782,$A143,СВЦЭМ!$B$39:$B$782,G$119)+'СЕТ СН'!$I$9+СВЦЭМ!$D$10+'СЕТ СН'!$I$6-'СЕТ СН'!$I$19</f>
        <v>2034.89017405</v>
      </c>
      <c r="H143" s="36">
        <f>SUMIFS(СВЦЭМ!$C$39:$C$782,СВЦЭМ!$A$39:$A$782,$A143,СВЦЭМ!$B$39:$B$782,H$119)+'СЕТ СН'!$I$9+СВЦЭМ!$D$10+'СЕТ СН'!$I$6-'СЕТ СН'!$I$19</f>
        <v>1961.81395157</v>
      </c>
      <c r="I143" s="36">
        <f>SUMIFS(СВЦЭМ!$C$39:$C$782,СВЦЭМ!$A$39:$A$782,$A143,СВЦЭМ!$B$39:$B$782,I$119)+'СЕТ СН'!$I$9+СВЦЭМ!$D$10+'СЕТ СН'!$I$6-'СЕТ СН'!$I$19</f>
        <v>1871.85425732</v>
      </c>
      <c r="J143" s="36">
        <f>SUMIFS(СВЦЭМ!$C$39:$C$782,СВЦЭМ!$A$39:$A$782,$A143,СВЦЭМ!$B$39:$B$782,J$119)+'СЕТ СН'!$I$9+СВЦЭМ!$D$10+'СЕТ СН'!$I$6-'СЕТ СН'!$I$19</f>
        <v>1855.41229402</v>
      </c>
      <c r="K143" s="36">
        <f>SUMIFS(СВЦЭМ!$C$39:$C$782,СВЦЭМ!$A$39:$A$782,$A143,СВЦЭМ!$B$39:$B$782,K$119)+'СЕТ СН'!$I$9+СВЦЭМ!$D$10+'СЕТ СН'!$I$6-'СЕТ СН'!$I$19</f>
        <v>1863.04092502</v>
      </c>
      <c r="L143" s="36">
        <f>SUMIFS(СВЦЭМ!$C$39:$C$782,СВЦЭМ!$A$39:$A$782,$A143,СВЦЭМ!$B$39:$B$782,L$119)+'СЕТ СН'!$I$9+СВЦЭМ!$D$10+'СЕТ СН'!$I$6-'СЕТ СН'!$I$19</f>
        <v>1884.3809449</v>
      </c>
      <c r="M143" s="36">
        <f>SUMIFS(СВЦЭМ!$C$39:$C$782,СВЦЭМ!$A$39:$A$782,$A143,СВЦЭМ!$B$39:$B$782,M$119)+'СЕТ СН'!$I$9+СВЦЭМ!$D$10+'СЕТ СН'!$I$6-'СЕТ СН'!$I$19</f>
        <v>1948.3128056200001</v>
      </c>
      <c r="N143" s="36">
        <f>SUMIFS(СВЦЭМ!$C$39:$C$782,СВЦЭМ!$A$39:$A$782,$A143,СВЦЭМ!$B$39:$B$782,N$119)+'СЕТ СН'!$I$9+СВЦЭМ!$D$10+'СЕТ СН'!$I$6-'СЕТ СН'!$I$19</f>
        <v>2001.63321529</v>
      </c>
      <c r="O143" s="36">
        <f>SUMIFS(СВЦЭМ!$C$39:$C$782,СВЦЭМ!$A$39:$A$782,$A143,СВЦЭМ!$B$39:$B$782,O$119)+'СЕТ СН'!$I$9+СВЦЭМ!$D$10+'СЕТ СН'!$I$6-'СЕТ СН'!$I$19</f>
        <v>2051.6701048800001</v>
      </c>
      <c r="P143" s="36">
        <f>SUMIFS(СВЦЭМ!$C$39:$C$782,СВЦЭМ!$A$39:$A$782,$A143,СВЦЭМ!$B$39:$B$782,P$119)+'СЕТ СН'!$I$9+СВЦЭМ!$D$10+'СЕТ СН'!$I$6-'СЕТ СН'!$I$19</f>
        <v>2065.4917041500003</v>
      </c>
      <c r="Q143" s="36">
        <f>SUMIFS(СВЦЭМ!$C$39:$C$782,СВЦЭМ!$A$39:$A$782,$A143,СВЦЭМ!$B$39:$B$782,Q$119)+'СЕТ СН'!$I$9+СВЦЭМ!$D$10+'СЕТ СН'!$I$6-'СЕТ СН'!$I$19</f>
        <v>2039.1306552200001</v>
      </c>
      <c r="R143" s="36">
        <f>SUMIFS(СВЦЭМ!$C$39:$C$782,СВЦЭМ!$A$39:$A$782,$A143,СВЦЭМ!$B$39:$B$782,R$119)+'СЕТ СН'!$I$9+СВЦЭМ!$D$10+'СЕТ СН'!$I$6-'СЕТ СН'!$I$19</f>
        <v>1958.7751538</v>
      </c>
      <c r="S143" s="36">
        <f>SUMIFS(СВЦЭМ!$C$39:$C$782,СВЦЭМ!$A$39:$A$782,$A143,СВЦЭМ!$B$39:$B$782,S$119)+'СЕТ СН'!$I$9+СВЦЭМ!$D$10+'СЕТ СН'!$I$6-'СЕТ СН'!$I$19</f>
        <v>1927.36666857</v>
      </c>
      <c r="T143" s="36">
        <f>SUMIFS(СВЦЭМ!$C$39:$C$782,СВЦЭМ!$A$39:$A$782,$A143,СВЦЭМ!$B$39:$B$782,T$119)+'СЕТ СН'!$I$9+СВЦЭМ!$D$10+'СЕТ СН'!$I$6-'СЕТ СН'!$I$19</f>
        <v>1875.3867928</v>
      </c>
      <c r="U143" s="36">
        <f>SUMIFS(СВЦЭМ!$C$39:$C$782,СВЦЭМ!$A$39:$A$782,$A143,СВЦЭМ!$B$39:$B$782,U$119)+'СЕТ СН'!$I$9+СВЦЭМ!$D$10+'СЕТ СН'!$I$6-'СЕТ СН'!$I$19</f>
        <v>1855.4922926700001</v>
      </c>
      <c r="V143" s="36">
        <f>SUMIFS(СВЦЭМ!$C$39:$C$782,СВЦЭМ!$A$39:$A$782,$A143,СВЦЭМ!$B$39:$B$782,V$119)+'СЕТ СН'!$I$9+СВЦЭМ!$D$10+'СЕТ СН'!$I$6-'СЕТ СН'!$I$19</f>
        <v>1823.48508019</v>
      </c>
      <c r="W143" s="36">
        <f>SUMIFS(СВЦЭМ!$C$39:$C$782,СВЦЭМ!$A$39:$A$782,$A143,СВЦЭМ!$B$39:$B$782,W$119)+'СЕТ СН'!$I$9+СВЦЭМ!$D$10+'СЕТ СН'!$I$6-'СЕТ СН'!$I$19</f>
        <v>1849.5903948100001</v>
      </c>
      <c r="X143" s="36">
        <f>SUMIFS(СВЦЭМ!$C$39:$C$782,СВЦЭМ!$A$39:$A$782,$A143,СВЦЭМ!$B$39:$B$782,X$119)+'СЕТ СН'!$I$9+СВЦЭМ!$D$10+'СЕТ СН'!$I$6-'СЕТ СН'!$I$19</f>
        <v>1762.7404865199999</v>
      </c>
      <c r="Y143" s="36">
        <f>SUMIFS(СВЦЭМ!$C$39:$C$782,СВЦЭМ!$A$39:$A$782,$A143,СВЦЭМ!$B$39:$B$782,Y$119)+'СЕТ СН'!$I$9+СВЦЭМ!$D$10+'СЕТ СН'!$I$6-'СЕТ СН'!$I$19</f>
        <v>1715.77268727</v>
      </c>
    </row>
    <row r="144" spans="1:25" ht="15.75" x14ac:dyDescent="0.2">
      <c r="A144" s="35">
        <f t="shared" si="3"/>
        <v>44645</v>
      </c>
      <c r="B144" s="36">
        <f>SUMIFS(СВЦЭМ!$C$39:$C$782,СВЦЭМ!$A$39:$A$782,$A144,СВЦЭМ!$B$39:$B$782,B$119)+'СЕТ СН'!$I$9+СВЦЭМ!$D$10+'СЕТ СН'!$I$6-'СЕТ СН'!$I$19</f>
        <v>1776.5704498</v>
      </c>
      <c r="C144" s="36">
        <f>SUMIFS(СВЦЭМ!$C$39:$C$782,СВЦЭМ!$A$39:$A$782,$A144,СВЦЭМ!$B$39:$B$782,C$119)+'СЕТ СН'!$I$9+СВЦЭМ!$D$10+'СЕТ СН'!$I$6-'СЕТ СН'!$I$19</f>
        <v>1856.39781376</v>
      </c>
      <c r="D144" s="36">
        <f>SUMIFS(СВЦЭМ!$C$39:$C$782,СВЦЭМ!$A$39:$A$782,$A144,СВЦЭМ!$B$39:$B$782,D$119)+'СЕТ СН'!$I$9+СВЦЭМ!$D$10+'СЕТ СН'!$I$6-'СЕТ СН'!$I$19</f>
        <v>1982.1402929600001</v>
      </c>
      <c r="E144" s="36">
        <f>SUMIFS(СВЦЭМ!$C$39:$C$782,СВЦЭМ!$A$39:$A$782,$A144,СВЦЭМ!$B$39:$B$782,E$119)+'СЕТ СН'!$I$9+СВЦЭМ!$D$10+'СЕТ СН'!$I$6-'СЕТ СН'!$I$19</f>
        <v>2037.64913125</v>
      </c>
      <c r="F144" s="36">
        <f>SUMIFS(СВЦЭМ!$C$39:$C$782,СВЦЭМ!$A$39:$A$782,$A144,СВЦЭМ!$B$39:$B$782,F$119)+'СЕТ СН'!$I$9+СВЦЭМ!$D$10+'СЕТ СН'!$I$6-'СЕТ СН'!$I$19</f>
        <v>2054.0134785</v>
      </c>
      <c r="G144" s="36">
        <f>SUMIFS(СВЦЭМ!$C$39:$C$782,СВЦЭМ!$A$39:$A$782,$A144,СВЦЭМ!$B$39:$B$782,G$119)+'СЕТ СН'!$I$9+СВЦЭМ!$D$10+'СЕТ СН'!$I$6-'СЕТ СН'!$I$19</f>
        <v>2043.3775545000001</v>
      </c>
      <c r="H144" s="36">
        <f>SUMIFS(СВЦЭМ!$C$39:$C$782,СВЦЭМ!$A$39:$A$782,$A144,СВЦЭМ!$B$39:$B$782,H$119)+'СЕТ СН'!$I$9+СВЦЭМ!$D$10+'СЕТ СН'!$I$6-'СЕТ СН'!$I$19</f>
        <v>1956.6169116900001</v>
      </c>
      <c r="I144" s="36">
        <f>SUMIFS(СВЦЭМ!$C$39:$C$782,СВЦЭМ!$A$39:$A$782,$A144,СВЦЭМ!$B$39:$B$782,I$119)+'СЕТ СН'!$I$9+СВЦЭМ!$D$10+'СЕТ СН'!$I$6-'СЕТ СН'!$I$19</f>
        <v>1821.9068852</v>
      </c>
      <c r="J144" s="36">
        <f>SUMIFS(СВЦЭМ!$C$39:$C$782,СВЦЭМ!$A$39:$A$782,$A144,СВЦЭМ!$B$39:$B$782,J$119)+'СЕТ СН'!$I$9+СВЦЭМ!$D$10+'СЕТ СН'!$I$6-'СЕТ СН'!$I$19</f>
        <v>1735.7482202799999</v>
      </c>
      <c r="K144" s="36">
        <f>SUMIFS(СВЦЭМ!$C$39:$C$782,СВЦЭМ!$A$39:$A$782,$A144,СВЦЭМ!$B$39:$B$782,K$119)+'СЕТ СН'!$I$9+СВЦЭМ!$D$10+'СЕТ СН'!$I$6-'СЕТ СН'!$I$19</f>
        <v>1732.7490794800001</v>
      </c>
      <c r="L144" s="36">
        <f>SUMIFS(СВЦЭМ!$C$39:$C$782,СВЦЭМ!$A$39:$A$782,$A144,СВЦЭМ!$B$39:$B$782,L$119)+'СЕТ СН'!$I$9+СВЦЭМ!$D$10+'СЕТ СН'!$I$6-'СЕТ СН'!$I$19</f>
        <v>1745.0582272500001</v>
      </c>
      <c r="M144" s="36">
        <f>SUMIFS(СВЦЭМ!$C$39:$C$782,СВЦЭМ!$A$39:$A$782,$A144,СВЦЭМ!$B$39:$B$782,M$119)+'СЕТ СН'!$I$9+СВЦЭМ!$D$10+'СЕТ СН'!$I$6-'СЕТ СН'!$I$19</f>
        <v>1818.3677194700001</v>
      </c>
      <c r="N144" s="36">
        <f>SUMIFS(СВЦЭМ!$C$39:$C$782,СВЦЭМ!$A$39:$A$782,$A144,СВЦЭМ!$B$39:$B$782,N$119)+'СЕТ СН'!$I$9+СВЦЭМ!$D$10+'СЕТ СН'!$I$6-'СЕТ СН'!$I$19</f>
        <v>1885.4813229700001</v>
      </c>
      <c r="O144" s="36">
        <f>SUMIFS(СВЦЭМ!$C$39:$C$782,СВЦЭМ!$A$39:$A$782,$A144,СВЦЭМ!$B$39:$B$782,O$119)+'СЕТ СН'!$I$9+СВЦЭМ!$D$10+'СЕТ СН'!$I$6-'СЕТ СН'!$I$19</f>
        <v>1938.7881588100001</v>
      </c>
      <c r="P144" s="36">
        <f>SUMIFS(СВЦЭМ!$C$39:$C$782,СВЦЭМ!$A$39:$A$782,$A144,СВЦЭМ!$B$39:$B$782,P$119)+'СЕТ СН'!$I$9+СВЦЭМ!$D$10+'СЕТ СН'!$I$6-'СЕТ СН'!$I$19</f>
        <v>1973.8220288499999</v>
      </c>
      <c r="Q144" s="36">
        <f>SUMIFS(СВЦЭМ!$C$39:$C$782,СВЦЭМ!$A$39:$A$782,$A144,СВЦЭМ!$B$39:$B$782,Q$119)+'СЕТ СН'!$I$9+СВЦЭМ!$D$10+'СЕТ СН'!$I$6-'СЕТ СН'!$I$19</f>
        <v>1945.86588428</v>
      </c>
      <c r="R144" s="36">
        <f>SUMIFS(СВЦЭМ!$C$39:$C$782,СВЦЭМ!$A$39:$A$782,$A144,СВЦЭМ!$B$39:$B$782,R$119)+'СЕТ СН'!$I$9+СВЦЭМ!$D$10+'СЕТ СН'!$I$6-'СЕТ СН'!$I$19</f>
        <v>1909.8051505800001</v>
      </c>
      <c r="S144" s="36">
        <f>SUMIFS(СВЦЭМ!$C$39:$C$782,СВЦЭМ!$A$39:$A$782,$A144,СВЦЭМ!$B$39:$B$782,S$119)+'СЕТ СН'!$I$9+СВЦЭМ!$D$10+'СЕТ СН'!$I$6-'СЕТ СН'!$I$19</f>
        <v>1870.76181907</v>
      </c>
      <c r="T144" s="36">
        <f>SUMIFS(СВЦЭМ!$C$39:$C$782,СВЦЭМ!$A$39:$A$782,$A144,СВЦЭМ!$B$39:$B$782,T$119)+'СЕТ СН'!$I$9+СВЦЭМ!$D$10+'СЕТ СН'!$I$6-'СЕТ СН'!$I$19</f>
        <v>1820.58285953</v>
      </c>
      <c r="U144" s="36">
        <f>SUMIFS(СВЦЭМ!$C$39:$C$782,СВЦЭМ!$A$39:$A$782,$A144,СВЦЭМ!$B$39:$B$782,U$119)+'СЕТ СН'!$I$9+СВЦЭМ!$D$10+'СЕТ СН'!$I$6-'СЕТ СН'!$I$19</f>
        <v>1821.32731663</v>
      </c>
      <c r="V144" s="36">
        <f>SUMIFS(СВЦЭМ!$C$39:$C$782,СВЦЭМ!$A$39:$A$782,$A144,СВЦЭМ!$B$39:$B$782,V$119)+'СЕТ СН'!$I$9+СВЦЭМ!$D$10+'СЕТ СН'!$I$6-'СЕТ СН'!$I$19</f>
        <v>1849.6786695800001</v>
      </c>
      <c r="W144" s="36">
        <f>SUMIFS(СВЦЭМ!$C$39:$C$782,СВЦЭМ!$A$39:$A$782,$A144,СВЦЭМ!$B$39:$B$782,W$119)+'СЕТ СН'!$I$9+СВЦЭМ!$D$10+'СЕТ СН'!$I$6-'СЕТ СН'!$I$19</f>
        <v>1879.7289405200002</v>
      </c>
      <c r="X144" s="36">
        <f>SUMIFS(СВЦЭМ!$C$39:$C$782,СВЦЭМ!$A$39:$A$782,$A144,СВЦЭМ!$B$39:$B$782,X$119)+'СЕТ СН'!$I$9+СВЦЭМ!$D$10+'СЕТ СН'!$I$6-'СЕТ СН'!$I$19</f>
        <v>1913.09161589</v>
      </c>
      <c r="Y144" s="36">
        <f>SUMIFS(СВЦЭМ!$C$39:$C$782,СВЦЭМ!$A$39:$A$782,$A144,СВЦЭМ!$B$39:$B$782,Y$119)+'СЕТ СН'!$I$9+СВЦЭМ!$D$10+'СЕТ СН'!$I$6-'СЕТ СН'!$I$19</f>
        <v>1922.7122996800001</v>
      </c>
    </row>
    <row r="145" spans="1:26" ht="15.75" x14ac:dyDescent="0.2">
      <c r="A145" s="35">
        <f t="shared" si="3"/>
        <v>44646</v>
      </c>
      <c r="B145" s="36">
        <f>SUMIFS(СВЦЭМ!$C$39:$C$782,СВЦЭМ!$A$39:$A$782,$A145,СВЦЭМ!$B$39:$B$782,B$119)+'СЕТ СН'!$I$9+СВЦЭМ!$D$10+'СЕТ СН'!$I$6-'СЕТ СН'!$I$19</f>
        <v>1965.2600931900001</v>
      </c>
      <c r="C145" s="36">
        <f>SUMIFS(СВЦЭМ!$C$39:$C$782,СВЦЭМ!$A$39:$A$782,$A145,СВЦЭМ!$B$39:$B$782,C$119)+'СЕТ СН'!$I$9+СВЦЭМ!$D$10+'СЕТ СН'!$I$6-'СЕТ СН'!$I$19</f>
        <v>1940.56628864</v>
      </c>
      <c r="D145" s="36">
        <f>SUMIFS(СВЦЭМ!$C$39:$C$782,СВЦЭМ!$A$39:$A$782,$A145,СВЦЭМ!$B$39:$B$782,D$119)+'СЕТ СН'!$I$9+СВЦЭМ!$D$10+'СЕТ СН'!$I$6-'СЕТ СН'!$I$19</f>
        <v>2009.30091006</v>
      </c>
      <c r="E145" s="36">
        <f>SUMIFS(СВЦЭМ!$C$39:$C$782,СВЦЭМ!$A$39:$A$782,$A145,СВЦЭМ!$B$39:$B$782,E$119)+'СЕТ СН'!$I$9+СВЦЭМ!$D$10+'СЕТ СН'!$I$6-'СЕТ СН'!$I$19</f>
        <v>2044.5624251199999</v>
      </c>
      <c r="F145" s="36">
        <f>SUMIFS(СВЦЭМ!$C$39:$C$782,СВЦЭМ!$A$39:$A$782,$A145,СВЦЭМ!$B$39:$B$782,F$119)+'СЕТ СН'!$I$9+СВЦЭМ!$D$10+'СЕТ СН'!$I$6-'СЕТ СН'!$I$19</f>
        <v>2027.4608951800001</v>
      </c>
      <c r="G145" s="36">
        <f>SUMIFS(СВЦЭМ!$C$39:$C$782,СВЦЭМ!$A$39:$A$782,$A145,СВЦЭМ!$B$39:$B$782,G$119)+'СЕТ СН'!$I$9+СВЦЭМ!$D$10+'СЕТ СН'!$I$6-'СЕТ СН'!$I$19</f>
        <v>2018.74686561</v>
      </c>
      <c r="H145" s="36">
        <f>SUMIFS(СВЦЭМ!$C$39:$C$782,СВЦЭМ!$A$39:$A$782,$A145,СВЦЭМ!$B$39:$B$782,H$119)+'СЕТ СН'!$I$9+СВЦЭМ!$D$10+'СЕТ СН'!$I$6-'СЕТ СН'!$I$19</f>
        <v>1985.08540988</v>
      </c>
      <c r="I145" s="36">
        <f>SUMIFS(СВЦЭМ!$C$39:$C$782,СВЦЭМ!$A$39:$A$782,$A145,СВЦЭМ!$B$39:$B$782,I$119)+'СЕТ СН'!$I$9+СВЦЭМ!$D$10+'СЕТ СН'!$I$6-'СЕТ СН'!$I$19</f>
        <v>1893.86035644</v>
      </c>
      <c r="J145" s="36">
        <f>SUMIFS(СВЦЭМ!$C$39:$C$782,СВЦЭМ!$A$39:$A$782,$A145,СВЦЭМ!$B$39:$B$782,J$119)+'СЕТ СН'!$I$9+СВЦЭМ!$D$10+'СЕТ СН'!$I$6-'СЕТ СН'!$I$19</f>
        <v>1822.6850009</v>
      </c>
      <c r="K145" s="36">
        <f>SUMIFS(СВЦЭМ!$C$39:$C$782,СВЦЭМ!$A$39:$A$782,$A145,СВЦЭМ!$B$39:$B$782,K$119)+'СЕТ СН'!$I$9+СВЦЭМ!$D$10+'СЕТ СН'!$I$6-'СЕТ СН'!$I$19</f>
        <v>1815.62530502</v>
      </c>
      <c r="L145" s="36">
        <f>SUMIFS(СВЦЭМ!$C$39:$C$782,СВЦЭМ!$A$39:$A$782,$A145,СВЦЭМ!$B$39:$B$782,L$119)+'СЕТ СН'!$I$9+СВЦЭМ!$D$10+'СЕТ СН'!$I$6-'СЕТ СН'!$I$19</f>
        <v>1833.19574358</v>
      </c>
      <c r="M145" s="36">
        <f>SUMIFS(СВЦЭМ!$C$39:$C$782,СВЦЭМ!$A$39:$A$782,$A145,СВЦЭМ!$B$39:$B$782,M$119)+'СЕТ СН'!$I$9+СВЦЭМ!$D$10+'СЕТ СН'!$I$6-'СЕТ СН'!$I$19</f>
        <v>1876.43741619</v>
      </c>
      <c r="N145" s="36">
        <f>SUMIFS(СВЦЭМ!$C$39:$C$782,СВЦЭМ!$A$39:$A$782,$A145,СВЦЭМ!$B$39:$B$782,N$119)+'СЕТ СН'!$I$9+СВЦЭМ!$D$10+'СЕТ СН'!$I$6-'СЕТ СН'!$I$19</f>
        <v>1900.1315577600001</v>
      </c>
      <c r="O145" s="36">
        <f>SUMIFS(СВЦЭМ!$C$39:$C$782,СВЦЭМ!$A$39:$A$782,$A145,СВЦЭМ!$B$39:$B$782,O$119)+'СЕТ СН'!$I$9+СВЦЭМ!$D$10+'СЕТ СН'!$I$6-'СЕТ СН'!$I$19</f>
        <v>1938.8256607800001</v>
      </c>
      <c r="P145" s="36">
        <f>SUMIFS(СВЦЭМ!$C$39:$C$782,СВЦЭМ!$A$39:$A$782,$A145,СВЦЭМ!$B$39:$B$782,P$119)+'СЕТ СН'!$I$9+СВЦЭМ!$D$10+'СЕТ СН'!$I$6-'СЕТ СН'!$I$19</f>
        <v>1984.2264835000001</v>
      </c>
      <c r="Q145" s="36">
        <f>SUMIFS(СВЦЭМ!$C$39:$C$782,СВЦЭМ!$A$39:$A$782,$A145,СВЦЭМ!$B$39:$B$782,Q$119)+'СЕТ СН'!$I$9+СВЦЭМ!$D$10+'СЕТ СН'!$I$6-'СЕТ СН'!$I$19</f>
        <v>1929.0846124500001</v>
      </c>
      <c r="R145" s="36">
        <f>SUMIFS(СВЦЭМ!$C$39:$C$782,СВЦЭМ!$A$39:$A$782,$A145,СВЦЭМ!$B$39:$B$782,R$119)+'СЕТ СН'!$I$9+СВЦЭМ!$D$10+'СЕТ СН'!$I$6-'СЕТ СН'!$I$19</f>
        <v>1845.67680877</v>
      </c>
      <c r="S145" s="36">
        <f>SUMIFS(СВЦЭМ!$C$39:$C$782,СВЦЭМ!$A$39:$A$782,$A145,СВЦЭМ!$B$39:$B$782,S$119)+'СЕТ СН'!$I$9+СВЦЭМ!$D$10+'СЕТ СН'!$I$6-'СЕТ СН'!$I$19</f>
        <v>1757.28175405</v>
      </c>
      <c r="T145" s="36">
        <f>SUMIFS(СВЦЭМ!$C$39:$C$782,СВЦЭМ!$A$39:$A$782,$A145,СВЦЭМ!$B$39:$B$782,T$119)+'СЕТ СН'!$I$9+СВЦЭМ!$D$10+'СЕТ СН'!$I$6-'СЕТ СН'!$I$19</f>
        <v>1659.69909052</v>
      </c>
      <c r="U145" s="36">
        <f>SUMIFS(СВЦЭМ!$C$39:$C$782,СВЦЭМ!$A$39:$A$782,$A145,СВЦЭМ!$B$39:$B$782,U$119)+'СЕТ СН'!$I$9+СВЦЭМ!$D$10+'СЕТ СН'!$I$6-'СЕТ СН'!$I$19</f>
        <v>1678.6961070900002</v>
      </c>
      <c r="V145" s="36">
        <f>SUMIFS(СВЦЭМ!$C$39:$C$782,СВЦЭМ!$A$39:$A$782,$A145,СВЦЭМ!$B$39:$B$782,V$119)+'СЕТ СН'!$I$9+СВЦЭМ!$D$10+'СЕТ СН'!$I$6-'СЕТ СН'!$I$19</f>
        <v>1741.55567335</v>
      </c>
      <c r="W145" s="36">
        <f>SUMIFS(СВЦЭМ!$C$39:$C$782,СВЦЭМ!$A$39:$A$782,$A145,СВЦЭМ!$B$39:$B$782,W$119)+'СЕТ СН'!$I$9+СВЦЭМ!$D$10+'СЕТ СН'!$I$6-'СЕТ СН'!$I$19</f>
        <v>1845.62920274</v>
      </c>
      <c r="X145" s="36">
        <f>SUMIFS(СВЦЭМ!$C$39:$C$782,СВЦЭМ!$A$39:$A$782,$A145,СВЦЭМ!$B$39:$B$782,X$119)+'СЕТ СН'!$I$9+СВЦЭМ!$D$10+'СЕТ СН'!$I$6-'СЕТ СН'!$I$19</f>
        <v>1857.5785836499999</v>
      </c>
      <c r="Y145" s="36">
        <f>SUMIFS(СВЦЭМ!$C$39:$C$782,СВЦЭМ!$A$39:$A$782,$A145,СВЦЭМ!$B$39:$B$782,Y$119)+'СЕТ СН'!$I$9+СВЦЭМ!$D$10+'СЕТ СН'!$I$6-'СЕТ СН'!$I$19</f>
        <v>1874.7932631200001</v>
      </c>
    </row>
    <row r="146" spans="1:26" ht="15.75" x14ac:dyDescent="0.2">
      <c r="A146" s="35">
        <f t="shared" si="3"/>
        <v>44647</v>
      </c>
      <c r="B146" s="36">
        <f>SUMIFS(СВЦЭМ!$C$39:$C$782,СВЦЭМ!$A$39:$A$782,$A146,СВЦЭМ!$B$39:$B$782,B$119)+'СЕТ СН'!$I$9+СВЦЭМ!$D$10+'СЕТ СН'!$I$6-'СЕТ СН'!$I$19</f>
        <v>1934.1048846200001</v>
      </c>
      <c r="C146" s="36">
        <f>SUMIFS(СВЦЭМ!$C$39:$C$782,СВЦЭМ!$A$39:$A$782,$A146,СВЦЭМ!$B$39:$B$782,C$119)+'СЕТ СН'!$I$9+СВЦЭМ!$D$10+'СЕТ СН'!$I$6-'СЕТ СН'!$I$19</f>
        <v>1961.30887381</v>
      </c>
      <c r="D146" s="36">
        <f>SUMIFS(СВЦЭМ!$C$39:$C$782,СВЦЭМ!$A$39:$A$782,$A146,СВЦЭМ!$B$39:$B$782,D$119)+'СЕТ СН'!$I$9+СВЦЭМ!$D$10+'СЕТ СН'!$I$6-'СЕТ СН'!$I$19</f>
        <v>2024.4236536999999</v>
      </c>
      <c r="E146" s="36">
        <f>SUMIFS(СВЦЭМ!$C$39:$C$782,СВЦЭМ!$A$39:$A$782,$A146,СВЦЭМ!$B$39:$B$782,E$119)+'СЕТ СН'!$I$9+СВЦЭМ!$D$10+'СЕТ СН'!$I$6-'СЕТ СН'!$I$19</f>
        <v>2055.6900528900001</v>
      </c>
      <c r="F146" s="36">
        <f>SUMIFS(СВЦЭМ!$C$39:$C$782,СВЦЭМ!$A$39:$A$782,$A146,СВЦЭМ!$B$39:$B$782,F$119)+'СЕТ СН'!$I$9+СВЦЭМ!$D$10+'СЕТ СН'!$I$6-'СЕТ СН'!$I$19</f>
        <v>2056.1652854200001</v>
      </c>
      <c r="G146" s="36">
        <f>SUMIFS(СВЦЭМ!$C$39:$C$782,СВЦЭМ!$A$39:$A$782,$A146,СВЦЭМ!$B$39:$B$782,G$119)+'СЕТ СН'!$I$9+СВЦЭМ!$D$10+'СЕТ СН'!$I$6-'СЕТ СН'!$I$19</f>
        <v>2049.6565028699997</v>
      </c>
      <c r="H146" s="36">
        <f>SUMIFS(СВЦЭМ!$C$39:$C$782,СВЦЭМ!$A$39:$A$782,$A146,СВЦЭМ!$B$39:$B$782,H$119)+'СЕТ СН'!$I$9+СВЦЭМ!$D$10+'СЕТ СН'!$I$6-'СЕТ СН'!$I$19</f>
        <v>1996.1007626800001</v>
      </c>
      <c r="I146" s="36">
        <f>SUMIFS(СВЦЭМ!$C$39:$C$782,СВЦЭМ!$A$39:$A$782,$A146,СВЦЭМ!$B$39:$B$782,I$119)+'СЕТ СН'!$I$9+СВЦЭМ!$D$10+'СЕТ СН'!$I$6-'СЕТ СН'!$I$19</f>
        <v>1857.6097421700001</v>
      </c>
      <c r="J146" s="36">
        <f>SUMIFS(СВЦЭМ!$C$39:$C$782,СВЦЭМ!$A$39:$A$782,$A146,СВЦЭМ!$B$39:$B$782,J$119)+'СЕТ СН'!$I$9+СВЦЭМ!$D$10+'СЕТ СН'!$I$6-'СЕТ СН'!$I$19</f>
        <v>1749.69797533</v>
      </c>
      <c r="K146" s="36">
        <f>SUMIFS(СВЦЭМ!$C$39:$C$782,СВЦЭМ!$A$39:$A$782,$A146,СВЦЭМ!$B$39:$B$782,K$119)+'СЕТ СН'!$I$9+СВЦЭМ!$D$10+'СЕТ СН'!$I$6-'СЕТ СН'!$I$19</f>
        <v>1711.06473781</v>
      </c>
      <c r="L146" s="36">
        <f>SUMIFS(СВЦЭМ!$C$39:$C$782,СВЦЭМ!$A$39:$A$782,$A146,СВЦЭМ!$B$39:$B$782,L$119)+'СЕТ СН'!$I$9+СВЦЭМ!$D$10+'СЕТ СН'!$I$6-'СЕТ СН'!$I$19</f>
        <v>1702.2379713700002</v>
      </c>
      <c r="M146" s="36">
        <f>SUMIFS(СВЦЭМ!$C$39:$C$782,СВЦЭМ!$A$39:$A$782,$A146,СВЦЭМ!$B$39:$B$782,M$119)+'СЕТ СН'!$I$9+СВЦЭМ!$D$10+'СЕТ СН'!$I$6-'СЕТ СН'!$I$19</f>
        <v>1798.29229113</v>
      </c>
      <c r="N146" s="36">
        <f>SUMIFS(СВЦЭМ!$C$39:$C$782,СВЦЭМ!$A$39:$A$782,$A146,СВЦЭМ!$B$39:$B$782,N$119)+'СЕТ СН'!$I$9+СВЦЭМ!$D$10+'СЕТ СН'!$I$6-'СЕТ СН'!$I$19</f>
        <v>1882.3512703000001</v>
      </c>
      <c r="O146" s="36">
        <f>SUMIFS(СВЦЭМ!$C$39:$C$782,СВЦЭМ!$A$39:$A$782,$A146,СВЦЭМ!$B$39:$B$782,O$119)+'СЕТ СН'!$I$9+СВЦЭМ!$D$10+'СЕТ СН'!$I$6-'СЕТ СН'!$I$19</f>
        <v>1945.76033093</v>
      </c>
      <c r="P146" s="36">
        <f>SUMIFS(СВЦЭМ!$C$39:$C$782,СВЦЭМ!$A$39:$A$782,$A146,СВЦЭМ!$B$39:$B$782,P$119)+'СЕТ СН'!$I$9+СВЦЭМ!$D$10+'СЕТ СН'!$I$6-'СЕТ СН'!$I$19</f>
        <v>1985.5154450800001</v>
      </c>
      <c r="Q146" s="36">
        <f>SUMIFS(СВЦЭМ!$C$39:$C$782,СВЦЭМ!$A$39:$A$782,$A146,СВЦЭМ!$B$39:$B$782,Q$119)+'СЕТ СН'!$I$9+СВЦЭМ!$D$10+'СЕТ СН'!$I$6-'СЕТ СН'!$I$19</f>
        <v>1947.5646007400001</v>
      </c>
      <c r="R146" s="36">
        <f>SUMIFS(СВЦЭМ!$C$39:$C$782,СВЦЭМ!$A$39:$A$782,$A146,СВЦЭМ!$B$39:$B$782,R$119)+'СЕТ СН'!$I$9+СВЦЭМ!$D$10+'СЕТ СН'!$I$6-'СЕТ СН'!$I$19</f>
        <v>1847.29610839</v>
      </c>
      <c r="S146" s="36">
        <f>SUMIFS(СВЦЭМ!$C$39:$C$782,СВЦЭМ!$A$39:$A$782,$A146,СВЦЭМ!$B$39:$B$782,S$119)+'СЕТ СН'!$I$9+СВЦЭМ!$D$10+'СЕТ СН'!$I$6-'СЕТ СН'!$I$19</f>
        <v>1748.4736092099999</v>
      </c>
      <c r="T146" s="36">
        <f>SUMIFS(СВЦЭМ!$C$39:$C$782,СВЦЭМ!$A$39:$A$782,$A146,СВЦЭМ!$B$39:$B$782,T$119)+'СЕТ СН'!$I$9+СВЦЭМ!$D$10+'СЕТ СН'!$I$6-'СЕТ СН'!$I$19</f>
        <v>1658.58636867</v>
      </c>
      <c r="U146" s="36">
        <f>SUMIFS(СВЦЭМ!$C$39:$C$782,СВЦЭМ!$A$39:$A$782,$A146,СВЦЭМ!$B$39:$B$782,U$119)+'СЕТ СН'!$I$9+СВЦЭМ!$D$10+'СЕТ СН'!$I$6-'СЕТ СН'!$I$19</f>
        <v>1676.51156416</v>
      </c>
      <c r="V146" s="36">
        <f>SUMIFS(СВЦЭМ!$C$39:$C$782,СВЦЭМ!$A$39:$A$782,$A146,СВЦЭМ!$B$39:$B$782,V$119)+'СЕТ СН'!$I$9+СВЦЭМ!$D$10+'СЕТ СН'!$I$6-'СЕТ СН'!$I$19</f>
        <v>1742.5152261300002</v>
      </c>
      <c r="W146" s="36">
        <f>SUMIFS(СВЦЭМ!$C$39:$C$782,СВЦЭМ!$A$39:$A$782,$A146,СВЦЭМ!$B$39:$B$782,W$119)+'СЕТ СН'!$I$9+СВЦЭМ!$D$10+'СЕТ СН'!$I$6-'СЕТ СН'!$I$19</f>
        <v>1829.3596698000001</v>
      </c>
      <c r="X146" s="36">
        <f>SUMIFS(СВЦЭМ!$C$39:$C$782,СВЦЭМ!$A$39:$A$782,$A146,СВЦЭМ!$B$39:$B$782,X$119)+'СЕТ СН'!$I$9+СВЦЭМ!$D$10+'СЕТ СН'!$I$6-'СЕТ СН'!$I$19</f>
        <v>1861.88610503</v>
      </c>
      <c r="Y146" s="36">
        <f>SUMIFS(СВЦЭМ!$C$39:$C$782,СВЦЭМ!$A$39:$A$782,$A146,СВЦЭМ!$B$39:$B$782,Y$119)+'СЕТ СН'!$I$9+СВЦЭМ!$D$10+'СЕТ СН'!$I$6-'СЕТ СН'!$I$19</f>
        <v>1901.80260307</v>
      </c>
    </row>
    <row r="147" spans="1:26" ht="15.75" x14ac:dyDescent="0.2">
      <c r="A147" s="35">
        <f t="shared" si="3"/>
        <v>44648</v>
      </c>
      <c r="B147" s="36">
        <f>SUMIFS(СВЦЭМ!$C$39:$C$782,СВЦЭМ!$A$39:$A$782,$A147,СВЦЭМ!$B$39:$B$782,B$119)+'СЕТ СН'!$I$9+СВЦЭМ!$D$10+'СЕТ СН'!$I$6-'СЕТ СН'!$I$19</f>
        <v>1912.29934555</v>
      </c>
      <c r="C147" s="36">
        <f>SUMIFS(СВЦЭМ!$C$39:$C$782,СВЦЭМ!$A$39:$A$782,$A147,СВЦЭМ!$B$39:$B$782,C$119)+'СЕТ СН'!$I$9+СВЦЭМ!$D$10+'СЕТ СН'!$I$6-'СЕТ СН'!$I$19</f>
        <v>1943.71530033</v>
      </c>
      <c r="D147" s="36">
        <f>SUMIFS(СВЦЭМ!$C$39:$C$782,СВЦЭМ!$A$39:$A$782,$A147,СВЦЭМ!$B$39:$B$782,D$119)+'СЕТ СН'!$I$9+СВЦЭМ!$D$10+'СЕТ СН'!$I$6-'СЕТ СН'!$I$19</f>
        <v>2006.5550909200001</v>
      </c>
      <c r="E147" s="36">
        <f>SUMIFS(СВЦЭМ!$C$39:$C$782,СВЦЭМ!$A$39:$A$782,$A147,СВЦЭМ!$B$39:$B$782,E$119)+'СЕТ СН'!$I$9+СВЦЭМ!$D$10+'СЕТ СН'!$I$6-'СЕТ СН'!$I$19</f>
        <v>2041.5343943800001</v>
      </c>
      <c r="F147" s="36">
        <f>SUMIFS(СВЦЭМ!$C$39:$C$782,СВЦЭМ!$A$39:$A$782,$A147,СВЦЭМ!$B$39:$B$782,F$119)+'СЕТ СН'!$I$9+СВЦЭМ!$D$10+'СЕТ СН'!$I$6-'СЕТ СН'!$I$19</f>
        <v>2024.7383349300001</v>
      </c>
      <c r="G147" s="36">
        <f>SUMIFS(СВЦЭМ!$C$39:$C$782,СВЦЭМ!$A$39:$A$782,$A147,СВЦЭМ!$B$39:$B$782,G$119)+'СЕТ СН'!$I$9+СВЦЭМ!$D$10+'СЕТ СН'!$I$6-'СЕТ СН'!$I$19</f>
        <v>1994.88099786</v>
      </c>
      <c r="H147" s="36">
        <f>SUMIFS(СВЦЭМ!$C$39:$C$782,СВЦЭМ!$A$39:$A$782,$A147,СВЦЭМ!$B$39:$B$782,H$119)+'СЕТ СН'!$I$9+СВЦЭМ!$D$10+'СЕТ СН'!$I$6-'СЕТ СН'!$I$19</f>
        <v>1961.1408235900001</v>
      </c>
      <c r="I147" s="36">
        <f>SUMIFS(СВЦЭМ!$C$39:$C$782,СВЦЭМ!$A$39:$A$782,$A147,СВЦЭМ!$B$39:$B$782,I$119)+'СЕТ СН'!$I$9+СВЦЭМ!$D$10+'СЕТ СН'!$I$6-'СЕТ СН'!$I$19</f>
        <v>1835.08914658</v>
      </c>
      <c r="J147" s="36">
        <f>SUMIFS(СВЦЭМ!$C$39:$C$782,СВЦЭМ!$A$39:$A$782,$A147,СВЦЭМ!$B$39:$B$782,J$119)+'СЕТ СН'!$I$9+СВЦЭМ!$D$10+'СЕТ СН'!$I$6-'СЕТ СН'!$I$19</f>
        <v>1741.1348939000002</v>
      </c>
      <c r="K147" s="36">
        <f>SUMIFS(СВЦЭМ!$C$39:$C$782,СВЦЭМ!$A$39:$A$782,$A147,СВЦЭМ!$B$39:$B$782,K$119)+'СЕТ СН'!$I$9+СВЦЭМ!$D$10+'СЕТ СН'!$I$6-'СЕТ СН'!$I$19</f>
        <v>1733.1802553700002</v>
      </c>
      <c r="L147" s="36">
        <f>SUMIFS(СВЦЭМ!$C$39:$C$782,СВЦЭМ!$A$39:$A$782,$A147,СВЦЭМ!$B$39:$B$782,L$119)+'СЕТ СН'!$I$9+СВЦЭМ!$D$10+'СЕТ СН'!$I$6-'СЕТ СН'!$I$19</f>
        <v>1761.95610446</v>
      </c>
      <c r="M147" s="36">
        <f>SUMIFS(СВЦЭМ!$C$39:$C$782,СВЦЭМ!$A$39:$A$782,$A147,СВЦЭМ!$B$39:$B$782,M$119)+'СЕТ СН'!$I$9+СВЦЭМ!$D$10+'СЕТ СН'!$I$6-'СЕТ СН'!$I$19</f>
        <v>1856.34921061</v>
      </c>
      <c r="N147" s="36">
        <f>SUMIFS(СВЦЭМ!$C$39:$C$782,СВЦЭМ!$A$39:$A$782,$A147,СВЦЭМ!$B$39:$B$782,N$119)+'СЕТ СН'!$I$9+СВЦЭМ!$D$10+'СЕТ СН'!$I$6-'СЕТ СН'!$I$19</f>
        <v>1931.7198822</v>
      </c>
      <c r="O147" s="36">
        <f>SUMIFS(СВЦЭМ!$C$39:$C$782,СВЦЭМ!$A$39:$A$782,$A147,СВЦЭМ!$B$39:$B$782,O$119)+'СЕТ СН'!$I$9+СВЦЭМ!$D$10+'СЕТ СН'!$I$6-'СЕТ СН'!$I$19</f>
        <v>1969.37341313</v>
      </c>
      <c r="P147" s="36">
        <f>SUMIFS(СВЦЭМ!$C$39:$C$782,СВЦЭМ!$A$39:$A$782,$A147,СВЦЭМ!$B$39:$B$782,P$119)+'СЕТ СН'!$I$9+СВЦЭМ!$D$10+'СЕТ СН'!$I$6-'СЕТ СН'!$I$19</f>
        <v>1999.1502196900001</v>
      </c>
      <c r="Q147" s="36">
        <f>SUMIFS(СВЦЭМ!$C$39:$C$782,СВЦЭМ!$A$39:$A$782,$A147,СВЦЭМ!$B$39:$B$782,Q$119)+'СЕТ СН'!$I$9+СВЦЭМ!$D$10+'СЕТ СН'!$I$6-'СЕТ СН'!$I$19</f>
        <v>1975.0946541200001</v>
      </c>
      <c r="R147" s="36">
        <f>SUMIFS(СВЦЭМ!$C$39:$C$782,СВЦЭМ!$A$39:$A$782,$A147,СВЦЭМ!$B$39:$B$782,R$119)+'СЕТ СН'!$I$9+СВЦЭМ!$D$10+'СЕТ СН'!$I$6-'СЕТ СН'!$I$19</f>
        <v>1876.2788297300001</v>
      </c>
      <c r="S147" s="36">
        <f>SUMIFS(СВЦЭМ!$C$39:$C$782,СВЦЭМ!$A$39:$A$782,$A147,СВЦЭМ!$B$39:$B$782,S$119)+'СЕТ СН'!$I$9+СВЦЭМ!$D$10+'СЕТ СН'!$I$6-'СЕТ СН'!$I$19</f>
        <v>1787.76144247</v>
      </c>
      <c r="T147" s="36">
        <f>SUMIFS(СВЦЭМ!$C$39:$C$782,СВЦЭМ!$A$39:$A$782,$A147,СВЦЭМ!$B$39:$B$782,T$119)+'СЕТ СН'!$I$9+СВЦЭМ!$D$10+'СЕТ СН'!$I$6-'СЕТ СН'!$I$19</f>
        <v>1674.1537746399999</v>
      </c>
      <c r="U147" s="36">
        <f>SUMIFS(СВЦЭМ!$C$39:$C$782,СВЦЭМ!$A$39:$A$782,$A147,СВЦЭМ!$B$39:$B$782,U$119)+'СЕТ СН'!$I$9+СВЦЭМ!$D$10+'СЕТ СН'!$I$6-'СЕТ СН'!$I$19</f>
        <v>1669.11860682</v>
      </c>
      <c r="V147" s="36">
        <f>SUMIFS(СВЦЭМ!$C$39:$C$782,СВЦЭМ!$A$39:$A$782,$A147,СВЦЭМ!$B$39:$B$782,V$119)+'СЕТ СН'!$I$9+СВЦЭМ!$D$10+'СЕТ СН'!$I$6-'СЕТ СН'!$I$19</f>
        <v>1676.5948146000001</v>
      </c>
      <c r="W147" s="36">
        <f>SUMIFS(СВЦЭМ!$C$39:$C$782,СВЦЭМ!$A$39:$A$782,$A147,СВЦЭМ!$B$39:$B$782,W$119)+'СЕТ СН'!$I$9+СВЦЭМ!$D$10+'СЕТ СН'!$I$6-'СЕТ СН'!$I$19</f>
        <v>1654.4376447</v>
      </c>
      <c r="X147" s="36">
        <f>SUMIFS(СВЦЭМ!$C$39:$C$782,СВЦЭМ!$A$39:$A$782,$A147,СВЦЭМ!$B$39:$B$782,X$119)+'СЕТ СН'!$I$9+СВЦЭМ!$D$10+'СЕТ СН'!$I$6-'СЕТ СН'!$I$19</f>
        <v>1646.03021642</v>
      </c>
      <c r="Y147" s="36">
        <f>SUMIFS(СВЦЭМ!$C$39:$C$782,СВЦЭМ!$A$39:$A$782,$A147,СВЦЭМ!$B$39:$B$782,Y$119)+'СЕТ СН'!$I$9+СВЦЭМ!$D$10+'СЕТ СН'!$I$6-'СЕТ СН'!$I$19</f>
        <v>1687.0693471</v>
      </c>
    </row>
    <row r="148" spans="1:26" ht="15.75" x14ac:dyDescent="0.2">
      <c r="A148" s="35">
        <f t="shared" si="3"/>
        <v>44649</v>
      </c>
      <c r="B148" s="36">
        <f>SUMIFS(СВЦЭМ!$C$39:$C$782,СВЦЭМ!$A$39:$A$782,$A148,СВЦЭМ!$B$39:$B$782,B$119)+'СЕТ СН'!$I$9+СВЦЭМ!$D$10+'СЕТ СН'!$I$6-'СЕТ СН'!$I$19</f>
        <v>1764.2816346500001</v>
      </c>
      <c r="C148" s="36">
        <f>SUMIFS(СВЦЭМ!$C$39:$C$782,СВЦЭМ!$A$39:$A$782,$A148,СВЦЭМ!$B$39:$B$782,C$119)+'СЕТ СН'!$I$9+СВЦЭМ!$D$10+'СЕТ СН'!$I$6-'СЕТ СН'!$I$19</f>
        <v>1860.39889234</v>
      </c>
      <c r="D148" s="36">
        <f>SUMIFS(СВЦЭМ!$C$39:$C$782,СВЦЭМ!$A$39:$A$782,$A148,СВЦЭМ!$B$39:$B$782,D$119)+'СЕТ СН'!$I$9+СВЦЭМ!$D$10+'СЕТ СН'!$I$6-'СЕТ СН'!$I$19</f>
        <v>1964.2448281100001</v>
      </c>
      <c r="E148" s="36">
        <f>SUMIFS(СВЦЭМ!$C$39:$C$782,СВЦЭМ!$A$39:$A$782,$A148,СВЦЭМ!$B$39:$B$782,E$119)+'СЕТ СН'!$I$9+СВЦЭМ!$D$10+'СЕТ СН'!$I$6-'СЕТ СН'!$I$19</f>
        <v>2000.3708559700001</v>
      </c>
      <c r="F148" s="36">
        <f>SUMIFS(СВЦЭМ!$C$39:$C$782,СВЦЭМ!$A$39:$A$782,$A148,СВЦЭМ!$B$39:$B$782,F$119)+'СЕТ СН'!$I$9+СВЦЭМ!$D$10+'СЕТ СН'!$I$6-'СЕТ СН'!$I$19</f>
        <v>2012.0732119700001</v>
      </c>
      <c r="G148" s="36">
        <f>SUMIFS(СВЦЭМ!$C$39:$C$782,СВЦЭМ!$A$39:$A$782,$A148,СВЦЭМ!$B$39:$B$782,G$119)+'СЕТ СН'!$I$9+СВЦЭМ!$D$10+'СЕТ СН'!$I$6-'СЕТ СН'!$I$19</f>
        <v>2004.3039507000001</v>
      </c>
      <c r="H148" s="36">
        <f>SUMIFS(СВЦЭМ!$C$39:$C$782,СВЦЭМ!$A$39:$A$782,$A148,СВЦЭМ!$B$39:$B$782,H$119)+'СЕТ СН'!$I$9+СВЦЭМ!$D$10+'СЕТ СН'!$I$6-'СЕТ СН'!$I$19</f>
        <v>1958.97739359</v>
      </c>
      <c r="I148" s="36">
        <f>SUMIFS(СВЦЭМ!$C$39:$C$782,СВЦЭМ!$A$39:$A$782,$A148,СВЦЭМ!$B$39:$B$782,I$119)+'СЕТ СН'!$I$9+СВЦЭМ!$D$10+'СЕТ СН'!$I$6-'СЕТ СН'!$I$19</f>
        <v>1840.41853167</v>
      </c>
      <c r="J148" s="36">
        <f>SUMIFS(СВЦЭМ!$C$39:$C$782,СВЦЭМ!$A$39:$A$782,$A148,СВЦЭМ!$B$39:$B$782,J$119)+'СЕТ СН'!$I$9+СВЦЭМ!$D$10+'СЕТ СН'!$I$6-'СЕТ СН'!$I$19</f>
        <v>1745.3228512100002</v>
      </c>
      <c r="K148" s="36">
        <f>SUMIFS(СВЦЭМ!$C$39:$C$782,СВЦЭМ!$A$39:$A$782,$A148,СВЦЭМ!$B$39:$B$782,K$119)+'СЕТ СН'!$I$9+СВЦЭМ!$D$10+'СЕТ СН'!$I$6-'СЕТ СН'!$I$19</f>
        <v>1722.2323823700001</v>
      </c>
      <c r="L148" s="36">
        <f>SUMIFS(СВЦЭМ!$C$39:$C$782,СВЦЭМ!$A$39:$A$782,$A148,СВЦЭМ!$B$39:$B$782,L$119)+'СЕТ СН'!$I$9+СВЦЭМ!$D$10+'СЕТ СН'!$I$6-'СЕТ СН'!$I$19</f>
        <v>1758.6085215800001</v>
      </c>
      <c r="M148" s="36">
        <f>SUMIFS(СВЦЭМ!$C$39:$C$782,СВЦЭМ!$A$39:$A$782,$A148,СВЦЭМ!$B$39:$B$782,M$119)+'СЕТ СН'!$I$9+СВЦЭМ!$D$10+'СЕТ СН'!$I$6-'СЕТ СН'!$I$19</f>
        <v>1821.2078779600001</v>
      </c>
      <c r="N148" s="36">
        <f>SUMIFS(СВЦЭМ!$C$39:$C$782,СВЦЭМ!$A$39:$A$782,$A148,СВЦЭМ!$B$39:$B$782,N$119)+'СЕТ СН'!$I$9+СВЦЭМ!$D$10+'СЕТ СН'!$I$6-'СЕТ СН'!$I$19</f>
        <v>1932.3772772700001</v>
      </c>
      <c r="O148" s="36">
        <f>SUMIFS(СВЦЭМ!$C$39:$C$782,СВЦЭМ!$A$39:$A$782,$A148,СВЦЭМ!$B$39:$B$782,O$119)+'СЕТ СН'!$I$9+СВЦЭМ!$D$10+'СЕТ СН'!$I$6-'СЕТ СН'!$I$19</f>
        <v>1985.60292398</v>
      </c>
      <c r="P148" s="36">
        <f>SUMIFS(СВЦЭМ!$C$39:$C$782,СВЦЭМ!$A$39:$A$782,$A148,СВЦЭМ!$B$39:$B$782,P$119)+'СЕТ СН'!$I$9+СВЦЭМ!$D$10+'СЕТ СН'!$I$6-'СЕТ СН'!$I$19</f>
        <v>2008.9297769</v>
      </c>
      <c r="Q148" s="36">
        <f>SUMIFS(СВЦЭМ!$C$39:$C$782,СВЦЭМ!$A$39:$A$782,$A148,СВЦЭМ!$B$39:$B$782,Q$119)+'СЕТ СН'!$I$9+СВЦЭМ!$D$10+'СЕТ СН'!$I$6-'СЕТ СН'!$I$19</f>
        <v>2012.9303892400001</v>
      </c>
      <c r="R148" s="36">
        <f>SUMIFS(СВЦЭМ!$C$39:$C$782,СВЦЭМ!$A$39:$A$782,$A148,СВЦЭМ!$B$39:$B$782,R$119)+'СЕТ СН'!$I$9+СВЦЭМ!$D$10+'СЕТ СН'!$I$6-'СЕТ СН'!$I$19</f>
        <v>1954.3423212100001</v>
      </c>
      <c r="S148" s="36">
        <f>SUMIFS(СВЦЭМ!$C$39:$C$782,СВЦЭМ!$A$39:$A$782,$A148,СВЦЭМ!$B$39:$B$782,S$119)+'СЕТ СН'!$I$9+СВЦЭМ!$D$10+'СЕТ СН'!$I$6-'СЕТ СН'!$I$19</f>
        <v>1924.77047769</v>
      </c>
      <c r="T148" s="36">
        <f>SUMIFS(СВЦЭМ!$C$39:$C$782,СВЦЭМ!$A$39:$A$782,$A148,СВЦЭМ!$B$39:$B$782,T$119)+'СЕТ СН'!$I$9+СВЦЭМ!$D$10+'СЕТ СН'!$I$6-'СЕТ СН'!$I$19</f>
        <v>1900.3398310499999</v>
      </c>
      <c r="U148" s="36">
        <f>SUMIFS(СВЦЭМ!$C$39:$C$782,СВЦЭМ!$A$39:$A$782,$A148,СВЦЭМ!$B$39:$B$782,U$119)+'СЕТ СН'!$I$9+СВЦЭМ!$D$10+'СЕТ СН'!$I$6-'СЕТ СН'!$I$19</f>
        <v>1849.8608018100001</v>
      </c>
      <c r="V148" s="36">
        <f>SUMIFS(СВЦЭМ!$C$39:$C$782,СВЦЭМ!$A$39:$A$782,$A148,СВЦЭМ!$B$39:$B$782,V$119)+'СЕТ СН'!$I$9+СВЦЭМ!$D$10+'СЕТ СН'!$I$6-'СЕТ СН'!$I$19</f>
        <v>1860.27547882</v>
      </c>
      <c r="W148" s="36">
        <f>SUMIFS(СВЦЭМ!$C$39:$C$782,СВЦЭМ!$A$39:$A$782,$A148,СВЦЭМ!$B$39:$B$782,W$119)+'СЕТ СН'!$I$9+СВЦЭМ!$D$10+'СЕТ СН'!$I$6-'СЕТ СН'!$I$19</f>
        <v>1855.7199475300001</v>
      </c>
      <c r="X148" s="36">
        <f>SUMIFS(СВЦЭМ!$C$39:$C$782,СВЦЭМ!$A$39:$A$782,$A148,СВЦЭМ!$B$39:$B$782,X$119)+'СЕТ СН'!$I$9+СВЦЭМ!$D$10+'СЕТ СН'!$I$6-'СЕТ СН'!$I$19</f>
        <v>1889.9823009300001</v>
      </c>
      <c r="Y148" s="36">
        <f>SUMIFS(СВЦЭМ!$C$39:$C$782,СВЦЭМ!$A$39:$A$782,$A148,СВЦЭМ!$B$39:$B$782,Y$119)+'СЕТ СН'!$I$9+СВЦЭМ!$D$10+'СЕТ СН'!$I$6-'СЕТ СН'!$I$19</f>
        <v>1887.1463446600001</v>
      </c>
    </row>
    <row r="149" spans="1:26" ht="15.75" x14ac:dyDescent="0.2">
      <c r="A149" s="35">
        <f t="shared" si="3"/>
        <v>44650</v>
      </c>
      <c r="B149" s="36">
        <f>SUMIFS(СВЦЭМ!$C$39:$C$782,СВЦЭМ!$A$39:$A$782,$A149,СВЦЭМ!$B$39:$B$782,B$119)+'СЕТ СН'!$I$9+СВЦЭМ!$D$10+'СЕТ СН'!$I$6-'СЕТ СН'!$I$19</f>
        <v>1881.8960882599999</v>
      </c>
      <c r="C149" s="36">
        <f>SUMIFS(СВЦЭМ!$C$39:$C$782,СВЦЭМ!$A$39:$A$782,$A149,СВЦЭМ!$B$39:$B$782,C$119)+'СЕТ СН'!$I$9+СВЦЭМ!$D$10+'СЕТ СН'!$I$6-'СЕТ СН'!$I$19</f>
        <v>1898.38047469</v>
      </c>
      <c r="D149" s="36">
        <f>SUMIFS(СВЦЭМ!$C$39:$C$782,СВЦЭМ!$A$39:$A$782,$A149,СВЦЭМ!$B$39:$B$782,D$119)+'СЕТ СН'!$I$9+СВЦЭМ!$D$10+'СЕТ СН'!$I$6-'СЕТ СН'!$I$19</f>
        <v>1962.3674528399999</v>
      </c>
      <c r="E149" s="36">
        <f>SUMIFS(СВЦЭМ!$C$39:$C$782,СВЦЭМ!$A$39:$A$782,$A149,СВЦЭМ!$B$39:$B$782,E$119)+'СЕТ СН'!$I$9+СВЦЭМ!$D$10+'СЕТ СН'!$I$6-'СЕТ СН'!$I$19</f>
        <v>2017.9186965700001</v>
      </c>
      <c r="F149" s="36">
        <f>SUMIFS(СВЦЭМ!$C$39:$C$782,СВЦЭМ!$A$39:$A$782,$A149,СВЦЭМ!$B$39:$B$782,F$119)+'СЕТ СН'!$I$9+СВЦЭМ!$D$10+'СЕТ СН'!$I$6-'СЕТ СН'!$I$19</f>
        <v>2016.4920463400001</v>
      </c>
      <c r="G149" s="36">
        <f>SUMIFS(СВЦЭМ!$C$39:$C$782,СВЦЭМ!$A$39:$A$782,$A149,СВЦЭМ!$B$39:$B$782,G$119)+'СЕТ СН'!$I$9+СВЦЭМ!$D$10+'СЕТ СН'!$I$6-'СЕТ СН'!$I$19</f>
        <v>2006.7693975</v>
      </c>
      <c r="H149" s="36">
        <f>SUMIFS(СВЦЭМ!$C$39:$C$782,СВЦЭМ!$A$39:$A$782,$A149,СВЦЭМ!$B$39:$B$782,H$119)+'СЕТ СН'!$I$9+СВЦЭМ!$D$10+'СЕТ СН'!$I$6-'СЕТ СН'!$I$19</f>
        <v>1944.1934729700001</v>
      </c>
      <c r="I149" s="36">
        <f>SUMIFS(СВЦЭМ!$C$39:$C$782,СВЦЭМ!$A$39:$A$782,$A149,СВЦЭМ!$B$39:$B$782,I$119)+'СЕТ СН'!$I$9+СВЦЭМ!$D$10+'СЕТ СН'!$I$6-'СЕТ СН'!$I$19</f>
        <v>1883.50052392</v>
      </c>
      <c r="J149" s="36">
        <f>SUMIFS(СВЦЭМ!$C$39:$C$782,СВЦЭМ!$A$39:$A$782,$A149,СВЦЭМ!$B$39:$B$782,J$119)+'СЕТ СН'!$I$9+СВЦЭМ!$D$10+'СЕТ СН'!$I$6-'СЕТ СН'!$I$19</f>
        <v>1846.0175734100001</v>
      </c>
      <c r="K149" s="36">
        <f>SUMIFS(СВЦЭМ!$C$39:$C$782,СВЦЭМ!$A$39:$A$782,$A149,СВЦЭМ!$B$39:$B$782,K$119)+'СЕТ СН'!$I$9+СВЦЭМ!$D$10+'СЕТ СН'!$I$6-'СЕТ СН'!$I$19</f>
        <v>1856.1234962799999</v>
      </c>
      <c r="L149" s="36">
        <f>SUMIFS(СВЦЭМ!$C$39:$C$782,СВЦЭМ!$A$39:$A$782,$A149,СВЦЭМ!$B$39:$B$782,L$119)+'СЕТ СН'!$I$9+СВЦЭМ!$D$10+'СЕТ СН'!$I$6-'СЕТ СН'!$I$19</f>
        <v>1882.5473968700001</v>
      </c>
      <c r="M149" s="36">
        <f>SUMIFS(СВЦЭМ!$C$39:$C$782,СВЦЭМ!$A$39:$A$782,$A149,СВЦЭМ!$B$39:$B$782,M$119)+'СЕТ СН'!$I$9+СВЦЭМ!$D$10+'СЕТ СН'!$I$6-'СЕТ СН'!$I$19</f>
        <v>1884.2598615500001</v>
      </c>
      <c r="N149" s="36">
        <f>SUMIFS(СВЦЭМ!$C$39:$C$782,СВЦЭМ!$A$39:$A$782,$A149,СВЦЭМ!$B$39:$B$782,N$119)+'СЕТ СН'!$I$9+СВЦЭМ!$D$10+'СЕТ СН'!$I$6-'СЕТ СН'!$I$19</f>
        <v>1917.4180097000001</v>
      </c>
      <c r="O149" s="36">
        <f>SUMIFS(СВЦЭМ!$C$39:$C$782,СВЦЭМ!$A$39:$A$782,$A149,СВЦЭМ!$B$39:$B$782,O$119)+'СЕТ СН'!$I$9+СВЦЭМ!$D$10+'СЕТ СН'!$I$6-'СЕТ СН'!$I$19</f>
        <v>1972.07742472</v>
      </c>
      <c r="P149" s="36">
        <f>SUMIFS(СВЦЭМ!$C$39:$C$782,СВЦЭМ!$A$39:$A$782,$A149,СВЦЭМ!$B$39:$B$782,P$119)+'СЕТ СН'!$I$9+СВЦЭМ!$D$10+'СЕТ СН'!$I$6-'СЕТ СН'!$I$19</f>
        <v>2020.8813503599999</v>
      </c>
      <c r="Q149" s="36">
        <f>SUMIFS(СВЦЭМ!$C$39:$C$782,СВЦЭМ!$A$39:$A$782,$A149,СВЦЭМ!$B$39:$B$782,Q$119)+'СЕТ СН'!$I$9+СВЦЭМ!$D$10+'СЕТ СН'!$I$6-'СЕТ СН'!$I$19</f>
        <v>1992.2715780600001</v>
      </c>
      <c r="R149" s="36">
        <f>SUMIFS(СВЦЭМ!$C$39:$C$782,СВЦЭМ!$A$39:$A$782,$A149,СВЦЭМ!$B$39:$B$782,R$119)+'СЕТ СН'!$I$9+СВЦЭМ!$D$10+'СЕТ СН'!$I$6-'СЕТ СН'!$I$19</f>
        <v>1938.20659331</v>
      </c>
      <c r="S149" s="36">
        <f>SUMIFS(СВЦЭМ!$C$39:$C$782,СВЦЭМ!$A$39:$A$782,$A149,СВЦЭМ!$B$39:$B$782,S$119)+'СЕТ СН'!$I$9+СВЦЭМ!$D$10+'СЕТ СН'!$I$6-'СЕТ СН'!$I$19</f>
        <v>1912.5546799400001</v>
      </c>
      <c r="T149" s="36">
        <f>SUMIFS(СВЦЭМ!$C$39:$C$782,СВЦЭМ!$A$39:$A$782,$A149,СВЦЭМ!$B$39:$B$782,T$119)+'СЕТ СН'!$I$9+СВЦЭМ!$D$10+'СЕТ СН'!$I$6-'СЕТ СН'!$I$19</f>
        <v>1886.07878147</v>
      </c>
      <c r="U149" s="36">
        <f>SUMIFS(СВЦЭМ!$C$39:$C$782,СВЦЭМ!$A$39:$A$782,$A149,СВЦЭМ!$B$39:$B$782,U$119)+'СЕТ СН'!$I$9+СВЦЭМ!$D$10+'СЕТ СН'!$I$6-'СЕТ СН'!$I$19</f>
        <v>1851.3636391499999</v>
      </c>
      <c r="V149" s="36">
        <f>SUMIFS(СВЦЭМ!$C$39:$C$782,СВЦЭМ!$A$39:$A$782,$A149,СВЦЭМ!$B$39:$B$782,V$119)+'СЕТ СН'!$I$9+СВЦЭМ!$D$10+'СЕТ СН'!$I$6-'СЕТ СН'!$I$19</f>
        <v>1848.8732367</v>
      </c>
      <c r="W149" s="36">
        <f>SUMIFS(СВЦЭМ!$C$39:$C$782,СВЦЭМ!$A$39:$A$782,$A149,СВЦЭМ!$B$39:$B$782,W$119)+'СЕТ СН'!$I$9+СВЦЭМ!$D$10+'СЕТ СН'!$I$6-'СЕТ СН'!$I$19</f>
        <v>1855.83766517</v>
      </c>
      <c r="X149" s="36">
        <f>SUMIFS(СВЦЭМ!$C$39:$C$782,СВЦЭМ!$A$39:$A$782,$A149,СВЦЭМ!$B$39:$B$782,X$119)+'СЕТ СН'!$I$9+СВЦЭМ!$D$10+'СЕТ СН'!$I$6-'СЕТ СН'!$I$19</f>
        <v>1871.4933311300001</v>
      </c>
      <c r="Y149" s="36">
        <f>SUMIFS(СВЦЭМ!$C$39:$C$782,СВЦЭМ!$A$39:$A$782,$A149,СВЦЭМ!$B$39:$B$782,Y$119)+'СЕТ СН'!$I$9+СВЦЭМ!$D$10+'СЕТ СН'!$I$6-'СЕТ СН'!$I$19</f>
        <v>1895.66403317</v>
      </c>
    </row>
    <row r="150" spans="1:26" ht="15.75" x14ac:dyDescent="0.2">
      <c r="A150" s="35">
        <f t="shared" si="3"/>
        <v>44651</v>
      </c>
      <c r="B150" s="36">
        <f>SUMIFS(СВЦЭМ!$C$39:$C$782,СВЦЭМ!$A$39:$A$782,$A150,СВЦЭМ!$B$39:$B$782,B$119)+'СЕТ СН'!$I$9+СВЦЭМ!$D$10+'СЕТ СН'!$I$6-'СЕТ СН'!$I$19</f>
        <v>1888.4025271400001</v>
      </c>
      <c r="C150" s="36">
        <f>SUMIFS(СВЦЭМ!$C$39:$C$782,СВЦЭМ!$A$39:$A$782,$A150,СВЦЭМ!$B$39:$B$782,C$119)+'СЕТ СН'!$I$9+СВЦЭМ!$D$10+'СЕТ СН'!$I$6-'СЕТ СН'!$I$19</f>
        <v>1892.1938076399999</v>
      </c>
      <c r="D150" s="36">
        <f>SUMIFS(СВЦЭМ!$C$39:$C$782,СВЦЭМ!$A$39:$A$782,$A150,СВЦЭМ!$B$39:$B$782,D$119)+'СЕТ СН'!$I$9+СВЦЭМ!$D$10+'СЕТ СН'!$I$6-'СЕТ СН'!$I$19</f>
        <v>1957.5868126400001</v>
      </c>
      <c r="E150" s="36">
        <f>SUMIFS(СВЦЭМ!$C$39:$C$782,СВЦЭМ!$A$39:$A$782,$A150,СВЦЭМ!$B$39:$B$782,E$119)+'СЕТ СН'!$I$9+СВЦЭМ!$D$10+'СЕТ СН'!$I$6-'СЕТ СН'!$I$19</f>
        <v>2021.0210617800001</v>
      </c>
      <c r="F150" s="36">
        <f>SUMIFS(СВЦЭМ!$C$39:$C$782,СВЦЭМ!$A$39:$A$782,$A150,СВЦЭМ!$B$39:$B$782,F$119)+'СЕТ СН'!$I$9+СВЦЭМ!$D$10+'СЕТ СН'!$I$6-'СЕТ СН'!$I$19</f>
        <v>2019.77144894</v>
      </c>
      <c r="G150" s="36">
        <f>SUMIFS(СВЦЭМ!$C$39:$C$782,СВЦЭМ!$A$39:$A$782,$A150,СВЦЭМ!$B$39:$B$782,G$119)+'СЕТ СН'!$I$9+СВЦЭМ!$D$10+'СЕТ СН'!$I$6-'СЕТ СН'!$I$19</f>
        <v>2016.4653697400001</v>
      </c>
      <c r="H150" s="36">
        <f>SUMIFS(СВЦЭМ!$C$39:$C$782,СВЦЭМ!$A$39:$A$782,$A150,СВЦЭМ!$B$39:$B$782,H$119)+'СЕТ СН'!$I$9+СВЦЭМ!$D$10+'СЕТ СН'!$I$6-'СЕТ СН'!$I$19</f>
        <v>1961.32391007</v>
      </c>
      <c r="I150" s="36">
        <f>SUMIFS(СВЦЭМ!$C$39:$C$782,СВЦЭМ!$A$39:$A$782,$A150,СВЦЭМ!$B$39:$B$782,I$119)+'СЕТ СН'!$I$9+СВЦЭМ!$D$10+'СЕТ СН'!$I$6-'СЕТ СН'!$I$19</f>
        <v>1896.3206328900001</v>
      </c>
      <c r="J150" s="36">
        <f>SUMIFS(СВЦЭМ!$C$39:$C$782,СВЦЭМ!$A$39:$A$782,$A150,СВЦЭМ!$B$39:$B$782,J$119)+'СЕТ СН'!$I$9+СВЦЭМ!$D$10+'СЕТ СН'!$I$6-'СЕТ СН'!$I$19</f>
        <v>1860.98041031</v>
      </c>
      <c r="K150" s="36">
        <f>SUMIFS(СВЦЭМ!$C$39:$C$782,СВЦЭМ!$A$39:$A$782,$A150,СВЦЭМ!$B$39:$B$782,K$119)+'СЕТ СН'!$I$9+СВЦЭМ!$D$10+'СЕТ СН'!$I$6-'СЕТ СН'!$I$19</f>
        <v>1866.4666621700001</v>
      </c>
      <c r="L150" s="36">
        <f>SUMIFS(СВЦЭМ!$C$39:$C$782,СВЦЭМ!$A$39:$A$782,$A150,СВЦЭМ!$B$39:$B$782,L$119)+'СЕТ СН'!$I$9+СВЦЭМ!$D$10+'СЕТ СН'!$I$6-'СЕТ СН'!$I$19</f>
        <v>1894.5784198200001</v>
      </c>
      <c r="M150" s="36">
        <f>SUMIFS(СВЦЭМ!$C$39:$C$782,СВЦЭМ!$A$39:$A$782,$A150,СВЦЭМ!$B$39:$B$782,M$119)+'СЕТ СН'!$I$9+СВЦЭМ!$D$10+'СЕТ СН'!$I$6-'СЕТ СН'!$I$19</f>
        <v>1920.3040797600001</v>
      </c>
      <c r="N150" s="36">
        <f>SUMIFS(СВЦЭМ!$C$39:$C$782,СВЦЭМ!$A$39:$A$782,$A150,СВЦЭМ!$B$39:$B$782,N$119)+'СЕТ СН'!$I$9+СВЦЭМ!$D$10+'СЕТ СН'!$I$6-'СЕТ СН'!$I$19</f>
        <v>1944.5665127</v>
      </c>
      <c r="O150" s="36">
        <f>SUMIFS(СВЦЭМ!$C$39:$C$782,СВЦЭМ!$A$39:$A$782,$A150,СВЦЭМ!$B$39:$B$782,O$119)+'СЕТ СН'!$I$9+СВЦЭМ!$D$10+'СЕТ СН'!$I$6-'СЕТ СН'!$I$19</f>
        <v>1984.4646962100001</v>
      </c>
      <c r="P150" s="36">
        <f>SUMIFS(СВЦЭМ!$C$39:$C$782,СВЦЭМ!$A$39:$A$782,$A150,СВЦЭМ!$B$39:$B$782,P$119)+'СЕТ СН'!$I$9+СВЦЭМ!$D$10+'СЕТ СН'!$I$6-'СЕТ СН'!$I$19</f>
        <v>2001.4199220400001</v>
      </c>
      <c r="Q150" s="36">
        <f>SUMIFS(СВЦЭМ!$C$39:$C$782,СВЦЭМ!$A$39:$A$782,$A150,СВЦЭМ!$B$39:$B$782,Q$119)+'СЕТ СН'!$I$9+СВЦЭМ!$D$10+'СЕТ СН'!$I$6-'СЕТ СН'!$I$19</f>
        <v>1978.3426459700001</v>
      </c>
      <c r="R150" s="36">
        <f>SUMIFS(СВЦЭМ!$C$39:$C$782,СВЦЭМ!$A$39:$A$782,$A150,СВЦЭМ!$B$39:$B$782,R$119)+'СЕТ СН'!$I$9+СВЦЭМ!$D$10+'СЕТ СН'!$I$6-'СЕТ СН'!$I$19</f>
        <v>1878.6919369700001</v>
      </c>
      <c r="S150" s="36">
        <f>SUMIFS(СВЦЭМ!$C$39:$C$782,СВЦЭМ!$A$39:$A$782,$A150,СВЦЭМ!$B$39:$B$782,S$119)+'СЕТ СН'!$I$9+СВЦЭМ!$D$10+'СЕТ СН'!$I$6-'СЕТ СН'!$I$19</f>
        <v>1765.8888679500001</v>
      </c>
      <c r="T150" s="36">
        <f>SUMIFS(СВЦЭМ!$C$39:$C$782,СВЦЭМ!$A$39:$A$782,$A150,СВЦЭМ!$B$39:$B$782,T$119)+'СЕТ СН'!$I$9+СВЦЭМ!$D$10+'СЕТ СН'!$I$6-'СЕТ СН'!$I$19</f>
        <v>1674.73949313</v>
      </c>
      <c r="U150" s="36">
        <f>SUMIFS(СВЦЭМ!$C$39:$C$782,СВЦЭМ!$A$39:$A$782,$A150,СВЦЭМ!$B$39:$B$782,U$119)+'СЕТ СН'!$I$9+СВЦЭМ!$D$10+'СЕТ СН'!$I$6-'СЕТ СН'!$I$19</f>
        <v>1706.9620444699999</v>
      </c>
      <c r="V150" s="36">
        <f>SUMIFS(СВЦЭМ!$C$39:$C$782,СВЦЭМ!$A$39:$A$782,$A150,СВЦЭМ!$B$39:$B$782,V$119)+'СЕТ СН'!$I$9+СВЦЭМ!$D$10+'СЕТ СН'!$I$6-'СЕТ СН'!$I$19</f>
        <v>1754.3705766800001</v>
      </c>
      <c r="W150" s="36">
        <f>SUMIFS(СВЦЭМ!$C$39:$C$782,СВЦЭМ!$A$39:$A$782,$A150,СВЦЭМ!$B$39:$B$782,W$119)+'СЕТ СН'!$I$9+СВЦЭМ!$D$10+'СЕТ СН'!$I$6-'СЕТ СН'!$I$19</f>
        <v>1849.93131064</v>
      </c>
      <c r="X150" s="36">
        <f>SUMIFS(СВЦЭМ!$C$39:$C$782,СВЦЭМ!$A$39:$A$782,$A150,СВЦЭМ!$B$39:$B$782,X$119)+'СЕТ СН'!$I$9+СВЦЭМ!$D$10+'СЕТ СН'!$I$6-'СЕТ СН'!$I$19</f>
        <v>1881.49072802</v>
      </c>
      <c r="Y150" s="36">
        <f>SUMIFS(СВЦЭМ!$C$39:$C$782,СВЦЭМ!$A$39:$A$782,$A150,СВЦЭМ!$B$39:$B$782,Y$119)+'СЕТ СН'!$I$9+СВЦЭМ!$D$10+'СЕТ СН'!$I$6-'СЕТ СН'!$I$19</f>
        <v>1912.6043154399999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3" t="s">
        <v>77</v>
      </c>
      <c r="B153" s="133"/>
      <c r="C153" s="133"/>
      <c r="D153" s="133"/>
      <c r="E153" s="133"/>
      <c r="F153" s="133"/>
      <c r="G153" s="133"/>
      <c r="H153" s="133"/>
      <c r="I153" s="133"/>
      <c r="J153" s="133"/>
      <c r="K153" s="133"/>
      <c r="L153" s="133"/>
      <c r="M153" s="133"/>
      <c r="N153" s="134" t="s">
        <v>29</v>
      </c>
      <c r="O153" s="134"/>
      <c r="P153" s="134"/>
      <c r="Q153" s="134"/>
      <c r="R153" s="134"/>
      <c r="S153" s="134"/>
      <c r="T153" s="134"/>
      <c r="U153" s="134"/>
      <c r="V153" s="39"/>
      <c r="W153" s="39"/>
      <c r="X153" s="39"/>
      <c r="Y153" s="39"/>
      <c r="Z153" s="39"/>
    </row>
    <row r="154" spans="1:26" ht="15.75" x14ac:dyDescent="0.25">
      <c r="A154" s="133"/>
      <c r="B154" s="133"/>
      <c r="C154" s="133"/>
      <c r="D154" s="133"/>
      <c r="E154" s="133"/>
      <c r="F154" s="133"/>
      <c r="G154" s="133"/>
      <c r="H154" s="133"/>
      <c r="I154" s="133"/>
      <c r="J154" s="133"/>
      <c r="K154" s="133"/>
      <c r="L154" s="133"/>
      <c r="M154" s="133"/>
      <c r="N154" s="135" t="s">
        <v>0</v>
      </c>
      <c r="O154" s="135"/>
      <c r="P154" s="135" t="s">
        <v>1</v>
      </c>
      <c r="Q154" s="135"/>
      <c r="R154" s="135" t="s">
        <v>2</v>
      </c>
      <c r="S154" s="135"/>
      <c r="T154" s="135" t="s">
        <v>3</v>
      </c>
      <c r="U154" s="135"/>
      <c r="V154" s="32"/>
      <c r="W154" s="32"/>
      <c r="X154" s="32"/>
      <c r="Y154" s="32"/>
    </row>
    <row r="155" spans="1:26" ht="15.75" x14ac:dyDescent="0.2">
      <c r="A155" s="133"/>
      <c r="B155" s="133"/>
      <c r="C155" s="133"/>
      <c r="D155" s="133"/>
      <c r="E155" s="133"/>
      <c r="F155" s="133"/>
      <c r="G155" s="133"/>
      <c r="H155" s="133"/>
      <c r="I155" s="133"/>
      <c r="J155" s="133"/>
      <c r="K155" s="133"/>
      <c r="L155" s="133"/>
      <c r="M155" s="133"/>
      <c r="N155" s="136">
        <f>СВЦЭМ!$D$12+'СЕТ СН'!$F$10-'СЕТ СН'!$F$20</f>
        <v>536745.75307542889</v>
      </c>
      <c r="O155" s="137"/>
      <c r="P155" s="136">
        <f>СВЦЭМ!$D$12+'СЕТ СН'!$F$10-'СЕТ СН'!$G$20</f>
        <v>536745.75307542889</v>
      </c>
      <c r="Q155" s="137"/>
      <c r="R155" s="136">
        <f>СВЦЭМ!$D$12+'СЕТ СН'!$F$10-'СЕТ СН'!$H$20</f>
        <v>536745.75307542889</v>
      </c>
      <c r="S155" s="137"/>
      <c r="T155" s="136">
        <f>СВЦЭМ!$D$12+'СЕТ СН'!$F$10-'СЕТ СН'!$I$20</f>
        <v>536745.75307542889</v>
      </c>
      <c r="U155" s="137"/>
      <c r="V155" s="40"/>
      <c r="W155" s="40"/>
      <c r="X155" s="40"/>
      <c r="Y155" s="40"/>
    </row>
    <row r="156" spans="1:26" x14ac:dyDescent="0.25">
      <c r="A156" s="139"/>
      <c r="B156" s="139"/>
      <c r="C156" s="139"/>
      <c r="D156" s="139"/>
      <c r="E156" s="139"/>
      <c r="F156" s="140"/>
      <c r="G156" s="140"/>
      <c r="H156" s="140"/>
      <c r="I156" s="140"/>
      <c r="J156" s="140"/>
      <c r="K156" s="140"/>
      <c r="L156" s="140"/>
      <c r="M156" s="140"/>
    </row>
    <row r="157" spans="1:26" ht="15.75" x14ac:dyDescent="0.25">
      <c r="A157" s="142" t="s">
        <v>78</v>
      </c>
      <c r="B157" s="143"/>
      <c r="C157" s="143"/>
      <c r="D157" s="143"/>
      <c r="E157" s="143"/>
      <c r="F157" s="143"/>
      <c r="G157" s="143"/>
      <c r="H157" s="143"/>
      <c r="I157" s="143"/>
      <c r="J157" s="143"/>
      <c r="K157" s="143"/>
      <c r="L157" s="143"/>
      <c r="M157" s="144"/>
      <c r="N157" s="134" t="s">
        <v>29</v>
      </c>
      <c r="O157" s="134"/>
      <c r="P157" s="134"/>
      <c r="Q157" s="134"/>
      <c r="R157" s="134"/>
      <c r="S157" s="134"/>
      <c r="T157" s="134"/>
      <c r="U157" s="134"/>
    </row>
    <row r="158" spans="1:26" ht="15.75" x14ac:dyDescent="0.25">
      <c r="A158" s="145"/>
      <c r="B158" s="146"/>
      <c r="C158" s="146"/>
      <c r="D158" s="146"/>
      <c r="E158" s="146"/>
      <c r="F158" s="146"/>
      <c r="G158" s="146"/>
      <c r="H158" s="146"/>
      <c r="I158" s="146"/>
      <c r="J158" s="146"/>
      <c r="K158" s="146"/>
      <c r="L158" s="146"/>
      <c r="M158" s="147"/>
      <c r="N158" s="135" t="s">
        <v>0</v>
      </c>
      <c r="O158" s="135"/>
      <c r="P158" s="135" t="s">
        <v>1</v>
      </c>
      <c r="Q158" s="135"/>
      <c r="R158" s="135" t="s">
        <v>2</v>
      </c>
      <c r="S158" s="135"/>
      <c r="T158" s="135" t="s">
        <v>3</v>
      </c>
      <c r="U158" s="135"/>
    </row>
    <row r="159" spans="1:26" ht="15.75" x14ac:dyDescent="0.25">
      <c r="A159" s="148"/>
      <c r="B159" s="149"/>
      <c r="C159" s="149"/>
      <c r="D159" s="149"/>
      <c r="E159" s="149"/>
      <c r="F159" s="149"/>
      <c r="G159" s="149"/>
      <c r="H159" s="149"/>
      <c r="I159" s="149"/>
      <c r="J159" s="149"/>
      <c r="K159" s="149"/>
      <c r="L159" s="149"/>
      <c r="M159" s="150"/>
      <c r="N159" s="141">
        <f>'СЕТ СН'!$F$7</f>
        <v>1496084.18</v>
      </c>
      <c r="O159" s="141"/>
      <c r="P159" s="141">
        <f>'СЕТ СН'!$G$7</f>
        <v>1081420.6000000001</v>
      </c>
      <c r="Q159" s="141"/>
      <c r="R159" s="141">
        <f>'СЕТ СН'!$H$7</f>
        <v>1434391.51</v>
      </c>
      <c r="S159" s="141"/>
      <c r="T159" s="141">
        <f>'СЕТ СН'!$I$7</f>
        <v>1327946.8799999999</v>
      </c>
      <c r="U159" s="141"/>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2022г.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1" t="s">
        <v>40</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2.25" customHeight="1" x14ac:dyDescent="0.2">
      <c r="A4" s="121" t="s">
        <v>10</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01.03.2022</v>
      </c>
      <c r="B12" s="36">
        <f>SUMIFS(СВЦЭМ!$D$39:$D$782,СВЦЭМ!$A$39:$A$782,$A12,СВЦЭМ!$B$39:$B$782,B$11)+'СЕТ СН'!$F$11+СВЦЭМ!$D$10+'СЕТ СН'!$F$5-'СЕТ СН'!$F$21</f>
        <v>3751.6513973500005</v>
      </c>
      <c r="C12" s="36">
        <f>SUMIFS(СВЦЭМ!$D$39:$D$782,СВЦЭМ!$A$39:$A$782,$A12,СВЦЭМ!$B$39:$B$782,C$11)+'СЕТ СН'!$F$11+СВЦЭМ!$D$10+'СЕТ СН'!$F$5-'СЕТ СН'!$F$21</f>
        <v>3786.4922103300005</v>
      </c>
      <c r="D12" s="36">
        <f>SUMIFS(СВЦЭМ!$D$39:$D$782,СВЦЭМ!$A$39:$A$782,$A12,СВЦЭМ!$B$39:$B$782,D$11)+'СЕТ СН'!$F$11+СВЦЭМ!$D$10+'СЕТ СН'!$F$5-'СЕТ СН'!$F$21</f>
        <v>3810.8589674300001</v>
      </c>
      <c r="E12" s="36">
        <f>SUMIFS(СВЦЭМ!$D$39:$D$782,СВЦЭМ!$A$39:$A$782,$A12,СВЦЭМ!$B$39:$B$782,E$11)+'СЕТ СН'!$F$11+СВЦЭМ!$D$10+'СЕТ СН'!$F$5-'СЕТ СН'!$F$21</f>
        <v>3803.0287385800002</v>
      </c>
      <c r="F12" s="36">
        <f>SUMIFS(СВЦЭМ!$D$39:$D$782,СВЦЭМ!$A$39:$A$782,$A12,СВЦЭМ!$B$39:$B$782,F$11)+'СЕТ СН'!$F$11+СВЦЭМ!$D$10+'СЕТ СН'!$F$5-'СЕТ СН'!$F$21</f>
        <v>3797.6863293900001</v>
      </c>
      <c r="G12" s="36">
        <f>SUMIFS(СВЦЭМ!$D$39:$D$782,СВЦЭМ!$A$39:$A$782,$A12,СВЦЭМ!$B$39:$B$782,G$11)+'СЕТ СН'!$F$11+СВЦЭМ!$D$10+'СЕТ СН'!$F$5-'СЕТ СН'!$F$21</f>
        <v>3793.5944823099999</v>
      </c>
      <c r="H12" s="36">
        <f>SUMIFS(СВЦЭМ!$D$39:$D$782,СВЦЭМ!$A$39:$A$782,$A12,СВЦЭМ!$B$39:$B$782,H$11)+'СЕТ СН'!$F$11+СВЦЭМ!$D$10+'СЕТ СН'!$F$5-'СЕТ СН'!$F$21</f>
        <v>3735.0333154500004</v>
      </c>
      <c r="I12" s="36">
        <f>SUMIFS(СВЦЭМ!$D$39:$D$782,СВЦЭМ!$A$39:$A$782,$A12,СВЦЭМ!$B$39:$B$782,I$11)+'СЕТ СН'!$F$11+СВЦЭМ!$D$10+'СЕТ СН'!$F$5-'СЕТ СН'!$F$21</f>
        <v>3708.4430031800002</v>
      </c>
      <c r="J12" s="36">
        <f>SUMIFS(СВЦЭМ!$D$39:$D$782,СВЦЭМ!$A$39:$A$782,$A12,СВЦЭМ!$B$39:$B$782,J$11)+'СЕТ СН'!$F$11+СВЦЭМ!$D$10+'СЕТ СН'!$F$5-'СЕТ СН'!$F$21</f>
        <v>3667.2592181099999</v>
      </c>
      <c r="K12" s="36">
        <f>SUMIFS(СВЦЭМ!$D$39:$D$782,СВЦЭМ!$A$39:$A$782,$A12,СВЦЭМ!$B$39:$B$782,K$11)+'СЕТ СН'!$F$11+СВЦЭМ!$D$10+'СЕТ СН'!$F$5-'СЕТ СН'!$F$21</f>
        <v>3679.7524173900001</v>
      </c>
      <c r="L12" s="36">
        <f>SUMIFS(СВЦЭМ!$D$39:$D$782,СВЦЭМ!$A$39:$A$782,$A12,СВЦЭМ!$B$39:$B$782,L$11)+'СЕТ СН'!$F$11+СВЦЭМ!$D$10+'СЕТ СН'!$F$5-'СЕТ СН'!$F$21</f>
        <v>3667.1479854899999</v>
      </c>
      <c r="M12" s="36">
        <f>SUMIFS(СВЦЭМ!$D$39:$D$782,СВЦЭМ!$A$39:$A$782,$A12,СВЦЭМ!$B$39:$B$782,M$11)+'СЕТ СН'!$F$11+СВЦЭМ!$D$10+'СЕТ СН'!$F$5-'СЕТ СН'!$F$21</f>
        <v>3703.1192655200002</v>
      </c>
      <c r="N12" s="36">
        <f>SUMIFS(СВЦЭМ!$D$39:$D$782,СВЦЭМ!$A$39:$A$782,$A12,СВЦЭМ!$B$39:$B$782,N$11)+'СЕТ СН'!$F$11+СВЦЭМ!$D$10+'СЕТ СН'!$F$5-'СЕТ СН'!$F$21</f>
        <v>3740.5532681300001</v>
      </c>
      <c r="O12" s="36">
        <f>SUMIFS(СВЦЭМ!$D$39:$D$782,СВЦЭМ!$A$39:$A$782,$A12,СВЦЭМ!$B$39:$B$782,O$11)+'СЕТ СН'!$F$11+СВЦЭМ!$D$10+'СЕТ СН'!$F$5-'СЕТ СН'!$F$21</f>
        <v>3766.86031757</v>
      </c>
      <c r="P12" s="36">
        <f>SUMIFS(СВЦЭМ!$D$39:$D$782,СВЦЭМ!$A$39:$A$782,$A12,СВЦЭМ!$B$39:$B$782,P$11)+'СЕТ СН'!$F$11+СВЦЭМ!$D$10+'СЕТ СН'!$F$5-'СЕТ СН'!$F$21</f>
        <v>3772.3985656800005</v>
      </c>
      <c r="Q12" s="36">
        <f>SUMIFS(СВЦЭМ!$D$39:$D$782,СВЦЭМ!$A$39:$A$782,$A12,СВЦЭМ!$B$39:$B$782,Q$11)+'СЕТ СН'!$F$11+СВЦЭМ!$D$10+'СЕТ СН'!$F$5-'СЕТ СН'!$F$21</f>
        <v>3761.0111366800002</v>
      </c>
      <c r="R12" s="36">
        <f>SUMIFS(СВЦЭМ!$D$39:$D$782,СВЦЭМ!$A$39:$A$782,$A12,СВЦЭМ!$B$39:$B$782,R$11)+'СЕТ СН'!$F$11+СВЦЭМ!$D$10+'СЕТ СН'!$F$5-'СЕТ СН'!$F$21</f>
        <v>3730.6907438100002</v>
      </c>
      <c r="S12" s="36">
        <f>SUMIFS(СВЦЭМ!$D$39:$D$782,СВЦЭМ!$A$39:$A$782,$A12,СВЦЭМ!$B$39:$B$782,S$11)+'СЕТ СН'!$F$11+СВЦЭМ!$D$10+'СЕТ СН'!$F$5-'СЕТ СН'!$F$21</f>
        <v>3702.6361246200004</v>
      </c>
      <c r="T12" s="36">
        <f>SUMIFS(СВЦЭМ!$D$39:$D$782,СВЦЭМ!$A$39:$A$782,$A12,СВЦЭМ!$B$39:$B$782,T$11)+'СЕТ СН'!$F$11+СВЦЭМ!$D$10+'СЕТ СН'!$F$5-'СЕТ СН'!$F$21</f>
        <v>3657.1343425300001</v>
      </c>
      <c r="U12" s="36">
        <f>SUMIFS(СВЦЭМ!$D$39:$D$782,СВЦЭМ!$A$39:$A$782,$A12,СВЦЭМ!$B$39:$B$782,U$11)+'СЕТ СН'!$F$11+СВЦЭМ!$D$10+'СЕТ СН'!$F$5-'СЕТ СН'!$F$21</f>
        <v>3640.0388557800002</v>
      </c>
      <c r="V12" s="36">
        <f>SUMIFS(СВЦЭМ!$D$39:$D$782,СВЦЭМ!$A$39:$A$782,$A12,СВЦЭМ!$B$39:$B$782,V$11)+'СЕТ СН'!$F$11+СВЦЭМ!$D$10+'СЕТ СН'!$F$5-'СЕТ СН'!$F$21</f>
        <v>3652.7814157399998</v>
      </c>
      <c r="W12" s="36">
        <f>SUMIFS(СВЦЭМ!$D$39:$D$782,СВЦЭМ!$A$39:$A$782,$A12,СВЦЭМ!$B$39:$B$782,W$11)+'СЕТ СН'!$F$11+СВЦЭМ!$D$10+'СЕТ СН'!$F$5-'СЕТ СН'!$F$21</f>
        <v>3661.9184836300001</v>
      </c>
      <c r="X12" s="36">
        <f>SUMIFS(СВЦЭМ!$D$39:$D$782,СВЦЭМ!$A$39:$A$782,$A12,СВЦЭМ!$B$39:$B$782,X$11)+'СЕТ СН'!$F$11+СВЦЭМ!$D$10+'СЕТ СН'!$F$5-'СЕТ СН'!$F$21</f>
        <v>3697.10271018</v>
      </c>
      <c r="Y12" s="36">
        <f>SUMIFS(СВЦЭМ!$D$39:$D$782,СВЦЭМ!$A$39:$A$782,$A12,СВЦЭМ!$B$39:$B$782,Y$11)+'СЕТ СН'!$F$11+СВЦЭМ!$D$10+'СЕТ СН'!$F$5-'СЕТ СН'!$F$21</f>
        <v>3735.9447384000005</v>
      </c>
      <c r="AA12" s="45"/>
    </row>
    <row r="13" spans="1:27" ht="15.75" x14ac:dyDescent="0.2">
      <c r="A13" s="35">
        <f>A12+1</f>
        <v>44622</v>
      </c>
      <c r="B13" s="36">
        <f>SUMIFS(СВЦЭМ!$D$39:$D$782,СВЦЭМ!$A$39:$A$782,$A13,СВЦЭМ!$B$39:$B$782,B$11)+'СЕТ СН'!$F$11+СВЦЭМ!$D$10+'СЕТ СН'!$F$5-'СЕТ СН'!$F$21</f>
        <v>3765.4016107799998</v>
      </c>
      <c r="C13" s="36">
        <f>SUMIFS(СВЦЭМ!$D$39:$D$782,СВЦЭМ!$A$39:$A$782,$A13,СВЦЭМ!$B$39:$B$782,C$11)+'СЕТ СН'!$F$11+СВЦЭМ!$D$10+'СЕТ СН'!$F$5-'СЕТ СН'!$F$21</f>
        <v>3809.2886259200004</v>
      </c>
      <c r="D13" s="36">
        <f>SUMIFS(СВЦЭМ!$D$39:$D$782,СВЦЭМ!$A$39:$A$782,$A13,СВЦЭМ!$B$39:$B$782,D$11)+'СЕТ СН'!$F$11+СВЦЭМ!$D$10+'СЕТ СН'!$F$5-'СЕТ СН'!$F$21</f>
        <v>3853.2248896500005</v>
      </c>
      <c r="E13" s="36">
        <f>SUMIFS(СВЦЭМ!$D$39:$D$782,СВЦЭМ!$A$39:$A$782,$A13,СВЦЭМ!$B$39:$B$782,E$11)+'СЕТ СН'!$F$11+СВЦЭМ!$D$10+'СЕТ СН'!$F$5-'СЕТ СН'!$F$21</f>
        <v>3878.15611248</v>
      </c>
      <c r="F13" s="36">
        <f>SUMIFS(СВЦЭМ!$D$39:$D$782,СВЦЭМ!$A$39:$A$782,$A13,СВЦЭМ!$B$39:$B$782,F$11)+'СЕТ СН'!$F$11+СВЦЭМ!$D$10+'СЕТ СН'!$F$5-'СЕТ СН'!$F$21</f>
        <v>3903.4276819699999</v>
      </c>
      <c r="G13" s="36">
        <f>SUMIFS(СВЦЭМ!$D$39:$D$782,СВЦЭМ!$A$39:$A$782,$A13,СВЦЭМ!$B$39:$B$782,G$11)+'СЕТ СН'!$F$11+СВЦЭМ!$D$10+'СЕТ СН'!$F$5-'СЕТ СН'!$F$21</f>
        <v>3859.0236048699999</v>
      </c>
      <c r="H13" s="36">
        <f>SUMIFS(СВЦЭМ!$D$39:$D$782,СВЦЭМ!$A$39:$A$782,$A13,СВЦЭМ!$B$39:$B$782,H$11)+'СЕТ СН'!$F$11+СВЦЭМ!$D$10+'СЕТ СН'!$F$5-'СЕТ СН'!$F$21</f>
        <v>3783.9682158400001</v>
      </c>
      <c r="I13" s="36">
        <f>SUMIFS(СВЦЭМ!$D$39:$D$782,СВЦЭМ!$A$39:$A$782,$A13,СВЦЭМ!$B$39:$B$782,I$11)+'СЕТ СН'!$F$11+СВЦЭМ!$D$10+'СЕТ СН'!$F$5-'СЕТ СН'!$F$21</f>
        <v>3738.1821642800001</v>
      </c>
      <c r="J13" s="36">
        <f>SUMIFS(СВЦЭМ!$D$39:$D$782,СВЦЭМ!$A$39:$A$782,$A13,СВЦЭМ!$B$39:$B$782,J$11)+'СЕТ СН'!$F$11+СВЦЭМ!$D$10+'СЕТ СН'!$F$5-'СЕТ СН'!$F$21</f>
        <v>3684.2077631000002</v>
      </c>
      <c r="K13" s="36">
        <f>SUMIFS(СВЦЭМ!$D$39:$D$782,СВЦЭМ!$A$39:$A$782,$A13,СВЦЭМ!$B$39:$B$782,K$11)+'СЕТ СН'!$F$11+СВЦЭМ!$D$10+'СЕТ СН'!$F$5-'СЕТ СН'!$F$21</f>
        <v>3672.1561272899999</v>
      </c>
      <c r="L13" s="36">
        <f>SUMIFS(СВЦЭМ!$D$39:$D$782,СВЦЭМ!$A$39:$A$782,$A13,СВЦЭМ!$B$39:$B$782,L$11)+'СЕТ СН'!$F$11+СВЦЭМ!$D$10+'СЕТ СН'!$F$5-'СЕТ СН'!$F$21</f>
        <v>3679.5359156499999</v>
      </c>
      <c r="M13" s="36">
        <f>SUMIFS(СВЦЭМ!$D$39:$D$782,СВЦЭМ!$A$39:$A$782,$A13,СВЦЭМ!$B$39:$B$782,M$11)+'СЕТ СН'!$F$11+СВЦЭМ!$D$10+'СЕТ СН'!$F$5-'СЕТ СН'!$F$21</f>
        <v>3717.2405441199999</v>
      </c>
      <c r="N13" s="36">
        <f>SUMIFS(СВЦЭМ!$D$39:$D$782,СВЦЭМ!$A$39:$A$782,$A13,СВЦЭМ!$B$39:$B$782,N$11)+'СЕТ СН'!$F$11+СВЦЭМ!$D$10+'СЕТ СН'!$F$5-'СЕТ СН'!$F$21</f>
        <v>3760.6747867800004</v>
      </c>
      <c r="O13" s="36">
        <f>SUMIFS(СВЦЭМ!$D$39:$D$782,СВЦЭМ!$A$39:$A$782,$A13,СВЦЭМ!$B$39:$B$782,O$11)+'СЕТ СН'!$F$11+СВЦЭМ!$D$10+'СЕТ СН'!$F$5-'СЕТ СН'!$F$21</f>
        <v>3801.0315230100005</v>
      </c>
      <c r="P13" s="36">
        <f>SUMIFS(СВЦЭМ!$D$39:$D$782,СВЦЭМ!$A$39:$A$782,$A13,СВЦЭМ!$B$39:$B$782,P$11)+'СЕТ СН'!$F$11+СВЦЭМ!$D$10+'СЕТ СН'!$F$5-'СЕТ СН'!$F$21</f>
        <v>3820.8222933000002</v>
      </c>
      <c r="Q13" s="36">
        <f>SUMIFS(СВЦЭМ!$D$39:$D$782,СВЦЭМ!$A$39:$A$782,$A13,СВЦЭМ!$B$39:$B$782,Q$11)+'СЕТ СН'!$F$11+СВЦЭМ!$D$10+'СЕТ СН'!$F$5-'СЕТ СН'!$F$21</f>
        <v>3805.8577106500002</v>
      </c>
      <c r="R13" s="36">
        <f>SUMIFS(СВЦЭМ!$D$39:$D$782,СВЦЭМ!$A$39:$A$782,$A13,СВЦЭМ!$B$39:$B$782,R$11)+'СЕТ СН'!$F$11+СВЦЭМ!$D$10+'СЕТ СН'!$F$5-'СЕТ СН'!$F$21</f>
        <v>3772.4885420400001</v>
      </c>
      <c r="S13" s="36">
        <f>SUMIFS(СВЦЭМ!$D$39:$D$782,СВЦЭМ!$A$39:$A$782,$A13,СВЦЭМ!$B$39:$B$782,S$11)+'СЕТ СН'!$F$11+СВЦЭМ!$D$10+'СЕТ СН'!$F$5-'СЕТ СН'!$F$21</f>
        <v>3729.9899881700003</v>
      </c>
      <c r="T13" s="36">
        <f>SUMIFS(СВЦЭМ!$D$39:$D$782,СВЦЭМ!$A$39:$A$782,$A13,СВЦЭМ!$B$39:$B$782,T$11)+'СЕТ СН'!$F$11+СВЦЭМ!$D$10+'СЕТ СН'!$F$5-'СЕТ СН'!$F$21</f>
        <v>3681.3782629500001</v>
      </c>
      <c r="U13" s="36">
        <f>SUMIFS(СВЦЭМ!$D$39:$D$782,СВЦЭМ!$A$39:$A$782,$A13,СВЦЭМ!$B$39:$B$782,U$11)+'СЕТ СН'!$F$11+СВЦЭМ!$D$10+'СЕТ СН'!$F$5-'СЕТ СН'!$F$21</f>
        <v>3653.32366809</v>
      </c>
      <c r="V13" s="36">
        <f>SUMIFS(СВЦЭМ!$D$39:$D$782,СВЦЭМ!$A$39:$A$782,$A13,СВЦЭМ!$B$39:$B$782,V$11)+'СЕТ СН'!$F$11+СВЦЭМ!$D$10+'СЕТ СН'!$F$5-'СЕТ СН'!$F$21</f>
        <v>3664.70187326</v>
      </c>
      <c r="W13" s="36">
        <f>SUMIFS(СВЦЭМ!$D$39:$D$782,СВЦЭМ!$A$39:$A$782,$A13,СВЦЭМ!$B$39:$B$782,W$11)+'СЕТ СН'!$F$11+СВЦЭМ!$D$10+'СЕТ СН'!$F$5-'СЕТ СН'!$F$21</f>
        <v>3693.5379538500001</v>
      </c>
      <c r="X13" s="36">
        <f>SUMIFS(СВЦЭМ!$D$39:$D$782,СВЦЭМ!$A$39:$A$782,$A13,СВЦЭМ!$B$39:$B$782,X$11)+'СЕТ СН'!$F$11+СВЦЭМ!$D$10+'СЕТ СН'!$F$5-'СЕТ СН'!$F$21</f>
        <v>3732.6920241300004</v>
      </c>
      <c r="Y13" s="36">
        <f>SUMIFS(СВЦЭМ!$D$39:$D$782,СВЦЭМ!$A$39:$A$782,$A13,СВЦЭМ!$B$39:$B$782,Y$11)+'СЕТ СН'!$F$11+СВЦЭМ!$D$10+'СЕТ СН'!$F$5-'СЕТ СН'!$F$21</f>
        <v>3771.4297428099999</v>
      </c>
    </row>
    <row r="14" spans="1:27" ht="15.75" x14ac:dyDescent="0.2">
      <c r="A14" s="35">
        <f t="shared" ref="A14:A42" si="0">A13+1</f>
        <v>44623</v>
      </c>
      <c r="B14" s="36">
        <f>SUMIFS(СВЦЭМ!$D$39:$D$782,СВЦЭМ!$A$39:$A$782,$A14,СВЦЭМ!$B$39:$B$782,B$11)+'СЕТ СН'!$F$11+СВЦЭМ!$D$10+'СЕТ СН'!$F$5-'СЕТ СН'!$F$21</f>
        <v>3766.6008373100003</v>
      </c>
      <c r="C14" s="36">
        <f>SUMIFS(СВЦЭМ!$D$39:$D$782,СВЦЭМ!$A$39:$A$782,$A14,СВЦЭМ!$B$39:$B$782,C$11)+'СЕТ СН'!$F$11+СВЦЭМ!$D$10+'СЕТ СН'!$F$5-'СЕТ СН'!$F$21</f>
        <v>3805.2913482100003</v>
      </c>
      <c r="D14" s="36">
        <f>SUMIFS(СВЦЭМ!$D$39:$D$782,СВЦЭМ!$A$39:$A$782,$A14,СВЦЭМ!$B$39:$B$782,D$11)+'СЕТ СН'!$F$11+СВЦЭМ!$D$10+'СЕТ СН'!$F$5-'СЕТ СН'!$F$21</f>
        <v>3847.8573971599999</v>
      </c>
      <c r="E14" s="36">
        <f>SUMIFS(СВЦЭМ!$D$39:$D$782,СВЦЭМ!$A$39:$A$782,$A14,СВЦЭМ!$B$39:$B$782,E$11)+'СЕТ СН'!$F$11+СВЦЭМ!$D$10+'СЕТ СН'!$F$5-'СЕТ СН'!$F$21</f>
        <v>3862.88039131</v>
      </c>
      <c r="F14" s="36">
        <f>SUMIFS(СВЦЭМ!$D$39:$D$782,СВЦЭМ!$A$39:$A$782,$A14,СВЦЭМ!$B$39:$B$782,F$11)+'СЕТ СН'!$F$11+СВЦЭМ!$D$10+'СЕТ СН'!$F$5-'СЕТ СН'!$F$21</f>
        <v>3866.3874810300003</v>
      </c>
      <c r="G14" s="36">
        <f>SUMIFS(СВЦЭМ!$D$39:$D$782,СВЦЭМ!$A$39:$A$782,$A14,СВЦЭМ!$B$39:$B$782,G$11)+'СЕТ СН'!$F$11+СВЦЭМ!$D$10+'СЕТ СН'!$F$5-'СЕТ СН'!$F$21</f>
        <v>3851.3473418000003</v>
      </c>
      <c r="H14" s="36">
        <f>SUMIFS(СВЦЭМ!$D$39:$D$782,СВЦЭМ!$A$39:$A$782,$A14,СВЦЭМ!$B$39:$B$782,H$11)+'СЕТ СН'!$F$11+СВЦЭМ!$D$10+'СЕТ СН'!$F$5-'СЕТ СН'!$F$21</f>
        <v>3772.1799027500001</v>
      </c>
      <c r="I14" s="36">
        <f>SUMIFS(СВЦЭМ!$D$39:$D$782,СВЦЭМ!$A$39:$A$782,$A14,СВЦЭМ!$B$39:$B$782,I$11)+'СЕТ СН'!$F$11+СВЦЭМ!$D$10+'СЕТ СН'!$F$5-'СЕТ СН'!$F$21</f>
        <v>3731.9302866799999</v>
      </c>
      <c r="J14" s="36">
        <f>SUMIFS(СВЦЭМ!$D$39:$D$782,СВЦЭМ!$A$39:$A$782,$A14,СВЦЭМ!$B$39:$B$782,J$11)+'СЕТ СН'!$F$11+СВЦЭМ!$D$10+'СЕТ СН'!$F$5-'СЕТ СН'!$F$21</f>
        <v>3710.1312951899999</v>
      </c>
      <c r="K14" s="36">
        <f>SUMIFS(СВЦЭМ!$D$39:$D$782,СВЦЭМ!$A$39:$A$782,$A14,СВЦЭМ!$B$39:$B$782,K$11)+'СЕТ СН'!$F$11+СВЦЭМ!$D$10+'СЕТ СН'!$F$5-'СЕТ СН'!$F$21</f>
        <v>3690.0353003300002</v>
      </c>
      <c r="L14" s="36">
        <f>SUMIFS(СВЦЭМ!$D$39:$D$782,СВЦЭМ!$A$39:$A$782,$A14,СВЦЭМ!$B$39:$B$782,L$11)+'СЕТ СН'!$F$11+СВЦЭМ!$D$10+'СЕТ СН'!$F$5-'СЕТ СН'!$F$21</f>
        <v>3694.8187441700002</v>
      </c>
      <c r="M14" s="36">
        <f>SUMIFS(СВЦЭМ!$D$39:$D$782,СВЦЭМ!$A$39:$A$782,$A14,СВЦЭМ!$B$39:$B$782,M$11)+'СЕТ СН'!$F$11+СВЦЭМ!$D$10+'СЕТ СН'!$F$5-'СЕТ СН'!$F$21</f>
        <v>3744.7689108800005</v>
      </c>
      <c r="N14" s="36">
        <f>SUMIFS(СВЦЭМ!$D$39:$D$782,СВЦЭМ!$A$39:$A$782,$A14,СВЦЭМ!$B$39:$B$782,N$11)+'СЕТ СН'!$F$11+СВЦЭМ!$D$10+'СЕТ СН'!$F$5-'СЕТ СН'!$F$21</f>
        <v>3787.0907851400002</v>
      </c>
      <c r="O14" s="36">
        <f>SUMIFS(СВЦЭМ!$D$39:$D$782,СВЦЭМ!$A$39:$A$782,$A14,СВЦЭМ!$B$39:$B$782,O$11)+'СЕТ СН'!$F$11+СВЦЭМ!$D$10+'СЕТ СН'!$F$5-'СЕТ СН'!$F$21</f>
        <v>3828.6230196300003</v>
      </c>
      <c r="P14" s="36">
        <f>SUMIFS(СВЦЭМ!$D$39:$D$782,СВЦЭМ!$A$39:$A$782,$A14,СВЦЭМ!$B$39:$B$782,P$11)+'СЕТ СН'!$F$11+СВЦЭМ!$D$10+'СЕТ СН'!$F$5-'СЕТ СН'!$F$21</f>
        <v>3828.0988025900001</v>
      </c>
      <c r="Q14" s="36">
        <f>SUMIFS(СВЦЭМ!$D$39:$D$782,СВЦЭМ!$A$39:$A$782,$A14,СВЦЭМ!$B$39:$B$782,Q$11)+'СЕТ СН'!$F$11+СВЦЭМ!$D$10+'СЕТ СН'!$F$5-'СЕТ СН'!$F$21</f>
        <v>3803.3729686000001</v>
      </c>
      <c r="R14" s="36">
        <f>SUMIFS(СВЦЭМ!$D$39:$D$782,СВЦЭМ!$A$39:$A$782,$A14,СВЦЭМ!$B$39:$B$782,R$11)+'СЕТ СН'!$F$11+СВЦЭМ!$D$10+'СЕТ СН'!$F$5-'СЕТ СН'!$F$21</f>
        <v>3770.7565645600002</v>
      </c>
      <c r="S14" s="36">
        <f>SUMIFS(СВЦЭМ!$D$39:$D$782,СВЦЭМ!$A$39:$A$782,$A14,СВЦЭМ!$B$39:$B$782,S$11)+'СЕТ СН'!$F$11+СВЦЭМ!$D$10+'СЕТ СН'!$F$5-'СЕТ СН'!$F$21</f>
        <v>3719.7147277700001</v>
      </c>
      <c r="T14" s="36">
        <f>SUMIFS(СВЦЭМ!$D$39:$D$782,СВЦЭМ!$A$39:$A$782,$A14,СВЦЭМ!$B$39:$B$782,T$11)+'СЕТ СН'!$F$11+СВЦЭМ!$D$10+'СЕТ СН'!$F$5-'СЕТ СН'!$F$21</f>
        <v>3667.0050437800001</v>
      </c>
      <c r="U14" s="36">
        <f>SUMIFS(СВЦЭМ!$D$39:$D$782,СВЦЭМ!$A$39:$A$782,$A14,СВЦЭМ!$B$39:$B$782,U$11)+'СЕТ СН'!$F$11+СВЦЭМ!$D$10+'СЕТ СН'!$F$5-'СЕТ СН'!$F$21</f>
        <v>3666.4453058700001</v>
      </c>
      <c r="V14" s="36">
        <f>SUMIFS(СВЦЭМ!$D$39:$D$782,СВЦЭМ!$A$39:$A$782,$A14,СВЦЭМ!$B$39:$B$782,V$11)+'СЕТ СН'!$F$11+СВЦЭМ!$D$10+'СЕТ СН'!$F$5-'СЕТ СН'!$F$21</f>
        <v>3671.85207094</v>
      </c>
      <c r="W14" s="36">
        <f>SUMIFS(СВЦЭМ!$D$39:$D$782,СВЦЭМ!$A$39:$A$782,$A14,СВЦЭМ!$B$39:$B$782,W$11)+'СЕТ СН'!$F$11+СВЦЭМ!$D$10+'СЕТ СН'!$F$5-'СЕТ СН'!$F$21</f>
        <v>3697.7310614400003</v>
      </c>
      <c r="X14" s="36">
        <f>SUMIFS(СВЦЭМ!$D$39:$D$782,СВЦЭМ!$A$39:$A$782,$A14,СВЦЭМ!$B$39:$B$782,X$11)+'СЕТ СН'!$F$11+СВЦЭМ!$D$10+'СЕТ СН'!$F$5-'СЕТ СН'!$F$21</f>
        <v>3709.7709269100001</v>
      </c>
      <c r="Y14" s="36">
        <f>SUMIFS(СВЦЭМ!$D$39:$D$782,СВЦЭМ!$A$39:$A$782,$A14,СВЦЭМ!$B$39:$B$782,Y$11)+'СЕТ СН'!$F$11+СВЦЭМ!$D$10+'СЕТ СН'!$F$5-'СЕТ СН'!$F$21</f>
        <v>3739.0145407300001</v>
      </c>
    </row>
    <row r="15" spans="1:27" ht="15.75" x14ac:dyDescent="0.2">
      <c r="A15" s="35">
        <f t="shared" si="0"/>
        <v>44624</v>
      </c>
      <c r="B15" s="36">
        <f>SUMIFS(СВЦЭМ!$D$39:$D$782,СВЦЭМ!$A$39:$A$782,$A15,СВЦЭМ!$B$39:$B$782,B$11)+'СЕТ СН'!$F$11+СВЦЭМ!$D$10+'СЕТ СН'!$F$5-'СЕТ СН'!$F$21</f>
        <v>3756.9903495400004</v>
      </c>
      <c r="C15" s="36">
        <f>SUMIFS(СВЦЭМ!$D$39:$D$782,СВЦЭМ!$A$39:$A$782,$A15,СВЦЭМ!$B$39:$B$782,C$11)+'СЕТ СН'!$F$11+СВЦЭМ!$D$10+'СЕТ СН'!$F$5-'СЕТ СН'!$F$21</f>
        <v>3791.8670395100003</v>
      </c>
      <c r="D15" s="36">
        <f>SUMIFS(СВЦЭМ!$D$39:$D$782,СВЦЭМ!$A$39:$A$782,$A15,СВЦЭМ!$B$39:$B$782,D$11)+'СЕТ СН'!$F$11+СВЦЭМ!$D$10+'СЕТ СН'!$F$5-'СЕТ СН'!$F$21</f>
        <v>3842.7924075800001</v>
      </c>
      <c r="E15" s="36">
        <f>SUMIFS(СВЦЭМ!$D$39:$D$782,СВЦЭМ!$A$39:$A$782,$A15,СВЦЭМ!$B$39:$B$782,E$11)+'СЕТ СН'!$F$11+СВЦЭМ!$D$10+'СЕТ СН'!$F$5-'СЕТ СН'!$F$21</f>
        <v>3857.6685615000001</v>
      </c>
      <c r="F15" s="36">
        <f>SUMIFS(СВЦЭМ!$D$39:$D$782,СВЦЭМ!$A$39:$A$782,$A15,СВЦЭМ!$B$39:$B$782,F$11)+'СЕТ СН'!$F$11+СВЦЭМ!$D$10+'СЕТ СН'!$F$5-'СЕТ СН'!$F$21</f>
        <v>3862.1388640000005</v>
      </c>
      <c r="G15" s="36">
        <f>SUMIFS(СВЦЭМ!$D$39:$D$782,СВЦЭМ!$A$39:$A$782,$A15,СВЦЭМ!$B$39:$B$782,G$11)+'СЕТ СН'!$F$11+СВЦЭМ!$D$10+'СЕТ СН'!$F$5-'СЕТ СН'!$F$21</f>
        <v>3830.6825991700002</v>
      </c>
      <c r="H15" s="36">
        <f>SUMIFS(СВЦЭМ!$D$39:$D$782,СВЦЭМ!$A$39:$A$782,$A15,СВЦЭМ!$B$39:$B$782,H$11)+'СЕТ СН'!$F$11+СВЦЭМ!$D$10+'СЕТ СН'!$F$5-'СЕТ СН'!$F$21</f>
        <v>3760.03312293</v>
      </c>
      <c r="I15" s="36">
        <f>SUMIFS(СВЦЭМ!$D$39:$D$782,СВЦЭМ!$A$39:$A$782,$A15,СВЦЭМ!$B$39:$B$782,I$11)+'СЕТ СН'!$F$11+СВЦЭМ!$D$10+'СЕТ СН'!$F$5-'СЕТ СН'!$F$21</f>
        <v>3708.7913490800001</v>
      </c>
      <c r="J15" s="36">
        <f>SUMIFS(СВЦЭМ!$D$39:$D$782,СВЦЭМ!$A$39:$A$782,$A15,СВЦЭМ!$B$39:$B$782,J$11)+'СЕТ СН'!$F$11+СВЦЭМ!$D$10+'СЕТ СН'!$F$5-'СЕТ СН'!$F$21</f>
        <v>3696.1197614900002</v>
      </c>
      <c r="K15" s="36">
        <f>SUMIFS(СВЦЭМ!$D$39:$D$782,СВЦЭМ!$A$39:$A$782,$A15,СВЦЭМ!$B$39:$B$782,K$11)+'СЕТ СН'!$F$11+СВЦЭМ!$D$10+'СЕТ СН'!$F$5-'СЕТ СН'!$F$21</f>
        <v>3688.0485658400003</v>
      </c>
      <c r="L15" s="36">
        <f>SUMIFS(СВЦЭМ!$D$39:$D$782,СВЦЭМ!$A$39:$A$782,$A15,СВЦЭМ!$B$39:$B$782,L$11)+'СЕТ СН'!$F$11+СВЦЭМ!$D$10+'СЕТ СН'!$F$5-'СЕТ СН'!$F$21</f>
        <v>3697.5822636900002</v>
      </c>
      <c r="M15" s="36">
        <f>SUMIFS(СВЦЭМ!$D$39:$D$782,СВЦЭМ!$A$39:$A$782,$A15,СВЦЭМ!$B$39:$B$782,M$11)+'СЕТ СН'!$F$11+СВЦЭМ!$D$10+'СЕТ СН'!$F$5-'СЕТ СН'!$F$21</f>
        <v>3735.96516316</v>
      </c>
      <c r="N15" s="36">
        <f>SUMIFS(СВЦЭМ!$D$39:$D$782,СВЦЭМ!$A$39:$A$782,$A15,СВЦЭМ!$B$39:$B$782,N$11)+'СЕТ СН'!$F$11+СВЦЭМ!$D$10+'СЕТ СН'!$F$5-'СЕТ СН'!$F$21</f>
        <v>3779.2354459500002</v>
      </c>
      <c r="O15" s="36">
        <f>SUMIFS(СВЦЭМ!$D$39:$D$782,СВЦЭМ!$A$39:$A$782,$A15,СВЦЭМ!$B$39:$B$782,O$11)+'СЕТ СН'!$F$11+СВЦЭМ!$D$10+'СЕТ СН'!$F$5-'СЕТ СН'!$F$21</f>
        <v>3812.5817964500002</v>
      </c>
      <c r="P15" s="36">
        <f>SUMIFS(СВЦЭМ!$D$39:$D$782,СВЦЭМ!$A$39:$A$782,$A15,СВЦЭМ!$B$39:$B$782,P$11)+'СЕТ СН'!$F$11+СВЦЭМ!$D$10+'СЕТ СН'!$F$5-'СЕТ СН'!$F$21</f>
        <v>3813.1219012000001</v>
      </c>
      <c r="Q15" s="36">
        <f>SUMIFS(СВЦЭМ!$D$39:$D$782,СВЦЭМ!$A$39:$A$782,$A15,СВЦЭМ!$B$39:$B$782,Q$11)+'СЕТ СН'!$F$11+СВЦЭМ!$D$10+'СЕТ СН'!$F$5-'СЕТ СН'!$F$21</f>
        <v>3796.4894193800001</v>
      </c>
      <c r="R15" s="36">
        <f>SUMIFS(СВЦЭМ!$D$39:$D$782,СВЦЭМ!$A$39:$A$782,$A15,СВЦЭМ!$B$39:$B$782,R$11)+'СЕТ СН'!$F$11+СВЦЭМ!$D$10+'СЕТ СН'!$F$5-'СЕТ СН'!$F$21</f>
        <v>3759.2248463900005</v>
      </c>
      <c r="S15" s="36">
        <f>SUMIFS(СВЦЭМ!$D$39:$D$782,СВЦЭМ!$A$39:$A$782,$A15,СВЦЭМ!$B$39:$B$782,S$11)+'СЕТ СН'!$F$11+СВЦЭМ!$D$10+'СЕТ СН'!$F$5-'СЕТ СН'!$F$21</f>
        <v>3703.5168352700002</v>
      </c>
      <c r="T15" s="36">
        <f>SUMIFS(СВЦЭМ!$D$39:$D$782,СВЦЭМ!$A$39:$A$782,$A15,СВЦЭМ!$B$39:$B$782,T$11)+'СЕТ СН'!$F$11+СВЦЭМ!$D$10+'СЕТ СН'!$F$5-'СЕТ СН'!$F$21</f>
        <v>3657.2694171100002</v>
      </c>
      <c r="U15" s="36">
        <f>SUMIFS(СВЦЭМ!$D$39:$D$782,СВЦЭМ!$A$39:$A$782,$A15,СВЦЭМ!$B$39:$B$782,U$11)+'СЕТ СН'!$F$11+СВЦЭМ!$D$10+'СЕТ СН'!$F$5-'СЕТ СН'!$F$21</f>
        <v>3649.8810452200005</v>
      </c>
      <c r="V15" s="36">
        <f>SUMIFS(СВЦЭМ!$D$39:$D$782,СВЦЭМ!$A$39:$A$782,$A15,СВЦЭМ!$B$39:$B$782,V$11)+'СЕТ СН'!$F$11+СВЦЭМ!$D$10+'СЕТ СН'!$F$5-'СЕТ СН'!$F$21</f>
        <v>3674.9647921000001</v>
      </c>
      <c r="W15" s="36">
        <f>SUMIFS(СВЦЭМ!$D$39:$D$782,СВЦЭМ!$A$39:$A$782,$A15,СВЦЭМ!$B$39:$B$782,W$11)+'СЕТ СН'!$F$11+СВЦЭМ!$D$10+'СЕТ СН'!$F$5-'СЕТ СН'!$F$21</f>
        <v>3701.3983775000002</v>
      </c>
      <c r="X15" s="36">
        <f>SUMIFS(СВЦЭМ!$D$39:$D$782,СВЦЭМ!$A$39:$A$782,$A15,СВЦЭМ!$B$39:$B$782,X$11)+'СЕТ СН'!$F$11+СВЦЭМ!$D$10+'СЕТ СН'!$F$5-'СЕТ СН'!$F$21</f>
        <v>3728.4199971500002</v>
      </c>
      <c r="Y15" s="36">
        <f>SUMIFS(СВЦЭМ!$D$39:$D$782,СВЦЭМ!$A$39:$A$782,$A15,СВЦЭМ!$B$39:$B$782,Y$11)+'СЕТ СН'!$F$11+СВЦЭМ!$D$10+'СЕТ СН'!$F$5-'СЕТ СН'!$F$21</f>
        <v>3737.2610977600002</v>
      </c>
    </row>
    <row r="16" spans="1:27" ht="15.75" x14ac:dyDescent="0.2">
      <c r="A16" s="35">
        <f t="shared" si="0"/>
        <v>44625</v>
      </c>
      <c r="B16" s="36">
        <f>SUMIFS(СВЦЭМ!$D$39:$D$782,СВЦЭМ!$A$39:$A$782,$A16,СВЦЭМ!$B$39:$B$782,B$11)+'СЕТ СН'!$F$11+СВЦЭМ!$D$10+'СЕТ СН'!$F$5-'СЕТ СН'!$F$21</f>
        <v>3744.7099778000002</v>
      </c>
      <c r="C16" s="36">
        <f>SUMIFS(СВЦЭМ!$D$39:$D$782,СВЦЭМ!$A$39:$A$782,$A16,СВЦЭМ!$B$39:$B$782,C$11)+'СЕТ СН'!$F$11+СВЦЭМ!$D$10+'СЕТ СН'!$F$5-'СЕТ СН'!$F$21</f>
        <v>3775.3050136100001</v>
      </c>
      <c r="D16" s="36">
        <f>SUMIFS(СВЦЭМ!$D$39:$D$782,СВЦЭМ!$A$39:$A$782,$A16,СВЦЭМ!$B$39:$B$782,D$11)+'СЕТ СН'!$F$11+СВЦЭМ!$D$10+'СЕТ СН'!$F$5-'СЕТ СН'!$F$21</f>
        <v>3811.7725704600002</v>
      </c>
      <c r="E16" s="36">
        <f>SUMIFS(СВЦЭМ!$D$39:$D$782,СВЦЭМ!$A$39:$A$782,$A16,СВЦЭМ!$B$39:$B$782,E$11)+'СЕТ СН'!$F$11+СВЦЭМ!$D$10+'СЕТ СН'!$F$5-'СЕТ СН'!$F$21</f>
        <v>3829.8471071600002</v>
      </c>
      <c r="F16" s="36">
        <f>SUMIFS(СВЦЭМ!$D$39:$D$782,СВЦЭМ!$A$39:$A$782,$A16,СВЦЭМ!$B$39:$B$782,F$11)+'СЕТ СН'!$F$11+СВЦЭМ!$D$10+'СЕТ СН'!$F$5-'СЕТ СН'!$F$21</f>
        <v>3842.19418271</v>
      </c>
      <c r="G16" s="36">
        <f>SUMIFS(СВЦЭМ!$D$39:$D$782,СВЦЭМ!$A$39:$A$782,$A16,СВЦЭМ!$B$39:$B$782,G$11)+'СЕТ СН'!$F$11+СВЦЭМ!$D$10+'СЕТ СН'!$F$5-'СЕТ СН'!$F$21</f>
        <v>3811.7548627800002</v>
      </c>
      <c r="H16" s="36">
        <f>SUMIFS(СВЦЭМ!$D$39:$D$782,СВЦЭМ!$A$39:$A$782,$A16,СВЦЭМ!$B$39:$B$782,H$11)+'СЕТ СН'!$F$11+СВЦЭМ!$D$10+'СЕТ СН'!$F$5-'СЕТ СН'!$F$21</f>
        <v>3751.2020374800004</v>
      </c>
      <c r="I16" s="36">
        <f>SUMIFS(СВЦЭМ!$D$39:$D$782,СВЦЭМ!$A$39:$A$782,$A16,СВЦЭМ!$B$39:$B$782,I$11)+'СЕТ СН'!$F$11+СВЦЭМ!$D$10+'СЕТ СН'!$F$5-'СЕТ СН'!$F$21</f>
        <v>3684.4687060699998</v>
      </c>
      <c r="J16" s="36">
        <f>SUMIFS(СВЦЭМ!$D$39:$D$782,СВЦЭМ!$A$39:$A$782,$A16,СВЦЭМ!$B$39:$B$782,J$11)+'СЕТ СН'!$F$11+СВЦЭМ!$D$10+'СЕТ СН'!$F$5-'СЕТ СН'!$F$21</f>
        <v>3673.9633172200001</v>
      </c>
      <c r="K16" s="36">
        <f>SUMIFS(СВЦЭМ!$D$39:$D$782,СВЦЭМ!$A$39:$A$782,$A16,СВЦЭМ!$B$39:$B$782,K$11)+'СЕТ СН'!$F$11+СВЦЭМ!$D$10+'СЕТ СН'!$F$5-'СЕТ СН'!$F$21</f>
        <v>3681.69655392</v>
      </c>
      <c r="L16" s="36">
        <f>SUMIFS(СВЦЭМ!$D$39:$D$782,СВЦЭМ!$A$39:$A$782,$A16,СВЦЭМ!$B$39:$B$782,L$11)+'СЕТ СН'!$F$11+СВЦЭМ!$D$10+'СЕТ СН'!$F$5-'СЕТ СН'!$F$21</f>
        <v>3685.9616374300003</v>
      </c>
      <c r="M16" s="36">
        <f>SUMIFS(СВЦЭМ!$D$39:$D$782,СВЦЭМ!$A$39:$A$782,$A16,СВЦЭМ!$B$39:$B$782,M$11)+'СЕТ СН'!$F$11+СВЦЭМ!$D$10+'СЕТ СН'!$F$5-'СЕТ СН'!$F$21</f>
        <v>3707.2299108200004</v>
      </c>
      <c r="N16" s="36">
        <f>SUMIFS(СВЦЭМ!$D$39:$D$782,СВЦЭМ!$A$39:$A$782,$A16,СВЦЭМ!$B$39:$B$782,N$11)+'СЕТ СН'!$F$11+СВЦЭМ!$D$10+'СЕТ СН'!$F$5-'СЕТ СН'!$F$21</f>
        <v>3738.6830277400004</v>
      </c>
      <c r="O16" s="36">
        <f>SUMIFS(СВЦЭМ!$D$39:$D$782,СВЦЭМ!$A$39:$A$782,$A16,СВЦЭМ!$B$39:$B$782,O$11)+'СЕТ СН'!$F$11+СВЦЭМ!$D$10+'СЕТ СН'!$F$5-'СЕТ СН'!$F$21</f>
        <v>3786.7921387800002</v>
      </c>
      <c r="P16" s="36">
        <f>SUMIFS(СВЦЭМ!$D$39:$D$782,СВЦЭМ!$A$39:$A$782,$A16,СВЦЭМ!$B$39:$B$782,P$11)+'СЕТ СН'!$F$11+СВЦЭМ!$D$10+'СЕТ СН'!$F$5-'СЕТ СН'!$F$21</f>
        <v>3797.5606212500002</v>
      </c>
      <c r="Q16" s="36">
        <f>SUMIFS(СВЦЭМ!$D$39:$D$782,СВЦЭМ!$A$39:$A$782,$A16,СВЦЭМ!$B$39:$B$782,Q$11)+'СЕТ СН'!$F$11+СВЦЭМ!$D$10+'СЕТ СН'!$F$5-'СЕТ СН'!$F$21</f>
        <v>3780.9344299000004</v>
      </c>
      <c r="R16" s="36">
        <f>SUMIFS(СВЦЭМ!$D$39:$D$782,СВЦЭМ!$A$39:$A$782,$A16,СВЦЭМ!$B$39:$B$782,R$11)+'СЕТ СН'!$F$11+СВЦЭМ!$D$10+'СЕТ СН'!$F$5-'СЕТ СН'!$F$21</f>
        <v>3736.3974826200001</v>
      </c>
      <c r="S16" s="36">
        <f>SUMIFS(СВЦЭМ!$D$39:$D$782,СВЦЭМ!$A$39:$A$782,$A16,СВЦЭМ!$B$39:$B$782,S$11)+'СЕТ СН'!$F$11+СВЦЭМ!$D$10+'СЕТ СН'!$F$5-'СЕТ СН'!$F$21</f>
        <v>3689.6227153300001</v>
      </c>
      <c r="T16" s="36">
        <f>SUMIFS(СВЦЭМ!$D$39:$D$782,СВЦЭМ!$A$39:$A$782,$A16,СВЦЭМ!$B$39:$B$782,T$11)+'СЕТ СН'!$F$11+СВЦЭМ!$D$10+'СЕТ СН'!$F$5-'СЕТ СН'!$F$21</f>
        <v>3652.1347340299999</v>
      </c>
      <c r="U16" s="36">
        <f>SUMIFS(СВЦЭМ!$D$39:$D$782,СВЦЭМ!$A$39:$A$782,$A16,СВЦЭМ!$B$39:$B$782,U$11)+'СЕТ СН'!$F$11+СВЦЭМ!$D$10+'СЕТ СН'!$F$5-'СЕТ СН'!$F$21</f>
        <v>3644.2777774300002</v>
      </c>
      <c r="V16" s="36">
        <f>SUMIFS(СВЦЭМ!$D$39:$D$782,СВЦЭМ!$A$39:$A$782,$A16,СВЦЭМ!$B$39:$B$782,V$11)+'СЕТ СН'!$F$11+СВЦЭМ!$D$10+'СЕТ СН'!$F$5-'СЕТ СН'!$F$21</f>
        <v>3656.3476877399999</v>
      </c>
      <c r="W16" s="36">
        <f>SUMIFS(СВЦЭМ!$D$39:$D$782,СВЦЭМ!$A$39:$A$782,$A16,СВЦЭМ!$B$39:$B$782,W$11)+'СЕТ СН'!$F$11+СВЦЭМ!$D$10+'СЕТ СН'!$F$5-'СЕТ СН'!$F$21</f>
        <v>3676.8894197400004</v>
      </c>
      <c r="X16" s="36">
        <f>SUMIFS(СВЦЭМ!$D$39:$D$782,СВЦЭМ!$A$39:$A$782,$A16,СВЦЭМ!$B$39:$B$782,X$11)+'СЕТ СН'!$F$11+СВЦЭМ!$D$10+'СЕТ СН'!$F$5-'СЕТ СН'!$F$21</f>
        <v>3695.0706623000001</v>
      </c>
      <c r="Y16" s="36">
        <f>SUMIFS(СВЦЭМ!$D$39:$D$782,СВЦЭМ!$A$39:$A$782,$A16,СВЦЭМ!$B$39:$B$782,Y$11)+'СЕТ СН'!$F$11+СВЦЭМ!$D$10+'СЕТ СН'!$F$5-'СЕТ СН'!$F$21</f>
        <v>3666.9469754800002</v>
      </c>
    </row>
    <row r="17" spans="1:25" ht="15.75" x14ac:dyDescent="0.2">
      <c r="A17" s="35">
        <f t="shared" si="0"/>
        <v>44626</v>
      </c>
      <c r="B17" s="36">
        <f>SUMIFS(СВЦЭМ!$D$39:$D$782,СВЦЭМ!$A$39:$A$782,$A17,СВЦЭМ!$B$39:$B$782,B$11)+'СЕТ СН'!$F$11+СВЦЭМ!$D$10+'СЕТ СН'!$F$5-'СЕТ СН'!$F$21</f>
        <v>3676.1356170200002</v>
      </c>
      <c r="C17" s="36">
        <f>SUMIFS(СВЦЭМ!$D$39:$D$782,СВЦЭМ!$A$39:$A$782,$A17,СВЦЭМ!$B$39:$B$782,C$11)+'СЕТ СН'!$F$11+СВЦЭМ!$D$10+'СЕТ СН'!$F$5-'СЕТ СН'!$F$21</f>
        <v>3690.3592850600003</v>
      </c>
      <c r="D17" s="36">
        <f>SUMIFS(СВЦЭМ!$D$39:$D$782,СВЦЭМ!$A$39:$A$782,$A17,СВЦЭМ!$B$39:$B$782,D$11)+'СЕТ СН'!$F$11+СВЦЭМ!$D$10+'СЕТ СН'!$F$5-'СЕТ СН'!$F$21</f>
        <v>3757.4608659599999</v>
      </c>
      <c r="E17" s="36">
        <f>SUMIFS(СВЦЭМ!$D$39:$D$782,СВЦЭМ!$A$39:$A$782,$A17,СВЦЭМ!$B$39:$B$782,E$11)+'СЕТ СН'!$F$11+СВЦЭМ!$D$10+'СЕТ СН'!$F$5-'СЕТ СН'!$F$21</f>
        <v>3799.0873745600002</v>
      </c>
      <c r="F17" s="36">
        <f>SUMIFS(СВЦЭМ!$D$39:$D$782,СВЦЭМ!$A$39:$A$782,$A17,СВЦЭМ!$B$39:$B$782,F$11)+'СЕТ СН'!$F$11+СВЦЭМ!$D$10+'СЕТ СН'!$F$5-'СЕТ СН'!$F$21</f>
        <v>3804.10537948</v>
      </c>
      <c r="G17" s="36">
        <f>SUMIFS(СВЦЭМ!$D$39:$D$782,СВЦЭМ!$A$39:$A$782,$A17,СВЦЭМ!$B$39:$B$782,G$11)+'СЕТ СН'!$F$11+СВЦЭМ!$D$10+'СЕТ СН'!$F$5-'СЕТ СН'!$F$21</f>
        <v>3800.5785446200002</v>
      </c>
      <c r="H17" s="36">
        <f>SUMIFS(СВЦЭМ!$D$39:$D$782,СВЦЭМ!$A$39:$A$782,$A17,СВЦЭМ!$B$39:$B$782,H$11)+'СЕТ СН'!$F$11+СВЦЭМ!$D$10+'СЕТ СН'!$F$5-'СЕТ СН'!$F$21</f>
        <v>3776.3688155700002</v>
      </c>
      <c r="I17" s="36">
        <f>SUMIFS(СВЦЭМ!$D$39:$D$782,СВЦЭМ!$A$39:$A$782,$A17,СВЦЭМ!$B$39:$B$782,I$11)+'СЕТ СН'!$F$11+СВЦЭМ!$D$10+'СЕТ СН'!$F$5-'СЕТ СН'!$F$21</f>
        <v>3674.4196815400001</v>
      </c>
      <c r="J17" s="36">
        <f>SUMIFS(СВЦЭМ!$D$39:$D$782,СВЦЭМ!$A$39:$A$782,$A17,СВЦЭМ!$B$39:$B$782,J$11)+'СЕТ СН'!$F$11+СВЦЭМ!$D$10+'СЕТ СН'!$F$5-'СЕТ СН'!$F$21</f>
        <v>3618.3456860599999</v>
      </c>
      <c r="K17" s="36">
        <f>SUMIFS(СВЦЭМ!$D$39:$D$782,СВЦЭМ!$A$39:$A$782,$A17,СВЦЭМ!$B$39:$B$782,K$11)+'СЕТ СН'!$F$11+СВЦЭМ!$D$10+'СЕТ СН'!$F$5-'СЕТ СН'!$F$21</f>
        <v>3592.3681023100003</v>
      </c>
      <c r="L17" s="36">
        <f>SUMIFS(СВЦЭМ!$D$39:$D$782,СВЦЭМ!$A$39:$A$782,$A17,СВЦЭМ!$B$39:$B$782,L$11)+'СЕТ СН'!$F$11+СВЦЭМ!$D$10+'СЕТ СН'!$F$5-'СЕТ СН'!$F$21</f>
        <v>3600.7368084899999</v>
      </c>
      <c r="M17" s="36">
        <f>SUMIFS(СВЦЭМ!$D$39:$D$782,СВЦЭМ!$A$39:$A$782,$A17,СВЦЭМ!$B$39:$B$782,M$11)+'СЕТ СН'!$F$11+СВЦЭМ!$D$10+'СЕТ СН'!$F$5-'СЕТ СН'!$F$21</f>
        <v>3616.4693364300001</v>
      </c>
      <c r="N17" s="36">
        <f>SUMIFS(СВЦЭМ!$D$39:$D$782,СВЦЭМ!$A$39:$A$782,$A17,СВЦЭМ!$B$39:$B$782,N$11)+'СЕТ СН'!$F$11+СВЦЭМ!$D$10+'СЕТ СН'!$F$5-'СЕТ СН'!$F$21</f>
        <v>3677.8802843900003</v>
      </c>
      <c r="O17" s="36">
        <f>SUMIFS(СВЦЭМ!$D$39:$D$782,СВЦЭМ!$A$39:$A$782,$A17,СВЦЭМ!$B$39:$B$782,O$11)+'СЕТ СН'!$F$11+СВЦЭМ!$D$10+'СЕТ СН'!$F$5-'СЕТ СН'!$F$21</f>
        <v>3726.8495300100003</v>
      </c>
      <c r="P17" s="36">
        <f>SUMIFS(СВЦЭМ!$D$39:$D$782,СВЦЭМ!$A$39:$A$782,$A17,СВЦЭМ!$B$39:$B$782,P$11)+'СЕТ СН'!$F$11+СВЦЭМ!$D$10+'СЕТ СН'!$F$5-'СЕТ СН'!$F$21</f>
        <v>3742.4714717500001</v>
      </c>
      <c r="Q17" s="36">
        <f>SUMIFS(СВЦЭМ!$D$39:$D$782,СВЦЭМ!$A$39:$A$782,$A17,СВЦЭМ!$B$39:$B$782,Q$11)+'СЕТ СН'!$F$11+СВЦЭМ!$D$10+'СЕТ СН'!$F$5-'СЕТ СН'!$F$21</f>
        <v>3729.9735139800005</v>
      </c>
      <c r="R17" s="36">
        <f>SUMIFS(СВЦЭМ!$D$39:$D$782,СВЦЭМ!$A$39:$A$782,$A17,СВЦЭМ!$B$39:$B$782,R$11)+'СЕТ СН'!$F$11+СВЦЭМ!$D$10+'СЕТ СН'!$F$5-'СЕТ СН'!$F$21</f>
        <v>3690.60130063</v>
      </c>
      <c r="S17" s="36">
        <f>SUMIFS(СВЦЭМ!$D$39:$D$782,СВЦЭМ!$A$39:$A$782,$A17,СВЦЭМ!$B$39:$B$782,S$11)+'СЕТ СН'!$F$11+СВЦЭМ!$D$10+'СЕТ СН'!$F$5-'СЕТ СН'!$F$21</f>
        <v>3637.8797400200001</v>
      </c>
      <c r="T17" s="36">
        <f>SUMIFS(СВЦЭМ!$D$39:$D$782,СВЦЭМ!$A$39:$A$782,$A17,СВЦЭМ!$B$39:$B$782,T$11)+'СЕТ СН'!$F$11+СВЦЭМ!$D$10+'СЕТ СН'!$F$5-'СЕТ СН'!$F$21</f>
        <v>3602.7880716300001</v>
      </c>
      <c r="U17" s="36">
        <f>SUMIFS(СВЦЭМ!$D$39:$D$782,СВЦЭМ!$A$39:$A$782,$A17,СВЦЭМ!$B$39:$B$782,U$11)+'СЕТ СН'!$F$11+СВЦЭМ!$D$10+'СЕТ СН'!$F$5-'СЕТ СН'!$F$21</f>
        <v>3574.5484945000003</v>
      </c>
      <c r="V17" s="36">
        <f>SUMIFS(СВЦЭМ!$D$39:$D$782,СВЦЭМ!$A$39:$A$782,$A17,СВЦЭМ!$B$39:$B$782,V$11)+'СЕТ СН'!$F$11+СВЦЭМ!$D$10+'СЕТ СН'!$F$5-'СЕТ СН'!$F$21</f>
        <v>3576.1859678600003</v>
      </c>
      <c r="W17" s="36">
        <f>SUMIFS(СВЦЭМ!$D$39:$D$782,СВЦЭМ!$A$39:$A$782,$A17,СВЦЭМ!$B$39:$B$782,W$11)+'СЕТ СН'!$F$11+СВЦЭМ!$D$10+'СЕТ СН'!$F$5-'СЕТ СН'!$F$21</f>
        <v>3589.96198959</v>
      </c>
      <c r="X17" s="36">
        <f>SUMIFS(СВЦЭМ!$D$39:$D$782,СВЦЭМ!$A$39:$A$782,$A17,СВЦЭМ!$B$39:$B$782,X$11)+'СЕТ СН'!$F$11+СВЦЭМ!$D$10+'СЕТ СН'!$F$5-'СЕТ СН'!$F$21</f>
        <v>3619.5440622400001</v>
      </c>
      <c r="Y17" s="36">
        <f>SUMIFS(СВЦЭМ!$D$39:$D$782,СВЦЭМ!$A$39:$A$782,$A17,СВЦЭМ!$B$39:$B$782,Y$11)+'СЕТ СН'!$F$11+СВЦЭМ!$D$10+'СЕТ СН'!$F$5-'СЕТ СН'!$F$21</f>
        <v>3639.2704368000004</v>
      </c>
    </row>
    <row r="18" spans="1:25" ht="15.75" x14ac:dyDescent="0.2">
      <c r="A18" s="35">
        <f t="shared" si="0"/>
        <v>44627</v>
      </c>
      <c r="B18" s="36">
        <f>SUMIFS(СВЦЭМ!$D$39:$D$782,СВЦЭМ!$A$39:$A$782,$A18,СВЦЭМ!$B$39:$B$782,B$11)+'СЕТ СН'!$F$11+СВЦЭМ!$D$10+'СЕТ СН'!$F$5-'СЕТ СН'!$F$21</f>
        <v>3650.3821450900004</v>
      </c>
      <c r="C18" s="36">
        <f>SUMIFS(СВЦЭМ!$D$39:$D$782,СВЦЭМ!$A$39:$A$782,$A18,СВЦЭМ!$B$39:$B$782,C$11)+'СЕТ СН'!$F$11+СВЦЭМ!$D$10+'СЕТ СН'!$F$5-'СЕТ СН'!$F$21</f>
        <v>3695.7998284200003</v>
      </c>
      <c r="D18" s="36">
        <f>SUMIFS(СВЦЭМ!$D$39:$D$782,СВЦЭМ!$A$39:$A$782,$A18,СВЦЭМ!$B$39:$B$782,D$11)+'СЕТ СН'!$F$11+СВЦЭМ!$D$10+'СЕТ СН'!$F$5-'СЕТ СН'!$F$21</f>
        <v>3755.5181476799999</v>
      </c>
      <c r="E18" s="36">
        <f>SUMIFS(СВЦЭМ!$D$39:$D$782,СВЦЭМ!$A$39:$A$782,$A18,СВЦЭМ!$B$39:$B$782,E$11)+'СЕТ СН'!$F$11+СВЦЭМ!$D$10+'СЕТ СН'!$F$5-'СЕТ СН'!$F$21</f>
        <v>3791.8637314400003</v>
      </c>
      <c r="F18" s="36">
        <f>SUMIFS(СВЦЭМ!$D$39:$D$782,СВЦЭМ!$A$39:$A$782,$A18,СВЦЭМ!$B$39:$B$782,F$11)+'СЕТ СН'!$F$11+СВЦЭМ!$D$10+'СЕТ СН'!$F$5-'СЕТ СН'!$F$21</f>
        <v>3804.34957622</v>
      </c>
      <c r="G18" s="36">
        <f>SUMIFS(СВЦЭМ!$D$39:$D$782,СВЦЭМ!$A$39:$A$782,$A18,СВЦЭМ!$B$39:$B$782,G$11)+'СЕТ СН'!$F$11+СВЦЭМ!$D$10+'СЕТ СН'!$F$5-'СЕТ СН'!$F$21</f>
        <v>3794.0705806300002</v>
      </c>
      <c r="H18" s="36">
        <f>SUMIFS(СВЦЭМ!$D$39:$D$782,СВЦЭМ!$A$39:$A$782,$A18,СВЦЭМ!$B$39:$B$782,H$11)+'СЕТ СН'!$F$11+СВЦЭМ!$D$10+'СЕТ СН'!$F$5-'СЕТ СН'!$F$21</f>
        <v>3760.4367480000001</v>
      </c>
      <c r="I18" s="36">
        <f>SUMIFS(СВЦЭМ!$D$39:$D$782,СВЦЭМ!$A$39:$A$782,$A18,СВЦЭМ!$B$39:$B$782,I$11)+'СЕТ СН'!$F$11+СВЦЭМ!$D$10+'СЕТ СН'!$F$5-'СЕТ СН'!$F$21</f>
        <v>3684.3612272300002</v>
      </c>
      <c r="J18" s="36">
        <f>SUMIFS(СВЦЭМ!$D$39:$D$782,СВЦЭМ!$A$39:$A$782,$A18,СВЦЭМ!$B$39:$B$782,J$11)+'СЕТ СН'!$F$11+СВЦЭМ!$D$10+'СЕТ СН'!$F$5-'СЕТ СН'!$F$21</f>
        <v>3612.0233846600004</v>
      </c>
      <c r="K18" s="36">
        <f>SUMIFS(СВЦЭМ!$D$39:$D$782,СВЦЭМ!$A$39:$A$782,$A18,СВЦЭМ!$B$39:$B$782,K$11)+'СЕТ СН'!$F$11+СВЦЭМ!$D$10+'СЕТ СН'!$F$5-'СЕТ СН'!$F$21</f>
        <v>3597.8997148200001</v>
      </c>
      <c r="L18" s="36">
        <f>SUMIFS(СВЦЭМ!$D$39:$D$782,СВЦЭМ!$A$39:$A$782,$A18,СВЦЭМ!$B$39:$B$782,L$11)+'СЕТ СН'!$F$11+СВЦЭМ!$D$10+'СЕТ СН'!$F$5-'СЕТ СН'!$F$21</f>
        <v>3596.2410147000001</v>
      </c>
      <c r="M18" s="36">
        <f>SUMIFS(СВЦЭМ!$D$39:$D$782,СВЦЭМ!$A$39:$A$782,$A18,СВЦЭМ!$B$39:$B$782,M$11)+'СЕТ СН'!$F$11+СВЦЭМ!$D$10+'СЕТ СН'!$F$5-'СЕТ СН'!$F$21</f>
        <v>3642.8073210399998</v>
      </c>
      <c r="N18" s="36">
        <f>SUMIFS(СВЦЭМ!$D$39:$D$782,СВЦЭМ!$A$39:$A$782,$A18,СВЦЭМ!$B$39:$B$782,N$11)+'СЕТ СН'!$F$11+СВЦЭМ!$D$10+'СЕТ СН'!$F$5-'СЕТ СН'!$F$21</f>
        <v>3711.0886754600001</v>
      </c>
      <c r="O18" s="36">
        <f>SUMIFS(СВЦЭМ!$D$39:$D$782,СВЦЭМ!$A$39:$A$782,$A18,СВЦЭМ!$B$39:$B$782,O$11)+'СЕТ СН'!$F$11+СВЦЭМ!$D$10+'СЕТ СН'!$F$5-'СЕТ СН'!$F$21</f>
        <v>3762.7652853400004</v>
      </c>
      <c r="P18" s="36">
        <f>SUMIFS(СВЦЭМ!$D$39:$D$782,СВЦЭМ!$A$39:$A$782,$A18,СВЦЭМ!$B$39:$B$782,P$11)+'СЕТ СН'!$F$11+СВЦЭМ!$D$10+'СЕТ СН'!$F$5-'СЕТ СН'!$F$21</f>
        <v>3763.1435677899999</v>
      </c>
      <c r="Q18" s="36">
        <f>SUMIFS(СВЦЭМ!$D$39:$D$782,СВЦЭМ!$A$39:$A$782,$A18,СВЦЭМ!$B$39:$B$782,Q$11)+'СЕТ СН'!$F$11+СВЦЭМ!$D$10+'СЕТ СН'!$F$5-'СЕТ СН'!$F$21</f>
        <v>3739.2117041600004</v>
      </c>
      <c r="R18" s="36">
        <f>SUMIFS(СВЦЭМ!$D$39:$D$782,СВЦЭМ!$A$39:$A$782,$A18,СВЦЭМ!$B$39:$B$782,R$11)+'СЕТ СН'!$F$11+СВЦЭМ!$D$10+'СЕТ СН'!$F$5-'СЕТ СН'!$F$21</f>
        <v>3697.3663580100001</v>
      </c>
      <c r="S18" s="36">
        <f>SUMIFS(СВЦЭМ!$D$39:$D$782,СВЦЭМ!$A$39:$A$782,$A18,СВЦЭМ!$B$39:$B$782,S$11)+'СЕТ СН'!$F$11+СВЦЭМ!$D$10+'СЕТ СН'!$F$5-'СЕТ СН'!$F$21</f>
        <v>3656.4251712800005</v>
      </c>
      <c r="T18" s="36">
        <f>SUMIFS(СВЦЭМ!$D$39:$D$782,СВЦЭМ!$A$39:$A$782,$A18,СВЦЭМ!$B$39:$B$782,T$11)+'СЕТ СН'!$F$11+СВЦЭМ!$D$10+'СЕТ СН'!$F$5-'СЕТ СН'!$F$21</f>
        <v>3624.3995004100002</v>
      </c>
      <c r="U18" s="36">
        <f>SUMIFS(СВЦЭМ!$D$39:$D$782,СВЦЭМ!$A$39:$A$782,$A18,СВЦЭМ!$B$39:$B$782,U$11)+'СЕТ СН'!$F$11+СВЦЭМ!$D$10+'СЕТ СН'!$F$5-'СЕТ СН'!$F$21</f>
        <v>3589.4849096900002</v>
      </c>
      <c r="V18" s="36">
        <f>SUMIFS(СВЦЭМ!$D$39:$D$782,СВЦЭМ!$A$39:$A$782,$A18,СВЦЭМ!$B$39:$B$782,V$11)+'СЕТ СН'!$F$11+СВЦЭМ!$D$10+'СЕТ СН'!$F$5-'СЕТ СН'!$F$21</f>
        <v>3587.3298244400003</v>
      </c>
      <c r="W18" s="36">
        <f>SUMIFS(СВЦЭМ!$D$39:$D$782,СВЦЭМ!$A$39:$A$782,$A18,СВЦЭМ!$B$39:$B$782,W$11)+'СЕТ СН'!$F$11+СВЦЭМ!$D$10+'СЕТ СН'!$F$5-'СЕТ СН'!$F$21</f>
        <v>3607.9560306800004</v>
      </c>
      <c r="X18" s="36">
        <f>SUMIFS(СВЦЭМ!$D$39:$D$782,СВЦЭМ!$A$39:$A$782,$A18,СВЦЭМ!$B$39:$B$782,X$11)+'СЕТ СН'!$F$11+СВЦЭМ!$D$10+'СЕТ СН'!$F$5-'СЕТ СН'!$F$21</f>
        <v>3640.6153387200002</v>
      </c>
      <c r="Y18" s="36">
        <f>SUMIFS(СВЦЭМ!$D$39:$D$782,СВЦЭМ!$A$39:$A$782,$A18,СВЦЭМ!$B$39:$B$782,Y$11)+'СЕТ СН'!$F$11+СВЦЭМ!$D$10+'СЕТ СН'!$F$5-'СЕТ СН'!$F$21</f>
        <v>3672.2087655700002</v>
      </c>
    </row>
    <row r="19" spans="1:25" ht="15.75" x14ac:dyDescent="0.2">
      <c r="A19" s="35">
        <f t="shared" si="0"/>
        <v>44628</v>
      </c>
      <c r="B19" s="36">
        <f>SUMIFS(СВЦЭМ!$D$39:$D$782,СВЦЭМ!$A$39:$A$782,$A19,СВЦЭМ!$B$39:$B$782,B$11)+'СЕТ СН'!$F$11+СВЦЭМ!$D$10+'СЕТ СН'!$F$5-'СЕТ СН'!$F$21</f>
        <v>3655.3913186200002</v>
      </c>
      <c r="C19" s="36">
        <f>SUMIFS(СВЦЭМ!$D$39:$D$782,СВЦЭМ!$A$39:$A$782,$A19,СВЦЭМ!$B$39:$B$782,C$11)+'СЕТ СН'!$F$11+СВЦЭМ!$D$10+'СЕТ СН'!$F$5-'СЕТ СН'!$F$21</f>
        <v>3691.3641320400002</v>
      </c>
      <c r="D19" s="36">
        <f>SUMIFS(СВЦЭМ!$D$39:$D$782,СВЦЭМ!$A$39:$A$782,$A19,СВЦЭМ!$B$39:$B$782,D$11)+'СЕТ СН'!$F$11+СВЦЭМ!$D$10+'СЕТ СН'!$F$5-'СЕТ СН'!$F$21</f>
        <v>3739.2646119500005</v>
      </c>
      <c r="E19" s="36">
        <f>SUMIFS(СВЦЭМ!$D$39:$D$782,СВЦЭМ!$A$39:$A$782,$A19,СВЦЭМ!$B$39:$B$782,E$11)+'СЕТ СН'!$F$11+СВЦЭМ!$D$10+'СЕТ СН'!$F$5-'СЕТ СН'!$F$21</f>
        <v>3772.1353004500002</v>
      </c>
      <c r="F19" s="36">
        <f>SUMIFS(СВЦЭМ!$D$39:$D$782,СВЦЭМ!$A$39:$A$782,$A19,СВЦЭМ!$B$39:$B$782,F$11)+'СЕТ СН'!$F$11+СВЦЭМ!$D$10+'СЕТ СН'!$F$5-'СЕТ СН'!$F$21</f>
        <v>3787.9100309800001</v>
      </c>
      <c r="G19" s="36">
        <f>SUMIFS(СВЦЭМ!$D$39:$D$782,СВЦЭМ!$A$39:$A$782,$A19,СВЦЭМ!$B$39:$B$782,G$11)+'СЕТ СН'!$F$11+СВЦЭМ!$D$10+'СЕТ СН'!$F$5-'СЕТ СН'!$F$21</f>
        <v>3783.7762415900002</v>
      </c>
      <c r="H19" s="36">
        <f>SUMIFS(СВЦЭМ!$D$39:$D$782,СВЦЭМ!$A$39:$A$782,$A19,СВЦЭМ!$B$39:$B$782,H$11)+'СЕТ СН'!$F$11+СВЦЭМ!$D$10+'СЕТ СН'!$F$5-'СЕТ СН'!$F$21</f>
        <v>3761.3060538400005</v>
      </c>
      <c r="I19" s="36">
        <f>SUMIFS(СВЦЭМ!$D$39:$D$782,СВЦЭМ!$A$39:$A$782,$A19,СВЦЭМ!$B$39:$B$782,I$11)+'СЕТ СН'!$F$11+СВЦЭМ!$D$10+'СЕТ СН'!$F$5-'СЕТ СН'!$F$21</f>
        <v>3680.8048362899999</v>
      </c>
      <c r="J19" s="36">
        <f>SUMIFS(СВЦЭМ!$D$39:$D$782,СВЦЭМ!$A$39:$A$782,$A19,СВЦЭМ!$B$39:$B$782,J$11)+'СЕТ СН'!$F$11+СВЦЭМ!$D$10+'СЕТ СН'!$F$5-'СЕТ СН'!$F$21</f>
        <v>3602.7672110900003</v>
      </c>
      <c r="K19" s="36">
        <f>SUMIFS(СВЦЭМ!$D$39:$D$782,СВЦЭМ!$A$39:$A$782,$A19,СВЦЭМ!$B$39:$B$782,K$11)+'СЕТ СН'!$F$11+СВЦЭМ!$D$10+'СЕТ СН'!$F$5-'СЕТ СН'!$F$21</f>
        <v>3596.4094363700001</v>
      </c>
      <c r="L19" s="36">
        <f>SUMIFS(СВЦЭМ!$D$39:$D$782,СВЦЭМ!$A$39:$A$782,$A19,СВЦЭМ!$B$39:$B$782,L$11)+'СЕТ СН'!$F$11+СВЦЭМ!$D$10+'СЕТ СН'!$F$5-'СЕТ СН'!$F$21</f>
        <v>3596.2826353800001</v>
      </c>
      <c r="M19" s="36">
        <f>SUMIFS(СВЦЭМ!$D$39:$D$782,СВЦЭМ!$A$39:$A$782,$A19,СВЦЭМ!$B$39:$B$782,M$11)+'СЕТ СН'!$F$11+СВЦЭМ!$D$10+'СЕТ СН'!$F$5-'СЕТ СН'!$F$21</f>
        <v>3656.6754156799998</v>
      </c>
      <c r="N19" s="36">
        <f>SUMIFS(СВЦЭМ!$D$39:$D$782,СВЦЭМ!$A$39:$A$782,$A19,СВЦЭМ!$B$39:$B$782,N$11)+'СЕТ СН'!$F$11+СВЦЭМ!$D$10+'СЕТ СН'!$F$5-'СЕТ СН'!$F$21</f>
        <v>3732.4252237000001</v>
      </c>
      <c r="O19" s="36">
        <f>SUMIFS(СВЦЭМ!$D$39:$D$782,СВЦЭМ!$A$39:$A$782,$A19,СВЦЭМ!$B$39:$B$782,O$11)+'СЕТ СН'!$F$11+СВЦЭМ!$D$10+'СЕТ СН'!$F$5-'СЕТ СН'!$F$21</f>
        <v>3769.1982579400001</v>
      </c>
      <c r="P19" s="36">
        <f>SUMIFS(СВЦЭМ!$D$39:$D$782,СВЦЭМ!$A$39:$A$782,$A19,СВЦЭМ!$B$39:$B$782,P$11)+'СЕТ СН'!$F$11+СВЦЭМ!$D$10+'СЕТ СН'!$F$5-'СЕТ СН'!$F$21</f>
        <v>3771.2509952700002</v>
      </c>
      <c r="Q19" s="36">
        <f>SUMIFS(СВЦЭМ!$D$39:$D$782,СВЦЭМ!$A$39:$A$782,$A19,СВЦЭМ!$B$39:$B$782,Q$11)+'СЕТ СН'!$F$11+СВЦЭМ!$D$10+'СЕТ СН'!$F$5-'СЕТ СН'!$F$21</f>
        <v>3752.9250912699999</v>
      </c>
      <c r="R19" s="36">
        <f>SUMIFS(СВЦЭМ!$D$39:$D$782,СВЦЭМ!$A$39:$A$782,$A19,СВЦЭМ!$B$39:$B$782,R$11)+'СЕТ СН'!$F$11+СВЦЭМ!$D$10+'СЕТ СН'!$F$5-'СЕТ СН'!$F$21</f>
        <v>3700.9978269100002</v>
      </c>
      <c r="S19" s="36">
        <f>SUMIFS(СВЦЭМ!$D$39:$D$782,СВЦЭМ!$A$39:$A$782,$A19,СВЦЭМ!$B$39:$B$782,S$11)+'СЕТ СН'!$F$11+СВЦЭМ!$D$10+'СЕТ СН'!$F$5-'СЕТ СН'!$F$21</f>
        <v>3650.6245416800002</v>
      </c>
      <c r="T19" s="36">
        <f>SUMIFS(СВЦЭМ!$D$39:$D$782,СВЦЭМ!$A$39:$A$782,$A19,СВЦЭМ!$B$39:$B$782,T$11)+'СЕТ СН'!$F$11+СВЦЭМ!$D$10+'СЕТ СН'!$F$5-'СЕТ СН'!$F$21</f>
        <v>3609.0703098600002</v>
      </c>
      <c r="U19" s="36">
        <f>SUMIFS(СВЦЭМ!$D$39:$D$782,СВЦЭМ!$A$39:$A$782,$A19,СВЦЭМ!$B$39:$B$782,U$11)+'СЕТ СН'!$F$11+СВЦЭМ!$D$10+'СЕТ СН'!$F$5-'СЕТ СН'!$F$21</f>
        <v>3586.8654910499999</v>
      </c>
      <c r="V19" s="36">
        <f>SUMIFS(СВЦЭМ!$D$39:$D$782,СВЦЭМ!$A$39:$A$782,$A19,СВЦЭМ!$B$39:$B$782,V$11)+'СЕТ СН'!$F$11+СВЦЭМ!$D$10+'СЕТ СН'!$F$5-'СЕТ СН'!$F$21</f>
        <v>3592.2677130900001</v>
      </c>
      <c r="W19" s="36">
        <f>SUMIFS(СВЦЭМ!$D$39:$D$782,СВЦЭМ!$A$39:$A$782,$A19,СВЦЭМ!$B$39:$B$782,W$11)+'СЕТ СН'!$F$11+СВЦЭМ!$D$10+'СЕТ СН'!$F$5-'СЕТ СН'!$F$21</f>
        <v>3606.8423088899999</v>
      </c>
      <c r="X19" s="36">
        <f>SUMIFS(СВЦЭМ!$D$39:$D$782,СВЦЭМ!$A$39:$A$782,$A19,СВЦЭМ!$B$39:$B$782,X$11)+'СЕТ СН'!$F$11+СВЦЭМ!$D$10+'СЕТ СН'!$F$5-'СЕТ СН'!$F$21</f>
        <v>3634.6777946800003</v>
      </c>
      <c r="Y19" s="36">
        <f>SUMIFS(СВЦЭМ!$D$39:$D$782,СВЦЭМ!$A$39:$A$782,$A19,СВЦЭМ!$B$39:$B$782,Y$11)+'СЕТ СН'!$F$11+СВЦЭМ!$D$10+'СЕТ СН'!$F$5-'СЕТ СН'!$F$21</f>
        <v>3670.9114385299999</v>
      </c>
    </row>
    <row r="20" spans="1:25" ht="15.75" x14ac:dyDescent="0.2">
      <c r="A20" s="35">
        <f t="shared" si="0"/>
        <v>44629</v>
      </c>
      <c r="B20" s="36">
        <f>SUMIFS(СВЦЭМ!$D$39:$D$782,СВЦЭМ!$A$39:$A$782,$A20,СВЦЭМ!$B$39:$B$782,B$11)+'СЕТ СН'!$F$11+СВЦЭМ!$D$10+'СЕТ СН'!$F$5-'СЕТ СН'!$F$21</f>
        <v>3662.8971902600001</v>
      </c>
      <c r="C20" s="36">
        <f>SUMIFS(СВЦЭМ!$D$39:$D$782,СВЦЭМ!$A$39:$A$782,$A20,СВЦЭМ!$B$39:$B$782,C$11)+'СЕТ СН'!$F$11+СВЦЭМ!$D$10+'СЕТ СН'!$F$5-'СЕТ СН'!$F$21</f>
        <v>3715.99654517</v>
      </c>
      <c r="D20" s="36">
        <f>SUMIFS(СВЦЭМ!$D$39:$D$782,СВЦЭМ!$A$39:$A$782,$A20,СВЦЭМ!$B$39:$B$782,D$11)+'СЕТ СН'!$F$11+СВЦЭМ!$D$10+'СЕТ СН'!$F$5-'СЕТ СН'!$F$21</f>
        <v>3756.35710724</v>
      </c>
      <c r="E20" s="36">
        <f>SUMIFS(СВЦЭМ!$D$39:$D$782,СВЦЭМ!$A$39:$A$782,$A20,СВЦЭМ!$B$39:$B$782,E$11)+'СЕТ СН'!$F$11+СВЦЭМ!$D$10+'СЕТ СН'!$F$5-'СЕТ СН'!$F$21</f>
        <v>3782.9997827800003</v>
      </c>
      <c r="F20" s="36">
        <f>SUMIFS(СВЦЭМ!$D$39:$D$782,СВЦЭМ!$A$39:$A$782,$A20,СВЦЭМ!$B$39:$B$782,F$11)+'СЕТ СН'!$F$11+СВЦЭМ!$D$10+'СЕТ СН'!$F$5-'СЕТ СН'!$F$21</f>
        <v>3815.2650551699999</v>
      </c>
      <c r="G20" s="36">
        <f>SUMIFS(СВЦЭМ!$D$39:$D$782,СВЦЭМ!$A$39:$A$782,$A20,СВЦЭМ!$B$39:$B$782,G$11)+'СЕТ СН'!$F$11+СВЦЭМ!$D$10+'СЕТ СН'!$F$5-'СЕТ СН'!$F$21</f>
        <v>3806.6736982900002</v>
      </c>
      <c r="H20" s="36">
        <f>SUMIFS(СВЦЭМ!$D$39:$D$782,СВЦЭМ!$A$39:$A$782,$A20,СВЦЭМ!$B$39:$B$782,H$11)+'СЕТ СН'!$F$11+СВЦЭМ!$D$10+'СЕТ СН'!$F$5-'СЕТ СН'!$F$21</f>
        <v>3748.1797952400002</v>
      </c>
      <c r="I20" s="36">
        <f>SUMIFS(СВЦЭМ!$D$39:$D$782,СВЦЭМ!$A$39:$A$782,$A20,СВЦЭМ!$B$39:$B$782,I$11)+'СЕТ СН'!$F$11+СВЦЭМ!$D$10+'СЕТ СН'!$F$5-'СЕТ СН'!$F$21</f>
        <v>3711.4938059200003</v>
      </c>
      <c r="J20" s="36">
        <f>SUMIFS(СВЦЭМ!$D$39:$D$782,СВЦЭМ!$A$39:$A$782,$A20,СВЦЭМ!$B$39:$B$782,J$11)+'СЕТ СН'!$F$11+СВЦЭМ!$D$10+'СЕТ СН'!$F$5-'СЕТ СН'!$F$21</f>
        <v>3688.9498899600003</v>
      </c>
      <c r="K20" s="36">
        <f>SUMIFS(СВЦЭМ!$D$39:$D$782,СВЦЭМ!$A$39:$A$782,$A20,СВЦЭМ!$B$39:$B$782,K$11)+'СЕТ СН'!$F$11+СВЦЭМ!$D$10+'СЕТ СН'!$F$5-'СЕТ СН'!$F$21</f>
        <v>3678.47903124</v>
      </c>
      <c r="L20" s="36">
        <f>SUMIFS(СВЦЭМ!$D$39:$D$782,СВЦЭМ!$A$39:$A$782,$A20,СВЦЭМ!$B$39:$B$782,L$11)+'СЕТ СН'!$F$11+СВЦЭМ!$D$10+'СЕТ СН'!$F$5-'СЕТ СН'!$F$21</f>
        <v>3686.5852754000002</v>
      </c>
      <c r="M20" s="36">
        <f>SUMIFS(СВЦЭМ!$D$39:$D$782,СВЦЭМ!$A$39:$A$782,$A20,СВЦЭМ!$B$39:$B$782,M$11)+'СЕТ СН'!$F$11+СВЦЭМ!$D$10+'СЕТ СН'!$F$5-'СЕТ СН'!$F$21</f>
        <v>3728.8168005799998</v>
      </c>
      <c r="N20" s="36">
        <f>SUMIFS(СВЦЭМ!$D$39:$D$782,СВЦЭМ!$A$39:$A$782,$A20,СВЦЭМ!$B$39:$B$782,N$11)+'СЕТ СН'!$F$11+СВЦЭМ!$D$10+'СЕТ СН'!$F$5-'СЕТ СН'!$F$21</f>
        <v>3759.6542847800001</v>
      </c>
      <c r="O20" s="36">
        <f>SUMIFS(СВЦЭМ!$D$39:$D$782,СВЦЭМ!$A$39:$A$782,$A20,СВЦЭМ!$B$39:$B$782,O$11)+'СЕТ СН'!$F$11+СВЦЭМ!$D$10+'СЕТ СН'!$F$5-'СЕТ СН'!$F$21</f>
        <v>3801.5524299200001</v>
      </c>
      <c r="P20" s="36">
        <f>SUMIFS(СВЦЭМ!$D$39:$D$782,СВЦЭМ!$A$39:$A$782,$A20,СВЦЭМ!$B$39:$B$782,P$11)+'СЕТ СН'!$F$11+СВЦЭМ!$D$10+'СЕТ СН'!$F$5-'СЕТ СН'!$F$21</f>
        <v>3808.2405008000001</v>
      </c>
      <c r="Q20" s="36">
        <f>SUMIFS(СВЦЭМ!$D$39:$D$782,СВЦЭМ!$A$39:$A$782,$A20,СВЦЭМ!$B$39:$B$782,Q$11)+'СЕТ СН'!$F$11+СВЦЭМ!$D$10+'СЕТ СН'!$F$5-'СЕТ СН'!$F$21</f>
        <v>3796.7932700600004</v>
      </c>
      <c r="R20" s="36">
        <f>SUMIFS(СВЦЭМ!$D$39:$D$782,СВЦЭМ!$A$39:$A$782,$A20,СВЦЭМ!$B$39:$B$782,R$11)+'СЕТ СН'!$F$11+СВЦЭМ!$D$10+'СЕТ СН'!$F$5-'СЕТ СН'!$F$21</f>
        <v>3759.3206548200001</v>
      </c>
      <c r="S20" s="36">
        <f>SUMIFS(СВЦЭМ!$D$39:$D$782,СВЦЭМ!$A$39:$A$782,$A20,СВЦЭМ!$B$39:$B$782,S$11)+'СЕТ СН'!$F$11+СВЦЭМ!$D$10+'СЕТ СН'!$F$5-'СЕТ СН'!$F$21</f>
        <v>3711.2361798700003</v>
      </c>
      <c r="T20" s="36">
        <f>SUMIFS(СВЦЭМ!$D$39:$D$782,СВЦЭМ!$A$39:$A$782,$A20,СВЦЭМ!$B$39:$B$782,T$11)+'СЕТ СН'!$F$11+СВЦЭМ!$D$10+'СЕТ СН'!$F$5-'СЕТ СН'!$F$21</f>
        <v>3673.3405994700001</v>
      </c>
      <c r="U20" s="36">
        <f>SUMIFS(СВЦЭМ!$D$39:$D$782,СВЦЭМ!$A$39:$A$782,$A20,СВЦЭМ!$B$39:$B$782,U$11)+'СЕТ СН'!$F$11+СВЦЭМ!$D$10+'СЕТ СН'!$F$5-'СЕТ СН'!$F$21</f>
        <v>3648.7513761300002</v>
      </c>
      <c r="V20" s="36">
        <f>SUMIFS(СВЦЭМ!$D$39:$D$782,СВЦЭМ!$A$39:$A$782,$A20,СВЦЭМ!$B$39:$B$782,V$11)+'СЕТ СН'!$F$11+СВЦЭМ!$D$10+'СЕТ СН'!$F$5-'СЕТ СН'!$F$21</f>
        <v>3662.3676514600002</v>
      </c>
      <c r="W20" s="36">
        <f>SUMIFS(СВЦЭМ!$D$39:$D$782,СВЦЭМ!$A$39:$A$782,$A20,СВЦЭМ!$B$39:$B$782,W$11)+'СЕТ СН'!$F$11+СВЦЭМ!$D$10+'СЕТ СН'!$F$5-'СЕТ СН'!$F$21</f>
        <v>3677.7009863200001</v>
      </c>
      <c r="X20" s="36">
        <f>SUMIFS(СВЦЭМ!$D$39:$D$782,СВЦЭМ!$A$39:$A$782,$A20,СВЦЭМ!$B$39:$B$782,X$11)+'СЕТ СН'!$F$11+СВЦЭМ!$D$10+'СЕТ СН'!$F$5-'СЕТ СН'!$F$21</f>
        <v>3701.8498469400001</v>
      </c>
      <c r="Y20" s="36">
        <f>SUMIFS(СВЦЭМ!$D$39:$D$782,СВЦЭМ!$A$39:$A$782,$A20,СВЦЭМ!$B$39:$B$782,Y$11)+'СЕТ СН'!$F$11+СВЦЭМ!$D$10+'СЕТ СН'!$F$5-'СЕТ СН'!$F$21</f>
        <v>3716.4710435400002</v>
      </c>
    </row>
    <row r="21" spans="1:25" ht="15.75" x14ac:dyDescent="0.2">
      <c r="A21" s="35">
        <f t="shared" si="0"/>
        <v>44630</v>
      </c>
      <c r="B21" s="36">
        <f>SUMIFS(СВЦЭМ!$D$39:$D$782,СВЦЭМ!$A$39:$A$782,$A21,СВЦЭМ!$B$39:$B$782,B$11)+'СЕТ СН'!$F$11+СВЦЭМ!$D$10+'СЕТ СН'!$F$5-'СЕТ СН'!$F$21</f>
        <v>3717.6140719000005</v>
      </c>
      <c r="C21" s="36">
        <f>SUMIFS(СВЦЭМ!$D$39:$D$782,СВЦЭМ!$A$39:$A$782,$A21,СВЦЭМ!$B$39:$B$782,C$11)+'СЕТ СН'!$F$11+СВЦЭМ!$D$10+'СЕТ СН'!$F$5-'СЕТ СН'!$F$21</f>
        <v>3773.1711684700003</v>
      </c>
      <c r="D21" s="36">
        <f>SUMIFS(СВЦЭМ!$D$39:$D$782,СВЦЭМ!$A$39:$A$782,$A21,СВЦЭМ!$B$39:$B$782,D$11)+'СЕТ СН'!$F$11+СВЦЭМ!$D$10+'СЕТ СН'!$F$5-'СЕТ СН'!$F$21</f>
        <v>3805.4059552899998</v>
      </c>
      <c r="E21" s="36">
        <f>SUMIFS(СВЦЭМ!$D$39:$D$782,СВЦЭМ!$A$39:$A$782,$A21,СВЦЭМ!$B$39:$B$782,E$11)+'СЕТ СН'!$F$11+СВЦЭМ!$D$10+'СЕТ СН'!$F$5-'СЕТ СН'!$F$21</f>
        <v>3837.7172932600001</v>
      </c>
      <c r="F21" s="36">
        <f>SUMIFS(СВЦЭМ!$D$39:$D$782,СВЦЭМ!$A$39:$A$782,$A21,СВЦЭМ!$B$39:$B$782,F$11)+'СЕТ СН'!$F$11+СВЦЭМ!$D$10+'СЕТ СН'!$F$5-'СЕТ СН'!$F$21</f>
        <v>3848.8727416500001</v>
      </c>
      <c r="G21" s="36">
        <f>SUMIFS(СВЦЭМ!$D$39:$D$782,СВЦЭМ!$A$39:$A$782,$A21,СВЦЭМ!$B$39:$B$782,G$11)+'СЕТ СН'!$F$11+СВЦЭМ!$D$10+'СЕТ СН'!$F$5-'СЕТ СН'!$F$21</f>
        <v>3826.7372786200003</v>
      </c>
      <c r="H21" s="36">
        <f>SUMIFS(СВЦЭМ!$D$39:$D$782,СВЦЭМ!$A$39:$A$782,$A21,СВЦЭМ!$B$39:$B$782,H$11)+'СЕТ СН'!$F$11+СВЦЭМ!$D$10+'СЕТ СН'!$F$5-'СЕТ СН'!$F$21</f>
        <v>3768.1554253900003</v>
      </c>
      <c r="I21" s="36">
        <f>SUMIFS(СВЦЭМ!$D$39:$D$782,СВЦЭМ!$A$39:$A$782,$A21,СВЦЭМ!$B$39:$B$782,I$11)+'СЕТ СН'!$F$11+СВЦЭМ!$D$10+'СЕТ СН'!$F$5-'СЕТ СН'!$F$21</f>
        <v>3693.85879174</v>
      </c>
      <c r="J21" s="36">
        <f>SUMIFS(СВЦЭМ!$D$39:$D$782,СВЦЭМ!$A$39:$A$782,$A21,СВЦЭМ!$B$39:$B$782,J$11)+'СЕТ СН'!$F$11+СВЦЭМ!$D$10+'СЕТ СН'!$F$5-'СЕТ СН'!$F$21</f>
        <v>3658.8420881800002</v>
      </c>
      <c r="K21" s="36">
        <f>SUMIFS(СВЦЭМ!$D$39:$D$782,СВЦЭМ!$A$39:$A$782,$A21,СВЦЭМ!$B$39:$B$782,K$11)+'СЕТ СН'!$F$11+СВЦЭМ!$D$10+'СЕТ СН'!$F$5-'СЕТ СН'!$F$21</f>
        <v>3677.35180107</v>
      </c>
      <c r="L21" s="36">
        <f>SUMIFS(СВЦЭМ!$D$39:$D$782,СВЦЭМ!$A$39:$A$782,$A21,СВЦЭМ!$B$39:$B$782,L$11)+'СЕТ СН'!$F$11+СВЦЭМ!$D$10+'СЕТ СН'!$F$5-'СЕТ СН'!$F$21</f>
        <v>3683.1147070100001</v>
      </c>
      <c r="M21" s="36">
        <f>SUMIFS(СВЦЭМ!$D$39:$D$782,СВЦЭМ!$A$39:$A$782,$A21,СВЦЭМ!$B$39:$B$782,M$11)+'СЕТ СН'!$F$11+СВЦЭМ!$D$10+'СЕТ СН'!$F$5-'СЕТ СН'!$F$21</f>
        <v>3707.9210089799999</v>
      </c>
      <c r="N21" s="36">
        <f>SUMIFS(СВЦЭМ!$D$39:$D$782,СВЦЭМ!$A$39:$A$782,$A21,СВЦЭМ!$B$39:$B$782,N$11)+'СЕТ СН'!$F$11+СВЦЭМ!$D$10+'СЕТ СН'!$F$5-'СЕТ СН'!$F$21</f>
        <v>3754.0446148800002</v>
      </c>
      <c r="O21" s="36">
        <f>SUMIFS(СВЦЭМ!$D$39:$D$782,СВЦЭМ!$A$39:$A$782,$A21,СВЦЭМ!$B$39:$B$782,O$11)+'СЕТ СН'!$F$11+СВЦЭМ!$D$10+'СЕТ СН'!$F$5-'СЕТ СН'!$F$21</f>
        <v>3793.6953010200004</v>
      </c>
      <c r="P21" s="36">
        <f>SUMIFS(СВЦЭМ!$D$39:$D$782,СВЦЭМ!$A$39:$A$782,$A21,СВЦЭМ!$B$39:$B$782,P$11)+'СЕТ СН'!$F$11+СВЦЭМ!$D$10+'СЕТ СН'!$F$5-'СЕТ СН'!$F$21</f>
        <v>3807.7813043800002</v>
      </c>
      <c r="Q21" s="36">
        <f>SUMIFS(СВЦЭМ!$D$39:$D$782,СВЦЭМ!$A$39:$A$782,$A21,СВЦЭМ!$B$39:$B$782,Q$11)+'СЕТ СН'!$F$11+СВЦЭМ!$D$10+'СЕТ СН'!$F$5-'СЕТ СН'!$F$21</f>
        <v>3785.8542039000004</v>
      </c>
      <c r="R21" s="36">
        <f>SUMIFS(СВЦЭМ!$D$39:$D$782,СВЦЭМ!$A$39:$A$782,$A21,СВЦЭМ!$B$39:$B$782,R$11)+'СЕТ СН'!$F$11+СВЦЭМ!$D$10+'СЕТ СН'!$F$5-'СЕТ СН'!$F$21</f>
        <v>3745.8417993800003</v>
      </c>
      <c r="S21" s="36">
        <f>SUMIFS(СВЦЭМ!$D$39:$D$782,СВЦЭМ!$A$39:$A$782,$A21,СВЦЭМ!$B$39:$B$782,S$11)+'СЕТ СН'!$F$11+СВЦЭМ!$D$10+'СЕТ СН'!$F$5-'СЕТ СН'!$F$21</f>
        <v>3695.4670176</v>
      </c>
      <c r="T21" s="36">
        <f>SUMIFS(СВЦЭМ!$D$39:$D$782,СВЦЭМ!$A$39:$A$782,$A21,СВЦЭМ!$B$39:$B$782,T$11)+'СЕТ СН'!$F$11+СВЦЭМ!$D$10+'СЕТ СН'!$F$5-'СЕТ СН'!$F$21</f>
        <v>3663.0371354899999</v>
      </c>
      <c r="U21" s="36">
        <f>SUMIFS(СВЦЭМ!$D$39:$D$782,СВЦЭМ!$A$39:$A$782,$A21,СВЦЭМ!$B$39:$B$782,U$11)+'СЕТ СН'!$F$11+СВЦЭМ!$D$10+'СЕТ СН'!$F$5-'СЕТ СН'!$F$21</f>
        <v>3622.3486241400005</v>
      </c>
      <c r="V21" s="36">
        <f>SUMIFS(СВЦЭМ!$D$39:$D$782,СВЦЭМ!$A$39:$A$782,$A21,СВЦЭМ!$B$39:$B$782,V$11)+'СЕТ СН'!$F$11+СВЦЭМ!$D$10+'СЕТ СН'!$F$5-'СЕТ СН'!$F$21</f>
        <v>3635.7616759100001</v>
      </c>
      <c r="W21" s="36">
        <f>SUMIFS(СВЦЭМ!$D$39:$D$782,СВЦЭМ!$A$39:$A$782,$A21,СВЦЭМ!$B$39:$B$782,W$11)+'СЕТ СН'!$F$11+СВЦЭМ!$D$10+'СЕТ СН'!$F$5-'СЕТ СН'!$F$21</f>
        <v>3663.9952261500002</v>
      </c>
      <c r="X21" s="36">
        <f>SUMIFS(СВЦЭМ!$D$39:$D$782,СВЦЭМ!$A$39:$A$782,$A21,СВЦЭМ!$B$39:$B$782,X$11)+'СЕТ СН'!$F$11+СВЦЭМ!$D$10+'СЕТ СН'!$F$5-'СЕТ СН'!$F$21</f>
        <v>3688.6700080300002</v>
      </c>
      <c r="Y21" s="36">
        <f>SUMIFS(СВЦЭМ!$D$39:$D$782,СВЦЭМ!$A$39:$A$782,$A21,СВЦЭМ!$B$39:$B$782,Y$11)+'СЕТ СН'!$F$11+СВЦЭМ!$D$10+'СЕТ СН'!$F$5-'СЕТ СН'!$F$21</f>
        <v>3709.0376697500001</v>
      </c>
    </row>
    <row r="22" spans="1:25" ht="15.75" x14ac:dyDescent="0.2">
      <c r="A22" s="35">
        <f t="shared" si="0"/>
        <v>44631</v>
      </c>
      <c r="B22" s="36">
        <f>SUMIFS(СВЦЭМ!$D$39:$D$782,СВЦЭМ!$A$39:$A$782,$A22,СВЦЭМ!$B$39:$B$782,B$11)+'СЕТ СН'!$F$11+СВЦЭМ!$D$10+'СЕТ СН'!$F$5-'СЕТ СН'!$F$21</f>
        <v>3696.47213422</v>
      </c>
      <c r="C22" s="36">
        <f>SUMIFS(СВЦЭМ!$D$39:$D$782,СВЦЭМ!$A$39:$A$782,$A22,СВЦЭМ!$B$39:$B$782,C$11)+'СЕТ СН'!$F$11+СВЦЭМ!$D$10+'СЕТ СН'!$F$5-'СЕТ СН'!$F$21</f>
        <v>3743.7584308599999</v>
      </c>
      <c r="D22" s="36">
        <f>SUMIFS(СВЦЭМ!$D$39:$D$782,СВЦЭМ!$A$39:$A$782,$A22,СВЦЭМ!$B$39:$B$782,D$11)+'СЕТ СН'!$F$11+СВЦЭМ!$D$10+'СЕТ СН'!$F$5-'СЕТ СН'!$F$21</f>
        <v>3805.4519661300001</v>
      </c>
      <c r="E22" s="36">
        <f>SUMIFS(СВЦЭМ!$D$39:$D$782,СВЦЭМ!$A$39:$A$782,$A22,СВЦЭМ!$B$39:$B$782,E$11)+'СЕТ СН'!$F$11+СВЦЭМ!$D$10+'СЕТ СН'!$F$5-'СЕТ СН'!$F$21</f>
        <v>3840.7843555400004</v>
      </c>
      <c r="F22" s="36">
        <f>SUMIFS(СВЦЭМ!$D$39:$D$782,СВЦЭМ!$A$39:$A$782,$A22,СВЦЭМ!$B$39:$B$782,F$11)+'СЕТ СН'!$F$11+СВЦЭМ!$D$10+'СЕТ СН'!$F$5-'СЕТ СН'!$F$21</f>
        <v>3857.4777104300001</v>
      </c>
      <c r="G22" s="36">
        <f>SUMIFS(СВЦЭМ!$D$39:$D$782,СВЦЭМ!$A$39:$A$782,$A22,СВЦЭМ!$B$39:$B$782,G$11)+'СЕТ СН'!$F$11+СВЦЭМ!$D$10+'СЕТ СН'!$F$5-'СЕТ СН'!$F$21</f>
        <v>3828.2242877200001</v>
      </c>
      <c r="H22" s="36">
        <f>SUMIFS(СВЦЭМ!$D$39:$D$782,СВЦЭМ!$A$39:$A$782,$A22,СВЦЭМ!$B$39:$B$782,H$11)+'СЕТ СН'!$F$11+СВЦЭМ!$D$10+'СЕТ СН'!$F$5-'СЕТ СН'!$F$21</f>
        <v>3774.3696973000001</v>
      </c>
      <c r="I22" s="36">
        <f>SUMIFS(СВЦЭМ!$D$39:$D$782,СВЦЭМ!$A$39:$A$782,$A22,СВЦЭМ!$B$39:$B$782,I$11)+'СЕТ СН'!$F$11+СВЦЭМ!$D$10+'СЕТ СН'!$F$5-'СЕТ СН'!$F$21</f>
        <v>3698.8405049399998</v>
      </c>
      <c r="J22" s="36">
        <f>SUMIFS(СВЦЭМ!$D$39:$D$782,СВЦЭМ!$A$39:$A$782,$A22,СВЦЭМ!$B$39:$B$782,J$11)+'СЕТ СН'!$F$11+СВЦЭМ!$D$10+'СЕТ СН'!$F$5-'СЕТ СН'!$F$21</f>
        <v>3653.5534465600003</v>
      </c>
      <c r="K22" s="36">
        <f>SUMIFS(СВЦЭМ!$D$39:$D$782,СВЦЭМ!$A$39:$A$782,$A22,СВЦЭМ!$B$39:$B$782,K$11)+'СЕТ СН'!$F$11+СВЦЭМ!$D$10+'СЕТ СН'!$F$5-'СЕТ СН'!$F$21</f>
        <v>3645.5556722900001</v>
      </c>
      <c r="L22" s="36">
        <f>SUMIFS(СВЦЭМ!$D$39:$D$782,СВЦЭМ!$A$39:$A$782,$A22,СВЦЭМ!$B$39:$B$782,L$11)+'СЕТ СН'!$F$11+СВЦЭМ!$D$10+'СЕТ СН'!$F$5-'СЕТ СН'!$F$21</f>
        <v>3655.0757607900005</v>
      </c>
      <c r="M22" s="36">
        <f>SUMIFS(СВЦЭМ!$D$39:$D$782,СВЦЭМ!$A$39:$A$782,$A22,СВЦЭМ!$B$39:$B$782,M$11)+'СЕТ СН'!$F$11+СВЦЭМ!$D$10+'СЕТ СН'!$F$5-'СЕТ СН'!$F$21</f>
        <v>3720.7025090000002</v>
      </c>
      <c r="N22" s="36">
        <f>SUMIFS(СВЦЭМ!$D$39:$D$782,СВЦЭМ!$A$39:$A$782,$A22,СВЦЭМ!$B$39:$B$782,N$11)+'СЕТ СН'!$F$11+СВЦЭМ!$D$10+'СЕТ СН'!$F$5-'СЕТ СН'!$F$21</f>
        <v>3772.6876768800003</v>
      </c>
      <c r="O22" s="36">
        <f>SUMIFS(СВЦЭМ!$D$39:$D$782,СВЦЭМ!$A$39:$A$782,$A22,СВЦЭМ!$B$39:$B$782,O$11)+'СЕТ СН'!$F$11+СВЦЭМ!$D$10+'СЕТ СН'!$F$5-'СЕТ СН'!$F$21</f>
        <v>3794.6126810900005</v>
      </c>
      <c r="P22" s="36">
        <f>SUMIFS(СВЦЭМ!$D$39:$D$782,СВЦЭМ!$A$39:$A$782,$A22,СВЦЭМ!$B$39:$B$782,P$11)+'СЕТ СН'!$F$11+СВЦЭМ!$D$10+'СЕТ СН'!$F$5-'СЕТ СН'!$F$21</f>
        <v>3805.0609704300005</v>
      </c>
      <c r="Q22" s="36">
        <f>SUMIFS(СВЦЭМ!$D$39:$D$782,СВЦЭМ!$A$39:$A$782,$A22,СВЦЭМ!$B$39:$B$782,Q$11)+'СЕТ СН'!$F$11+СВЦЭМ!$D$10+'СЕТ СН'!$F$5-'СЕТ СН'!$F$21</f>
        <v>3794.7985373300003</v>
      </c>
      <c r="R22" s="36">
        <f>SUMIFS(СВЦЭМ!$D$39:$D$782,СВЦЭМ!$A$39:$A$782,$A22,СВЦЭМ!$B$39:$B$782,R$11)+'СЕТ СН'!$F$11+СВЦЭМ!$D$10+'СЕТ СН'!$F$5-'СЕТ СН'!$F$21</f>
        <v>3762.4520778000001</v>
      </c>
      <c r="S22" s="36">
        <f>SUMIFS(СВЦЭМ!$D$39:$D$782,СВЦЭМ!$A$39:$A$782,$A22,СВЦЭМ!$B$39:$B$782,S$11)+'СЕТ СН'!$F$11+СВЦЭМ!$D$10+'СЕТ СН'!$F$5-'СЕТ СН'!$F$21</f>
        <v>3717.7779269900002</v>
      </c>
      <c r="T22" s="36">
        <f>SUMIFS(СВЦЭМ!$D$39:$D$782,СВЦЭМ!$A$39:$A$782,$A22,СВЦЭМ!$B$39:$B$782,T$11)+'СЕТ СН'!$F$11+СВЦЭМ!$D$10+'СЕТ СН'!$F$5-'СЕТ СН'!$F$21</f>
        <v>3655.0886836300006</v>
      </c>
      <c r="U22" s="36">
        <f>SUMIFS(СВЦЭМ!$D$39:$D$782,СВЦЭМ!$A$39:$A$782,$A22,СВЦЭМ!$B$39:$B$782,U$11)+'СЕТ СН'!$F$11+СВЦЭМ!$D$10+'СЕТ СН'!$F$5-'СЕТ СН'!$F$21</f>
        <v>3647.75779986</v>
      </c>
      <c r="V22" s="36">
        <f>SUMIFS(СВЦЭМ!$D$39:$D$782,СВЦЭМ!$A$39:$A$782,$A22,СВЦЭМ!$B$39:$B$782,V$11)+'СЕТ СН'!$F$11+СВЦЭМ!$D$10+'СЕТ СН'!$F$5-'СЕТ СН'!$F$21</f>
        <v>3660.31351817</v>
      </c>
      <c r="W22" s="36">
        <f>SUMIFS(СВЦЭМ!$D$39:$D$782,СВЦЭМ!$A$39:$A$782,$A22,СВЦЭМ!$B$39:$B$782,W$11)+'СЕТ СН'!$F$11+СВЦЭМ!$D$10+'СЕТ СН'!$F$5-'СЕТ СН'!$F$21</f>
        <v>3689.8529008000005</v>
      </c>
      <c r="X22" s="36">
        <f>SUMIFS(СВЦЭМ!$D$39:$D$782,СВЦЭМ!$A$39:$A$782,$A22,СВЦЭМ!$B$39:$B$782,X$11)+'СЕТ СН'!$F$11+СВЦЭМ!$D$10+'СЕТ СН'!$F$5-'СЕТ СН'!$F$21</f>
        <v>3705.73462217</v>
      </c>
      <c r="Y22" s="36">
        <f>SUMIFS(СВЦЭМ!$D$39:$D$782,СВЦЭМ!$A$39:$A$782,$A22,СВЦЭМ!$B$39:$B$782,Y$11)+'СЕТ СН'!$F$11+СВЦЭМ!$D$10+'СЕТ СН'!$F$5-'СЕТ СН'!$F$21</f>
        <v>3730.7761821399999</v>
      </c>
    </row>
    <row r="23" spans="1:25" ht="15.75" x14ac:dyDescent="0.2">
      <c r="A23" s="35">
        <f t="shared" si="0"/>
        <v>44632</v>
      </c>
      <c r="B23" s="36">
        <f>SUMIFS(СВЦЭМ!$D$39:$D$782,СВЦЭМ!$A$39:$A$782,$A23,СВЦЭМ!$B$39:$B$782,B$11)+'СЕТ СН'!$F$11+СВЦЭМ!$D$10+'СЕТ СН'!$F$5-'СЕТ СН'!$F$21</f>
        <v>3717.4070701700002</v>
      </c>
      <c r="C23" s="36">
        <f>SUMIFS(СВЦЭМ!$D$39:$D$782,СВЦЭМ!$A$39:$A$782,$A23,СВЦЭМ!$B$39:$B$782,C$11)+'СЕТ СН'!$F$11+СВЦЭМ!$D$10+'СЕТ СН'!$F$5-'СЕТ СН'!$F$21</f>
        <v>3790.6972847200004</v>
      </c>
      <c r="D23" s="36">
        <f>SUMIFS(СВЦЭМ!$D$39:$D$782,СВЦЭМ!$A$39:$A$782,$A23,СВЦЭМ!$B$39:$B$782,D$11)+'СЕТ СН'!$F$11+СВЦЭМ!$D$10+'СЕТ СН'!$F$5-'СЕТ СН'!$F$21</f>
        <v>3847.0014217200001</v>
      </c>
      <c r="E23" s="36">
        <f>SUMIFS(СВЦЭМ!$D$39:$D$782,СВЦЭМ!$A$39:$A$782,$A23,СВЦЭМ!$B$39:$B$782,E$11)+'СЕТ СН'!$F$11+СВЦЭМ!$D$10+'СЕТ СН'!$F$5-'СЕТ СН'!$F$21</f>
        <v>3872.21435079</v>
      </c>
      <c r="F23" s="36">
        <f>SUMIFS(СВЦЭМ!$D$39:$D$782,СВЦЭМ!$A$39:$A$782,$A23,СВЦЭМ!$B$39:$B$782,F$11)+'СЕТ СН'!$F$11+СВЦЭМ!$D$10+'СЕТ СН'!$F$5-'СЕТ СН'!$F$21</f>
        <v>3876.8440716499999</v>
      </c>
      <c r="G23" s="36">
        <f>SUMIFS(СВЦЭМ!$D$39:$D$782,СВЦЭМ!$A$39:$A$782,$A23,СВЦЭМ!$B$39:$B$782,G$11)+'СЕТ СН'!$F$11+СВЦЭМ!$D$10+'СЕТ СН'!$F$5-'СЕТ СН'!$F$21</f>
        <v>3872.9486994700001</v>
      </c>
      <c r="H23" s="36">
        <f>SUMIFS(СВЦЭМ!$D$39:$D$782,СВЦЭМ!$A$39:$A$782,$A23,СВЦЭМ!$B$39:$B$782,H$11)+'СЕТ СН'!$F$11+СВЦЭМ!$D$10+'СЕТ СН'!$F$5-'СЕТ СН'!$F$21</f>
        <v>3835.6155831800002</v>
      </c>
      <c r="I23" s="36">
        <f>SUMIFS(СВЦЭМ!$D$39:$D$782,СВЦЭМ!$A$39:$A$782,$A23,СВЦЭМ!$B$39:$B$782,I$11)+'СЕТ СН'!$F$11+СВЦЭМ!$D$10+'СЕТ СН'!$F$5-'СЕТ СН'!$F$21</f>
        <v>3747.6943525800002</v>
      </c>
      <c r="J23" s="36">
        <f>SUMIFS(СВЦЭМ!$D$39:$D$782,СВЦЭМ!$A$39:$A$782,$A23,СВЦЭМ!$B$39:$B$782,J$11)+'СЕТ СН'!$F$11+СВЦЭМ!$D$10+'СЕТ СН'!$F$5-'СЕТ СН'!$F$21</f>
        <v>3666.64031557</v>
      </c>
      <c r="K23" s="36">
        <f>SUMIFS(СВЦЭМ!$D$39:$D$782,СВЦЭМ!$A$39:$A$782,$A23,СВЦЭМ!$B$39:$B$782,K$11)+'СЕТ СН'!$F$11+СВЦЭМ!$D$10+'СЕТ СН'!$F$5-'СЕТ СН'!$F$21</f>
        <v>3652.8053968499999</v>
      </c>
      <c r="L23" s="36">
        <f>SUMIFS(СВЦЭМ!$D$39:$D$782,СВЦЭМ!$A$39:$A$782,$A23,СВЦЭМ!$B$39:$B$782,L$11)+'СЕТ СН'!$F$11+СВЦЭМ!$D$10+'СЕТ СН'!$F$5-'СЕТ СН'!$F$21</f>
        <v>3650.6496674300001</v>
      </c>
      <c r="M23" s="36">
        <f>SUMIFS(СВЦЭМ!$D$39:$D$782,СВЦЭМ!$A$39:$A$782,$A23,СВЦЭМ!$B$39:$B$782,M$11)+'СЕТ СН'!$F$11+СВЦЭМ!$D$10+'СЕТ СН'!$F$5-'СЕТ СН'!$F$21</f>
        <v>3706.3110648900001</v>
      </c>
      <c r="N23" s="36">
        <f>SUMIFS(СВЦЭМ!$D$39:$D$782,СВЦЭМ!$A$39:$A$782,$A23,СВЦЭМ!$B$39:$B$782,N$11)+'СЕТ СН'!$F$11+СВЦЭМ!$D$10+'СЕТ СН'!$F$5-'СЕТ СН'!$F$21</f>
        <v>3754.4235358900005</v>
      </c>
      <c r="O23" s="36">
        <f>SUMIFS(СВЦЭМ!$D$39:$D$782,СВЦЭМ!$A$39:$A$782,$A23,СВЦЭМ!$B$39:$B$782,O$11)+'СЕТ СН'!$F$11+СВЦЭМ!$D$10+'СЕТ СН'!$F$5-'СЕТ СН'!$F$21</f>
        <v>3806.6920113599999</v>
      </c>
      <c r="P23" s="36">
        <f>SUMIFS(СВЦЭМ!$D$39:$D$782,СВЦЭМ!$A$39:$A$782,$A23,СВЦЭМ!$B$39:$B$782,P$11)+'СЕТ СН'!$F$11+СВЦЭМ!$D$10+'СЕТ СН'!$F$5-'СЕТ СН'!$F$21</f>
        <v>3821.41018317</v>
      </c>
      <c r="Q23" s="36">
        <f>SUMIFS(СВЦЭМ!$D$39:$D$782,СВЦЭМ!$A$39:$A$782,$A23,СВЦЭМ!$B$39:$B$782,Q$11)+'СЕТ СН'!$F$11+СВЦЭМ!$D$10+'СЕТ СН'!$F$5-'СЕТ СН'!$F$21</f>
        <v>3798.0832813900001</v>
      </c>
      <c r="R23" s="36">
        <f>SUMIFS(СВЦЭМ!$D$39:$D$782,СВЦЭМ!$A$39:$A$782,$A23,СВЦЭМ!$B$39:$B$782,R$11)+'СЕТ СН'!$F$11+СВЦЭМ!$D$10+'СЕТ СН'!$F$5-'СЕТ СН'!$F$21</f>
        <v>3762.6097743099999</v>
      </c>
      <c r="S23" s="36">
        <f>SUMIFS(СВЦЭМ!$D$39:$D$782,СВЦЭМ!$A$39:$A$782,$A23,СВЦЭМ!$B$39:$B$782,S$11)+'СЕТ СН'!$F$11+СВЦЭМ!$D$10+'СЕТ СН'!$F$5-'СЕТ СН'!$F$21</f>
        <v>3715.8492607500002</v>
      </c>
      <c r="T23" s="36">
        <f>SUMIFS(СВЦЭМ!$D$39:$D$782,СВЦЭМ!$A$39:$A$782,$A23,СВЦЭМ!$B$39:$B$782,T$11)+'СЕТ СН'!$F$11+СВЦЭМ!$D$10+'СЕТ СН'!$F$5-'СЕТ СН'!$F$21</f>
        <v>3673.1111772700001</v>
      </c>
      <c r="U23" s="36">
        <f>SUMIFS(СВЦЭМ!$D$39:$D$782,СВЦЭМ!$A$39:$A$782,$A23,СВЦЭМ!$B$39:$B$782,U$11)+'СЕТ СН'!$F$11+СВЦЭМ!$D$10+'СЕТ СН'!$F$5-'СЕТ СН'!$F$21</f>
        <v>3645.4331513900001</v>
      </c>
      <c r="V23" s="36">
        <f>SUMIFS(СВЦЭМ!$D$39:$D$782,СВЦЭМ!$A$39:$A$782,$A23,СВЦЭМ!$B$39:$B$782,V$11)+'СЕТ СН'!$F$11+СВЦЭМ!$D$10+'СЕТ СН'!$F$5-'СЕТ СН'!$F$21</f>
        <v>3656.7011424500001</v>
      </c>
      <c r="W23" s="36">
        <f>SUMIFS(СВЦЭМ!$D$39:$D$782,СВЦЭМ!$A$39:$A$782,$A23,СВЦЭМ!$B$39:$B$782,W$11)+'СЕТ СН'!$F$11+СВЦЭМ!$D$10+'СЕТ СН'!$F$5-'СЕТ СН'!$F$21</f>
        <v>3676.9042831699999</v>
      </c>
      <c r="X23" s="36">
        <f>SUMIFS(СВЦЭМ!$D$39:$D$782,СВЦЭМ!$A$39:$A$782,$A23,СВЦЭМ!$B$39:$B$782,X$11)+'СЕТ СН'!$F$11+СВЦЭМ!$D$10+'СЕТ СН'!$F$5-'СЕТ СН'!$F$21</f>
        <v>3697.4186612700005</v>
      </c>
      <c r="Y23" s="36">
        <f>SUMIFS(СВЦЭМ!$D$39:$D$782,СВЦЭМ!$A$39:$A$782,$A23,СВЦЭМ!$B$39:$B$782,Y$11)+'СЕТ СН'!$F$11+СВЦЭМ!$D$10+'СЕТ СН'!$F$5-'СЕТ СН'!$F$21</f>
        <v>3730.7634411500003</v>
      </c>
    </row>
    <row r="24" spans="1:25" ht="15.75" x14ac:dyDescent="0.2">
      <c r="A24" s="35">
        <f t="shared" si="0"/>
        <v>44633</v>
      </c>
      <c r="B24" s="36">
        <f>SUMIFS(СВЦЭМ!$D$39:$D$782,СВЦЭМ!$A$39:$A$782,$A24,СВЦЭМ!$B$39:$B$782,B$11)+'СЕТ СН'!$F$11+СВЦЭМ!$D$10+'СЕТ СН'!$F$5-'СЕТ СН'!$F$21</f>
        <v>3745.5678641600002</v>
      </c>
      <c r="C24" s="36">
        <f>SUMIFS(СВЦЭМ!$D$39:$D$782,СВЦЭМ!$A$39:$A$782,$A24,СВЦЭМ!$B$39:$B$782,C$11)+'СЕТ СН'!$F$11+СВЦЭМ!$D$10+'СЕТ СН'!$F$5-'СЕТ СН'!$F$21</f>
        <v>3800.9216666600005</v>
      </c>
      <c r="D24" s="36">
        <f>SUMIFS(СВЦЭМ!$D$39:$D$782,СВЦЭМ!$A$39:$A$782,$A24,СВЦЭМ!$B$39:$B$782,D$11)+'СЕТ СН'!$F$11+СВЦЭМ!$D$10+'СЕТ СН'!$F$5-'СЕТ СН'!$F$21</f>
        <v>3849.9959092600002</v>
      </c>
      <c r="E24" s="36">
        <f>SUMIFS(СВЦЭМ!$D$39:$D$782,СВЦЭМ!$A$39:$A$782,$A24,СВЦЭМ!$B$39:$B$782,E$11)+'СЕТ СН'!$F$11+СВЦЭМ!$D$10+'СЕТ СН'!$F$5-'СЕТ СН'!$F$21</f>
        <v>3877.3799797400002</v>
      </c>
      <c r="F24" s="36">
        <f>SUMIFS(СВЦЭМ!$D$39:$D$782,СВЦЭМ!$A$39:$A$782,$A24,СВЦЭМ!$B$39:$B$782,F$11)+'СЕТ СН'!$F$11+СВЦЭМ!$D$10+'СЕТ СН'!$F$5-'СЕТ СН'!$F$21</f>
        <v>3905.0393927300001</v>
      </c>
      <c r="G24" s="36">
        <f>SUMIFS(СВЦЭМ!$D$39:$D$782,СВЦЭМ!$A$39:$A$782,$A24,СВЦЭМ!$B$39:$B$782,G$11)+'СЕТ СН'!$F$11+СВЦЭМ!$D$10+'СЕТ СН'!$F$5-'СЕТ СН'!$F$21</f>
        <v>3900.3641336999999</v>
      </c>
      <c r="H24" s="36">
        <f>SUMIFS(СВЦЭМ!$D$39:$D$782,СВЦЭМ!$A$39:$A$782,$A24,СВЦЭМ!$B$39:$B$782,H$11)+'СЕТ СН'!$F$11+СВЦЭМ!$D$10+'СЕТ СН'!$F$5-'СЕТ СН'!$F$21</f>
        <v>3866.9669724000005</v>
      </c>
      <c r="I24" s="36">
        <f>SUMIFS(СВЦЭМ!$D$39:$D$782,СВЦЭМ!$A$39:$A$782,$A24,СВЦЭМ!$B$39:$B$782,I$11)+'СЕТ СН'!$F$11+СВЦЭМ!$D$10+'СЕТ СН'!$F$5-'СЕТ СН'!$F$21</f>
        <v>3782.3863952700003</v>
      </c>
      <c r="J24" s="36">
        <f>SUMIFS(СВЦЭМ!$D$39:$D$782,СВЦЭМ!$A$39:$A$782,$A24,СВЦЭМ!$B$39:$B$782,J$11)+'СЕТ СН'!$F$11+СВЦЭМ!$D$10+'СЕТ СН'!$F$5-'СЕТ СН'!$F$21</f>
        <v>3711.2131196700002</v>
      </c>
      <c r="K24" s="36">
        <f>SUMIFS(СВЦЭМ!$D$39:$D$782,СВЦЭМ!$A$39:$A$782,$A24,СВЦЭМ!$B$39:$B$782,K$11)+'СЕТ СН'!$F$11+СВЦЭМ!$D$10+'СЕТ СН'!$F$5-'СЕТ СН'!$F$21</f>
        <v>3674.4649979000001</v>
      </c>
      <c r="L24" s="36">
        <f>SUMIFS(СВЦЭМ!$D$39:$D$782,СВЦЭМ!$A$39:$A$782,$A24,СВЦЭМ!$B$39:$B$782,L$11)+'СЕТ СН'!$F$11+СВЦЭМ!$D$10+'СЕТ СН'!$F$5-'СЕТ СН'!$F$21</f>
        <v>3672.6716388000004</v>
      </c>
      <c r="M24" s="36">
        <f>SUMIFS(СВЦЭМ!$D$39:$D$782,СВЦЭМ!$A$39:$A$782,$A24,СВЦЭМ!$B$39:$B$782,M$11)+'СЕТ СН'!$F$11+СВЦЭМ!$D$10+'СЕТ СН'!$F$5-'СЕТ СН'!$F$21</f>
        <v>3717.7956759400004</v>
      </c>
      <c r="N24" s="36">
        <f>SUMIFS(СВЦЭМ!$D$39:$D$782,СВЦЭМ!$A$39:$A$782,$A24,СВЦЭМ!$B$39:$B$782,N$11)+'СЕТ СН'!$F$11+СВЦЭМ!$D$10+'СЕТ СН'!$F$5-'СЕТ СН'!$F$21</f>
        <v>3750.20442714</v>
      </c>
      <c r="O24" s="36">
        <f>SUMIFS(СВЦЭМ!$D$39:$D$782,СВЦЭМ!$A$39:$A$782,$A24,СВЦЭМ!$B$39:$B$782,O$11)+'СЕТ СН'!$F$11+СВЦЭМ!$D$10+'СЕТ СН'!$F$5-'СЕТ СН'!$F$21</f>
        <v>3786.2638907300002</v>
      </c>
      <c r="P24" s="36">
        <f>SUMIFS(СВЦЭМ!$D$39:$D$782,СВЦЭМ!$A$39:$A$782,$A24,СВЦЭМ!$B$39:$B$782,P$11)+'СЕТ СН'!$F$11+СВЦЭМ!$D$10+'СЕТ СН'!$F$5-'СЕТ СН'!$F$21</f>
        <v>3804.4358944200003</v>
      </c>
      <c r="Q24" s="36">
        <f>SUMIFS(СВЦЭМ!$D$39:$D$782,СВЦЭМ!$A$39:$A$782,$A24,СВЦЭМ!$B$39:$B$782,Q$11)+'СЕТ СН'!$F$11+СВЦЭМ!$D$10+'СЕТ СН'!$F$5-'СЕТ СН'!$F$21</f>
        <v>3776.3615297900001</v>
      </c>
      <c r="R24" s="36">
        <f>SUMIFS(СВЦЭМ!$D$39:$D$782,СВЦЭМ!$A$39:$A$782,$A24,СВЦЭМ!$B$39:$B$782,R$11)+'СЕТ СН'!$F$11+СВЦЭМ!$D$10+'СЕТ СН'!$F$5-'СЕТ СН'!$F$21</f>
        <v>3744.8308074200004</v>
      </c>
      <c r="S24" s="36">
        <f>SUMIFS(СВЦЭМ!$D$39:$D$782,СВЦЭМ!$A$39:$A$782,$A24,СВЦЭМ!$B$39:$B$782,S$11)+'СЕТ СН'!$F$11+СВЦЭМ!$D$10+'СЕТ СН'!$F$5-'СЕТ СН'!$F$21</f>
        <v>3703.5150528700001</v>
      </c>
      <c r="T24" s="36">
        <f>SUMIFS(СВЦЭМ!$D$39:$D$782,СВЦЭМ!$A$39:$A$782,$A24,СВЦЭМ!$B$39:$B$782,T$11)+'СЕТ СН'!$F$11+СВЦЭМ!$D$10+'СЕТ СН'!$F$5-'СЕТ СН'!$F$21</f>
        <v>3659.3786778600002</v>
      </c>
      <c r="U24" s="36">
        <f>SUMIFS(СВЦЭМ!$D$39:$D$782,СВЦЭМ!$A$39:$A$782,$A24,СВЦЭМ!$B$39:$B$782,U$11)+'СЕТ СН'!$F$11+СВЦЭМ!$D$10+'СЕТ СН'!$F$5-'СЕТ СН'!$F$21</f>
        <v>3642.1926148299999</v>
      </c>
      <c r="V24" s="36">
        <f>SUMIFS(СВЦЭМ!$D$39:$D$782,СВЦЭМ!$A$39:$A$782,$A24,СВЦЭМ!$B$39:$B$782,V$11)+'СЕТ СН'!$F$11+СВЦЭМ!$D$10+'СЕТ СН'!$F$5-'СЕТ СН'!$F$21</f>
        <v>3639.5489775400001</v>
      </c>
      <c r="W24" s="36">
        <f>SUMIFS(СВЦЭМ!$D$39:$D$782,СВЦЭМ!$A$39:$A$782,$A24,СВЦЭМ!$B$39:$B$782,W$11)+'СЕТ СН'!$F$11+СВЦЭМ!$D$10+'СЕТ СН'!$F$5-'СЕТ СН'!$F$21</f>
        <v>3651.4793008900006</v>
      </c>
      <c r="X24" s="36">
        <f>SUMIFS(СВЦЭМ!$D$39:$D$782,СВЦЭМ!$A$39:$A$782,$A24,СВЦЭМ!$B$39:$B$782,X$11)+'СЕТ СН'!$F$11+СВЦЭМ!$D$10+'СЕТ СН'!$F$5-'СЕТ СН'!$F$21</f>
        <v>3679.7062523800005</v>
      </c>
      <c r="Y24" s="36">
        <f>SUMIFS(СВЦЭМ!$D$39:$D$782,СВЦЭМ!$A$39:$A$782,$A24,СВЦЭМ!$B$39:$B$782,Y$11)+'СЕТ СН'!$F$11+СВЦЭМ!$D$10+'СЕТ СН'!$F$5-'СЕТ СН'!$F$21</f>
        <v>3698.4792325300004</v>
      </c>
    </row>
    <row r="25" spans="1:25" ht="15.75" x14ac:dyDescent="0.2">
      <c r="A25" s="35">
        <f t="shared" si="0"/>
        <v>44634</v>
      </c>
      <c r="B25" s="36">
        <f>SUMIFS(СВЦЭМ!$D$39:$D$782,СВЦЭМ!$A$39:$A$782,$A25,СВЦЭМ!$B$39:$B$782,B$11)+'СЕТ СН'!$F$11+СВЦЭМ!$D$10+'СЕТ СН'!$F$5-'СЕТ СН'!$F$21</f>
        <v>3744.2370551700001</v>
      </c>
      <c r="C25" s="36">
        <f>SUMIFS(СВЦЭМ!$D$39:$D$782,СВЦЭМ!$A$39:$A$782,$A25,СВЦЭМ!$B$39:$B$782,C$11)+'СЕТ СН'!$F$11+СВЦЭМ!$D$10+'СЕТ СН'!$F$5-'СЕТ СН'!$F$21</f>
        <v>3787.5265982800001</v>
      </c>
      <c r="D25" s="36">
        <f>SUMIFS(СВЦЭМ!$D$39:$D$782,СВЦЭМ!$A$39:$A$782,$A25,СВЦЭМ!$B$39:$B$782,D$11)+'СЕТ СН'!$F$11+СВЦЭМ!$D$10+'СЕТ СН'!$F$5-'СЕТ СН'!$F$21</f>
        <v>3843.7103830000001</v>
      </c>
      <c r="E25" s="36">
        <f>SUMIFS(СВЦЭМ!$D$39:$D$782,СВЦЭМ!$A$39:$A$782,$A25,СВЦЭМ!$B$39:$B$782,E$11)+'СЕТ СН'!$F$11+СВЦЭМ!$D$10+'СЕТ СН'!$F$5-'СЕТ СН'!$F$21</f>
        <v>3866.5527493300001</v>
      </c>
      <c r="F25" s="36">
        <f>SUMIFS(СВЦЭМ!$D$39:$D$782,СВЦЭМ!$A$39:$A$782,$A25,СВЦЭМ!$B$39:$B$782,F$11)+'СЕТ СН'!$F$11+СВЦЭМ!$D$10+'СЕТ СН'!$F$5-'СЕТ СН'!$F$21</f>
        <v>3871.8632721700001</v>
      </c>
      <c r="G25" s="36">
        <f>SUMIFS(СВЦЭМ!$D$39:$D$782,СВЦЭМ!$A$39:$A$782,$A25,СВЦЭМ!$B$39:$B$782,G$11)+'СЕТ СН'!$F$11+СВЦЭМ!$D$10+'СЕТ СН'!$F$5-'СЕТ СН'!$F$21</f>
        <v>3824.1588635500002</v>
      </c>
      <c r="H25" s="36">
        <f>SUMIFS(СВЦЭМ!$D$39:$D$782,СВЦЭМ!$A$39:$A$782,$A25,СВЦЭМ!$B$39:$B$782,H$11)+'СЕТ СН'!$F$11+СВЦЭМ!$D$10+'СЕТ СН'!$F$5-'СЕТ СН'!$F$21</f>
        <v>3781.2753747699999</v>
      </c>
      <c r="I25" s="36">
        <f>SUMIFS(СВЦЭМ!$D$39:$D$782,СВЦЭМ!$A$39:$A$782,$A25,СВЦЭМ!$B$39:$B$782,I$11)+'СЕТ СН'!$F$11+СВЦЭМ!$D$10+'СЕТ СН'!$F$5-'СЕТ СН'!$F$21</f>
        <v>3705.1748648600001</v>
      </c>
      <c r="J25" s="36">
        <f>SUMIFS(СВЦЭМ!$D$39:$D$782,СВЦЭМ!$A$39:$A$782,$A25,СВЦЭМ!$B$39:$B$782,J$11)+'СЕТ СН'!$F$11+СВЦЭМ!$D$10+'СЕТ СН'!$F$5-'СЕТ СН'!$F$21</f>
        <v>3683.8354261700001</v>
      </c>
      <c r="K25" s="36">
        <f>SUMIFS(СВЦЭМ!$D$39:$D$782,СВЦЭМ!$A$39:$A$782,$A25,СВЦЭМ!$B$39:$B$782,K$11)+'СЕТ СН'!$F$11+СВЦЭМ!$D$10+'СЕТ СН'!$F$5-'СЕТ СН'!$F$21</f>
        <v>3671.7388499500003</v>
      </c>
      <c r="L25" s="36">
        <f>SUMIFS(СВЦЭМ!$D$39:$D$782,СВЦЭМ!$A$39:$A$782,$A25,СВЦЭМ!$B$39:$B$782,L$11)+'СЕТ СН'!$F$11+СВЦЭМ!$D$10+'СЕТ СН'!$F$5-'СЕТ СН'!$F$21</f>
        <v>3675.5940253799999</v>
      </c>
      <c r="M25" s="36">
        <f>SUMIFS(СВЦЭМ!$D$39:$D$782,СВЦЭМ!$A$39:$A$782,$A25,СВЦЭМ!$B$39:$B$782,M$11)+'СЕТ СН'!$F$11+СВЦЭМ!$D$10+'СЕТ СН'!$F$5-'СЕТ СН'!$F$21</f>
        <v>3713.6234222500002</v>
      </c>
      <c r="N25" s="36">
        <f>SUMIFS(СВЦЭМ!$D$39:$D$782,СВЦЭМ!$A$39:$A$782,$A25,СВЦЭМ!$B$39:$B$782,N$11)+'СЕТ СН'!$F$11+СВЦЭМ!$D$10+'СЕТ СН'!$F$5-'СЕТ СН'!$F$21</f>
        <v>3750.0620464399999</v>
      </c>
      <c r="O25" s="36">
        <f>SUMIFS(СВЦЭМ!$D$39:$D$782,СВЦЭМ!$A$39:$A$782,$A25,СВЦЭМ!$B$39:$B$782,O$11)+'СЕТ СН'!$F$11+СВЦЭМ!$D$10+'СЕТ СН'!$F$5-'СЕТ СН'!$F$21</f>
        <v>3779.1809235400001</v>
      </c>
      <c r="P25" s="36">
        <f>SUMIFS(СВЦЭМ!$D$39:$D$782,СВЦЭМ!$A$39:$A$782,$A25,СВЦЭМ!$B$39:$B$782,P$11)+'СЕТ СН'!$F$11+СВЦЭМ!$D$10+'СЕТ СН'!$F$5-'СЕТ СН'!$F$21</f>
        <v>3782.5190468500004</v>
      </c>
      <c r="Q25" s="36">
        <f>SUMIFS(СВЦЭМ!$D$39:$D$782,СВЦЭМ!$A$39:$A$782,$A25,СВЦЭМ!$B$39:$B$782,Q$11)+'СЕТ СН'!$F$11+СВЦЭМ!$D$10+'СЕТ СН'!$F$5-'СЕТ СН'!$F$21</f>
        <v>3758.4050583200001</v>
      </c>
      <c r="R25" s="36">
        <f>SUMIFS(СВЦЭМ!$D$39:$D$782,СВЦЭМ!$A$39:$A$782,$A25,СВЦЭМ!$B$39:$B$782,R$11)+'СЕТ СН'!$F$11+СВЦЭМ!$D$10+'СЕТ СН'!$F$5-'СЕТ СН'!$F$21</f>
        <v>3727.6521626100002</v>
      </c>
      <c r="S25" s="36">
        <f>SUMIFS(СВЦЭМ!$D$39:$D$782,СВЦЭМ!$A$39:$A$782,$A25,СВЦЭМ!$B$39:$B$782,S$11)+'СЕТ СН'!$F$11+СВЦЭМ!$D$10+'СЕТ СН'!$F$5-'СЕТ СН'!$F$21</f>
        <v>3695.6616408999998</v>
      </c>
      <c r="T25" s="36">
        <f>SUMIFS(СВЦЭМ!$D$39:$D$782,СВЦЭМ!$A$39:$A$782,$A25,СВЦЭМ!$B$39:$B$782,T$11)+'СЕТ СН'!$F$11+СВЦЭМ!$D$10+'СЕТ СН'!$F$5-'СЕТ СН'!$F$21</f>
        <v>3661.8802897599999</v>
      </c>
      <c r="U25" s="36">
        <f>SUMIFS(СВЦЭМ!$D$39:$D$782,СВЦЭМ!$A$39:$A$782,$A25,СВЦЭМ!$B$39:$B$782,U$11)+'СЕТ СН'!$F$11+СВЦЭМ!$D$10+'СЕТ СН'!$F$5-'СЕТ СН'!$F$21</f>
        <v>3653.81868614</v>
      </c>
      <c r="V25" s="36">
        <f>SUMIFS(СВЦЭМ!$D$39:$D$782,СВЦЭМ!$A$39:$A$782,$A25,СВЦЭМ!$B$39:$B$782,V$11)+'СЕТ СН'!$F$11+СВЦЭМ!$D$10+'СЕТ СН'!$F$5-'СЕТ СН'!$F$21</f>
        <v>3659.4460668500005</v>
      </c>
      <c r="W25" s="36">
        <f>SUMIFS(СВЦЭМ!$D$39:$D$782,СВЦЭМ!$A$39:$A$782,$A25,СВЦЭМ!$B$39:$B$782,W$11)+'СЕТ СН'!$F$11+СВЦЭМ!$D$10+'СЕТ СН'!$F$5-'СЕТ СН'!$F$21</f>
        <v>3661.5389039000002</v>
      </c>
      <c r="X25" s="36">
        <f>SUMIFS(СВЦЭМ!$D$39:$D$782,СВЦЭМ!$A$39:$A$782,$A25,СВЦЭМ!$B$39:$B$782,X$11)+'СЕТ СН'!$F$11+СВЦЭМ!$D$10+'СЕТ СН'!$F$5-'СЕТ СН'!$F$21</f>
        <v>3699.5955584000003</v>
      </c>
      <c r="Y25" s="36">
        <f>SUMIFS(СВЦЭМ!$D$39:$D$782,СВЦЭМ!$A$39:$A$782,$A25,СВЦЭМ!$B$39:$B$782,Y$11)+'СЕТ СН'!$F$11+СВЦЭМ!$D$10+'СЕТ СН'!$F$5-'СЕТ СН'!$F$21</f>
        <v>3735.4702743600001</v>
      </c>
    </row>
    <row r="26" spans="1:25" ht="15.75" x14ac:dyDescent="0.2">
      <c r="A26" s="35">
        <f t="shared" si="0"/>
        <v>44635</v>
      </c>
      <c r="B26" s="36">
        <f>SUMIFS(СВЦЭМ!$D$39:$D$782,СВЦЭМ!$A$39:$A$782,$A26,СВЦЭМ!$B$39:$B$782,B$11)+'СЕТ СН'!$F$11+СВЦЭМ!$D$10+'СЕТ СН'!$F$5-'СЕТ СН'!$F$21</f>
        <v>3756.9133463600001</v>
      </c>
      <c r="C26" s="36">
        <f>SUMIFS(СВЦЭМ!$D$39:$D$782,СВЦЭМ!$A$39:$A$782,$A26,СВЦЭМ!$B$39:$B$782,C$11)+'СЕТ СН'!$F$11+СВЦЭМ!$D$10+'СЕТ СН'!$F$5-'СЕТ СН'!$F$21</f>
        <v>3801.8544361900003</v>
      </c>
      <c r="D26" s="36">
        <f>SUMIFS(СВЦЭМ!$D$39:$D$782,СВЦЭМ!$A$39:$A$782,$A26,СВЦЭМ!$B$39:$B$782,D$11)+'СЕТ СН'!$F$11+СВЦЭМ!$D$10+'СЕТ СН'!$F$5-'СЕТ СН'!$F$21</f>
        <v>3853.99822898</v>
      </c>
      <c r="E26" s="36">
        <f>SUMIFS(СВЦЭМ!$D$39:$D$782,СВЦЭМ!$A$39:$A$782,$A26,СВЦЭМ!$B$39:$B$782,E$11)+'СЕТ СН'!$F$11+СВЦЭМ!$D$10+'СЕТ СН'!$F$5-'СЕТ СН'!$F$21</f>
        <v>3871.9266148800002</v>
      </c>
      <c r="F26" s="36">
        <f>SUMIFS(СВЦЭМ!$D$39:$D$782,СВЦЭМ!$A$39:$A$782,$A26,СВЦЭМ!$B$39:$B$782,F$11)+'СЕТ СН'!$F$11+СВЦЭМ!$D$10+'СЕТ СН'!$F$5-'СЕТ СН'!$F$21</f>
        <v>3877.8160946900002</v>
      </c>
      <c r="G26" s="36">
        <f>SUMIFS(СВЦЭМ!$D$39:$D$782,СВЦЭМ!$A$39:$A$782,$A26,СВЦЭМ!$B$39:$B$782,G$11)+'СЕТ СН'!$F$11+СВЦЭМ!$D$10+'СЕТ СН'!$F$5-'СЕТ СН'!$F$21</f>
        <v>3850.3842146300003</v>
      </c>
      <c r="H26" s="36">
        <f>SUMIFS(СВЦЭМ!$D$39:$D$782,СВЦЭМ!$A$39:$A$782,$A26,СВЦЭМ!$B$39:$B$782,H$11)+'СЕТ СН'!$F$11+СВЦЭМ!$D$10+'СЕТ СН'!$F$5-'СЕТ СН'!$F$21</f>
        <v>3769.6085636500002</v>
      </c>
      <c r="I26" s="36">
        <f>SUMIFS(СВЦЭМ!$D$39:$D$782,СВЦЭМ!$A$39:$A$782,$A26,СВЦЭМ!$B$39:$B$782,I$11)+'СЕТ СН'!$F$11+СВЦЭМ!$D$10+'СЕТ СН'!$F$5-'СЕТ СН'!$F$21</f>
        <v>3705.4583640500005</v>
      </c>
      <c r="J26" s="36">
        <f>SUMIFS(СВЦЭМ!$D$39:$D$782,СВЦЭМ!$A$39:$A$782,$A26,СВЦЭМ!$B$39:$B$782,J$11)+'СЕТ СН'!$F$11+СВЦЭМ!$D$10+'СЕТ СН'!$F$5-'СЕТ СН'!$F$21</f>
        <v>3661.09671979</v>
      </c>
      <c r="K26" s="36">
        <f>SUMIFS(СВЦЭМ!$D$39:$D$782,СВЦЭМ!$A$39:$A$782,$A26,СВЦЭМ!$B$39:$B$782,K$11)+'СЕТ СН'!$F$11+СВЦЭМ!$D$10+'СЕТ СН'!$F$5-'СЕТ СН'!$F$21</f>
        <v>3651.9252370200002</v>
      </c>
      <c r="L26" s="36">
        <f>SUMIFS(СВЦЭМ!$D$39:$D$782,СВЦЭМ!$A$39:$A$782,$A26,СВЦЭМ!$B$39:$B$782,L$11)+'СЕТ СН'!$F$11+СВЦЭМ!$D$10+'СЕТ СН'!$F$5-'СЕТ СН'!$F$21</f>
        <v>3656.5564238699999</v>
      </c>
      <c r="M26" s="36">
        <f>SUMIFS(СВЦЭМ!$D$39:$D$782,СВЦЭМ!$A$39:$A$782,$A26,СВЦЭМ!$B$39:$B$782,M$11)+'СЕТ СН'!$F$11+СВЦЭМ!$D$10+'СЕТ СН'!$F$5-'СЕТ СН'!$F$21</f>
        <v>3687.5046978800001</v>
      </c>
      <c r="N26" s="36">
        <f>SUMIFS(СВЦЭМ!$D$39:$D$782,СВЦЭМ!$A$39:$A$782,$A26,СВЦЭМ!$B$39:$B$782,N$11)+'СЕТ СН'!$F$11+СВЦЭМ!$D$10+'СЕТ СН'!$F$5-'СЕТ СН'!$F$21</f>
        <v>3728.1944625599999</v>
      </c>
      <c r="O26" s="36">
        <f>SUMIFS(СВЦЭМ!$D$39:$D$782,СВЦЭМ!$A$39:$A$782,$A26,СВЦЭМ!$B$39:$B$782,O$11)+'СЕТ СН'!$F$11+СВЦЭМ!$D$10+'СЕТ СН'!$F$5-'СЕТ СН'!$F$21</f>
        <v>3772.3448966700003</v>
      </c>
      <c r="P26" s="36">
        <f>SUMIFS(СВЦЭМ!$D$39:$D$782,СВЦЭМ!$A$39:$A$782,$A26,СВЦЭМ!$B$39:$B$782,P$11)+'СЕТ СН'!$F$11+СВЦЭМ!$D$10+'СЕТ СН'!$F$5-'СЕТ СН'!$F$21</f>
        <v>3786.9445729300005</v>
      </c>
      <c r="Q26" s="36">
        <f>SUMIFS(СВЦЭМ!$D$39:$D$782,СВЦЭМ!$A$39:$A$782,$A26,СВЦЭМ!$B$39:$B$782,Q$11)+'СЕТ СН'!$F$11+СВЦЭМ!$D$10+'СЕТ СН'!$F$5-'СЕТ СН'!$F$21</f>
        <v>3772.9057812000001</v>
      </c>
      <c r="R26" s="36">
        <f>SUMIFS(СВЦЭМ!$D$39:$D$782,СВЦЭМ!$A$39:$A$782,$A26,СВЦЭМ!$B$39:$B$782,R$11)+'СЕТ СН'!$F$11+СВЦЭМ!$D$10+'СЕТ СН'!$F$5-'СЕТ СН'!$F$21</f>
        <v>3728.3021233099998</v>
      </c>
      <c r="S26" s="36">
        <f>SUMIFS(СВЦЭМ!$D$39:$D$782,СВЦЭМ!$A$39:$A$782,$A26,СВЦЭМ!$B$39:$B$782,S$11)+'СЕТ СН'!$F$11+СВЦЭМ!$D$10+'СЕТ СН'!$F$5-'СЕТ СН'!$F$21</f>
        <v>3691.0410902000003</v>
      </c>
      <c r="T26" s="36">
        <f>SUMIFS(СВЦЭМ!$D$39:$D$782,СВЦЭМ!$A$39:$A$782,$A26,СВЦЭМ!$B$39:$B$782,T$11)+'СЕТ СН'!$F$11+СВЦЭМ!$D$10+'СЕТ СН'!$F$5-'СЕТ СН'!$F$21</f>
        <v>3654.2067743300004</v>
      </c>
      <c r="U26" s="36">
        <f>SUMIFS(СВЦЭМ!$D$39:$D$782,СВЦЭМ!$A$39:$A$782,$A26,СВЦЭМ!$B$39:$B$782,U$11)+'СЕТ СН'!$F$11+СВЦЭМ!$D$10+'СЕТ СН'!$F$5-'СЕТ СН'!$F$21</f>
        <v>3640.4851472500004</v>
      </c>
      <c r="V26" s="36">
        <f>SUMIFS(СВЦЭМ!$D$39:$D$782,СВЦЭМ!$A$39:$A$782,$A26,СВЦЭМ!$B$39:$B$782,V$11)+'СЕТ СН'!$F$11+СВЦЭМ!$D$10+'СЕТ СН'!$F$5-'СЕТ СН'!$F$21</f>
        <v>3656.5596005300004</v>
      </c>
      <c r="W26" s="36">
        <f>SUMIFS(СВЦЭМ!$D$39:$D$782,СВЦЭМ!$A$39:$A$782,$A26,СВЦЭМ!$B$39:$B$782,W$11)+'СЕТ СН'!$F$11+СВЦЭМ!$D$10+'СЕТ СН'!$F$5-'СЕТ СН'!$F$21</f>
        <v>3674.5309159900003</v>
      </c>
      <c r="X26" s="36">
        <f>SUMIFS(СВЦЭМ!$D$39:$D$782,СВЦЭМ!$A$39:$A$782,$A26,СВЦЭМ!$B$39:$B$782,X$11)+'СЕТ СН'!$F$11+СВЦЭМ!$D$10+'СЕТ СН'!$F$5-'СЕТ СН'!$F$21</f>
        <v>3699.5526874400002</v>
      </c>
      <c r="Y26" s="36">
        <f>SUMIFS(СВЦЭМ!$D$39:$D$782,СВЦЭМ!$A$39:$A$782,$A26,СВЦЭМ!$B$39:$B$782,Y$11)+'СЕТ СН'!$F$11+СВЦЭМ!$D$10+'СЕТ СН'!$F$5-'СЕТ СН'!$F$21</f>
        <v>3727.1900209900004</v>
      </c>
    </row>
    <row r="27" spans="1:25" ht="15.75" x14ac:dyDescent="0.2">
      <c r="A27" s="35">
        <f t="shared" si="0"/>
        <v>44636</v>
      </c>
      <c r="B27" s="36">
        <f>SUMIFS(СВЦЭМ!$D$39:$D$782,СВЦЭМ!$A$39:$A$782,$A27,СВЦЭМ!$B$39:$B$782,B$11)+'СЕТ СН'!$F$11+СВЦЭМ!$D$10+'СЕТ СН'!$F$5-'СЕТ СН'!$F$21</f>
        <v>3731.54159024</v>
      </c>
      <c r="C27" s="36">
        <f>SUMIFS(СВЦЭМ!$D$39:$D$782,СВЦЭМ!$A$39:$A$782,$A27,СВЦЭМ!$B$39:$B$782,C$11)+'СЕТ СН'!$F$11+СВЦЭМ!$D$10+'СЕТ СН'!$F$5-'СЕТ СН'!$F$21</f>
        <v>3791.6599245200005</v>
      </c>
      <c r="D27" s="36">
        <f>SUMIFS(СВЦЭМ!$D$39:$D$782,СВЦЭМ!$A$39:$A$782,$A27,СВЦЭМ!$B$39:$B$782,D$11)+'СЕТ СН'!$F$11+СВЦЭМ!$D$10+'СЕТ СН'!$F$5-'СЕТ СН'!$F$21</f>
        <v>3862.0403745700005</v>
      </c>
      <c r="E27" s="36">
        <f>SUMIFS(СВЦЭМ!$D$39:$D$782,СВЦЭМ!$A$39:$A$782,$A27,СВЦЭМ!$B$39:$B$782,E$11)+'СЕТ СН'!$F$11+СВЦЭМ!$D$10+'СЕТ СН'!$F$5-'СЕТ СН'!$F$21</f>
        <v>3876.7906660500003</v>
      </c>
      <c r="F27" s="36">
        <f>SUMIFS(СВЦЭМ!$D$39:$D$782,СВЦЭМ!$A$39:$A$782,$A27,СВЦЭМ!$B$39:$B$782,F$11)+'СЕТ СН'!$F$11+СВЦЭМ!$D$10+'СЕТ СН'!$F$5-'СЕТ СН'!$F$21</f>
        <v>3879.9911782200002</v>
      </c>
      <c r="G27" s="36">
        <f>SUMIFS(СВЦЭМ!$D$39:$D$782,СВЦЭМ!$A$39:$A$782,$A27,СВЦЭМ!$B$39:$B$782,G$11)+'СЕТ СН'!$F$11+СВЦЭМ!$D$10+'СЕТ СН'!$F$5-'СЕТ СН'!$F$21</f>
        <v>3852.0939395300002</v>
      </c>
      <c r="H27" s="36">
        <f>SUMIFS(СВЦЭМ!$D$39:$D$782,СВЦЭМ!$A$39:$A$782,$A27,СВЦЭМ!$B$39:$B$782,H$11)+'СЕТ СН'!$F$11+СВЦЭМ!$D$10+'СЕТ СН'!$F$5-'СЕТ СН'!$F$21</f>
        <v>3780.14654264</v>
      </c>
      <c r="I27" s="36">
        <f>SUMIFS(СВЦЭМ!$D$39:$D$782,СВЦЭМ!$A$39:$A$782,$A27,СВЦЭМ!$B$39:$B$782,I$11)+'СЕТ СН'!$F$11+СВЦЭМ!$D$10+'СЕТ СН'!$F$5-'СЕТ СН'!$F$21</f>
        <v>3717.1771757699998</v>
      </c>
      <c r="J27" s="36">
        <f>SUMIFS(СВЦЭМ!$D$39:$D$782,СВЦЭМ!$A$39:$A$782,$A27,СВЦЭМ!$B$39:$B$782,J$11)+'СЕТ СН'!$F$11+СВЦЭМ!$D$10+'СЕТ СН'!$F$5-'СЕТ СН'!$F$21</f>
        <v>3685.7306434400002</v>
      </c>
      <c r="K27" s="36">
        <f>SUMIFS(СВЦЭМ!$D$39:$D$782,СВЦЭМ!$A$39:$A$782,$A27,СВЦЭМ!$B$39:$B$782,K$11)+'СЕТ СН'!$F$11+СВЦЭМ!$D$10+'СЕТ СН'!$F$5-'СЕТ СН'!$F$21</f>
        <v>3680.72468071</v>
      </c>
      <c r="L27" s="36">
        <f>SUMIFS(СВЦЭМ!$D$39:$D$782,СВЦЭМ!$A$39:$A$782,$A27,СВЦЭМ!$B$39:$B$782,L$11)+'СЕТ СН'!$F$11+СВЦЭМ!$D$10+'СЕТ СН'!$F$5-'СЕТ СН'!$F$21</f>
        <v>3684.0574498800001</v>
      </c>
      <c r="M27" s="36">
        <f>SUMIFS(СВЦЭМ!$D$39:$D$782,СВЦЭМ!$A$39:$A$782,$A27,СВЦЭМ!$B$39:$B$782,M$11)+'СЕТ СН'!$F$11+СВЦЭМ!$D$10+'СЕТ СН'!$F$5-'СЕТ СН'!$F$21</f>
        <v>3730.7640835500001</v>
      </c>
      <c r="N27" s="36">
        <f>SUMIFS(СВЦЭМ!$D$39:$D$782,СВЦЭМ!$A$39:$A$782,$A27,СВЦЭМ!$B$39:$B$782,N$11)+'СЕТ СН'!$F$11+СВЦЭМ!$D$10+'СЕТ СН'!$F$5-'СЕТ СН'!$F$21</f>
        <v>3752.8131042300001</v>
      </c>
      <c r="O27" s="36">
        <f>SUMIFS(СВЦЭМ!$D$39:$D$782,СВЦЭМ!$A$39:$A$782,$A27,СВЦЭМ!$B$39:$B$782,O$11)+'СЕТ СН'!$F$11+СВЦЭМ!$D$10+'СЕТ СН'!$F$5-'СЕТ СН'!$F$21</f>
        <v>3796.3186555700004</v>
      </c>
      <c r="P27" s="36">
        <f>SUMIFS(СВЦЭМ!$D$39:$D$782,СВЦЭМ!$A$39:$A$782,$A27,СВЦЭМ!$B$39:$B$782,P$11)+'СЕТ СН'!$F$11+СВЦЭМ!$D$10+'СЕТ СН'!$F$5-'СЕТ СН'!$F$21</f>
        <v>3806.5133896300003</v>
      </c>
      <c r="Q27" s="36">
        <f>SUMIFS(СВЦЭМ!$D$39:$D$782,СВЦЭМ!$A$39:$A$782,$A27,СВЦЭМ!$B$39:$B$782,Q$11)+'СЕТ СН'!$F$11+СВЦЭМ!$D$10+'СЕТ СН'!$F$5-'СЕТ СН'!$F$21</f>
        <v>3775.1574328800002</v>
      </c>
      <c r="R27" s="36">
        <f>SUMIFS(СВЦЭМ!$D$39:$D$782,СВЦЭМ!$A$39:$A$782,$A27,СВЦЭМ!$B$39:$B$782,R$11)+'СЕТ СН'!$F$11+СВЦЭМ!$D$10+'СЕТ СН'!$F$5-'СЕТ СН'!$F$21</f>
        <v>3752.7459379400002</v>
      </c>
      <c r="S27" s="36">
        <f>SUMIFS(СВЦЭМ!$D$39:$D$782,СВЦЭМ!$A$39:$A$782,$A27,СВЦЭМ!$B$39:$B$782,S$11)+'СЕТ СН'!$F$11+СВЦЭМ!$D$10+'СЕТ СН'!$F$5-'СЕТ СН'!$F$21</f>
        <v>3708.9765399100002</v>
      </c>
      <c r="T27" s="36">
        <f>SUMIFS(СВЦЭМ!$D$39:$D$782,СВЦЭМ!$A$39:$A$782,$A27,СВЦЭМ!$B$39:$B$782,T$11)+'СЕТ СН'!$F$11+СВЦЭМ!$D$10+'СЕТ СН'!$F$5-'СЕТ СН'!$F$21</f>
        <v>3681.5384982900005</v>
      </c>
      <c r="U27" s="36">
        <f>SUMIFS(СВЦЭМ!$D$39:$D$782,СВЦЭМ!$A$39:$A$782,$A27,СВЦЭМ!$B$39:$B$782,U$11)+'СЕТ СН'!$F$11+СВЦЭМ!$D$10+'СЕТ СН'!$F$5-'СЕТ СН'!$F$21</f>
        <v>3656.2219961500005</v>
      </c>
      <c r="V27" s="36">
        <f>SUMIFS(СВЦЭМ!$D$39:$D$782,СВЦЭМ!$A$39:$A$782,$A27,СВЦЭМ!$B$39:$B$782,V$11)+'СЕТ СН'!$F$11+СВЦЭМ!$D$10+'СЕТ СН'!$F$5-'СЕТ СН'!$F$21</f>
        <v>3673.2578596700005</v>
      </c>
      <c r="W27" s="36">
        <f>SUMIFS(СВЦЭМ!$D$39:$D$782,СВЦЭМ!$A$39:$A$782,$A27,СВЦЭМ!$B$39:$B$782,W$11)+'СЕТ СН'!$F$11+СВЦЭМ!$D$10+'СЕТ СН'!$F$5-'СЕТ СН'!$F$21</f>
        <v>3706.5339436800004</v>
      </c>
      <c r="X27" s="36">
        <f>SUMIFS(СВЦЭМ!$D$39:$D$782,СВЦЭМ!$A$39:$A$782,$A27,СВЦЭМ!$B$39:$B$782,X$11)+'СЕТ СН'!$F$11+СВЦЭМ!$D$10+'СЕТ СН'!$F$5-'СЕТ СН'!$F$21</f>
        <v>3730.7418742300001</v>
      </c>
      <c r="Y27" s="36">
        <f>SUMIFS(СВЦЭМ!$D$39:$D$782,СВЦЭМ!$A$39:$A$782,$A27,СВЦЭМ!$B$39:$B$782,Y$11)+'СЕТ СН'!$F$11+СВЦЭМ!$D$10+'СЕТ СН'!$F$5-'СЕТ СН'!$F$21</f>
        <v>3747.1101281000001</v>
      </c>
    </row>
    <row r="28" spans="1:25" ht="15.75" x14ac:dyDescent="0.2">
      <c r="A28" s="35">
        <f t="shared" si="0"/>
        <v>44637</v>
      </c>
      <c r="B28" s="36">
        <f>SUMIFS(СВЦЭМ!$D$39:$D$782,СВЦЭМ!$A$39:$A$782,$A28,СВЦЭМ!$B$39:$B$782,B$11)+'СЕТ СН'!$F$11+СВЦЭМ!$D$10+'СЕТ СН'!$F$5-'СЕТ СН'!$F$21</f>
        <v>3766.0524449200002</v>
      </c>
      <c r="C28" s="36">
        <f>SUMIFS(СВЦЭМ!$D$39:$D$782,СВЦЭМ!$A$39:$A$782,$A28,СВЦЭМ!$B$39:$B$782,C$11)+'СЕТ СН'!$F$11+СВЦЭМ!$D$10+'СЕТ СН'!$F$5-'СЕТ СН'!$F$21</f>
        <v>3827.1534237900005</v>
      </c>
      <c r="D28" s="36">
        <f>SUMIFS(СВЦЭМ!$D$39:$D$782,СВЦЭМ!$A$39:$A$782,$A28,СВЦЭМ!$B$39:$B$782,D$11)+'СЕТ СН'!$F$11+СВЦЭМ!$D$10+'СЕТ СН'!$F$5-'СЕТ СН'!$F$21</f>
        <v>3888.8854306000003</v>
      </c>
      <c r="E28" s="36">
        <f>SUMIFS(СВЦЭМ!$D$39:$D$782,СВЦЭМ!$A$39:$A$782,$A28,СВЦЭМ!$B$39:$B$782,E$11)+'СЕТ СН'!$F$11+СВЦЭМ!$D$10+'СЕТ СН'!$F$5-'СЕТ СН'!$F$21</f>
        <v>3911.6237522700003</v>
      </c>
      <c r="F28" s="36">
        <f>SUMIFS(СВЦЭМ!$D$39:$D$782,СВЦЭМ!$A$39:$A$782,$A28,СВЦЭМ!$B$39:$B$782,F$11)+'СЕТ СН'!$F$11+СВЦЭМ!$D$10+'СЕТ СН'!$F$5-'СЕТ СН'!$F$21</f>
        <v>3907.3893732699999</v>
      </c>
      <c r="G28" s="36">
        <f>SUMIFS(СВЦЭМ!$D$39:$D$782,СВЦЭМ!$A$39:$A$782,$A28,СВЦЭМ!$B$39:$B$782,G$11)+'СЕТ СН'!$F$11+СВЦЭМ!$D$10+'СЕТ СН'!$F$5-'СЕТ СН'!$F$21</f>
        <v>3888.0705018100002</v>
      </c>
      <c r="H28" s="36">
        <f>SUMIFS(СВЦЭМ!$D$39:$D$782,СВЦЭМ!$A$39:$A$782,$A28,СВЦЭМ!$B$39:$B$782,H$11)+'СЕТ СН'!$F$11+СВЦЭМ!$D$10+'СЕТ СН'!$F$5-'СЕТ СН'!$F$21</f>
        <v>3810.82143894</v>
      </c>
      <c r="I28" s="36">
        <f>SUMIFS(СВЦЭМ!$D$39:$D$782,СВЦЭМ!$A$39:$A$782,$A28,СВЦЭМ!$B$39:$B$782,I$11)+'СЕТ СН'!$F$11+СВЦЭМ!$D$10+'СЕТ СН'!$F$5-'СЕТ СН'!$F$21</f>
        <v>3718.3021438000001</v>
      </c>
      <c r="J28" s="36">
        <f>SUMIFS(СВЦЭМ!$D$39:$D$782,СВЦЭМ!$A$39:$A$782,$A28,СВЦЭМ!$B$39:$B$782,J$11)+'СЕТ СН'!$F$11+СВЦЭМ!$D$10+'СЕТ СН'!$F$5-'СЕТ СН'!$F$21</f>
        <v>3674.6311289400001</v>
      </c>
      <c r="K28" s="36">
        <f>SUMIFS(СВЦЭМ!$D$39:$D$782,СВЦЭМ!$A$39:$A$782,$A28,СВЦЭМ!$B$39:$B$782,K$11)+'СЕТ СН'!$F$11+СВЦЭМ!$D$10+'СЕТ СН'!$F$5-'СЕТ СН'!$F$21</f>
        <v>3673.8289225300005</v>
      </c>
      <c r="L28" s="36">
        <f>SUMIFS(СВЦЭМ!$D$39:$D$782,СВЦЭМ!$A$39:$A$782,$A28,СВЦЭМ!$B$39:$B$782,L$11)+'СЕТ СН'!$F$11+СВЦЭМ!$D$10+'СЕТ СН'!$F$5-'СЕТ СН'!$F$21</f>
        <v>3675.89886957</v>
      </c>
      <c r="M28" s="36">
        <f>SUMIFS(СВЦЭМ!$D$39:$D$782,СВЦЭМ!$A$39:$A$782,$A28,СВЦЭМ!$B$39:$B$782,M$11)+'СЕТ СН'!$F$11+СВЦЭМ!$D$10+'СЕТ СН'!$F$5-'СЕТ СН'!$F$21</f>
        <v>3729.4938411900002</v>
      </c>
      <c r="N28" s="36">
        <f>SUMIFS(СВЦЭМ!$D$39:$D$782,СВЦЭМ!$A$39:$A$782,$A28,СВЦЭМ!$B$39:$B$782,N$11)+'СЕТ СН'!$F$11+СВЦЭМ!$D$10+'СЕТ СН'!$F$5-'СЕТ СН'!$F$21</f>
        <v>3765.8441388400001</v>
      </c>
      <c r="O28" s="36">
        <f>SUMIFS(СВЦЭМ!$D$39:$D$782,СВЦЭМ!$A$39:$A$782,$A28,СВЦЭМ!$B$39:$B$782,O$11)+'СЕТ СН'!$F$11+СВЦЭМ!$D$10+'СЕТ СН'!$F$5-'СЕТ СН'!$F$21</f>
        <v>3795.38053098</v>
      </c>
      <c r="P28" s="36">
        <f>SUMIFS(СВЦЭМ!$D$39:$D$782,СВЦЭМ!$A$39:$A$782,$A28,СВЦЭМ!$B$39:$B$782,P$11)+'СЕТ СН'!$F$11+СВЦЭМ!$D$10+'СЕТ СН'!$F$5-'СЕТ СН'!$F$21</f>
        <v>3818.5208039200002</v>
      </c>
      <c r="Q28" s="36">
        <f>SUMIFS(СВЦЭМ!$D$39:$D$782,СВЦЭМ!$A$39:$A$782,$A28,СВЦЭМ!$B$39:$B$782,Q$11)+'СЕТ СН'!$F$11+СВЦЭМ!$D$10+'СЕТ СН'!$F$5-'СЕТ СН'!$F$21</f>
        <v>3800.4840214000001</v>
      </c>
      <c r="R28" s="36">
        <f>SUMIFS(СВЦЭМ!$D$39:$D$782,СВЦЭМ!$A$39:$A$782,$A28,СВЦЭМ!$B$39:$B$782,R$11)+'СЕТ СН'!$F$11+СВЦЭМ!$D$10+'СЕТ СН'!$F$5-'СЕТ СН'!$F$21</f>
        <v>3765.53383166</v>
      </c>
      <c r="S28" s="36">
        <f>SUMIFS(СВЦЭМ!$D$39:$D$782,СВЦЭМ!$A$39:$A$782,$A28,СВЦЭМ!$B$39:$B$782,S$11)+'СЕТ СН'!$F$11+СВЦЭМ!$D$10+'СЕТ СН'!$F$5-'СЕТ СН'!$F$21</f>
        <v>3718.2570660800002</v>
      </c>
      <c r="T28" s="36">
        <f>SUMIFS(СВЦЭМ!$D$39:$D$782,СВЦЭМ!$A$39:$A$782,$A28,СВЦЭМ!$B$39:$B$782,T$11)+'СЕТ СН'!$F$11+СВЦЭМ!$D$10+'СЕТ СН'!$F$5-'СЕТ СН'!$F$21</f>
        <v>3684.6927859000002</v>
      </c>
      <c r="U28" s="36">
        <f>SUMIFS(СВЦЭМ!$D$39:$D$782,СВЦЭМ!$A$39:$A$782,$A28,СВЦЭМ!$B$39:$B$782,U$11)+'СЕТ СН'!$F$11+СВЦЭМ!$D$10+'СЕТ СН'!$F$5-'СЕТ СН'!$F$21</f>
        <v>3658.1941594199998</v>
      </c>
      <c r="V28" s="36">
        <f>SUMIFS(СВЦЭМ!$D$39:$D$782,СВЦЭМ!$A$39:$A$782,$A28,СВЦЭМ!$B$39:$B$782,V$11)+'СЕТ СН'!$F$11+СВЦЭМ!$D$10+'СЕТ СН'!$F$5-'СЕТ СН'!$F$21</f>
        <v>3692.6434362</v>
      </c>
      <c r="W28" s="36">
        <f>SUMIFS(СВЦЭМ!$D$39:$D$782,СВЦЭМ!$A$39:$A$782,$A28,СВЦЭМ!$B$39:$B$782,W$11)+'СЕТ СН'!$F$11+СВЦЭМ!$D$10+'СЕТ СН'!$F$5-'СЕТ СН'!$F$21</f>
        <v>3684.3008742400002</v>
      </c>
      <c r="X28" s="36">
        <f>SUMIFS(СВЦЭМ!$D$39:$D$782,СВЦЭМ!$A$39:$A$782,$A28,СВЦЭМ!$B$39:$B$782,X$11)+'СЕТ СН'!$F$11+СВЦЭМ!$D$10+'СЕТ СН'!$F$5-'СЕТ СН'!$F$21</f>
        <v>3683.02566338</v>
      </c>
      <c r="Y28" s="36">
        <f>SUMIFS(СВЦЭМ!$D$39:$D$782,СВЦЭМ!$A$39:$A$782,$A28,СВЦЭМ!$B$39:$B$782,Y$11)+'СЕТ СН'!$F$11+СВЦЭМ!$D$10+'СЕТ СН'!$F$5-'СЕТ СН'!$F$21</f>
        <v>3706.1845630300004</v>
      </c>
    </row>
    <row r="29" spans="1:25" ht="15.75" x14ac:dyDescent="0.2">
      <c r="A29" s="35">
        <f t="shared" si="0"/>
        <v>44638</v>
      </c>
      <c r="B29" s="36">
        <f>SUMIFS(СВЦЭМ!$D$39:$D$782,СВЦЭМ!$A$39:$A$782,$A29,СВЦЭМ!$B$39:$B$782,B$11)+'СЕТ СН'!$F$11+СВЦЭМ!$D$10+'СЕТ СН'!$F$5-'СЕТ СН'!$F$21</f>
        <v>3670.4205969600002</v>
      </c>
      <c r="C29" s="36">
        <f>SUMIFS(СВЦЭМ!$D$39:$D$782,СВЦЭМ!$A$39:$A$782,$A29,СВЦЭМ!$B$39:$B$782,C$11)+'СЕТ СН'!$F$11+СВЦЭМ!$D$10+'СЕТ СН'!$F$5-'СЕТ СН'!$F$21</f>
        <v>3689.8281910700002</v>
      </c>
      <c r="D29" s="36">
        <f>SUMIFS(СВЦЭМ!$D$39:$D$782,СВЦЭМ!$A$39:$A$782,$A29,СВЦЭМ!$B$39:$B$782,D$11)+'СЕТ СН'!$F$11+СВЦЭМ!$D$10+'СЕТ СН'!$F$5-'СЕТ СН'!$F$21</f>
        <v>3783.4457055600001</v>
      </c>
      <c r="E29" s="36">
        <f>SUMIFS(СВЦЭМ!$D$39:$D$782,СВЦЭМ!$A$39:$A$782,$A29,СВЦЭМ!$B$39:$B$782,E$11)+'СЕТ СН'!$F$11+СВЦЭМ!$D$10+'СЕТ СН'!$F$5-'СЕТ СН'!$F$21</f>
        <v>3810.9183642799999</v>
      </c>
      <c r="F29" s="36">
        <f>SUMIFS(СВЦЭМ!$D$39:$D$782,СВЦЭМ!$A$39:$A$782,$A29,СВЦЭМ!$B$39:$B$782,F$11)+'СЕТ СН'!$F$11+СВЦЭМ!$D$10+'СЕТ СН'!$F$5-'СЕТ СН'!$F$21</f>
        <v>3834.4854559800001</v>
      </c>
      <c r="G29" s="36">
        <f>SUMIFS(СВЦЭМ!$D$39:$D$782,СВЦЭМ!$A$39:$A$782,$A29,СВЦЭМ!$B$39:$B$782,G$11)+'СЕТ СН'!$F$11+СВЦЭМ!$D$10+'СЕТ СН'!$F$5-'СЕТ СН'!$F$21</f>
        <v>3812.8601072900001</v>
      </c>
      <c r="H29" s="36">
        <f>SUMIFS(СВЦЭМ!$D$39:$D$782,СВЦЭМ!$A$39:$A$782,$A29,СВЦЭМ!$B$39:$B$782,H$11)+'СЕТ СН'!$F$11+СВЦЭМ!$D$10+'СЕТ СН'!$F$5-'СЕТ СН'!$F$21</f>
        <v>3755.74794802</v>
      </c>
      <c r="I29" s="36">
        <f>SUMIFS(СВЦЭМ!$D$39:$D$782,СВЦЭМ!$A$39:$A$782,$A29,СВЦЭМ!$B$39:$B$782,I$11)+'СЕТ СН'!$F$11+СВЦЭМ!$D$10+'СЕТ СН'!$F$5-'СЕТ СН'!$F$21</f>
        <v>3689.25849036</v>
      </c>
      <c r="J29" s="36">
        <f>SUMIFS(СВЦЭМ!$D$39:$D$782,СВЦЭМ!$A$39:$A$782,$A29,СВЦЭМ!$B$39:$B$782,J$11)+'СЕТ СН'!$F$11+СВЦЭМ!$D$10+'СЕТ СН'!$F$5-'СЕТ СН'!$F$21</f>
        <v>3660.0239671700001</v>
      </c>
      <c r="K29" s="36">
        <f>SUMIFS(СВЦЭМ!$D$39:$D$782,СВЦЭМ!$A$39:$A$782,$A29,СВЦЭМ!$B$39:$B$782,K$11)+'СЕТ СН'!$F$11+СВЦЭМ!$D$10+'СЕТ СН'!$F$5-'СЕТ СН'!$F$21</f>
        <v>3660.3356456000001</v>
      </c>
      <c r="L29" s="36">
        <f>SUMIFS(СВЦЭМ!$D$39:$D$782,СВЦЭМ!$A$39:$A$782,$A29,СВЦЭМ!$B$39:$B$782,L$11)+'СЕТ СН'!$F$11+СВЦЭМ!$D$10+'СЕТ СН'!$F$5-'СЕТ СН'!$F$21</f>
        <v>3665.2618521000004</v>
      </c>
      <c r="M29" s="36">
        <f>SUMIFS(СВЦЭМ!$D$39:$D$782,СВЦЭМ!$A$39:$A$782,$A29,СВЦЭМ!$B$39:$B$782,M$11)+'СЕТ СН'!$F$11+СВЦЭМ!$D$10+'СЕТ СН'!$F$5-'СЕТ СН'!$F$21</f>
        <v>3692.9364472699999</v>
      </c>
      <c r="N29" s="36">
        <f>SUMIFS(СВЦЭМ!$D$39:$D$782,СВЦЭМ!$A$39:$A$782,$A29,СВЦЭМ!$B$39:$B$782,N$11)+'СЕТ СН'!$F$11+СВЦЭМ!$D$10+'СЕТ СН'!$F$5-'СЕТ СН'!$F$21</f>
        <v>3744.4104315100003</v>
      </c>
      <c r="O29" s="36">
        <f>SUMIFS(СВЦЭМ!$D$39:$D$782,СВЦЭМ!$A$39:$A$782,$A29,СВЦЭМ!$B$39:$B$782,O$11)+'СЕТ СН'!$F$11+СВЦЭМ!$D$10+'СЕТ СН'!$F$5-'СЕТ СН'!$F$21</f>
        <v>3772.1847650300001</v>
      </c>
      <c r="P29" s="36">
        <f>SUMIFS(СВЦЭМ!$D$39:$D$782,СВЦЭМ!$A$39:$A$782,$A29,СВЦЭМ!$B$39:$B$782,P$11)+'СЕТ СН'!$F$11+СВЦЭМ!$D$10+'СЕТ СН'!$F$5-'СЕТ СН'!$F$21</f>
        <v>3805.0409781799999</v>
      </c>
      <c r="Q29" s="36">
        <f>SUMIFS(СВЦЭМ!$D$39:$D$782,СВЦЭМ!$A$39:$A$782,$A29,СВЦЭМ!$B$39:$B$782,Q$11)+'СЕТ СН'!$F$11+СВЦЭМ!$D$10+'СЕТ СН'!$F$5-'СЕТ СН'!$F$21</f>
        <v>3787.7361757200001</v>
      </c>
      <c r="R29" s="36">
        <f>SUMIFS(СВЦЭМ!$D$39:$D$782,СВЦЭМ!$A$39:$A$782,$A29,СВЦЭМ!$B$39:$B$782,R$11)+'СЕТ СН'!$F$11+СВЦЭМ!$D$10+'СЕТ СН'!$F$5-'СЕТ СН'!$F$21</f>
        <v>3742.6810972900003</v>
      </c>
      <c r="S29" s="36">
        <f>SUMIFS(СВЦЭМ!$D$39:$D$782,СВЦЭМ!$A$39:$A$782,$A29,СВЦЭМ!$B$39:$B$782,S$11)+'СЕТ СН'!$F$11+СВЦЭМ!$D$10+'СЕТ СН'!$F$5-'СЕТ СН'!$F$21</f>
        <v>3706.4749847000003</v>
      </c>
      <c r="T29" s="36">
        <f>SUMIFS(СВЦЭМ!$D$39:$D$782,СВЦЭМ!$A$39:$A$782,$A29,СВЦЭМ!$B$39:$B$782,T$11)+'СЕТ СН'!$F$11+СВЦЭМ!$D$10+'СЕТ СН'!$F$5-'СЕТ СН'!$F$21</f>
        <v>3664.8593712000002</v>
      </c>
      <c r="U29" s="36">
        <f>SUMIFS(СВЦЭМ!$D$39:$D$782,СВЦЭМ!$A$39:$A$782,$A29,СВЦЭМ!$B$39:$B$782,U$11)+'СЕТ СН'!$F$11+СВЦЭМ!$D$10+'СЕТ СН'!$F$5-'СЕТ СН'!$F$21</f>
        <v>3637.8975245199999</v>
      </c>
      <c r="V29" s="36">
        <f>SUMIFS(СВЦЭМ!$D$39:$D$782,СВЦЭМ!$A$39:$A$782,$A29,СВЦЭМ!$B$39:$B$782,V$11)+'СЕТ СН'!$F$11+СВЦЭМ!$D$10+'СЕТ СН'!$F$5-'СЕТ СН'!$F$21</f>
        <v>3661.0954682199999</v>
      </c>
      <c r="W29" s="36">
        <f>SUMIFS(СВЦЭМ!$D$39:$D$782,СВЦЭМ!$A$39:$A$782,$A29,СВЦЭМ!$B$39:$B$782,W$11)+'СЕТ СН'!$F$11+СВЦЭМ!$D$10+'СЕТ СН'!$F$5-'СЕТ СН'!$F$21</f>
        <v>3679.71873177</v>
      </c>
      <c r="X29" s="36">
        <f>SUMIFS(СВЦЭМ!$D$39:$D$782,СВЦЭМ!$A$39:$A$782,$A29,СВЦЭМ!$B$39:$B$782,X$11)+'СЕТ СН'!$F$11+СВЦЭМ!$D$10+'СЕТ СН'!$F$5-'СЕТ СН'!$F$21</f>
        <v>3698.6201903900001</v>
      </c>
      <c r="Y29" s="36">
        <f>SUMIFS(СВЦЭМ!$D$39:$D$782,СВЦЭМ!$A$39:$A$782,$A29,СВЦЭМ!$B$39:$B$782,Y$11)+'СЕТ СН'!$F$11+СВЦЭМ!$D$10+'СЕТ СН'!$F$5-'СЕТ СН'!$F$21</f>
        <v>3711.4646844500003</v>
      </c>
    </row>
    <row r="30" spans="1:25" ht="15.75" x14ac:dyDescent="0.2">
      <c r="A30" s="35">
        <f t="shared" si="0"/>
        <v>44639</v>
      </c>
      <c r="B30" s="36">
        <f>SUMIFS(СВЦЭМ!$D$39:$D$782,СВЦЭМ!$A$39:$A$782,$A30,СВЦЭМ!$B$39:$B$782,B$11)+'СЕТ СН'!$F$11+СВЦЭМ!$D$10+'СЕТ СН'!$F$5-'СЕТ СН'!$F$21</f>
        <v>3719.4269769600005</v>
      </c>
      <c r="C30" s="36">
        <f>SUMIFS(СВЦЭМ!$D$39:$D$782,СВЦЭМ!$A$39:$A$782,$A30,СВЦЭМ!$B$39:$B$782,C$11)+'СЕТ СН'!$F$11+СВЦЭМ!$D$10+'СЕТ СН'!$F$5-'СЕТ СН'!$F$21</f>
        <v>3697.3964692099999</v>
      </c>
      <c r="D30" s="36">
        <f>SUMIFS(СВЦЭМ!$D$39:$D$782,СВЦЭМ!$A$39:$A$782,$A30,СВЦЭМ!$B$39:$B$782,D$11)+'СЕТ СН'!$F$11+СВЦЭМ!$D$10+'СЕТ СН'!$F$5-'СЕТ СН'!$F$21</f>
        <v>3797.4288090099999</v>
      </c>
      <c r="E30" s="36">
        <f>SUMIFS(СВЦЭМ!$D$39:$D$782,СВЦЭМ!$A$39:$A$782,$A30,СВЦЭМ!$B$39:$B$782,E$11)+'СЕТ СН'!$F$11+СВЦЭМ!$D$10+'СЕТ СН'!$F$5-'СЕТ СН'!$F$21</f>
        <v>3815.1431887799999</v>
      </c>
      <c r="F30" s="36">
        <f>SUMIFS(СВЦЭМ!$D$39:$D$782,СВЦЭМ!$A$39:$A$782,$A30,СВЦЭМ!$B$39:$B$782,F$11)+'СЕТ СН'!$F$11+СВЦЭМ!$D$10+'СЕТ СН'!$F$5-'СЕТ СН'!$F$21</f>
        <v>3808.9170799800004</v>
      </c>
      <c r="G30" s="36">
        <f>SUMIFS(СВЦЭМ!$D$39:$D$782,СВЦЭМ!$A$39:$A$782,$A30,СВЦЭМ!$B$39:$B$782,G$11)+'СЕТ СН'!$F$11+СВЦЭМ!$D$10+'СЕТ СН'!$F$5-'СЕТ СН'!$F$21</f>
        <v>3763.8516662600005</v>
      </c>
      <c r="H30" s="36">
        <f>SUMIFS(СВЦЭМ!$D$39:$D$782,СВЦЭМ!$A$39:$A$782,$A30,СВЦЭМ!$B$39:$B$782,H$11)+'СЕТ СН'!$F$11+СВЦЭМ!$D$10+'СЕТ СН'!$F$5-'СЕТ СН'!$F$21</f>
        <v>3715.89554761</v>
      </c>
      <c r="I30" s="36">
        <f>SUMIFS(СВЦЭМ!$D$39:$D$782,СВЦЭМ!$A$39:$A$782,$A30,СВЦЭМ!$B$39:$B$782,I$11)+'СЕТ СН'!$F$11+СВЦЭМ!$D$10+'СЕТ СН'!$F$5-'СЕТ СН'!$F$21</f>
        <v>3641.5586251200002</v>
      </c>
      <c r="J30" s="36">
        <f>SUMIFS(СВЦЭМ!$D$39:$D$782,СВЦЭМ!$A$39:$A$782,$A30,СВЦЭМ!$B$39:$B$782,J$11)+'СЕТ СН'!$F$11+СВЦЭМ!$D$10+'СЕТ СН'!$F$5-'СЕТ СН'!$F$21</f>
        <v>3576.4023776399999</v>
      </c>
      <c r="K30" s="36">
        <f>SUMIFS(СВЦЭМ!$D$39:$D$782,СВЦЭМ!$A$39:$A$782,$A30,СВЦЭМ!$B$39:$B$782,K$11)+'СЕТ СН'!$F$11+СВЦЭМ!$D$10+'СЕТ СН'!$F$5-'СЕТ СН'!$F$21</f>
        <v>3591.1125842300003</v>
      </c>
      <c r="L30" s="36">
        <f>SUMIFS(СВЦЭМ!$D$39:$D$782,СВЦЭМ!$A$39:$A$782,$A30,СВЦЭМ!$B$39:$B$782,L$11)+'СЕТ СН'!$F$11+СВЦЭМ!$D$10+'СЕТ СН'!$F$5-'СЕТ СН'!$F$21</f>
        <v>3596.5255691800003</v>
      </c>
      <c r="M30" s="36">
        <f>SUMIFS(СВЦЭМ!$D$39:$D$782,СВЦЭМ!$A$39:$A$782,$A30,СВЦЭМ!$B$39:$B$782,M$11)+'СЕТ СН'!$F$11+СВЦЭМ!$D$10+'СЕТ СН'!$F$5-'СЕТ СН'!$F$21</f>
        <v>3643.2183343400002</v>
      </c>
      <c r="N30" s="36">
        <f>SUMIFS(СВЦЭМ!$D$39:$D$782,СВЦЭМ!$A$39:$A$782,$A30,СВЦЭМ!$B$39:$B$782,N$11)+'СЕТ СН'!$F$11+СВЦЭМ!$D$10+'СЕТ СН'!$F$5-'СЕТ СН'!$F$21</f>
        <v>3700.7223933100004</v>
      </c>
      <c r="O30" s="36">
        <f>SUMIFS(СВЦЭМ!$D$39:$D$782,СВЦЭМ!$A$39:$A$782,$A30,СВЦЭМ!$B$39:$B$782,O$11)+'СЕТ СН'!$F$11+СВЦЭМ!$D$10+'СЕТ СН'!$F$5-'СЕТ СН'!$F$21</f>
        <v>3760.9791363800005</v>
      </c>
      <c r="P30" s="36">
        <f>SUMIFS(СВЦЭМ!$D$39:$D$782,СВЦЭМ!$A$39:$A$782,$A30,СВЦЭМ!$B$39:$B$782,P$11)+'СЕТ СН'!$F$11+СВЦЭМ!$D$10+'СЕТ СН'!$F$5-'СЕТ СН'!$F$21</f>
        <v>3784.57877448</v>
      </c>
      <c r="Q30" s="36">
        <f>SUMIFS(СВЦЭМ!$D$39:$D$782,СВЦЭМ!$A$39:$A$782,$A30,СВЦЭМ!$B$39:$B$782,Q$11)+'СЕТ СН'!$F$11+СВЦЭМ!$D$10+'СЕТ СН'!$F$5-'СЕТ СН'!$F$21</f>
        <v>3759.6945978100002</v>
      </c>
      <c r="R30" s="36">
        <f>SUMIFS(СВЦЭМ!$D$39:$D$782,СВЦЭМ!$A$39:$A$782,$A30,СВЦЭМ!$B$39:$B$782,R$11)+'СЕТ СН'!$F$11+СВЦЭМ!$D$10+'СЕТ СН'!$F$5-'СЕТ СН'!$F$21</f>
        <v>3697.3977182500003</v>
      </c>
      <c r="S30" s="36">
        <f>SUMIFS(СВЦЭМ!$D$39:$D$782,СВЦЭМ!$A$39:$A$782,$A30,СВЦЭМ!$B$39:$B$782,S$11)+'СЕТ СН'!$F$11+СВЦЭМ!$D$10+'СЕТ СН'!$F$5-'СЕТ СН'!$F$21</f>
        <v>3650.6917826400004</v>
      </c>
      <c r="T30" s="36">
        <f>SUMIFS(СВЦЭМ!$D$39:$D$782,СВЦЭМ!$A$39:$A$782,$A30,СВЦЭМ!$B$39:$B$782,T$11)+'СЕТ СН'!$F$11+СВЦЭМ!$D$10+'СЕТ СН'!$F$5-'СЕТ СН'!$F$21</f>
        <v>3607.6183708500002</v>
      </c>
      <c r="U30" s="36">
        <f>SUMIFS(СВЦЭМ!$D$39:$D$782,СВЦЭМ!$A$39:$A$782,$A30,СВЦЭМ!$B$39:$B$782,U$11)+'СЕТ СН'!$F$11+СВЦЭМ!$D$10+'СЕТ СН'!$F$5-'СЕТ СН'!$F$21</f>
        <v>3581.1508362700001</v>
      </c>
      <c r="V30" s="36">
        <f>SUMIFS(СВЦЭМ!$D$39:$D$782,СВЦЭМ!$A$39:$A$782,$A30,СВЦЭМ!$B$39:$B$782,V$11)+'СЕТ СН'!$F$11+СВЦЭМ!$D$10+'СЕТ СН'!$F$5-'СЕТ СН'!$F$21</f>
        <v>3596.9815785200003</v>
      </c>
      <c r="W30" s="36">
        <f>SUMIFS(СВЦЭМ!$D$39:$D$782,СВЦЭМ!$A$39:$A$782,$A30,СВЦЭМ!$B$39:$B$782,W$11)+'СЕТ СН'!$F$11+СВЦЭМ!$D$10+'СЕТ СН'!$F$5-'СЕТ СН'!$F$21</f>
        <v>3619.1501699</v>
      </c>
      <c r="X30" s="36">
        <f>SUMIFS(СВЦЭМ!$D$39:$D$782,СВЦЭМ!$A$39:$A$782,$A30,СВЦЭМ!$B$39:$B$782,X$11)+'СЕТ СН'!$F$11+СВЦЭМ!$D$10+'СЕТ СН'!$F$5-'СЕТ СН'!$F$21</f>
        <v>3633.8349720900005</v>
      </c>
      <c r="Y30" s="36">
        <f>SUMIFS(СВЦЭМ!$D$39:$D$782,СВЦЭМ!$A$39:$A$782,$A30,СВЦЭМ!$B$39:$B$782,Y$11)+'СЕТ СН'!$F$11+СВЦЭМ!$D$10+'СЕТ СН'!$F$5-'СЕТ СН'!$F$21</f>
        <v>3670.0289019500001</v>
      </c>
    </row>
    <row r="31" spans="1:25" ht="15.75" x14ac:dyDescent="0.2">
      <c r="A31" s="35">
        <f t="shared" si="0"/>
        <v>44640</v>
      </c>
      <c r="B31" s="36">
        <f>SUMIFS(СВЦЭМ!$D$39:$D$782,СВЦЭМ!$A$39:$A$782,$A31,СВЦЭМ!$B$39:$B$782,B$11)+'СЕТ СН'!$F$11+СВЦЭМ!$D$10+'СЕТ СН'!$F$5-'СЕТ СН'!$F$21</f>
        <v>3684.6297598800002</v>
      </c>
      <c r="C31" s="36">
        <f>SUMIFS(СВЦЭМ!$D$39:$D$782,СВЦЭМ!$A$39:$A$782,$A31,СВЦЭМ!$B$39:$B$782,C$11)+'СЕТ СН'!$F$11+СВЦЭМ!$D$10+'СЕТ СН'!$F$5-'СЕТ СН'!$F$21</f>
        <v>3721.2434283400003</v>
      </c>
      <c r="D31" s="36">
        <f>SUMIFS(СВЦЭМ!$D$39:$D$782,СВЦЭМ!$A$39:$A$782,$A31,СВЦЭМ!$B$39:$B$782,D$11)+'СЕТ СН'!$F$11+СВЦЭМ!$D$10+'СЕТ СН'!$F$5-'СЕТ СН'!$F$21</f>
        <v>3801.3028796300005</v>
      </c>
      <c r="E31" s="36">
        <f>SUMIFS(СВЦЭМ!$D$39:$D$782,СВЦЭМ!$A$39:$A$782,$A31,СВЦЭМ!$B$39:$B$782,E$11)+'СЕТ СН'!$F$11+СВЦЭМ!$D$10+'СЕТ СН'!$F$5-'СЕТ СН'!$F$21</f>
        <v>3850.7701778600003</v>
      </c>
      <c r="F31" s="36">
        <f>SUMIFS(СВЦЭМ!$D$39:$D$782,СВЦЭМ!$A$39:$A$782,$A31,СВЦЭМ!$B$39:$B$782,F$11)+'СЕТ СН'!$F$11+СВЦЭМ!$D$10+'СЕТ СН'!$F$5-'СЕТ СН'!$F$21</f>
        <v>3848.9903741600001</v>
      </c>
      <c r="G31" s="36">
        <f>SUMIFS(СВЦЭМ!$D$39:$D$782,СВЦЭМ!$A$39:$A$782,$A31,СВЦЭМ!$B$39:$B$782,G$11)+'СЕТ СН'!$F$11+СВЦЭМ!$D$10+'СЕТ СН'!$F$5-'СЕТ СН'!$F$21</f>
        <v>3815.8775152400003</v>
      </c>
      <c r="H31" s="36">
        <f>SUMIFS(СВЦЭМ!$D$39:$D$782,СВЦЭМ!$A$39:$A$782,$A31,СВЦЭМ!$B$39:$B$782,H$11)+'СЕТ СН'!$F$11+СВЦЭМ!$D$10+'СЕТ СН'!$F$5-'СЕТ СН'!$F$21</f>
        <v>3759.6726841300001</v>
      </c>
      <c r="I31" s="36">
        <f>SUMIFS(СВЦЭМ!$D$39:$D$782,СВЦЭМ!$A$39:$A$782,$A31,СВЦЭМ!$B$39:$B$782,I$11)+'СЕТ СН'!$F$11+СВЦЭМ!$D$10+'СЕТ СН'!$F$5-'СЕТ СН'!$F$21</f>
        <v>3667.0322098000001</v>
      </c>
      <c r="J31" s="36">
        <f>SUMIFS(СВЦЭМ!$D$39:$D$782,СВЦЭМ!$A$39:$A$782,$A31,СВЦЭМ!$B$39:$B$782,J$11)+'СЕТ СН'!$F$11+СВЦЭМ!$D$10+'СЕТ СН'!$F$5-'СЕТ СН'!$F$21</f>
        <v>3619.4132862200004</v>
      </c>
      <c r="K31" s="36">
        <f>SUMIFS(СВЦЭМ!$D$39:$D$782,СВЦЭМ!$A$39:$A$782,$A31,СВЦЭМ!$B$39:$B$782,K$11)+'СЕТ СН'!$F$11+СВЦЭМ!$D$10+'СЕТ СН'!$F$5-'СЕТ СН'!$F$21</f>
        <v>3603.6213546900003</v>
      </c>
      <c r="L31" s="36">
        <f>SUMIFS(СВЦЭМ!$D$39:$D$782,СВЦЭМ!$A$39:$A$782,$A31,СВЦЭМ!$B$39:$B$782,L$11)+'СЕТ СН'!$F$11+СВЦЭМ!$D$10+'СЕТ СН'!$F$5-'СЕТ СН'!$F$21</f>
        <v>3595.7673841200003</v>
      </c>
      <c r="M31" s="36">
        <f>SUMIFS(СВЦЭМ!$D$39:$D$782,СВЦЭМ!$A$39:$A$782,$A31,СВЦЭМ!$B$39:$B$782,M$11)+'СЕТ СН'!$F$11+СВЦЭМ!$D$10+'СЕТ СН'!$F$5-'СЕТ СН'!$F$21</f>
        <v>3643.8239730100004</v>
      </c>
      <c r="N31" s="36">
        <f>SUMIFS(СВЦЭМ!$D$39:$D$782,СВЦЭМ!$A$39:$A$782,$A31,СВЦЭМ!$B$39:$B$782,N$11)+'СЕТ СН'!$F$11+СВЦЭМ!$D$10+'СЕТ СН'!$F$5-'СЕТ СН'!$F$21</f>
        <v>3715.2179775900004</v>
      </c>
      <c r="O31" s="36">
        <f>SUMIFS(СВЦЭМ!$D$39:$D$782,СВЦЭМ!$A$39:$A$782,$A31,СВЦЭМ!$B$39:$B$782,O$11)+'СЕТ СН'!$F$11+СВЦЭМ!$D$10+'СЕТ СН'!$F$5-'СЕТ СН'!$F$21</f>
        <v>3780.5825875099999</v>
      </c>
      <c r="P31" s="36">
        <f>SUMIFS(СВЦЭМ!$D$39:$D$782,СВЦЭМ!$A$39:$A$782,$A31,СВЦЭМ!$B$39:$B$782,P$11)+'СЕТ СН'!$F$11+СВЦЭМ!$D$10+'СЕТ СН'!$F$5-'СЕТ СН'!$F$21</f>
        <v>3796.5445721000001</v>
      </c>
      <c r="Q31" s="36">
        <f>SUMIFS(СВЦЭМ!$D$39:$D$782,СВЦЭМ!$A$39:$A$782,$A31,СВЦЭМ!$B$39:$B$782,Q$11)+'СЕТ СН'!$F$11+СВЦЭМ!$D$10+'СЕТ СН'!$F$5-'СЕТ СН'!$F$21</f>
        <v>3776.3307285300002</v>
      </c>
      <c r="R31" s="36">
        <f>SUMIFS(СВЦЭМ!$D$39:$D$782,СВЦЭМ!$A$39:$A$782,$A31,СВЦЭМ!$B$39:$B$782,R$11)+'СЕТ СН'!$F$11+СВЦЭМ!$D$10+'СЕТ СН'!$F$5-'СЕТ СН'!$F$21</f>
        <v>3705.1808494100001</v>
      </c>
      <c r="S31" s="36">
        <f>SUMIFS(СВЦЭМ!$D$39:$D$782,СВЦЭМ!$A$39:$A$782,$A31,СВЦЭМ!$B$39:$B$782,S$11)+'СЕТ СН'!$F$11+СВЦЭМ!$D$10+'СЕТ СН'!$F$5-'СЕТ СН'!$F$21</f>
        <v>3639.4303724199999</v>
      </c>
      <c r="T31" s="36">
        <f>SUMIFS(СВЦЭМ!$D$39:$D$782,СВЦЭМ!$A$39:$A$782,$A31,СВЦЭМ!$B$39:$B$782,T$11)+'СЕТ СН'!$F$11+СВЦЭМ!$D$10+'СЕТ СН'!$F$5-'СЕТ СН'!$F$21</f>
        <v>3592.3942356500002</v>
      </c>
      <c r="U31" s="36">
        <f>SUMIFS(СВЦЭМ!$D$39:$D$782,СВЦЭМ!$A$39:$A$782,$A31,СВЦЭМ!$B$39:$B$782,U$11)+'СЕТ СН'!$F$11+СВЦЭМ!$D$10+'СЕТ СН'!$F$5-'СЕТ СН'!$F$21</f>
        <v>3557.8672722000001</v>
      </c>
      <c r="V31" s="36">
        <f>SUMIFS(СВЦЭМ!$D$39:$D$782,СВЦЭМ!$A$39:$A$782,$A31,СВЦЭМ!$B$39:$B$782,V$11)+'СЕТ СН'!$F$11+СВЦЭМ!$D$10+'СЕТ СН'!$F$5-'СЕТ СН'!$F$21</f>
        <v>3570.54519501</v>
      </c>
      <c r="W31" s="36">
        <f>SUMIFS(СВЦЭМ!$D$39:$D$782,СВЦЭМ!$A$39:$A$782,$A31,СВЦЭМ!$B$39:$B$782,W$11)+'СЕТ СН'!$F$11+СВЦЭМ!$D$10+'СЕТ СН'!$F$5-'СЕТ СН'!$F$21</f>
        <v>3593.5284026200002</v>
      </c>
      <c r="X31" s="36">
        <f>SUMIFS(СВЦЭМ!$D$39:$D$782,СВЦЭМ!$A$39:$A$782,$A31,СВЦЭМ!$B$39:$B$782,X$11)+'СЕТ СН'!$F$11+СВЦЭМ!$D$10+'СЕТ СН'!$F$5-'СЕТ СН'!$F$21</f>
        <v>3617.85539737</v>
      </c>
      <c r="Y31" s="36">
        <f>SUMIFS(СВЦЭМ!$D$39:$D$782,СВЦЭМ!$A$39:$A$782,$A31,СВЦЭМ!$B$39:$B$782,Y$11)+'СЕТ СН'!$F$11+СВЦЭМ!$D$10+'СЕТ СН'!$F$5-'СЕТ СН'!$F$21</f>
        <v>3665.0984341900003</v>
      </c>
    </row>
    <row r="32" spans="1:25" ht="15.75" x14ac:dyDescent="0.2">
      <c r="A32" s="35">
        <f t="shared" si="0"/>
        <v>44641</v>
      </c>
      <c r="B32" s="36">
        <f>SUMIFS(СВЦЭМ!$D$39:$D$782,СВЦЭМ!$A$39:$A$782,$A32,СВЦЭМ!$B$39:$B$782,B$11)+'СЕТ СН'!$F$11+СВЦЭМ!$D$10+'СЕТ СН'!$F$5-'СЕТ СН'!$F$21</f>
        <v>3666.7907438800003</v>
      </c>
      <c r="C32" s="36">
        <f>SUMIFS(СВЦЭМ!$D$39:$D$782,СВЦЭМ!$A$39:$A$782,$A32,СВЦЭМ!$B$39:$B$782,C$11)+'СЕТ СН'!$F$11+СВЦЭМ!$D$10+'СЕТ СН'!$F$5-'СЕТ СН'!$F$21</f>
        <v>3719.3969268199999</v>
      </c>
      <c r="D32" s="36">
        <f>SUMIFS(СВЦЭМ!$D$39:$D$782,СВЦЭМ!$A$39:$A$782,$A32,СВЦЭМ!$B$39:$B$782,D$11)+'СЕТ СН'!$F$11+СВЦЭМ!$D$10+'СЕТ СН'!$F$5-'СЕТ СН'!$F$21</f>
        <v>3809.8397212999998</v>
      </c>
      <c r="E32" s="36">
        <f>SUMIFS(СВЦЭМ!$D$39:$D$782,СВЦЭМ!$A$39:$A$782,$A32,СВЦЭМ!$B$39:$B$782,E$11)+'СЕТ СН'!$F$11+СВЦЭМ!$D$10+'СЕТ СН'!$F$5-'СЕТ СН'!$F$21</f>
        <v>3854.0648966300005</v>
      </c>
      <c r="F32" s="36">
        <f>SUMIFS(СВЦЭМ!$D$39:$D$782,СВЦЭМ!$A$39:$A$782,$A32,СВЦЭМ!$B$39:$B$782,F$11)+'СЕТ СН'!$F$11+СВЦЭМ!$D$10+'СЕТ СН'!$F$5-'СЕТ СН'!$F$21</f>
        <v>3848.8611472600001</v>
      </c>
      <c r="G32" s="36">
        <f>SUMIFS(СВЦЭМ!$D$39:$D$782,СВЦЭМ!$A$39:$A$782,$A32,СВЦЭМ!$B$39:$B$782,G$11)+'СЕТ СН'!$F$11+СВЦЭМ!$D$10+'СЕТ СН'!$F$5-'СЕТ СН'!$F$21</f>
        <v>3835.4738855800001</v>
      </c>
      <c r="H32" s="36">
        <f>SUMIFS(СВЦЭМ!$D$39:$D$782,СВЦЭМ!$A$39:$A$782,$A32,СВЦЭМ!$B$39:$B$782,H$11)+'СЕТ СН'!$F$11+СВЦЭМ!$D$10+'СЕТ СН'!$F$5-'СЕТ СН'!$F$21</f>
        <v>3792.4366540199999</v>
      </c>
      <c r="I32" s="36">
        <f>SUMIFS(СВЦЭМ!$D$39:$D$782,СВЦЭМ!$A$39:$A$782,$A32,СВЦЭМ!$B$39:$B$782,I$11)+'СЕТ СН'!$F$11+СВЦЭМ!$D$10+'СЕТ СН'!$F$5-'СЕТ СН'!$F$21</f>
        <v>3702.5073248600002</v>
      </c>
      <c r="J32" s="36">
        <f>SUMIFS(СВЦЭМ!$D$39:$D$782,СВЦЭМ!$A$39:$A$782,$A32,СВЦЭМ!$B$39:$B$782,J$11)+'СЕТ СН'!$F$11+СВЦЭМ!$D$10+'СЕТ СН'!$F$5-'СЕТ СН'!$F$21</f>
        <v>3687.4983082799999</v>
      </c>
      <c r="K32" s="36">
        <f>SUMIFS(СВЦЭМ!$D$39:$D$782,СВЦЭМ!$A$39:$A$782,$A32,СВЦЭМ!$B$39:$B$782,K$11)+'СЕТ СН'!$F$11+СВЦЭМ!$D$10+'СЕТ СН'!$F$5-'СЕТ СН'!$F$21</f>
        <v>3683.77444827</v>
      </c>
      <c r="L32" s="36">
        <f>SUMIFS(СВЦЭМ!$D$39:$D$782,СВЦЭМ!$A$39:$A$782,$A32,СВЦЭМ!$B$39:$B$782,L$11)+'СЕТ СН'!$F$11+СВЦЭМ!$D$10+'СЕТ СН'!$F$5-'СЕТ СН'!$F$21</f>
        <v>3699.4292851800001</v>
      </c>
      <c r="M32" s="36">
        <f>SUMIFS(СВЦЭМ!$D$39:$D$782,СВЦЭМ!$A$39:$A$782,$A32,СВЦЭМ!$B$39:$B$782,M$11)+'СЕТ СН'!$F$11+СВЦЭМ!$D$10+'СЕТ СН'!$F$5-'СЕТ СН'!$F$21</f>
        <v>3727.4912939300002</v>
      </c>
      <c r="N32" s="36">
        <f>SUMIFS(СВЦЭМ!$D$39:$D$782,СВЦЭМ!$A$39:$A$782,$A32,СВЦЭМ!$B$39:$B$782,N$11)+'СЕТ СН'!$F$11+СВЦЭМ!$D$10+'СЕТ СН'!$F$5-'СЕТ СН'!$F$21</f>
        <v>3794.2553081400001</v>
      </c>
      <c r="O32" s="36">
        <f>SUMIFS(СВЦЭМ!$D$39:$D$782,СВЦЭМ!$A$39:$A$782,$A32,СВЦЭМ!$B$39:$B$782,O$11)+'СЕТ СН'!$F$11+СВЦЭМ!$D$10+'СЕТ СН'!$F$5-'СЕТ СН'!$F$21</f>
        <v>3842.5343116900003</v>
      </c>
      <c r="P32" s="36">
        <f>SUMIFS(СВЦЭМ!$D$39:$D$782,СВЦЭМ!$A$39:$A$782,$A32,СВЦЭМ!$B$39:$B$782,P$11)+'СЕТ СН'!$F$11+СВЦЭМ!$D$10+'СЕТ СН'!$F$5-'СЕТ СН'!$F$21</f>
        <v>3853.1109892600002</v>
      </c>
      <c r="Q32" s="36">
        <f>SUMIFS(СВЦЭМ!$D$39:$D$782,СВЦЭМ!$A$39:$A$782,$A32,СВЦЭМ!$B$39:$B$782,Q$11)+'СЕТ СН'!$F$11+СВЦЭМ!$D$10+'СЕТ СН'!$F$5-'СЕТ СН'!$F$21</f>
        <v>3803.4232433300003</v>
      </c>
      <c r="R32" s="36">
        <f>SUMIFS(СВЦЭМ!$D$39:$D$782,СВЦЭМ!$A$39:$A$782,$A32,СВЦЭМ!$B$39:$B$782,R$11)+'СЕТ СН'!$F$11+СВЦЭМ!$D$10+'СЕТ СН'!$F$5-'СЕТ СН'!$F$21</f>
        <v>3696.3113652600005</v>
      </c>
      <c r="S32" s="36">
        <f>SUMIFS(СВЦЭМ!$D$39:$D$782,СВЦЭМ!$A$39:$A$782,$A32,СВЦЭМ!$B$39:$B$782,S$11)+'СЕТ СН'!$F$11+СВЦЭМ!$D$10+'СЕТ СН'!$F$5-'СЕТ СН'!$F$21</f>
        <v>3618.5528469199999</v>
      </c>
      <c r="T32" s="36">
        <f>SUMIFS(СВЦЭМ!$D$39:$D$782,СВЦЭМ!$A$39:$A$782,$A32,СВЦЭМ!$B$39:$B$782,T$11)+'СЕТ СН'!$F$11+СВЦЭМ!$D$10+'СЕТ СН'!$F$5-'СЕТ СН'!$F$21</f>
        <v>3561.00323226</v>
      </c>
      <c r="U32" s="36">
        <f>SUMIFS(СВЦЭМ!$D$39:$D$782,СВЦЭМ!$A$39:$A$782,$A32,СВЦЭМ!$B$39:$B$782,U$11)+'СЕТ СН'!$F$11+СВЦЭМ!$D$10+'СЕТ СН'!$F$5-'СЕТ СН'!$F$21</f>
        <v>3592.6992925600002</v>
      </c>
      <c r="V32" s="36">
        <f>SUMIFS(СВЦЭМ!$D$39:$D$782,СВЦЭМ!$A$39:$A$782,$A32,СВЦЭМ!$B$39:$B$782,V$11)+'СЕТ СН'!$F$11+СВЦЭМ!$D$10+'СЕТ СН'!$F$5-'СЕТ СН'!$F$21</f>
        <v>3691.6456184600002</v>
      </c>
      <c r="W32" s="36">
        <f>SUMIFS(СВЦЭМ!$D$39:$D$782,СВЦЭМ!$A$39:$A$782,$A32,СВЦЭМ!$B$39:$B$782,W$11)+'СЕТ СН'!$F$11+СВЦЭМ!$D$10+'СЕТ СН'!$F$5-'СЕТ СН'!$F$21</f>
        <v>3712.8134295300001</v>
      </c>
      <c r="X32" s="36">
        <f>SUMIFS(СВЦЭМ!$D$39:$D$782,СВЦЭМ!$A$39:$A$782,$A32,СВЦЭМ!$B$39:$B$782,X$11)+'СЕТ СН'!$F$11+СВЦЭМ!$D$10+'СЕТ СН'!$F$5-'СЕТ СН'!$F$21</f>
        <v>3731.4523936700002</v>
      </c>
      <c r="Y32" s="36">
        <f>SUMIFS(СВЦЭМ!$D$39:$D$782,СВЦЭМ!$A$39:$A$782,$A32,СВЦЭМ!$B$39:$B$782,Y$11)+'СЕТ СН'!$F$11+СВЦЭМ!$D$10+'СЕТ СН'!$F$5-'СЕТ СН'!$F$21</f>
        <v>3751.1836592300001</v>
      </c>
    </row>
    <row r="33" spans="1:27" ht="15.75" x14ac:dyDescent="0.2">
      <c r="A33" s="35">
        <f t="shared" si="0"/>
        <v>44642</v>
      </c>
      <c r="B33" s="36">
        <f>SUMIFS(СВЦЭМ!$D$39:$D$782,СВЦЭМ!$A$39:$A$782,$A33,СВЦЭМ!$B$39:$B$782,B$11)+'СЕТ СН'!$F$11+СВЦЭМ!$D$10+'СЕТ СН'!$F$5-'СЕТ СН'!$F$21</f>
        <v>3787.2329834400002</v>
      </c>
      <c r="C33" s="36">
        <f>SUMIFS(СВЦЭМ!$D$39:$D$782,СВЦЭМ!$A$39:$A$782,$A33,СВЦЭМ!$B$39:$B$782,C$11)+'СЕТ СН'!$F$11+СВЦЭМ!$D$10+'СЕТ СН'!$F$5-'СЕТ СН'!$F$21</f>
        <v>3818.6881627100001</v>
      </c>
      <c r="D33" s="36">
        <f>SUMIFS(СВЦЭМ!$D$39:$D$782,СВЦЭМ!$A$39:$A$782,$A33,СВЦЭМ!$B$39:$B$782,D$11)+'СЕТ СН'!$F$11+СВЦЭМ!$D$10+'СЕТ СН'!$F$5-'СЕТ СН'!$F$21</f>
        <v>3880.5708333299999</v>
      </c>
      <c r="E33" s="36">
        <f>SUMIFS(СВЦЭМ!$D$39:$D$782,СВЦЭМ!$A$39:$A$782,$A33,СВЦЭМ!$B$39:$B$782,E$11)+'СЕТ СН'!$F$11+СВЦЭМ!$D$10+'СЕТ СН'!$F$5-'СЕТ СН'!$F$21</f>
        <v>3918.7933704000002</v>
      </c>
      <c r="F33" s="36">
        <f>SUMIFS(СВЦЭМ!$D$39:$D$782,СВЦЭМ!$A$39:$A$782,$A33,СВЦЭМ!$B$39:$B$782,F$11)+'СЕТ СН'!$F$11+СВЦЭМ!$D$10+'СЕТ СН'!$F$5-'СЕТ СН'!$F$21</f>
        <v>3902.4773961000001</v>
      </c>
      <c r="G33" s="36">
        <f>SUMIFS(СВЦЭМ!$D$39:$D$782,СВЦЭМ!$A$39:$A$782,$A33,СВЦЭМ!$B$39:$B$782,G$11)+'СЕТ СН'!$F$11+СВЦЭМ!$D$10+'СЕТ СН'!$F$5-'СЕТ СН'!$F$21</f>
        <v>3887.84827821</v>
      </c>
      <c r="H33" s="36">
        <f>SUMIFS(СВЦЭМ!$D$39:$D$782,СВЦЭМ!$A$39:$A$782,$A33,СВЦЭМ!$B$39:$B$782,H$11)+'СЕТ СН'!$F$11+СВЦЭМ!$D$10+'СЕТ СН'!$F$5-'СЕТ СН'!$F$21</f>
        <v>3823.23992206</v>
      </c>
      <c r="I33" s="36">
        <f>SUMIFS(СВЦЭМ!$D$39:$D$782,СВЦЭМ!$A$39:$A$782,$A33,СВЦЭМ!$B$39:$B$782,I$11)+'СЕТ СН'!$F$11+СВЦЭМ!$D$10+'СЕТ СН'!$F$5-'СЕТ СН'!$F$21</f>
        <v>3735.3932351900003</v>
      </c>
      <c r="J33" s="36">
        <f>SUMIFS(СВЦЭМ!$D$39:$D$782,СВЦЭМ!$A$39:$A$782,$A33,СВЦЭМ!$B$39:$B$782,J$11)+'СЕТ СН'!$F$11+СВЦЭМ!$D$10+'СЕТ СН'!$F$5-'СЕТ СН'!$F$21</f>
        <v>3704.4416015699999</v>
      </c>
      <c r="K33" s="36">
        <f>SUMIFS(СВЦЭМ!$D$39:$D$782,СВЦЭМ!$A$39:$A$782,$A33,СВЦЭМ!$B$39:$B$782,K$11)+'СЕТ СН'!$F$11+СВЦЭМ!$D$10+'СЕТ СН'!$F$5-'СЕТ СН'!$F$21</f>
        <v>3714.6361314300002</v>
      </c>
      <c r="L33" s="36">
        <f>SUMIFS(СВЦЭМ!$D$39:$D$782,СВЦЭМ!$A$39:$A$782,$A33,СВЦЭМ!$B$39:$B$782,L$11)+'СЕТ СН'!$F$11+СВЦЭМ!$D$10+'СЕТ СН'!$F$5-'СЕТ СН'!$F$21</f>
        <v>3713.4522640200003</v>
      </c>
      <c r="M33" s="36">
        <f>SUMIFS(СВЦЭМ!$D$39:$D$782,СВЦЭМ!$A$39:$A$782,$A33,СВЦЭМ!$B$39:$B$782,M$11)+'СЕТ СН'!$F$11+СВЦЭМ!$D$10+'СЕТ СН'!$F$5-'СЕТ СН'!$F$21</f>
        <v>3780.6790823000001</v>
      </c>
      <c r="N33" s="36">
        <f>SUMIFS(СВЦЭМ!$D$39:$D$782,СВЦЭМ!$A$39:$A$782,$A33,СВЦЭМ!$B$39:$B$782,N$11)+'СЕТ СН'!$F$11+СВЦЭМ!$D$10+'СЕТ СН'!$F$5-'СЕТ СН'!$F$21</f>
        <v>3845.3274457400003</v>
      </c>
      <c r="O33" s="36">
        <f>SUMIFS(СВЦЭМ!$D$39:$D$782,СВЦЭМ!$A$39:$A$782,$A33,СВЦЭМ!$B$39:$B$782,O$11)+'СЕТ СН'!$F$11+СВЦЭМ!$D$10+'СЕТ СН'!$F$5-'СЕТ СН'!$F$21</f>
        <v>3906.7847140399999</v>
      </c>
      <c r="P33" s="36">
        <f>SUMIFS(СВЦЭМ!$D$39:$D$782,СВЦЭМ!$A$39:$A$782,$A33,СВЦЭМ!$B$39:$B$782,P$11)+'СЕТ СН'!$F$11+СВЦЭМ!$D$10+'СЕТ СН'!$F$5-'СЕТ СН'!$F$21</f>
        <v>3907.7241535100002</v>
      </c>
      <c r="Q33" s="36">
        <f>SUMIFS(СВЦЭМ!$D$39:$D$782,СВЦЭМ!$A$39:$A$782,$A33,СВЦЭМ!$B$39:$B$782,Q$11)+'СЕТ СН'!$F$11+СВЦЭМ!$D$10+'СЕТ СН'!$F$5-'СЕТ СН'!$F$21</f>
        <v>3873.6232880900002</v>
      </c>
      <c r="R33" s="36">
        <f>SUMIFS(СВЦЭМ!$D$39:$D$782,СВЦЭМ!$A$39:$A$782,$A33,СВЦЭМ!$B$39:$B$782,R$11)+'СЕТ СН'!$F$11+СВЦЭМ!$D$10+'СЕТ СН'!$F$5-'СЕТ СН'!$F$21</f>
        <v>3761.9063039000002</v>
      </c>
      <c r="S33" s="36">
        <f>SUMIFS(СВЦЭМ!$D$39:$D$782,СВЦЭМ!$A$39:$A$782,$A33,СВЦЭМ!$B$39:$B$782,S$11)+'СЕТ СН'!$F$11+СВЦЭМ!$D$10+'СЕТ СН'!$F$5-'СЕТ СН'!$F$21</f>
        <v>3671.5274412100002</v>
      </c>
      <c r="T33" s="36">
        <f>SUMIFS(СВЦЭМ!$D$39:$D$782,СВЦЭМ!$A$39:$A$782,$A33,СВЦЭМ!$B$39:$B$782,T$11)+'СЕТ СН'!$F$11+СВЦЭМ!$D$10+'СЕТ СН'!$F$5-'СЕТ СН'!$F$21</f>
        <v>3608.3700711000001</v>
      </c>
      <c r="U33" s="36">
        <f>SUMIFS(СВЦЭМ!$D$39:$D$782,СВЦЭМ!$A$39:$A$782,$A33,СВЦЭМ!$B$39:$B$782,U$11)+'СЕТ СН'!$F$11+СВЦЭМ!$D$10+'СЕТ СН'!$F$5-'СЕТ СН'!$F$21</f>
        <v>3635.4491869200001</v>
      </c>
      <c r="V33" s="36">
        <f>SUMIFS(СВЦЭМ!$D$39:$D$782,СВЦЭМ!$A$39:$A$782,$A33,СВЦЭМ!$B$39:$B$782,V$11)+'СЕТ СН'!$F$11+СВЦЭМ!$D$10+'СЕТ СН'!$F$5-'СЕТ СН'!$F$21</f>
        <v>3740.3461295000002</v>
      </c>
      <c r="W33" s="36">
        <f>SUMIFS(СВЦЭМ!$D$39:$D$782,СВЦЭМ!$A$39:$A$782,$A33,СВЦЭМ!$B$39:$B$782,W$11)+'СЕТ СН'!$F$11+СВЦЭМ!$D$10+'СЕТ СН'!$F$5-'СЕТ СН'!$F$21</f>
        <v>3753.1313696900002</v>
      </c>
      <c r="X33" s="36">
        <f>SUMIFS(СВЦЭМ!$D$39:$D$782,СВЦЭМ!$A$39:$A$782,$A33,СВЦЭМ!$B$39:$B$782,X$11)+'СЕТ СН'!$F$11+СВЦЭМ!$D$10+'СЕТ СН'!$F$5-'СЕТ СН'!$F$21</f>
        <v>3766.3308393400002</v>
      </c>
      <c r="Y33" s="36">
        <f>SUMIFS(СВЦЭМ!$D$39:$D$782,СВЦЭМ!$A$39:$A$782,$A33,СВЦЭМ!$B$39:$B$782,Y$11)+'СЕТ СН'!$F$11+СВЦЭМ!$D$10+'СЕТ СН'!$F$5-'СЕТ СН'!$F$21</f>
        <v>3773.6052779500001</v>
      </c>
    </row>
    <row r="34" spans="1:27" ht="15.75" x14ac:dyDescent="0.2">
      <c r="A34" s="35">
        <f t="shared" si="0"/>
        <v>44643</v>
      </c>
      <c r="B34" s="36">
        <f>SUMIFS(СВЦЭМ!$D$39:$D$782,СВЦЭМ!$A$39:$A$782,$A34,СВЦЭМ!$B$39:$B$782,B$11)+'СЕТ СН'!$F$11+СВЦЭМ!$D$10+'СЕТ СН'!$F$5-'СЕТ СН'!$F$21</f>
        <v>3805.75470279</v>
      </c>
      <c r="C34" s="36">
        <f>SUMIFS(СВЦЭМ!$D$39:$D$782,СВЦЭМ!$A$39:$A$782,$A34,СВЦЭМ!$B$39:$B$782,C$11)+'СЕТ СН'!$F$11+СВЦЭМ!$D$10+'СЕТ СН'!$F$5-'СЕТ СН'!$F$21</f>
        <v>3832.0373407699999</v>
      </c>
      <c r="D34" s="36">
        <f>SUMIFS(СВЦЭМ!$D$39:$D$782,СВЦЭМ!$A$39:$A$782,$A34,СВЦЭМ!$B$39:$B$782,D$11)+'СЕТ СН'!$F$11+СВЦЭМ!$D$10+'СЕТ СН'!$F$5-'СЕТ СН'!$F$21</f>
        <v>3890.8804481400002</v>
      </c>
      <c r="E34" s="36">
        <f>SUMIFS(СВЦЭМ!$D$39:$D$782,СВЦЭМ!$A$39:$A$782,$A34,СВЦЭМ!$B$39:$B$782,E$11)+'СЕТ СН'!$F$11+СВЦЭМ!$D$10+'СЕТ СН'!$F$5-'СЕТ СН'!$F$21</f>
        <v>3933.70205738</v>
      </c>
      <c r="F34" s="36">
        <f>SUMIFS(СВЦЭМ!$D$39:$D$782,СВЦЭМ!$A$39:$A$782,$A34,СВЦЭМ!$B$39:$B$782,F$11)+'СЕТ СН'!$F$11+СВЦЭМ!$D$10+'СЕТ СН'!$F$5-'СЕТ СН'!$F$21</f>
        <v>3921.1317724099999</v>
      </c>
      <c r="G34" s="36">
        <f>SUMIFS(СВЦЭМ!$D$39:$D$782,СВЦЭМ!$A$39:$A$782,$A34,СВЦЭМ!$B$39:$B$782,G$11)+'СЕТ СН'!$F$11+СВЦЭМ!$D$10+'СЕТ СН'!$F$5-'СЕТ СН'!$F$21</f>
        <v>3888.5747039600001</v>
      </c>
      <c r="H34" s="36">
        <f>SUMIFS(СВЦЭМ!$D$39:$D$782,СВЦЭМ!$A$39:$A$782,$A34,СВЦЭМ!$B$39:$B$782,H$11)+'СЕТ СН'!$F$11+СВЦЭМ!$D$10+'СЕТ СН'!$F$5-'СЕТ СН'!$F$21</f>
        <v>3825.0050374600005</v>
      </c>
      <c r="I34" s="36">
        <f>SUMIFS(СВЦЭМ!$D$39:$D$782,СВЦЭМ!$A$39:$A$782,$A34,СВЦЭМ!$B$39:$B$782,I$11)+'СЕТ СН'!$F$11+СВЦЭМ!$D$10+'СЕТ СН'!$F$5-'СЕТ СН'!$F$21</f>
        <v>3752.5454488400001</v>
      </c>
      <c r="J34" s="36">
        <f>SUMIFS(СВЦЭМ!$D$39:$D$782,СВЦЭМ!$A$39:$A$782,$A34,СВЦЭМ!$B$39:$B$782,J$11)+'СЕТ СН'!$F$11+СВЦЭМ!$D$10+'СЕТ СН'!$F$5-'СЕТ СН'!$F$21</f>
        <v>3724.7044814400001</v>
      </c>
      <c r="K34" s="36">
        <f>SUMIFS(СВЦЭМ!$D$39:$D$782,СВЦЭМ!$A$39:$A$782,$A34,СВЦЭМ!$B$39:$B$782,K$11)+'СЕТ СН'!$F$11+СВЦЭМ!$D$10+'СЕТ СН'!$F$5-'СЕТ СН'!$F$21</f>
        <v>3739.2687234200002</v>
      </c>
      <c r="L34" s="36">
        <f>SUMIFS(СВЦЭМ!$D$39:$D$782,СВЦЭМ!$A$39:$A$782,$A34,СВЦЭМ!$B$39:$B$782,L$11)+'СЕТ СН'!$F$11+СВЦЭМ!$D$10+'СЕТ СН'!$F$5-'СЕТ СН'!$F$21</f>
        <v>3775.2775020200002</v>
      </c>
      <c r="M34" s="36">
        <f>SUMIFS(СВЦЭМ!$D$39:$D$782,СВЦЭМ!$A$39:$A$782,$A34,СВЦЭМ!$B$39:$B$782,M$11)+'СЕТ СН'!$F$11+СВЦЭМ!$D$10+'СЕТ СН'!$F$5-'СЕТ СН'!$F$21</f>
        <v>3802.8699212000001</v>
      </c>
      <c r="N34" s="36">
        <f>SUMIFS(СВЦЭМ!$D$39:$D$782,СВЦЭМ!$A$39:$A$782,$A34,СВЦЭМ!$B$39:$B$782,N$11)+'СЕТ СН'!$F$11+СВЦЭМ!$D$10+'СЕТ СН'!$F$5-'СЕТ СН'!$F$21</f>
        <v>3838.8637355500005</v>
      </c>
      <c r="O34" s="36">
        <f>SUMIFS(СВЦЭМ!$D$39:$D$782,СВЦЭМ!$A$39:$A$782,$A34,СВЦЭМ!$B$39:$B$782,O$11)+'СЕТ СН'!$F$11+СВЦЭМ!$D$10+'СЕТ СН'!$F$5-'СЕТ СН'!$F$21</f>
        <v>3886.0721823600002</v>
      </c>
      <c r="P34" s="36">
        <f>SUMIFS(СВЦЭМ!$D$39:$D$782,СВЦЭМ!$A$39:$A$782,$A34,СВЦЭМ!$B$39:$B$782,P$11)+'СЕТ СН'!$F$11+СВЦЭМ!$D$10+'СЕТ СН'!$F$5-'СЕТ СН'!$F$21</f>
        <v>3925.6982769100005</v>
      </c>
      <c r="Q34" s="36">
        <f>SUMIFS(СВЦЭМ!$D$39:$D$782,СВЦЭМ!$A$39:$A$782,$A34,СВЦЭМ!$B$39:$B$782,Q$11)+'СЕТ СН'!$F$11+СВЦЭМ!$D$10+'СЕТ СН'!$F$5-'СЕТ СН'!$F$21</f>
        <v>3901.9347590100001</v>
      </c>
      <c r="R34" s="36">
        <f>SUMIFS(СВЦЭМ!$D$39:$D$782,СВЦЭМ!$A$39:$A$782,$A34,СВЦЭМ!$B$39:$B$782,R$11)+'СЕТ СН'!$F$11+СВЦЭМ!$D$10+'СЕТ СН'!$F$5-'СЕТ СН'!$F$21</f>
        <v>3831.8491290299999</v>
      </c>
      <c r="S34" s="36">
        <f>SUMIFS(СВЦЭМ!$D$39:$D$782,СВЦЭМ!$A$39:$A$782,$A34,СВЦЭМ!$B$39:$B$782,S$11)+'СЕТ СН'!$F$11+СВЦЭМ!$D$10+'СЕТ СН'!$F$5-'СЕТ СН'!$F$21</f>
        <v>3778.2285913300002</v>
      </c>
      <c r="T34" s="36">
        <f>SUMIFS(СВЦЭМ!$D$39:$D$782,СВЦЭМ!$A$39:$A$782,$A34,СВЦЭМ!$B$39:$B$782,T$11)+'СЕТ СН'!$F$11+СВЦЭМ!$D$10+'СЕТ СН'!$F$5-'СЕТ СН'!$F$21</f>
        <v>3729.0556855900004</v>
      </c>
      <c r="U34" s="36">
        <f>SUMIFS(СВЦЭМ!$D$39:$D$782,СВЦЭМ!$A$39:$A$782,$A34,СВЦЭМ!$B$39:$B$782,U$11)+'СЕТ СН'!$F$11+СВЦЭМ!$D$10+'СЕТ СН'!$F$5-'СЕТ СН'!$F$21</f>
        <v>3709.0269716500002</v>
      </c>
      <c r="V34" s="36">
        <f>SUMIFS(СВЦЭМ!$D$39:$D$782,СВЦЭМ!$A$39:$A$782,$A34,СВЦЭМ!$B$39:$B$782,V$11)+'СЕТ СН'!$F$11+СВЦЭМ!$D$10+'СЕТ СН'!$F$5-'СЕТ СН'!$F$21</f>
        <v>3720.4983855300002</v>
      </c>
      <c r="W34" s="36">
        <f>SUMIFS(СВЦЭМ!$D$39:$D$782,СВЦЭМ!$A$39:$A$782,$A34,СВЦЭМ!$B$39:$B$782,W$11)+'СЕТ СН'!$F$11+СВЦЭМ!$D$10+'СЕТ СН'!$F$5-'СЕТ СН'!$F$21</f>
        <v>3731.5121537000005</v>
      </c>
      <c r="X34" s="36">
        <f>SUMIFS(СВЦЭМ!$D$39:$D$782,СВЦЭМ!$A$39:$A$782,$A34,СВЦЭМ!$B$39:$B$782,X$11)+'СЕТ СН'!$F$11+СВЦЭМ!$D$10+'СЕТ СН'!$F$5-'СЕТ СН'!$F$21</f>
        <v>3740.0137617200003</v>
      </c>
      <c r="Y34" s="36">
        <f>SUMIFS(СВЦЭМ!$D$39:$D$782,СВЦЭМ!$A$39:$A$782,$A34,СВЦЭМ!$B$39:$B$782,Y$11)+'СЕТ СН'!$F$11+СВЦЭМ!$D$10+'СЕТ СН'!$F$5-'СЕТ СН'!$F$21</f>
        <v>3737.6702470700002</v>
      </c>
    </row>
    <row r="35" spans="1:27" ht="15.75" x14ac:dyDescent="0.2">
      <c r="A35" s="35">
        <f t="shared" si="0"/>
        <v>44644</v>
      </c>
      <c r="B35" s="36">
        <f>SUMIFS(СВЦЭМ!$D$39:$D$782,СВЦЭМ!$A$39:$A$782,$A35,СВЦЭМ!$B$39:$B$782,B$11)+'СЕТ СН'!$F$11+СВЦЭМ!$D$10+'СЕТ СН'!$F$5-'СЕТ СН'!$F$21</f>
        <v>3812.8056067799998</v>
      </c>
      <c r="C35" s="36">
        <f>SUMIFS(СВЦЭМ!$D$39:$D$782,СВЦЭМ!$A$39:$A$782,$A35,СВЦЭМ!$B$39:$B$782,C$11)+'СЕТ СН'!$F$11+СВЦЭМ!$D$10+'СЕТ СН'!$F$5-'СЕТ СН'!$F$21</f>
        <v>3850.8915793000001</v>
      </c>
      <c r="D35" s="36">
        <f>SUMIFS(СВЦЭМ!$D$39:$D$782,СВЦЭМ!$A$39:$A$782,$A35,СВЦЭМ!$B$39:$B$782,D$11)+'СЕТ СН'!$F$11+СВЦЭМ!$D$10+'СЕТ СН'!$F$5-'СЕТ СН'!$F$21</f>
        <v>3911.9603228800001</v>
      </c>
      <c r="E35" s="36">
        <f>SUMIFS(СВЦЭМ!$D$39:$D$782,СВЦЭМ!$A$39:$A$782,$A35,СВЦЭМ!$B$39:$B$782,E$11)+'СЕТ СН'!$F$11+СВЦЭМ!$D$10+'СЕТ СН'!$F$5-'СЕТ СН'!$F$21</f>
        <v>3935.4805344599999</v>
      </c>
      <c r="F35" s="36">
        <f>SUMIFS(СВЦЭМ!$D$39:$D$782,СВЦЭМ!$A$39:$A$782,$A35,СВЦЭМ!$B$39:$B$782,F$11)+'СЕТ СН'!$F$11+СВЦЭМ!$D$10+'СЕТ СН'!$F$5-'СЕТ СН'!$F$21</f>
        <v>3927.6331905100001</v>
      </c>
      <c r="G35" s="36">
        <f>SUMIFS(СВЦЭМ!$D$39:$D$782,СВЦЭМ!$A$39:$A$782,$A35,СВЦЭМ!$B$39:$B$782,G$11)+'СЕТ СН'!$F$11+СВЦЭМ!$D$10+'СЕТ СН'!$F$5-'СЕТ СН'!$F$21</f>
        <v>3906.3137356100001</v>
      </c>
      <c r="H35" s="36">
        <f>SUMIFS(СВЦЭМ!$D$39:$D$782,СВЦЭМ!$A$39:$A$782,$A35,СВЦЭМ!$B$39:$B$782,H$11)+'СЕТ СН'!$F$11+СВЦЭМ!$D$10+'СЕТ СН'!$F$5-'СЕТ СН'!$F$21</f>
        <v>3833.4468977400002</v>
      </c>
      <c r="I35" s="36">
        <f>SUMIFS(СВЦЭМ!$D$39:$D$782,СВЦЭМ!$A$39:$A$782,$A35,СВЦЭМ!$B$39:$B$782,I$11)+'СЕТ СН'!$F$11+СВЦЭМ!$D$10+'СЕТ СН'!$F$5-'СЕТ СН'!$F$21</f>
        <v>3743.9261151000001</v>
      </c>
      <c r="J35" s="36">
        <f>SUMIFS(СВЦЭМ!$D$39:$D$782,СВЦЭМ!$A$39:$A$782,$A35,СВЦЭМ!$B$39:$B$782,J$11)+'СЕТ СН'!$F$11+СВЦЭМ!$D$10+'СЕТ СН'!$F$5-'СЕТ СН'!$F$21</f>
        <v>3726.9536843700002</v>
      </c>
      <c r="K35" s="36">
        <f>SUMIFS(СВЦЭМ!$D$39:$D$782,СВЦЭМ!$A$39:$A$782,$A35,СВЦЭМ!$B$39:$B$782,K$11)+'СЕТ СН'!$F$11+СВЦЭМ!$D$10+'СЕТ СН'!$F$5-'СЕТ СН'!$F$21</f>
        <v>3735.5194232900003</v>
      </c>
      <c r="L35" s="36">
        <f>SUMIFS(СВЦЭМ!$D$39:$D$782,СВЦЭМ!$A$39:$A$782,$A35,СВЦЭМ!$B$39:$B$782,L$11)+'СЕТ СН'!$F$11+СВЦЭМ!$D$10+'СЕТ СН'!$F$5-'СЕТ СН'!$F$21</f>
        <v>3754.27256743</v>
      </c>
      <c r="M35" s="36">
        <f>SUMIFS(СВЦЭМ!$D$39:$D$782,СВЦЭМ!$A$39:$A$782,$A35,СВЦЭМ!$B$39:$B$782,M$11)+'СЕТ СН'!$F$11+СВЦЭМ!$D$10+'СЕТ СН'!$F$5-'СЕТ СН'!$F$21</f>
        <v>3817.7995686200002</v>
      </c>
      <c r="N35" s="36">
        <f>SUMIFS(СВЦЭМ!$D$39:$D$782,СВЦЭМ!$A$39:$A$782,$A35,СВЦЭМ!$B$39:$B$782,N$11)+'СЕТ СН'!$F$11+СВЦЭМ!$D$10+'СЕТ СН'!$F$5-'СЕТ СН'!$F$21</f>
        <v>3877.1282572300001</v>
      </c>
      <c r="O35" s="36">
        <f>SUMIFS(СВЦЭМ!$D$39:$D$782,СВЦЭМ!$A$39:$A$782,$A35,СВЦЭМ!$B$39:$B$782,O$11)+'СЕТ СН'!$F$11+СВЦЭМ!$D$10+'СЕТ СН'!$F$5-'СЕТ СН'!$F$21</f>
        <v>3921.91741783</v>
      </c>
      <c r="P35" s="36">
        <f>SUMIFS(СВЦЭМ!$D$39:$D$782,СВЦЭМ!$A$39:$A$782,$A35,СВЦЭМ!$B$39:$B$782,P$11)+'СЕТ СН'!$F$11+СВЦЭМ!$D$10+'СЕТ СН'!$F$5-'СЕТ СН'!$F$21</f>
        <v>3935.7241834000001</v>
      </c>
      <c r="Q35" s="36">
        <f>SUMIFS(СВЦЭМ!$D$39:$D$782,СВЦЭМ!$A$39:$A$782,$A35,СВЦЭМ!$B$39:$B$782,Q$11)+'СЕТ СН'!$F$11+СВЦЭМ!$D$10+'СЕТ СН'!$F$5-'СЕТ СН'!$F$21</f>
        <v>3909.56068091</v>
      </c>
      <c r="R35" s="36">
        <f>SUMIFS(СВЦЭМ!$D$39:$D$782,СВЦЭМ!$A$39:$A$782,$A35,СВЦЭМ!$B$39:$B$782,R$11)+'СЕТ СН'!$F$11+СВЦЭМ!$D$10+'СЕТ СН'!$F$5-'СЕТ СН'!$F$21</f>
        <v>3830.90341395</v>
      </c>
      <c r="S35" s="36">
        <f>SUMIFS(СВЦЭМ!$D$39:$D$782,СВЦЭМ!$A$39:$A$782,$A35,СВЦЭМ!$B$39:$B$782,S$11)+'СЕТ СН'!$F$11+СВЦЭМ!$D$10+'СЕТ СН'!$F$5-'СЕТ СН'!$F$21</f>
        <v>3798.5103621799999</v>
      </c>
      <c r="T35" s="36">
        <f>SUMIFS(СВЦЭМ!$D$39:$D$782,СВЦЭМ!$A$39:$A$782,$A35,СВЦЭМ!$B$39:$B$782,T$11)+'СЕТ СН'!$F$11+СВЦЭМ!$D$10+'СЕТ СН'!$F$5-'СЕТ СН'!$F$21</f>
        <v>3747.11304148</v>
      </c>
      <c r="U35" s="36">
        <f>SUMIFS(СВЦЭМ!$D$39:$D$782,СВЦЭМ!$A$39:$A$782,$A35,СВЦЭМ!$B$39:$B$782,U$11)+'СЕТ СН'!$F$11+СВЦЭМ!$D$10+'СЕТ СН'!$F$5-'СЕТ СН'!$F$21</f>
        <v>3727.1809515499999</v>
      </c>
      <c r="V35" s="36">
        <f>SUMIFS(СВЦЭМ!$D$39:$D$782,СВЦЭМ!$A$39:$A$782,$A35,СВЦЭМ!$B$39:$B$782,V$11)+'СЕТ СН'!$F$11+СВЦЭМ!$D$10+'СЕТ СН'!$F$5-'СЕТ СН'!$F$21</f>
        <v>3695.7339063300001</v>
      </c>
      <c r="W35" s="36">
        <f>SUMIFS(СВЦЭМ!$D$39:$D$782,СВЦЭМ!$A$39:$A$782,$A35,СВЦЭМ!$B$39:$B$782,W$11)+'СЕТ СН'!$F$11+СВЦЭМ!$D$10+'СЕТ СН'!$F$5-'СЕТ СН'!$F$21</f>
        <v>3721.6217588200002</v>
      </c>
      <c r="X35" s="36">
        <f>SUMIFS(СВЦЭМ!$D$39:$D$782,СВЦЭМ!$A$39:$A$782,$A35,СВЦЭМ!$B$39:$B$782,X$11)+'СЕТ СН'!$F$11+СВЦЭМ!$D$10+'СЕТ СН'!$F$5-'СЕТ СН'!$F$21</f>
        <v>3635.0738769899999</v>
      </c>
      <c r="Y35" s="36">
        <f>SUMIFS(СВЦЭМ!$D$39:$D$782,СВЦЭМ!$A$39:$A$782,$A35,СВЦЭМ!$B$39:$B$782,Y$11)+'СЕТ СН'!$F$11+СВЦЭМ!$D$10+'СЕТ СН'!$F$5-'СЕТ СН'!$F$21</f>
        <v>3588.3582677100003</v>
      </c>
    </row>
    <row r="36" spans="1:27" ht="15.75" x14ac:dyDescent="0.2">
      <c r="A36" s="35">
        <f t="shared" si="0"/>
        <v>44645</v>
      </c>
      <c r="B36" s="36">
        <f>SUMIFS(СВЦЭМ!$D$39:$D$782,СВЦЭМ!$A$39:$A$782,$A36,СВЦЭМ!$B$39:$B$782,B$11)+'СЕТ СН'!$F$11+СВЦЭМ!$D$10+'СЕТ СН'!$F$5-'СЕТ СН'!$F$21</f>
        <v>3648.9209296099998</v>
      </c>
      <c r="C36" s="36">
        <f>SUMIFS(СВЦЭМ!$D$39:$D$782,СВЦЭМ!$A$39:$A$782,$A36,СВЦЭМ!$B$39:$B$782,C$11)+'СЕТ СН'!$F$11+СВЦЭМ!$D$10+'СЕТ СН'!$F$5-'СЕТ СН'!$F$21</f>
        <v>3728.2790230800001</v>
      </c>
      <c r="D36" s="36">
        <f>SUMIFS(СВЦЭМ!$D$39:$D$782,СВЦЭМ!$A$39:$A$782,$A36,СВЦЭМ!$B$39:$B$782,D$11)+'СЕТ СН'!$F$11+СВЦЭМ!$D$10+'СЕТ СН'!$F$5-'СЕТ СН'!$F$21</f>
        <v>3853.62601842</v>
      </c>
      <c r="E36" s="36">
        <f>SUMIFS(СВЦЭМ!$D$39:$D$782,СВЦЭМ!$A$39:$A$782,$A36,СВЦЭМ!$B$39:$B$782,E$11)+'СЕТ СН'!$F$11+СВЦЭМ!$D$10+'СЕТ СН'!$F$5-'СЕТ СН'!$F$21</f>
        <v>3908.8593758500001</v>
      </c>
      <c r="F36" s="36">
        <f>SUMIFS(СВЦЭМ!$D$39:$D$782,СВЦЭМ!$A$39:$A$782,$A36,СВЦЭМ!$B$39:$B$782,F$11)+'СЕТ СН'!$F$11+СВЦЭМ!$D$10+'СЕТ СН'!$F$5-'СЕТ СН'!$F$21</f>
        <v>3925.1520542100002</v>
      </c>
      <c r="G36" s="36">
        <f>SUMIFS(СВЦЭМ!$D$39:$D$782,СВЦЭМ!$A$39:$A$782,$A36,СВЦЭМ!$B$39:$B$782,G$11)+'СЕТ СН'!$F$11+СВЦЭМ!$D$10+'СЕТ СН'!$F$5-'СЕТ СН'!$F$21</f>
        <v>3914.2943563400004</v>
      </c>
      <c r="H36" s="36">
        <f>SUMIFS(СВЦЭМ!$D$39:$D$782,СВЦЭМ!$A$39:$A$782,$A36,СВЦЭМ!$B$39:$B$782,H$11)+'СЕТ СН'!$F$11+СВЦЭМ!$D$10+'СЕТ СН'!$F$5-'СЕТ СН'!$F$21</f>
        <v>3828.0498708100004</v>
      </c>
      <c r="I36" s="36">
        <f>SUMIFS(СВЦЭМ!$D$39:$D$782,СВЦЭМ!$A$39:$A$782,$A36,СВЦЭМ!$B$39:$B$782,I$11)+'СЕТ СН'!$F$11+СВЦЭМ!$D$10+'СЕТ СН'!$F$5-'СЕТ СН'!$F$21</f>
        <v>3693.8905878200003</v>
      </c>
      <c r="J36" s="36">
        <f>SUMIFS(СВЦЭМ!$D$39:$D$782,СВЦЭМ!$A$39:$A$782,$A36,СВЦЭМ!$B$39:$B$782,J$11)+'СЕТ СН'!$F$11+СВЦЭМ!$D$10+'СЕТ СН'!$F$5-'СЕТ СН'!$F$21</f>
        <v>3606.7417139700001</v>
      </c>
      <c r="K36" s="36">
        <f>SUMIFS(СВЦЭМ!$D$39:$D$782,СВЦЭМ!$A$39:$A$782,$A36,СВЦЭМ!$B$39:$B$782,K$11)+'СЕТ СН'!$F$11+СВЦЭМ!$D$10+'СЕТ СН'!$F$5-'СЕТ СН'!$F$21</f>
        <v>3601.18838654</v>
      </c>
      <c r="L36" s="36">
        <f>SUMIFS(СВЦЭМ!$D$39:$D$782,СВЦЭМ!$A$39:$A$782,$A36,СВЦЭМ!$B$39:$B$782,L$11)+'СЕТ СН'!$F$11+СВЦЭМ!$D$10+'СЕТ СН'!$F$5-'СЕТ СН'!$F$21</f>
        <v>3613.8437572600005</v>
      </c>
      <c r="M36" s="36">
        <f>SUMIFS(СВЦЭМ!$D$39:$D$782,СВЦЭМ!$A$39:$A$782,$A36,СВЦЭМ!$B$39:$B$782,M$11)+'СЕТ СН'!$F$11+СВЦЭМ!$D$10+'СЕТ СН'!$F$5-'СЕТ СН'!$F$21</f>
        <v>3683.8265852499999</v>
      </c>
      <c r="N36" s="36">
        <f>SUMIFS(СВЦЭМ!$D$39:$D$782,СВЦЭМ!$A$39:$A$782,$A36,СВЦЭМ!$B$39:$B$782,N$11)+'СЕТ СН'!$F$11+СВЦЭМ!$D$10+'СЕТ СН'!$F$5-'СЕТ СН'!$F$21</f>
        <v>3749.77971669</v>
      </c>
      <c r="O36" s="36">
        <f>SUMIFS(СВЦЭМ!$D$39:$D$782,СВЦЭМ!$A$39:$A$782,$A36,СВЦЭМ!$B$39:$B$782,O$11)+'СЕТ СН'!$F$11+СВЦЭМ!$D$10+'СЕТ СН'!$F$5-'СЕТ СН'!$F$21</f>
        <v>3801.74768468</v>
      </c>
      <c r="P36" s="36">
        <f>SUMIFS(СВЦЭМ!$D$39:$D$782,СВЦЭМ!$A$39:$A$782,$A36,СВЦЭМ!$B$39:$B$782,P$11)+'СЕТ СН'!$F$11+СВЦЭМ!$D$10+'СЕТ СН'!$F$5-'СЕТ СН'!$F$21</f>
        <v>3836.7634522400003</v>
      </c>
      <c r="Q36" s="36">
        <f>SUMIFS(СВЦЭМ!$D$39:$D$782,СВЦЭМ!$A$39:$A$782,$A36,СВЦЭМ!$B$39:$B$782,Q$11)+'СЕТ СН'!$F$11+СВЦЭМ!$D$10+'СЕТ СН'!$F$5-'СЕТ СН'!$F$21</f>
        <v>3809.7296659800004</v>
      </c>
      <c r="R36" s="36">
        <f>SUMIFS(СВЦЭМ!$D$39:$D$782,СВЦЭМ!$A$39:$A$782,$A36,СВЦЭМ!$B$39:$B$782,R$11)+'СЕТ СН'!$F$11+СВЦЭМ!$D$10+'СЕТ СН'!$F$5-'СЕТ СН'!$F$21</f>
        <v>3773.1452940500003</v>
      </c>
      <c r="S36" s="36">
        <f>SUMIFS(СВЦЭМ!$D$39:$D$782,СВЦЭМ!$A$39:$A$782,$A36,СВЦЭМ!$B$39:$B$782,S$11)+'СЕТ СН'!$F$11+СВЦЭМ!$D$10+'СЕТ СН'!$F$5-'СЕТ СН'!$F$21</f>
        <v>3736.1853881800002</v>
      </c>
      <c r="T36" s="36">
        <f>SUMIFS(СВЦЭМ!$D$39:$D$782,СВЦЭМ!$A$39:$A$782,$A36,СВЦЭМ!$B$39:$B$782,T$11)+'СЕТ СН'!$F$11+СВЦЭМ!$D$10+'СЕТ СН'!$F$5-'СЕТ СН'!$F$21</f>
        <v>3689.1137265200005</v>
      </c>
      <c r="U36" s="36">
        <f>SUMIFS(СВЦЭМ!$D$39:$D$782,СВЦЭМ!$A$39:$A$782,$A36,СВЦЭМ!$B$39:$B$782,U$11)+'СЕТ СН'!$F$11+СВЦЭМ!$D$10+'СЕТ СН'!$F$5-'СЕТ СН'!$F$21</f>
        <v>3692.9905182600005</v>
      </c>
      <c r="V36" s="36">
        <f>SUMIFS(СВЦЭМ!$D$39:$D$782,СВЦЭМ!$A$39:$A$782,$A36,СВЦЭМ!$B$39:$B$782,V$11)+'СЕТ СН'!$F$11+СВЦЭМ!$D$10+'СЕТ СН'!$F$5-'СЕТ СН'!$F$21</f>
        <v>3721.5394598900002</v>
      </c>
      <c r="W36" s="36">
        <f>SUMIFS(СВЦЭМ!$D$39:$D$782,СВЦЭМ!$A$39:$A$782,$A36,СВЦЭМ!$B$39:$B$782,W$11)+'СЕТ СН'!$F$11+СВЦЭМ!$D$10+'СЕТ СН'!$F$5-'СЕТ СН'!$F$21</f>
        <v>3751.4354489300003</v>
      </c>
      <c r="X36" s="36">
        <f>SUMIFS(СВЦЭМ!$D$39:$D$782,СВЦЭМ!$A$39:$A$782,$A36,СВЦЭМ!$B$39:$B$782,X$11)+'СЕТ СН'!$F$11+СВЦЭМ!$D$10+'СЕТ СН'!$F$5-'СЕТ СН'!$F$21</f>
        <v>3784.5922996099998</v>
      </c>
      <c r="Y36" s="36">
        <f>SUMIFS(СВЦЭМ!$D$39:$D$782,СВЦЭМ!$A$39:$A$782,$A36,СВЦЭМ!$B$39:$B$782,Y$11)+'СЕТ СН'!$F$11+СВЦЭМ!$D$10+'СЕТ СН'!$F$5-'СЕТ СН'!$F$21</f>
        <v>3794.2502524000001</v>
      </c>
    </row>
    <row r="37" spans="1:27" ht="15.75" x14ac:dyDescent="0.2">
      <c r="A37" s="35">
        <f t="shared" si="0"/>
        <v>44646</v>
      </c>
      <c r="B37" s="36">
        <f>SUMIFS(СВЦЭМ!$D$39:$D$782,СВЦЭМ!$A$39:$A$782,$A37,СВЦЭМ!$B$39:$B$782,B$11)+'СЕТ СН'!$F$11+СВЦЭМ!$D$10+'СЕТ СН'!$F$5-'СЕТ СН'!$F$21</f>
        <v>3836.6551640100001</v>
      </c>
      <c r="C37" s="36">
        <f>SUMIFS(СВЦЭМ!$D$39:$D$782,СВЦЭМ!$A$39:$A$782,$A37,СВЦЭМ!$B$39:$B$782,C$11)+'СЕТ СН'!$F$11+СВЦЭМ!$D$10+'СЕТ СН'!$F$5-'СЕТ СН'!$F$21</f>
        <v>3812.1566047000001</v>
      </c>
      <c r="D37" s="36">
        <f>SUMIFS(СВЦЭМ!$D$39:$D$782,СВЦЭМ!$A$39:$A$782,$A37,СВЦЭМ!$B$39:$B$782,D$11)+'СЕТ СН'!$F$11+СВЦЭМ!$D$10+'СЕТ СН'!$F$5-'СЕТ СН'!$F$21</f>
        <v>3880.6844694000001</v>
      </c>
      <c r="E37" s="36">
        <f>SUMIFS(СВЦЭМ!$D$39:$D$782,СВЦЭМ!$A$39:$A$782,$A37,СВЦЭМ!$B$39:$B$782,E$11)+'СЕТ СН'!$F$11+СВЦЭМ!$D$10+'СЕТ СН'!$F$5-'СЕТ СН'!$F$21</f>
        <v>3915.5772234100004</v>
      </c>
      <c r="F37" s="36">
        <f>SUMIFS(СВЦЭМ!$D$39:$D$782,СВЦЭМ!$A$39:$A$782,$A37,СВЦЭМ!$B$39:$B$782,F$11)+'СЕТ СН'!$F$11+СВЦЭМ!$D$10+'СЕТ СН'!$F$5-'СЕТ СН'!$F$21</f>
        <v>3898.66474965</v>
      </c>
      <c r="G37" s="36">
        <f>SUMIFS(СВЦЭМ!$D$39:$D$782,СВЦЭМ!$A$39:$A$782,$A37,СВЦЭМ!$B$39:$B$782,G$11)+'СЕТ СН'!$F$11+СВЦЭМ!$D$10+'СЕТ СН'!$F$5-'СЕТ СН'!$F$21</f>
        <v>3889.85820848</v>
      </c>
      <c r="H37" s="36">
        <f>SUMIFS(СВЦЭМ!$D$39:$D$782,СВЦЭМ!$A$39:$A$782,$A37,СВЦЭМ!$B$39:$B$782,H$11)+'СЕТ СН'!$F$11+СВЦЭМ!$D$10+'СЕТ СН'!$F$5-'СЕТ СН'!$F$21</f>
        <v>3856.2639668400002</v>
      </c>
      <c r="I37" s="36">
        <f>SUMIFS(СВЦЭМ!$D$39:$D$782,СВЦЭМ!$A$39:$A$782,$A37,СВЦЭМ!$B$39:$B$782,I$11)+'СЕТ СН'!$F$11+СВЦЭМ!$D$10+'СЕТ СН'!$F$5-'СЕТ СН'!$F$21</f>
        <v>3765.7295734400004</v>
      </c>
      <c r="J37" s="36">
        <f>SUMIFS(СВЦЭМ!$D$39:$D$782,СВЦЭМ!$A$39:$A$782,$A37,СВЦЭМ!$B$39:$B$782,J$11)+'СЕТ СН'!$F$11+СВЦЭМ!$D$10+'СЕТ СН'!$F$5-'СЕТ СН'!$F$21</f>
        <v>3694.8661640999999</v>
      </c>
      <c r="K37" s="36">
        <f>SUMIFS(СВЦЭМ!$D$39:$D$782,СВЦЭМ!$A$39:$A$782,$A37,СВЦЭМ!$B$39:$B$782,K$11)+'СЕТ СН'!$F$11+СВЦЭМ!$D$10+'СЕТ СН'!$F$5-'СЕТ СН'!$F$21</f>
        <v>3687.68926001</v>
      </c>
      <c r="L37" s="36">
        <f>SUMIFS(СВЦЭМ!$D$39:$D$782,СВЦЭМ!$A$39:$A$782,$A37,СВЦЭМ!$B$39:$B$782,L$11)+'СЕТ СН'!$F$11+СВЦЭМ!$D$10+'СЕТ СН'!$F$5-'СЕТ СН'!$F$21</f>
        <v>3705.0257078499999</v>
      </c>
      <c r="M37" s="36">
        <f>SUMIFS(СВЦЭМ!$D$39:$D$782,СВЦЭМ!$A$39:$A$782,$A37,СВЦЭМ!$B$39:$B$782,M$11)+'СЕТ СН'!$F$11+СВЦЭМ!$D$10+'СЕТ СН'!$F$5-'СЕТ СН'!$F$21</f>
        <v>3748.0441465700001</v>
      </c>
      <c r="N37" s="36">
        <f>SUMIFS(СВЦЭМ!$D$39:$D$782,СВЦЭМ!$A$39:$A$782,$A37,СВЦЭМ!$B$39:$B$782,N$11)+'СЕТ СН'!$F$11+СВЦЭМ!$D$10+'СЕТ СН'!$F$5-'СЕТ СН'!$F$21</f>
        <v>3772.3691990500001</v>
      </c>
      <c r="O37" s="36">
        <f>SUMIFS(СВЦЭМ!$D$39:$D$782,СВЦЭМ!$A$39:$A$782,$A37,СВЦЭМ!$B$39:$B$782,O$11)+'СЕТ СН'!$F$11+СВЦЭМ!$D$10+'СЕТ СН'!$F$5-'СЕТ СН'!$F$21</f>
        <v>3814.4657864800001</v>
      </c>
      <c r="P37" s="36">
        <f>SUMIFS(СВЦЭМ!$D$39:$D$782,СВЦЭМ!$A$39:$A$782,$A37,СВЦЭМ!$B$39:$B$782,P$11)+'СЕТ СН'!$F$11+СВЦЭМ!$D$10+'СЕТ СН'!$F$5-'СЕТ СН'!$F$21</f>
        <v>3855.1163935700001</v>
      </c>
      <c r="Q37" s="36">
        <f>SUMIFS(СВЦЭМ!$D$39:$D$782,СВЦЭМ!$A$39:$A$782,$A37,СВЦЭМ!$B$39:$B$782,Q$11)+'СЕТ СН'!$F$11+СВЦЭМ!$D$10+'СЕТ СН'!$F$5-'СЕТ СН'!$F$21</f>
        <v>3803.0142108400005</v>
      </c>
      <c r="R37" s="36">
        <f>SUMIFS(СВЦЭМ!$D$39:$D$782,СВЦЭМ!$A$39:$A$782,$A37,СВЦЭМ!$B$39:$B$782,R$11)+'СЕТ СН'!$F$11+СВЦЭМ!$D$10+'СЕТ СН'!$F$5-'СЕТ СН'!$F$21</f>
        <v>3718.9389192799999</v>
      </c>
      <c r="S37" s="36">
        <f>SUMIFS(СВЦЭМ!$D$39:$D$782,СВЦЭМ!$A$39:$A$782,$A37,СВЦЭМ!$B$39:$B$782,S$11)+'СЕТ СН'!$F$11+СВЦЭМ!$D$10+'СЕТ СН'!$F$5-'СЕТ СН'!$F$21</f>
        <v>3631.5012249600004</v>
      </c>
      <c r="T37" s="36">
        <f>SUMIFS(СВЦЭМ!$D$39:$D$782,СВЦЭМ!$A$39:$A$782,$A37,СВЦЭМ!$B$39:$B$782,T$11)+'СЕТ СН'!$F$11+СВЦЭМ!$D$10+'СЕТ СН'!$F$5-'СЕТ СН'!$F$21</f>
        <v>3537.0279225600002</v>
      </c>
      <c r="U37" s="36">
        <f>SUMIFS(СВЦЭМ!$D$39:$D$782,СВЦЭМ!$A$39:$A$782,$A37,СВЦЭМ!$B$39:$B$782,U$11)+'СЕТ СН'!$F$11+СВЦЭМ!$D$10+'СЕТ СН'!$F$5-'СЕТ СН'!$F$21</f>
        <v>3553.4440956500002</v>
      </c>
      <c r="V37" s="36">
        <f>SUMIFS(СВЦЭМ!$D$39:$D$782,СВЦЭМ!$A$39:$A$782,$A37,СВЦЭМ!$B$39:$B$782,V$11)+'СЕТ СН'!$F$11+СВЦЭМ!$D$10+'СЕТ СН'!$F$5-'СЕТ СН'!$F$21</f>
        <v>3613.8052604700001</v>
      </c>
      <c r="W37" s="36">
        <f>SUMIFS(СВЦЭМ!$D$39:$D$782,СВЦЭМ!$A$39:$A$782,$A37,СВЦЭМ!$B$39:$B$782,W$11)+'СЕТ СН'!$F$11+СВЦЭМ!$D$10+'СЕТ СН'!$F$5-'СЕТ СН'!$F$21</f>
        <v>3716.0712370600004</v>
      </c>
      <c r="X37" s="36">
        <f>SUMIFS(СВЦЭМ!$D$39:$D$782,СВЦЭМ!$A$39:$A$782,$A37,СВЦЭМ!$B$39:$B$782,X$11)+'СЕТ СН'!$F$11+СВЦЭМ!$D$10+'СЕТ СН'!$F$5-'СЕТ СН'!$F$21</f>
        <v>3727.6983373500002</v>
      </c>
      <c r="Y37" s="36">
        <f>SUMIFS(СВЦЭМ!$D$39:$D$782,СВЦЭМ!$A$39:$A$782,$A37,СВЦЭМ!$B$39:$B$782,Y$11)+'СЕТ СН'!$F$11+СВЦЭМ!$D$10+'СЕТ СН'!$F$5-'СЕТ СН'!$F$21</f>
        <v>3749.0397684</v>
      </c>
    </row>
    <row r="38" spans="1:27" ht="15.75" x14ac:dyDescent="0.2">
      <c r="A38" s="35">
        <f t="shared" si="0"/>
        <v>44647</v>
      </c>
      <c r="B38" s="36">
        <f>SUMIFS(СВЦЭМ!$D$39:$D$782,СВЦЭМ!$A$39:$A$782,$A38,СВЦЭМ!$B$39:$B$782,B$11)+'СЕТ СН'!$F$11+СВЦЭМ!$D$10+'СЕТ СН'!$F$5-'СЕТ СН'!$F$21</f>
        <v>3805.3387060100004</v>
      </c>
      <c r="C38" s="36">
        <f>SUMIFS(СВЦЭМ!$D$39:$D$782,СВЦЭМ!$A$39:$A$782,$A38,СВЦЭМ!$B$39:$B$782,C$11)+'СЕТ СН'!$F$11+СВЦЭМ!$D$10+'СЕТ СН'!$F$5-'СЕТ СН'!$F$21</f>
        <v>3832.3220757600002</v>
      </c>
      <c r="D38" s="36">
        <f>SUMIFS(СВЦЭМ!$D$39:$D$782,СВЦЭМ!$A$39:$A$782,$A38,СВЦЭМ!$B$39:$B$782,D$11)+'СЕТ СН'!$F$11+СВЦЭМ!$D$10+'СЕТ СН'!$F$5-'СЕТ СН'!$F$21</f>
        <v>3895.1249234000002</v>
      </c>
      <c r="E38" s="36">
        <f>SUMIFS(СВЦЭМ!$D$39:$D$782,СВЦЭМ!$A$39:$A$782,$A38,СВЦЭМ!$B$39:$B$782,E$11)+'СЕТ СН'!$F$11+СВЦЭМ!$D$10+'СЕТ СН'!$F$5-'СЕТ СН'!$F$21</f>
        <v>3929.4752183800001</v>
      </c>
      <c r="F38" s="36">
        <f>SUMIFS(СВЦЭМ!$D$39:$D$782,СВЦЭМ!$A$39:$A$782,$A38,СВЦЭМ!$B$39:$B$782,F$11)+'СЕТ СН'!$F$11+СВЦЭМ!$D$10+'СЕТ СН'!$F$5-'СЕТ СН'!$F$21</f>
        <v>3926.6917221500003</v>
      </c>
      <c r="G38" s="36">
        <f>SUMIFS(СВЦЭМ!$D$39:$D$782,СВЦЭМ!$A$39:$A$782,$A38,СВЦЭМ!$B$39:$B$782,G$11)+'СЕТ СН'!$F$11+СВЦЭМ!$D$10+'СЕТ СН'!$F$5-'СЕТ СН'!$F$21</f>
        <v>3920.39934988</v>
      </c>
      <c r="H38" s="36">
        <f>SUMIFS(СВЦЭМ!$D$39:$D$782,СВЦЭМ!$A$39:$A$782,$A38,СВЦЭМ!$B$39:$B$782,H$11)+'СЕТ СН'!$F$11+СВЦЭМ!$D$10+'СЕТ СН'!$F$5-'СЕТ СН'!$F$21</f>
        <v>3866.9322907300002</v>
      </c>
      <c r="I38" s="36">
        <f>SUMIFS(СВЦЭМ!$D$39:$D$782,СВЦЭМ!$A$39:$A$782,$A38,СВЦЭМ!$B$39:$B$782,I$11)+'СЕТ СН'!$F$11+СВЦЭМ!$D$10+'СЕТ СН'!$F$5-'СЕТ СН'!$F$21</f>
        <v>3729.3488395499999</v>
      </c>
      <c r="J38" s="36">
        <f>SUMIFS(СВЦЭМ!$D$39:$D$782,СВЦЭМ!$A$39:$A$782,$A38,СВЦЭМ!$B$39:$B$782,J$11)+'СЕТ СН'!$F$11+СВЦЭМ!$D$10+'СЕТ СН'!$F$5-'СЕТ СН'!$F$21</f>
        <v>3621.8119185200003</v>
      </c>
      <c r="K38" s="36">
        <f>SUMIFS(СВЦЭМ!$D$39:$D$782,СВЦЭМ!$A$39:$A$782,$A38,СВЦЭМ!$B$39:$B$782,K$11)+'СЕТ СН'!$F$11+СВЦЭМ!$D$10+'СЕТ СН'!$F$5-'СЕТ СН'!$F$21</f>
        <v>3582.3176799400003</v>
      </c>
      <c r="L38" s="36">
        <f>SUMIFS(СВЦЭМ!$D$39:$D$782,СВЦЭМ!$A$39:$A$782,$A38,СВЦЭМ!$B$39:$B$782,L$11)+'СЕТ СН'!$F$11+СВЦЭМ!$D$10+'СЕТ СН'!$F$5-'СЕТ СН'!$F$21</f>
        <v>3571.9539201600001</v>
      </c>
      <c r="M38" s="36">
        <f>SUMIFS(СВЦЭМ!$D$39:$D$782,СВЦЭМ!$A$39:$A$782,$A38,СВЦЭМ!$B$39:$B$782,M$11)+'СЕТ СН'!$F$11+СВЦЭМ!$D$10+'СЕТ СН'!$F$5-'СЕТ СН'!$F$21</f>
        <v>3667.8437176500001</v>
      </c>
      <c r="N38" s="36">
        <f>SUMIFS(СВЦЭМ!$D$39:$D$782,СВЦЭМ!$A$39:$A$782,$A38,СВЦЭМ!$B$39:$B$782,N$11)+'СЕТ СН'!$F$11+СВЦЭМ!$D$10+'СЕТ СН'!$F$5-'СЕТ СН'!$F$21</f>
        <v>3751.9309711700002</v>
      </c>
      <c r="O38" s="36">
        <f>SUMIFS(СВЦЭМ!$D$39:$D$782,СВЦЭМ!$A$39:$A$782,$A38,СВЦЭМ!$B$39:$B$782,O$11)+'СЕТ СН'!$F$11+СВЦЭМ!$D$10+'СЕТ СН'!$F$5-'СЕТ СН'!$F$21</f>
        <v>3814.7405009499998</v>
      </c>
      <c r="P38" s="36">
        <f>SUMIFS(СВЦЭМ!$D$39:$D$782,СВЦЭМ!$A$39:$A$782,$A38,СВЦЭМ!$B$39:$B$782,P$11)+'СЕТ СН'!$F$11+СВЦЭМ!$D$10+'СЕТ СН'!$F$5-'СЕТ СН'!$F$21</f>
        <v>3854.2532922</v>
      </c>
      <c r="Q38" s="36">
        <f>SUMIFS(СВЦЭМ!$D$39:$D$782,СВЦЭМ!$A$39:$A$782,$A38,СВЦЭМ!$B$39:$B$782,Q$11)+'СЕТ СН'!$F$11+СВЦЭМ!$D$10+'СЕТ СН'!$F$5-'СЕТ СН'!$F$21</f>
        <v>3815.41791698</v>
      </c>
      <c r="R38" s="36">
        <f>SUMIFS(СВЦЭМ!$D$39:$D$782,СВЦЭМ!$A$39:$A$782,$A38,СВЦЭМ!$B$39:$B$782,R$11)+'СЕТ СН'!$F$11+СВЦЭМ!$D$10+'СЕТ СН'!$F$5-'СЕТ СН'!$F$21</f>
        <v>3716.7043321000001</v>
      </c>
      <c r="S38" s="36">
        <f>SUMIFS(СВЦЭМ!$D$39:$D$782,СВЦЭМ!$A$39:$A$782,$A38,СВЦЭМ!$B$39:$B$782,S$11)+'СЕТ СН'!$F$11+СВЦЭМ!$D$10+'СЕТ СН'!$F$5-'СЕТ СН'!$F$21</f>
        <v>3621.8721076900001</v>
      </c>
      <c r="T38" s="36">
        <f>SUMIFS(СВЦЭМ!$D$39:$D$782,СВЦЭМ!$A$39:$A$782,$A38,СВЦЭМ!$B$39:$B$782,T$11)+'СЕТ СН'!$F$11+СВЦЭМ!$D$10+'СЕТ СН'!$F$5-'СЕТ СН'!$F$21</f>
        <v>3532.6933033300002</v>
      </c>
      <c r="U38" s="36">
        <f>SUMIFS(СВЦЭМ!$D$39:$D$782,СВЦЭМ!$A$39:$A$782,$A38,СВЦЭМ!$B$39:$B$782,U$11)+'СЕТ СН'!$F$11+СВЦЭМ!$D$10+'СЕТ СН'!$F$5-'СЕТ СН'!$F$21</f>
        <v>3549.1447687899999</v>
      </c>
      <c r="V38" s="36">
        <f>SUMIFS(СВЦЭМ!$D$39:$D$782,СВЦЭМ!$A$39:$A$782,$A38,СВЦЭМ!$B$39:$B$782,V$11)+'СЕТ СН'!$F$11+СВЦЭМ!$D$10+'СЕТ СН'!$F$5-'СЕТ СН'!$F$21</f>
        <v>3614.7646964300002</v>
      </c>
      <c r="W38" s="36">
        <f>SUMIFS(СВЦЭМ!$D$39:$D$782,СВЦЭМ!$A$39:$A$782,$A38,СВЦЭМ!$B$39:$B$782,W$11)+'СЕТ СН'!$F$11+СВЦЭМ!$D$10+'СЕТ СН'!$F$5-'СЕТ СН'!$F$21</f>
        <v>3701.2543493500002</v>
      </c>
      <c r="X38" s="36">
        <f>SUMIFS(СВЦЭМ!$D$39:$D$782,СВЦЭМ!$A$39:$A$782,$A38,СВЦЭМ!$B$39:$B$782,X$11)+'СЕТ СН'!$F$11+СВЦЭМ!$D$10+'СЕТ СН'!$F$5-'СЕТ СН'!$F$21</f>
        <v>3733.4620471400003</v>
      </c>
      <c r="Y38" s="36">
        <f>SUMIFS(СВЦЭМ!$D$39:$D$782,СВЦЭМ!$A$39:$A$782,$A38,СВЦЭМ!$B$39:$B$782,Y$11)+'СЕТ СН'!$F$11+СВЦЭМ!$D$10+'СЕТ СН'!$F$5-'СЕТ СН'!$F$21</f>
        <v>3773.3683822600001</v>
      </c>
    </row>
    <row r="39" spans="1:27" ht="15.75" x14ac:dyDescent="0.2">
      <c r="A39" s="35">
        <f t="shared" si="0"/>
        <v>44648</v>
      </c>
      <c r="B39" s="36">
        <f>SUMIFS(СВЦЭМ!$D$39:$D$782,СВЦЭМ!$A$39:$A$782,$A39,СВЦЭМ!$B$39:$B$782,B$11)+'СЕТ СН'!$F$11+СВЦЭМ!$D$10+'СЕТ СН'!$F$5-'СЕТ СН'!$F$21</f>
        <v>3784.0851194699999</v>
      </c>
      <c r="C39" s="36">
        <f>SUMIFS(СВЦЭМ!$D$39:$D$782,СВЦЭМ!$A$39:$A$782,$A39,СВЦЭМ!$B$39:$B$782,C$11)+'СЕТ СН'!$F$11+СВЦЭМ!$D$10+'СЕТ СН'!$F$5-'СЕТ СН'!$F$21</f>
        <v>3815.8733708099999</v>
      </c>
      <c r="D39" s="36">
        <f>SUMIFS(СВЦЭМ!$D$39:$D$782,СВЦЭМ!$A$39:$A$782,$A39,СВЦЭМ!$B$39:$B$782,D$11)+'СЕТ СН'!$F$11+СВЦЭМ!$D$10+'СЕТ СН'!$F$5-'СЕТ СН'!$F$21</f>
        <v>3877.9496936900005</v>
      </c>
      <c r="E39" s="36">
        <f>SUMIFS(СВЦЭМ!$D$39:$D$782,СВЦЭМ!$A$39:$A$782,$A39,СВЦЭМ!$B$39:$B$782,E$11)+'СЕТ СН'!$F$11+СВЦЭМ!$D$10+'СЕТ СН'!$F$5-'СЕТ СН'!$F$21</f>
        <v>3912.7821040700001</v>
      </c>
      <c r="F39" s="36">
        <f>SUMIFS(СВЦЭМ!$D$39:$D$782,СВЦЭМ!$A$39:$A$782,$A39,СВЦЭМ!$B$39:$B$782,F$11)+'СЕТ СН'!$F$11+СВЦЭМ!$D$10+'СЕТ СН'!$F$5-'СЕТ СН'!$F$21</f>
        <v>3896.27380679</v>
      </c>
      <c r="G39" s="36">
        <f>SUMIFS(СВЦЭМ!$D$39:$D$782,СВЦЭМ!$A$39:$A$782,$A39,СВЦЭМ!$B$39:$B$782,G$11)+'СЕТ СН'!$F$11+СВЦЭМ!$D$10+'СЕТ СН'!$F$5-'СЕТ СН'!$F$21</f>
        <v>3866.4355660400001</v>
      </c>
      <c r="H39" s="36">
        <f>SUMIFS(СВЦЭМ!$D$39:$D$782,СВЦЭМ!$A$39:$A$782,$A39,СВЦЭМ!$B$39:$B$782,H$11)+'СЕТ СН'!$F$11+СВЦЭМ!$D$10+'СЕТ СН'!$F$5-'СЕТ СН'!$F$21</f>
        <v>3832.78555727</v>
      </c>
      <c r="I39" s="36">
        <f>SUMIFS(СВЦЭМ!$D$39:$D$782,СВЦЭМ!$A$39:$A$782,$A39,СВЦЭМ!$B$39:$B$782,I$11)+'СЕТ СН'!$F$11+СВЦЭМ!$D$10+'СЕТ СН'!$F$5-'СЕТ СН'!$F$21</f>
        <v>3707.4797299000002</v>
      </c>
      <c r="J39" s="36">
        <f>SUMIFS(СВЦЭМ!$D$39:$D$782,СВЦЭМ!$A$39:$A$782,$A39,СВЦЭМ!$B$39:$B$782,J$11)+'СЕТ СН'!$F$11+СВЦЭМ!$D$10+'СЕТ СН'!$F$5-'СЕТ СН'!$F$21</f>
        <v>3613.9506622600002</v>
      </c>
      <c r="K39" s="36">
        <f>SUMIFS(СВЦЭМ!$D$39:$D$782,СВЦЭМ!$A$39:$A$782,$A39,СВЦЭМ!$B$39:$B$782,K$11)+'СЕТ СН'!$F$11+СВЦЭМ!$D$10+'СЕТ СН'!$F$5-'СЕТ СН'!$F$21</f>
        <v>3606.88457457</v>
      </c>
      <c r="L39" s="36">
        <f>SUMIFS(СВЦЭМ!$D$39:$D$782,СВЦЭМ!$A$39:$A$782,$A39,СВЦЭМ!$B$39:$B$782,L$11)+'СЕТ СН'!$F$11+СВЦЭМ!$D$10+'СЕТ СН'!$F$5-'СЕТ СН'!$F$21</f>
        <v>3639.2295490900005</v>
      </c>
      <c r="M39" s="36">
        <f>SUMIFS(СВЦЭМ!$D$39:$D$782,СВЦЭМ!$A$39:$A$782,$A39,СВЦЭМ!$B$39:$B$782,M$11)+'СЕТ СН'!$F$11+СВЦЭМ!$D$10+'СЕТ СН'!$F$5-'СЕТ СН'!$F$21</f>
        <v>3726.6703417899998</v>
      </c>
      <c r="N39" s="36">
        <f>SUMIFS(СВЦЭМ!$D$39:$D$782,СВЦЭМ!$A$39:$A$782,$A39,СВЦЭМ!$B$39:$B$782,N$11)+'СЕТ СН'!$F$11+СВЦЭМ!$D$10+'СЕТ СН'!$F$5-'СЕТ СН'!$F$21</f>
        <v>3801.6580498900003</v>
      </c>
      <c r="O39" s="36">
        <f>SUMIFS(СВЦЭМ!$D$39:$D$782,СВЦЭМ!$A$39:$A$782,$A39,СВЦЭМ!$B$39:$B$782,O$11)+'СЕТ СН'!$F$11+СВЦЭМ!$D$10+'СЕТ СН'!$F$5-'СЕТ СН'!$F$21</f>
        <v>3845.8499292100005</v>
      </c>
      <c r="P39" s="36">
        <f>SUMIFS(СВЦЭМ!$D$39:$D$782,СВЦЭМ!$A$39:$A$782,$A39,СВЦЭМ!$B$39:$B$782,P$11)+'СЕТ СН'!$F$11+СВЦЭМ!$D$10+'СЕТ СН'!$F$5-'СЕТ СН'!$F$21</f>
        <v>3875.6309551000004</v>
      </c>
      <c r="Q39" s="36">
        <f>SUMIFS(СВЦЭМ!$D$39:$D$782,СВЦЭМ!$A$39:$A$782,$A39,СВЦЭМ!$B$39:$B$782,Q$11)+'СЕТ СН'!$F$11+СВЦЭМ!$D$10+'СЕТ СН'!$F$5-'СЕТ СН'!$F$21</f>
        <v>3848.7439603100001</v>
      </c>
      <c r="R39" s="36">
        <f>SUMIFS(СВЦЭМ!$D$39:$D$782,СВЦЭМ!$A$39:$A$782,$A39,СВЦЭМ!$B$39:$B$782,R$11)+'СЕТ СН'!$F$11+СВЦЭМ!$D$10+'СЕТ СН'!$F$5-'СЕТ СН'!$F$21</f>
        <v>3746.2343017399999</v>
      </c>
      <c r="S39" s="36">
        <f>SUMIFS(СВЦЭМ!$D$39:$D$782,СВЦЭМ!$A$39:$A$782,$A39,СВЦЭМ!$B$39:$B$782,S$11)+'СЕТ СН'!$F$11+СВЦЭМ!$D$10+'СЕТ СН'!$F$5-'СЕТ СН'!$F$21</f>
        <v>3657.5515558100005</v>
      </c>
      <c r="T39" s="36">
        <f>SUMIFS(СВЦЭМ!$D$39:$D$782,СВЦЭМ!$A$39:$A$782,$A39,СВЦЭМ!$B$39:$B$782,T$11)+'СЕТ СН'!$F$11+СВЦЭМ!$D$10+'СЕТ СН'!$F$5-'СЕТ СН'!$F$21</f>
        <v>3546.9729991000004</v>
      </c>
      <c r="U39" s="36">
        <f>SUMIFS(СВЦЭМ!$D$39:$D$782,СВЦЭМ!$A$39:$A$782,$A39,СВЦЭМ!$B$39:$B$782,U$11)+'СЕТ СН'!$F$11+СВЦЭМ!$D$10+'СЕТ СН'!$F$5-'СЕТ СН'!$F$21</f>
        <v>3540.6559578800002</v>
      </c>
      <c r="V39" s="36">
        <f>SUMIFS(СВЦЭМ!$D$39:$D$782,СВЦЭМ!$A$39:$A$782,$A39,СВЦЭМ!$B$39:$B$782,V$11)+'СЕТ СН'!$F$11+СВЦЭМ!$D$10+'СЕТ СН'!$F$5-'СЕТ СН'!$F$21</f>
        <v>3547.5022202800001</v>
      </c>
      <c r="W39" s="36">
        <f>SUMIFS(СВЦЭМ!$D$39:$D$782,СВЦЭМ!$A$39:$A$782,$A39,СВЦЭМ!$B$39:$B$782,W$11)+'СЕТ СН'!$F$11+СВЦЭМ!$D$10+'СЕТ СН'!$F$5-'СЕТ СН'!$F$21</f>
        <v>3525.0792244500003</v>
      </c>
      <c r="X39" s="36">
        <f>SUMIFS(СВЦЭМ!$D$39:$D$782,СВЦЭМ!$A$39:$A$782,$A39,СВЦЭМ!$B$39:$B$782,X$11)+'СЕТ СН'!$F$11+СВЦЭМ!$D$10+'СЕТ СН'!$F$5-'СЕТ СН'!$F$21</f>
        <v>3516.7995119800003</v>
      </c>
      <c r="Y39" s="36">
        <f>SUMIFS(СВЦЭМ!$D$39:$D$782,СВЦЭМ!$A$39:$A$782,$A39,СВЦЭМ!$B$39:$B$782,Y$11)+'СЕТ СН'!$F$11+СВЦЭМ!$D$10+'СЕТ СН'!$F$5-'СЕТ СН'!$F$21</f>
        <v>3558.6091238600002</v>
      </c>
    </row>
    <row r="40" spans="1:27" ht="15.75" x14ac:dyDescent="0.2">
      <c r="A40" s="35">
        <f t="shared" si="0"/>
        <v>44649</v>
      </c>
      <c r="B40" s="36">
        <f>SUMIFS(СВЦЭМ!$D$39:$D$782,СВЦЭМ!$A$39:$A$782,$A40,СВЦЭМ!$B$39:$B$782,B$11)+'СЕТ СН'!$F$11+СВЦЭМ!$D$10+'СЕТ СН'!$F$5-'СЕТ СН'!$F$21</f>
        <v>3636.2609722000002</v>
      </c>
      <c r="C40" s="36">
        <f>SUMIFS(СВЦЭМ!$D$39:$D$782,СВЦЭМ!$A$39:$A$782,$A40,СВЦЭМ!$B$39:$B$782,C$11)+'СЕТ СН'!$F$11+СВЦЭМ!$D$10+'СЕТ СН'!$F$5-'СЕТ СН'!$F$21</f>
        <v>3731.8421566699999</v>
      </c>
      <c r="D40" s="36">
        <f>SUMIFS(СВЦЭМ!$D$39:$D$782,СВЦЭМ!$A$39:$A$782,$A40,СВЦЭМ!$B$39:$B$782,D$11)+'СЕТ СН'!$F$11+СВЦЭМ!$D$10+'СЕТ СН'!$F$5-'СЕТ СН'!$F$21</f>
        <v>3835.1722476600003</v>
      </c>
      <c r="E40" s="36">
        <f>SUMIFS(СВЦЭМ!$D$39:$D$782,СВЦЭМ!$A$39:$A$782,$A40,СВЦЭМ!$B$39:$B$782,E$11)+'СЕТ СН'!$F$11+СВЦЭМ!$D$10+'СЕТ СН'!$F$5-'СЕТ СН'!$F$21</f>
        <v>3875.9329571200001</v>
      </c>
      <c r="F40" s="36">
        <f>SUMIFS(СВЦЭМ!$D$39:$D$782,СВЦЭМ!$A$39:$A$782,$A40,СВЦЭМ!$B$39:$B$782,F$11)+'СЕТ СН'!$F$11+СВЦЭМ!$D$10+'СЕТ СН'!$F$5-'СЕТ СН'!$F$21</f>
        <v>3889.1350902499998</v>
      </c>
      <c r="G40" s="36">
        <f>SUMIFS(СВЦЭМ!$D$39:$D$782,СВЦЭМ!$A$39:$A$782,$A40,СВЦЭМ!$B$39:$B$782,G$11)+'СЕТ СН'!$F$11+СВЦЭМ!$D$10+'СЕТ СН'!$F$5-'СЕТ СН'!$F$21</f>
        <v>3878.02427584</v>
      </c>
      <c r="H40" s="36">
        <f>SUMIFS(СВЦЭМ!$D$39:$D$782,СВЦЭМ!$A$39:$A$782,$A40,СВЦЭМ!$B$39:$B$782,H$11)+'СЕТ СН'!$F$11+СВЦЭМ!$D$10+'СЕТ СН'!$F$5-'СЕТ СН'!$F$21</f>
        <v>3829.2351382800002</v>
      </c>
      <c r="I40" s="36">
        <f>SUMIFS(СВЦЭМ!$D$39:$D$782,СВЦЭМ!$A$39:$A$782,$A40,СВЦЭМ!$B$39:$B$782,I$11)+'СЕТ СН'!$F$11+СВЦЭМ!$D$10+'СЕТ СН'!$F$5-'СЕТ СН'!$F$21</f>
        <v>3713.8042197000004</v>
      </c>
      <c r="J40" s="36">
        <f>SUMIFS(СВЦЭМ!$D$39:$D$782,СВЦЭМ!$A$39:$A$782,$A40,СВЦЭМ!$B$39:$B$782,J$11)+'СЕТ СН'!$F$11+СВЦЭМ!$D$10+'СЕТ СН'!$F$5-'СЕТ СН'!$F$21</f>
        <v>3617.9672522800001</v>
      </c>
      <c r="K40" s="36">
        <f>SUMIFS(СВЦЭМ!$D$39:$D$782,СВЦЭМ!$A$39:$A$782,$A40,СВЦЭМ!$B$39:$B$782,K$11)+'СЕТ СН'!$F$11+СВЦЭМ!$D$10+'СЕТ СН'!$F$5-'СЕТ СН'!$F$21</f>
        <v>3597.6920197700001</v>
      </c>
      <c r="L40" s="36">
        <f>SUMIFS(СВЦЭМ!$D$39:$D$782,СВЦЭМ!$A$39:$A$782,$A40,СВЦЭМ!$B$39:$B$782,L$11)+'СЕТ СН'!$F$11+СВЦЭМ!$D$10+'СЕТ СН'!$F$5-'СЕТ СН'!$F$21</f>
        <v>3628.0942136600002</v>
      </c>
      <c r="M40" s="36">
        <f>SUMIFS(СВЦЭМ!$D$39:$D$782,СВЦЭМ!$A$39:$A$782,$A40,СВЦЭМ!$B$39:$B$782,M$11)+'СЕТ СН'!$F$11+СВЦЭМ!$D$10+'СЕТ СН'!$F$5-'СЕТ СН'!$F$21</f>
        <v>3688.3585851500002</v>
      </c>
      <c r="N40" s="36">
        <f>SUMIFS(СВЦЭМ!$D$39:$D$782,СВЦЭМ!$A$39:$A$782,$A40,СВЦЭМ!$B$39:$B$782,N$11)+'СЕТ СН'!$F$11+СВЦЭМ!$D$10+'СЕТ СН'!$F$5-'СЕТ СН'!$F$21</f>
        <v>3797.4859969100003</v>
      </c>
      <c r="O40" s="36">
        <f>SUMIFS(СВЦЭМ!$D$39:$D$782,СВЦЭМ!$A$39:$A$782,$A40,СВЦЭМ!$B$39:$B$782,O$11)+'СЕТ СН'!$F$11+СВЦЭМ!$D$10+'СЕТ СН'!$F$5-'СЕТ СН'!$F$21</f>
        <v>3848.7860829700003</v>
      </c>
      <c r="P40" s="36">
        <f>SUMIFS(СВЦЭМ!$D$39:$D$782,СВЦЭМ!$A$39:$A$782,$A40,СВЦЭМ!$B$39:$B$782,P$11)+'СЕТ СН'!$F$11+СВЦЭМ!$D$10+'СЕТ СН'!$F$5-'СЕТ СН'!$F$21</f>
        <v>3869.4593892399998</v>
      </c>
      <c r="Q40" s="36">
        <f>SUMIFS(СВЦЭМ!$D$39:$D$782,СВЦЭМ!$A$39:$A$782,$A40,СВЦЭМ!$B$39:$B$782,Q$11)+'СЕТ СН'!$F$11+СВЦЭМ!$D$10+'СЕТ СН'!$F$5-'СЕТ СН'!$F$21</f>
        <v>3870.2804505600002</v>
      </c>
      <c r="R40" s="36">
        <f>SUMIFS(СВЦЭМ!$D$39:$D$782,СВЦЭМ!$A$39:$A$782,$A40,СВЦЭМ!$B$39:$B$782,R$11)+'СЕТ СН'!$F$11+СВЦЭМ!$D$10+'СЕТ СН'!$F$5-'СЕТ СН'!$F$21</f>
        <v>3818.5529142700002</v>
      </c>
      <c r="S40" s="36">
        <f>SUMIFS(СВЦЭМ!$D$39:$D$782,СВЦЭМ!$A$39:$A$782,$A40,СВЦЭМ!$B$39:$B$782,S$11)+'СЕТ СН'!$F$11+СВЦЭМ!$D$10+'СЕТ СН'!$F$5-'СЕТ СН'!$F$21</f>
        <v>3789.4304656000004</v>
      </c>
      <c r="T40" s="36">
        <f>SUMIFS(СВЦЭМ!$D$39:$D$782,СВЦЭМ!$A$39:$A$782,$A40,СВЦЭМ!$B$39:$B$782,T$11)+'СЕТ СН'!$F$11+СВЦЭМ!$D$10+'СЕТ СН'!$F$5-'СЕТ СН'!$F$21</f>
        <v>3766.2601975400003</v>
      </c>
      <c r="U40" s="36">
        <f>SUMIFS(СВЦЭМ!$D$39:$D$782,СВЦЭМ!$A$39:$A$782,$A40,СВЦЭМ!$B$39:$B$782,U$11)+'СЕТ СН'!$F$11+СВЦЭМ!$D$10+'СЕТ СН'!$F$5-'СЕТ СН'!$F$21</f>
        <v>3717.0651660700005</v>
      </c>
      <c r="V40" s="36">
        <f>SUMIFS(СВЦЭМ!$D$39:$D$782,СВЦЭМ!$A$39:$A$782,$A40,СВЦЭМ!$B$39:$B$782,V$11)+'СЕТ СН'!$F$11+СВЦЭМ!$D$10+'СЕТ СН'!$F$5-'СЕТ СН'!$F$21</f>
        <v>3728.85533932</v>
      </c>
      <c r="W40" s="36">
        <f>SUMIFS(СВЦЭМ!$D$39:$D$782,СВЦЭМ!$A$39:$A$782,$A40,СВЦЭМ!$B$39:$B$782,W$11)+'СЕТ СН'!$F$11+СВЦЭМ!$D$10+'СЕТ СН'!$F$5-'СЕТ СН'!$F$21</f>
        <v>3731.49290449</v>
      </c>
      <c r="X40" s="36">
        <f>SUMIFS(СВЦЭМ!$D$39:$D$782,СВЦЭМ!$A$39:$A$782,$A40,СВЦЭМ!$B$39:$B$782,X$11)+'СЕТ СН'!$F$11+СВЦЭМ!$D$10+'СЕТ СН'!$F$5-'СЕТ СН'!$F$21</f>
        <v>3761.2059577800001</v>
      </c>
      <c r="Y40" s="36">
        <f>SUMIFS(СВЦЭМ!$D$39:$D$782,СВЦЭМ!$A$39:$A$782,$A40,СВЦЭМ!$B$39:$B$782,Y$11)+'СЕТ СН'!$F$11+СВЦЭМ!$D$10+'СЕТ СН'!$F$5-'СЕТ СН'!$F$21</f>
        <v>3758.6604350200005</v>
      </c>
    </row>
    <row r="41" spans="1:27" ht="15.75" x14ac:dyDescent="0.2">
      <c r="A41" s="35">
        <f t="shared" si="0"/>
        <v>44650</v>
      </c>
      <c r="B41" s="36">
        <f>SUMIFS(СВЦЭМ!$D$39:$D$782,СВЦЭМ!$A$39:$A$782,$A41,СВЦЭМ!$B$39:$B$782,B$11)+'СЕТ СН'!$F$11+СВЦЭМ!$D$10+'СЕТ СН'!$F$5-'СЕТ СН'!$F$21</f>
        <v>3753.6333333600001</v>
      </c>
      <c r="C41" s="36">
        <f>SUMIFS(СВЦЭМ!$D$39:$D$782,СВЦЭМ!$A$39:$A$782,$A41,СВЦЭМ!$B$39:$B$782,C$11)+'СЕТ СН'!$F$11+СВЦЭМ!$D$10+'СЕТ СН'!$F$5-'СЕТ СН'!$F$21</f>
        <v>3769.9842813400001</v>
      </c>
      <c r="D41" s="36">
        <f>SUMIFS(СВЦЭМ!$D$39:$D$782,СВЦЭМ!$A$39:$A$782,$A41,СВЦЭМ!$B$39:$B$782,D$11)+'СЕТ СН'!$F$11+СВЦЭМ!$D$10+'СЕТ СН'!$F$5-'СЕТ СН'!$F$21</f>
        <v>3833.6093775899999</v>
      </c>
      <c r="E41" s="36">
        <f>SUMIFS(СВЦЭМ!$D$39:$D$782,СВЦЭМ!$A$39:$A$782,$A41,СВЦЭМ!$B$39:$B$782,E$11)+'СЕТ СН'!$F$11+СВЦЭМ!$D$10+'СЕТ СН'!$F$5-'СЕТ СН'!$F$21</f>
        <v>3888.3497824800002</v>
      </c>
      <c r="F41" s="36">
        <f>SUMIFS(СВЦЭМ!$D$39:$D$782,СВЦЭМ!$A$39:$A$782,$A41,СВЦЭМ!$B$39:$B$782,F$11)+'СЕТ СН'!$F$11+СВЦЭМ!$D$10+'СЕТ СН'!$F$5-'СЕТ СН'!$F$21</f>
        <v>3887.0599280599999</v>
      </c>
      <c r="G41" s="36">
        <f>SUMIFS(СВЦЭМ!$D$39:$D$782,СВЦЭМ!$A$39:$A$782,$A41,СВЦЭМ!$B$39:$B$782,G$11)+'СЕТ СН'!$F$11+СВЦЭМ!$D$10+'СЕТ СН'!$F$5-'СЕТ СН'!$F$21</f>
        <v>3877.5099230700002</v>
      </c>
      <c r="H41" s="36">
        <f>SUMIFS(СВЦЭМ!$D$39:$D$782,СВЦЭМ!$A$39:$A$782,$A41,СВЦЭМ!$B$39:$B$782,H$11)+'СЕТ СН'!$F$11+СВЦЭМ!$D$10+'СЕТ СН'!$F$5-'СЕТ СН'!$F$21</f>
        <v>3815.2502149400002</v>
      </c>
      <c r="I41" s="36">
        <f>SUMIFS(СВЦЭМ!$D$39:$D$782,СВЦЭМ!$A$39:$A$782,$A41,СВЦЭМ!$B$39:$B$782,I$11)+'СЕТ СН'!$F$11+СВЦЭМ!$D$10+'СЕТ СН'!$F$5-'СЕТ СН'!$F$21</f>
        <v>3755.0197192800001</v>
      </c>
      <c r="J41" s="36">
        <f>SUMIFS(СВЦЭМ!$D$39:$D$782,СВЦЭМ!$A$39:$A$782,$A41,СВЦЭМ!$B$39:$B$782,J$11)+'СЕТ СН'!$F$11+СВЦЭМ!$D$10+'СЕТ СН'!$F$5-'СЕТ СН'!$F$21</f>
        <v>3717.9213644199999</v>
      </c>
      <c r="K41" s="36">
        <f>SUMIFS(СВЦЭМ!$D$39:$D$782,СВЦЭМ!$A$39:$A$782,$A41,СВЦЭМ!$B$39:$B$782,K$11)+'СЕТ СН'!$F$11+СВЦЭМ!$D$10+'СЕТ СН'!$F$5-'СЕТ СН'!$F$21</f>
        <v>3725.1980585400001</v>
      </c>
      <c r="L41" s="36">
        <f>SUMIFS(СВЦЭМ!$D$39:$D$782,СВЦЭМ!$A$39:$A$782,$A41,СВЦЭМ!$B$39:$B$782,L$11)+'СЕТ СН'!$F$11+СВЦЭМ!$D$10+'СЕТ СН'!$F$5-'СЕТ СН'!$F$21</f>
        <v>3747.5215146500004</v>
      </c>
      <c r="M41" s="36">
        <f>SUMIFS(СВЦЭМ!$D$39:$D$782,СВЦЭМ!$A$39:$A$782,$A41,СВЦЭМ!$B$39:$B$782,M$11)+'СЕТ СН'!$F$11+СВЦЭМ!$D$10+'СЕТ СН'!$F$5-'СЕТ СН'!$F$21</f>
        <v>3749.3637328600003</v>
      </c>
      <c r="N41" s="36">
        <f>SUMIFS(СВЦЭМ!$D$39:$D$782,СВЦЭМ!$A$39:$A$782,$A41,СВЦЭМ!$B$39:$B$782,N$11)+'СЕТ СН'!$F$11+СВЦЭМ!$D$10+'СЕТ СН'!$F$5-'СЕТ СН'!$F$21</f>
        <v>3784.0931126200003</v>
      </c>
      <c r="O41" s="36">
        <f>SUMIFS(СВЦЭМ!$D$39:$D$782,СВЦЭМ!$A$39:$A$782,$A41,СВЦЭМ!$B$39:$B$782,O$11)+'СЕТ СН'!$F$11+СВЦЭМ!$D$10+'СЕТ СН'!$F$5-'СЕТ СН'!$F$21</f>
        <v>3840.1487043500001</v>
      </c>
      <c r="P41" s="36">
        <f>SUMIFS(СВЦЭМ!$D$39:$D$782,СВЦЭМ!$A$39:$A$782,$A41,СВЦЭМ!$B$39:$B$782,P$11)+'СЕТ СН'!$F$11+СВЦЭМ!$D$10+'СЕТ СН'!$F$5-'СЕТ СН'!$F$21</f>
        <v>3890.4204264500004</v>
      </c>
      <c r="Q41" s="36">
        <f>SUMIFS(СВЦЭМ!$D$39:$D$782,СВЦЭМ!$A$39:$A$782,$A41,СВЦЭМ!$B$39:$B$782,Q$11)+'СЕТ СН'!$F$11+СВЦЭМ!$D$10+'СЕТ СН'!$F$5-'СЕТ СН'!$F$21</f>
        <v>3864.9511389099998</v>
      </c>
      <c r="R41" s="36">
        <f>SUMIFS(СВЦЭМ!$D$39:$D$782,СВЦЭМ!$A$39:$A$782,$A41,СВЦЭМ!$B$39:$B$782,R$11)+'СЕТ СН'!$F$11+СВЦЭМ!$D$10+'СЕТ СН'!$F$5-'СЕТ СН'!$F$21</f>
        <v>3813.4064065500002</v>
      </c>
      <c r="S41" s="36">
        <f>SUMIFS(СВЦЭМ!$D$39:$D$782,СВЦЭМ!$A$39:$A$782,$A41,СВЦЭМ!$B$39:$B$782,S$11)+'СЕТ СН'!$F$11+СВЦЭМ!$D$10+'СЕТ СН'!$F$5-'СЕТ СН'!$F$21</f>
        <v>3784.1143749000003</v>
      </c>
      <c r="T41" s="36">
        <f>SUMIFS(СВЦЭМ!$D$39:$D$782,СВЦЭМ!$A$39:$A$782,$A41,СВЦЭМ!$B$39:$B$782,T$11)+'СЕТ СН'!$F$11+СВЦЭМ!$D$10+'СЕТ СН'!$F$5-'СЕТ СН'!$F$21</f>
        <v>3757.2190798700003</v>
      </c>
      <c r="U41" s="36">
        <f>SUMIFS(СВЦЭМ!$D$39:$D$782,СВЦЭМ!$A$39:$A$782,$A41,СВЦЭМ!$B$39:$B$782,U$11)+'СЕТ СН'!$F$11+СВЦЭМ!$D$10+'СЕТ СН'!$F$5-'СЕТ СН'!$F$21</f>
        <v>3722.9068828600002</v>
      </c>
      <c r="V41" s="36">
        <f>SUMIFS(СВЦЭМ!$D$39:$D$782,СВЦЭМ!$A$39:$A$782,$A41,СВЦЭМ!$B$39:$B$782,V$11)+'СЕТ СН'!$F$11+СВЦЭМ!$D$10+'СЕТ СН'!$F$5-'СЕТ СН'!$F$21</f>
        <v>3720.4318049100002</v>
      </c>
      <c r="W41" s="36">
        <f>SUMIFS(СВЦЭМ!$D$39:$D$782,СВЦЭМ!$A$39:$A$782,$A41,СВЦЭМ!$B$39:$B$782,W$11)+'СЕТ СН'!$F$11+СВЦЭМ!$D$10+'СЕТ СН'!$F$5-'СЕТ СН'!$F$21</f>
        <v>3727.1744575600001</v>
      </c>
      <c r="X41" s="36">
        <f>SUMIFS(СВЦЭМ!$D$39:$D$782,СВЦЭМ!$A$39:$A$782,$A41,СВЦЭМ!$B$39:$B$782,X$11)+'СЕТ СН'!$F$11+СВЦЭМ!$D$10+'СЕТ СН'!$F$5-'СЕТ СН'!$F$21</f>
        <v>3747.2011038500004</v>
      </c>
      <c r="Y41" s="36">
        <f>SUMIFS(СВЦЭМ!$D$39:$D$782,СВЦЭМ!$A$39:$A$782,$A41,СВЦЭМ!$B$39:$B$782,Y$11)+'СЕТ СН'!$F$11+СВЦЭМ!$D$10+'СЕТ СН'!$F$5-'СЕТ СН'!$F$21</f>
        <v>3766.8661084100004</v>
      </c>
    </row>
    <row r="42" spans="1:27" ht="15.75" x14ac:dyDescent="0.2">
      <c r="A42" s="35">
        <f t="shared" si="0"/>
        <v>44651</v>
      </c>
      <c r="B42" s="36">
        <f>SUMIFS(СВЦЭМ!$D$39:$D$782,СВЦЭМ!$A$39:$A$782,$A42,СВЦЭМ!$B$39:$B$782,B$11)+'СЕТ СН'!$F$11+СВЦЭМ!$D$10+'СЕТ СН'!$F$5-'СЕТ СН'!$F$21</f>
        <v>3762.4562991900002</v>
      </c>
      <c r="C42" s="36">
        <f>SUMIFS(СВЦЭМ!$D$39:$D$782,СВЦЭМ!$A$39:$A$782,$A42,СВЦЭМ!$B$39:$B$782,C$11)+'СЕТ СН'!$F$11+СВЦЭМ!$D$10+'СЕТ СН'!$F$5-'СЕТ СН'!$F$21</f>
        <v>3762.59739902</v>
      </c>
      <c r="D42" s="36">
        <f>SUMIFS(СВЦЭМ!$D$39:$D$782,СВЦЭМ!$A$39:$A$782,$A42,СВЦЭМ!$B$39:$B$782,D$11)+'СЕТ СН'!$F$11+СВЦЭМ!$D$10+'СЕТ СН'!$F$5-'СЕТ СН'!$F$21</f>
        <v>3828.7565647600004</v>
      </c>
      <c r="E42" s="36">
        <f>SUMIFS(СВЦЭМ!$D$39:$D$782,СВЦЭМ!$A$39:$A$782,$A42,СВЦЭМ!$B$39:$B$782,E$11)+'СЕТ СН'!$F$11+СВЦЭМ!$D$10+'СЕТ СН'!$F$5-'СЕТ СН'!$F$21</f>
        <v>3897.0650476400001</v>
      </c>
      <c r="F42" s="36">
        <f>SUMIFS(СВЦЭМ!$D$39:$D$782,СВЦЭМ!$A$39:$A$782,$A42,СВЦЭМ!$B$39:$B$782,F$11)+'СЕТ СН'!$F$11+СВЦЭМ!$D$10+'СЕТ СН'!$F$5-'СЕТ СН'!$F$21</f>
        <v>3894.6552122900002</v>
      </c>
      <c r="G42" s="36">
        <f>SUMIFS(СВЦЭМ!$D$39:$D$782,СВЦЭМ!$A$39:$A$782,$A42,СВЦЭМ!$B$39:$B$782,G$11)+'СЕТ СН'!$F$11+СВЦЭМ!$D$10+'СЕТ СН'!$F$5-'СЕТ СН'!$F$21</f>
        <v>3890.1221640600002</v>
      </c>
      <c r="H42" s="36">
        <f>SUMIFS(СВЦЭМ!$D$39:$D$782,СВЦЭМ!$A$39:$A$782,$A42,СВЦЭМ!$B$39:$B$782,H$11)+'СЕТ СН'!$F$11+СВЦЭМ!$D$10+'СЕТ СН'!$F$5-'СЕТ СН'!$F$21</f>
        <v>3837.1404696200002</v>
      </c>
      <c r="I42" s="36">
        <f>SUMIFS(СВЦЭМ!$D$39:$D$782,СВЦЭМ!$A$39:$A$782,$A42,СВЦЭМ!$B$39:$B$782,I$11)+'СЕТ СН'!$F$11+СВЦЭМ!$D$10+'СЕТ СН'!$F$5-'СЕТ СН'!$F$21</f>
        <v>3767.46914973</v>
      </c>
      <c r="J42" s="36">
        <f>SUMIFS(СВЦЭМ!$D$39:$D$782,СВЦЭМ!$A$39:$A$782,$A42,СВЦЭМ!$B$39:$B$782,J$11)+'СЕТ СН'!$F$11+СВЦЭМ!$D$10+'СЕТ СН'!$F$5-'СЕТ СН'!$F$21</f>
        <v>3736.93294246</v>
      </c>
      <c r="K42" s="36">
        <f>SUMIFS(СВЦЭМ!$D$39:$D$782,СВЦЭМ!$A$39:$A$782,$A42,СВЦЭМ!$B$39:$B$782,K$11)+'СЕТ СН'!$F$11+СВЦЭМ!$D$10+'СЕТ СН'!$F$5-'СЕТ СН'!$F$21</f>
        <v>3735.3519117000001</v>
      </c>
      <c r="L42" s="36">
        <f>SUMIFS(СВЦЭМ!$D$39:$D$782,СВЦЭМ!$A$39:$A$782,$A42,СВЦЭМ!$B$39:$B$782,L$11)+'СЕТ СН'!$F$11+СВЦЭМ!$D$10+'СЕТ СН'!$F$5-'СЕТ СН'!$F$21</f>
        <v>3762.6439939100001</v>
      </c>
      <c r="M42" s="36">
        <f>SUMIFS(СВЦЭМ!$D$39:$D$782,СВЦЭМ!$A$39:$A$782,$A42,СВЦЭМ!$B$39:$B$782,M$11)+'СЕТ СН'!$F$11+СВЦЭМ!$D$10+'СЕТ СН'!$F$5-'СЕТ СН'!$F$21</f>
        <v>3789.7563270500004</v>
      </c>
      <c r="N42" s="36">
        <f>SUMIFS(СВЦЭМ!$D$39:$D$782,СВЦЭМ!$A$39:$A$782,$A42,СВЦЭМ!$B$39:$B$782,N$11)+'СЕТ СН'!$F$11+СВЦЭМ!$D$10+'СЕТ СН'!$F$5-'СЕТ СН'!$F$21</f>
        <v>3815.5128375300001</v>
      </c>
      <c r="O42" s="36">
        <f>SUMIFS(СВЦЭМ!$D$39:$D$782,СВЦЭМ!$A$39:$A$782,$A42,СВЦЭМ!$B$39:$B$782,O$11)+'СЕТ СН'!$F$11+СВЦЭМ!$D$10+'СЕТ СН'!$F$5-'СЕТ СН'!$F$21</f>
        <v>3855.0984571899999</v>
      </c>
      <c r="P42" s="36">
        <f>SUMIFS(СВЦЭМ!$D$39:$D$782,СВЦЭМ!$A$39:$A$782,$A42,СВЦЭМ!$B$39:$B$782,P$11)+'СЕТ СН'!$F$11+СВЦЭМ!$D$10+'СЕТ СН'!$F$5-'СЕТ СН'!$F$21</f>
        <v>3876.6315265900002</v>
      </c>
      <c r="Q42" s="36">
        <f>SUMIFS(СВЦЭМ!$D$39:$D$782,СВЦЭМ!$A$39:$A$782,$A42,СВЦЭМ!$B$39:$B$782,Q$11)+'СЕТ СН'!$F$11+СВЦЭМ!$D$10+'СЕТ СН'!$F$5-'СЕТ СН'!$F$21</f>
        <v>3848.1557744700003</v>
      </c>
      <c r="R42" s="36">
        <f>SUMIFS(СВЦЭМ!$D$39:$D$782,СВЦЭМ!$A$39:$A$782,$A42,СВЦЭМ!$B$39:$B$782,R$11)+'СЕТ СН'!$F$11+СВЦЭМ!$D$10+'СЕТ СН'!$F$5-'СЕТ СН'!$F$21</f>
        <v>3747.8673772000002</v>
      </c>
      <c r="S42" s="36">
        <f>SUMIFS(СВЦЭМ!$D$39:$D$782,СВЦЭМ!$A$39:$A$782,$A42,СВЦЭМ!$B$39:$B$782,S$11)+'СЕТ СН'!$F$11+СВЦЭМ!$D$10+'СЕТ СН'!$F$5-'СЕТ СН'!$F$21</f>
        <v>3636.6267427000002</v>
      </c>
      <c r="T42" s="36">
        <f>SUMIFS(СВЦЭМ!$D$39:$D$782,СВЦЭМ!$A$39:$A$782,$A42,СВЦЭМ!$B$39:$B$782,T$11)+'СЕТ СН'!$F$11+СВЦЭМ!$D$10+'СЕТ СН'!$F$5-'СЕТ СН'!$F$21</f>
        <v>3551.1395777800003</v>
      </c>
      <c r="U42" s="36">
        <f>SUMIFS(СВЦЭМ!$D$39:$D$782,СВЦЭМ!$A$39:$A$782,$A42,СВЦЭМ!$B$39:$B$782,U$11)+'СЕТ СН'!$F$11+СВЦЭМ!$D$10+'СЕТ СН'!$F$5-'СЕТ СН'!$F$21</f>
        <v>3579.7667623400002</v>
      </c>
      <c r="V42" s="36">
        <f>SUMIFS(СВЦЭМ!$D$39:$D$782,СВЦЭМ!$A$39:$A$782,$A42,СВЦЭМ!$B$39:$B$782,V$11)+'СЕТ СН'!$F$11+СВЦЭМ!$D$10+'СЕТ СН'!$F$5-'СЕТ СН'!$F$21</f>
        <v>3630.0887497800004</v>
      </c>
      <c r="W42" s="36">
        <f>SUMIFS(СВЦЭМ!$D$39:$D$782,СВЦЭМ!$A$39:$A$782,$A42,СВЦЭМ!$B$39:$B$782,W$11)+'СЕТ СН'!$F$11+СВЦЭМ!$D$10+'СЕТ СН'!$F$5-'СЕТ СН'!$F$21</f>
        <v>3719.6680035600002</v>
      </c>
      <c r="X42" s="36">
        <f>SUMIFS(СВЦЭМ!$D$39:$D$782,СВЦЭМ!$A$39:$A$782,$A42,СВЦЭМ!$B$39:$B$782,X$11)+'СЕТ СН'!$F$11+СВЦЭМ!$D$10+'СЕТ СН'!$F$5-'СЕТ СН'!$F$21</f>
        <v>3750.9902662300001</v>
      </c>
      <c r="Y42" s="36">
        <f>SUMIFS(СВЦЭМ!$D$39:$D$782,СВЦЭМ!$A$39:$A$782,$A42,СВЦЭМ!$B$39:$B$782,Y$11)+'СЕТ СН'!$F$11+СВЦЭМ!$D$10+'СЕТ СН'!$F$5-'СЕТ СН'!$F$21</f>
        <v>3784.0350596200001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01.03.2022</v>
      </c>
      <c r="B48" s="36">
        <f>SUMIFS(СВЦЭМ!$D$39:$D$782,СВЦЭМ!$A$39:$A$782,$A48,СВЦЭМ!$B$39:$B$782,B$47)+'СЕТ СН'!$G$11+СВЦЭМ!$D$10+'СЕТ СН'!$G$5-'СЕТ СН'!$G$21</f>
        <v>3963.5413973499999</v>
      </c>
      <c r="C48" s="36">
        <f>SUMIFS(СВЦЭМ!$D$39:$D$782,СВЦЭМ!$A$39:$A$782,$A48,СВЦЭМ!$B$39:$B$782,C$47)+'СЕТ СН'!$G$11+СВЦЭМ!$D$10+'СЕТ СН'!$G$5-'СЕТ СН'!$G$21</f>
        <v>3998.3822103299999</v>
      </c>
      <c r="D48" s="36">
        <f>SUMIFS(СВЦЭМ!$D$39:$D$782,СВЦЭМ!$A$39:$A$782,$A48,СВЦЭМ!$B$39:$B$782,D$47)+'СЕТ СН'!$G$11+СВЦЭМ!$D$10+'СЕТ СН'!$G$5-'СЕТ СН'!$G$21</f>
        <v>4022.74896743</v>
      </c>
      <c r="E48" s="36">
        <f>SUMIFS(СВЦЭМ!$D$39:$D$782,СВЦЭМ!$A$39:$A$782,$A48,СВЦЭМ!$B$39:$B$782,E$47)+'СЕТ СН'!$G$11+СВЦЭМ!$D$10+'СЕТ СН'!$G$5-'СЕТ СН'!$G$21</f>
        <v>4014.9187385800001</v>
      </c>
      <c r="F48" s="36">
        <f>SUMIFS(СВЦЭМ!$D$39:$D$782,СВЦЭМ!$A$39:$A$782,$A48,СВЦЭМ!$B$39:$B$782,F$47)+'СЕТ СН'!$G$11+СВЦЭМ!$D$10+'СЕТ СН'!$G$5-'СЕТ СН'!$G$21</f>
        <v>4009.57632939</v>
      </c>
      <c r="G48" s="36">
        <f>SUMIFS(СВЦЭМ!$D$39:$D$782,СВЦЭМ!$A$39:$A$782,$A48,СВЦЭМ!$B$39:$B$782,G$47)+'СЕТ СН'!$G$11+СВЦЭМ!$D$10+'СЕТ СН'!$G$5-'СЕТ СН'!$G$21</f>
        <v>4005.4844823100002</v>
      </c>
      <c r="H48" s="36">
        <f>SUMIFS(СВЦЭМ!$D$39:$D$782,СВЦЭМ!$A$39:$A$782,$A48,СВЦЭМ!$B$39:$B$782,H$47)+'СЕТ СН'!$G$11+СВЦЭМ!$D$10+'СЕТ СН'!$G$5-'СЕТ СН'!$G$21</f>
        <v>3946.9233154499998</v>
      </c>
      <c r="I48" s="36">
        <f>SUMIFS(СВЦЭМ!$D$39:$D$782,СВЦЭМ!$A$39:$A$782,$A48,СВЦЭМ!$B$39:$B$782,I$47)+'СЕТ СН'!$G$11+СВЦЭМ!$D$10+'СЕТ СН'!$G$5-'СЕТ СН'!$G$21</f>
        <v>3920.3330031800001</v>
      </c>
      <c r="J48" s="36">
        <f>SUMIFS(СВЦЭМ!$D$39:$D$782,СВЦЭМ!$A$39:$A$782,$A48,СВЦЭМ!$B$39:$B$782,J$47)+'СЕТ СН'!$G$11+СВЦЭМ!$D$10+'СЕТ СН'!$G$5-'СЕТ СН'!$G$21</f>
        <v>3879.1492181100002</v>
      </c>
      <c r="K48" s="36">
        <f>SUMIFS(СВЦЭМ!$D$39:$D$782,СВЦЭМ!$A$39:$A$782,$A48,СВЦЭМ!$B$39:$B$782,K$47)+'СЕТ СН'!$G$11+СВЦЭМ!$D$10+'СЕТ СН'!$G$5-'СЕТ СН'!$G$21</f>
        <v>3891.64241739</v>
      </c>
      <c r="L48" s="36">
        <f>SUMIFS(СВЦЭМ!$D$39:$D$782,СВЦЭМ!$A$39:$A$782,$A48,СВЦЭМ!$B$39:$B$782,L$47)+'СЕТ СН'!$G$11+СВЦЭМ!$D$10+'СЕТ СН'!$G$5-'СЕТ СН'!$G$21</f>
        <v>3879.0379854900002</v>
      </c>
      <c r="M48" s="36">
        <f>SUMIFS(СВЦЭМ!$D$39:$D$782,СВЦЭМ!$A$39:$A$782,$A48,СВЦЭМ!$B$39:$B$782,M$47)+'СЕТ СН'!$G$11+СВЦЭМ!$D$10+'СЕТ СН'!$G$5-'СЕТ СН'!$G$21</f>
        <v>3915.0092655200001</v>
      </c>
      <c r="N48" s="36">
        <f>SUMIFS(СВЦЭМ!$D$39:$D$782,СВЦЭМ!$A$39:$A$782,$A48,СВЦЭМ!$B$39:$B$782,N$47)+'СЕТ СН'!$G$11+СВЦЭМ!$D$10+'СЕТ СН'!$G$5-'СЕТ СН'!$G$21</f>
        <v>3952.44326813</v>
      </c>
      <c r="O48" s="36">
        <f>SUMIFS(СВЦЭМ!$D$39:$D$782,СВЦЭМ!$A$39:$A$782,$A48,СВЦЭМ!$B$39:$B$782,O$47)+'СЕТ СН'!$G$11+СВЦЭМ!$D$10+'СЕТ СН'!$G$5-'СЕТ СН'!$G$21</f>
        <v>3978.7503175700003</v>
      </c>
      <c r="P48" s="36">
        <f>SUMIFS(СВЦЭМ!$D$39:$D$782,СВЦЭМ!$A$39:$A$782,$A48,СВЦЭМ!$B$39:$B$782,P$47)+'СЕТ СН'!$G$11+СВЦЭМ!$D$10+'СЕТ СН'!$G$5-'СЕТ СН'!$G$21</f>
        <v>3984.2885656799999</v>
      </c>
      <c r="Q48" s="36">
        <f>SUMIFS(СВЦЭМ!$D$39:$D$782,СВЦЭМ!$A$39:$A$782,$A48,СВЦЭМ!$B$39:$B$782,Q$47)+'СЕТ СН'!$G$11+СВЦЭМ!$D$10+'СЕТ СН'!$G$5-'СЕТ СН'!$G$21</f>
        <v>3972.90113668</v>
      </c>
      <c r="R48" s="36">
        <f>SUMIFS(СВЦЭМ!$D$39:$D$782,СВЦЭМ!$A$39:$A$782,$A48,СВЦЭМ!$B$39:$B$782,R$47)+'СЕТ СН'!$G$11+СВЦЭМ!$D$10+'СЕТ СН'!$G$5-'СЕТ СН'!$G$21</f>
        <v>3942.5807438100001</v>
      </c>
      <c r="S48" s="36">
        <f>SUMIFS(СВЦЭМ!$D$39:$D$782,СВЦЭМ!$A$39:$A$782,$A48,СВЦЭМ!$B$39:$B$782,S$47)+'СЕТ СН'!$G$11+СВЦЭМ!$D$10+'СЕТ СН'!$G$5-'СЕТ СН'!$G$21</f>
        <v>3914.5261246199998</v>
      </c>
      <c r="T48" s="36">
        <f>SUMIFS(СВЦЭМ!$D$39:$D$782,СВЦЭМ!$A$39:$A$782,$A48,СВЦЭМ!$B$39:$B$782,T$47)+'СЕТ СН'!$G$11+СВЦЭМ!$D$10+'СЕТ СН'!$G$5-'СЕТ СН'!$G$21</f>
        <v>3869.02434253</v>
      </c>
      <c r="U48" s="36">
        <f>SUMIFS(СВЦЭМ!$D$39:$D$782,СВЦЭМ!$A$39:$A$782,$A48,СВЦЭМ!$B$39:$B$782,U$47)+'СЕТ СН'!$G$11+СВЦЭМ!$D$10+'СЕТ СН'!$G$5-'СЕТ СН'!$G$21</f>
        <v>3851.92885578</v>
      </c>
      <c r="V48" s="36">
        <f>SUMIFS(СВЦЭМ!$D$39:$D$782,СВЦЭМ!$A$39:$A$782,$A48,СВЦЭМ!$B$39:$B$782,V$47)+'СЕТ СН'!$G$11+СВЦЭМ!$D$10+'СЕТ СН'!$G$5-'СЕТ СН'!$G$21</f>
        <v>3864.6714157400002</v>
      </c>
      <c r="W48" s="36">
        <f>SUMIFS(СВЦЭМ!$D$39:$D$782,СВЦЭМ!$A$39:$A$782,$A48,СВЦЭМ!$B$39:$B$782,W$47)+'СЕТ СН'!$G$11+СВЦЭМ!$D$10+'СЕТ СН'!$G$5-'СЕТ СН'!$G$21</f>
        <v>3873.80848363</v>
      </c>
      <c r="X48" s="36">
        <f>SUMIFS(СВЦЭМ!$D$39:$D$782,СВЦЭМ!$A$39:$A$782,$A48,СВЦЭМ!$B$39:$B$782,X$47)+'СЕТ СН'!$G$11+СВЦЭМ!$D$10+'СЕТ СН'!$G$5-'СЕТ СН'!$G$21</f>
        <v>3908.9927101800004</v>
      </c>
      <c r="Y48" s="36">
        <f>SUMIFS(СВЦЭМ!$D$39:$D$782,СВЦЭМ!$A$39:$A$782,$A48,СВЦЭМ!$B$39:$B$782,Y$47)+'СЕТ СН'!$G$11+СВЦЭМ!$D$10+'СЕТ СН'!$G$5-'СЕТ СН'!$G$21</f>
        <v>3947.8347383999999</v>
      </c>
      <c r="AA48" s="45"/>
    </row>
    <row r="49" spans="1:25" ht="15.75" x14ac:dyDescent="0.2">
      <c r="A49" s="35">
        <f>A48+1</f>
        <v>44622</v>
      </c>
      <c r="B49" s="36">
        <f>SUMIFS(СВЦЭМ!$D$39:$D$782,СВЦЭМ!$A$39:$A$782,$A49,СВЦЭМ!$B$39:$B$782,B$47)+'СЕТ СН'!$G$11+СВЦЭМ!$D$10+'СЕТ СН'!$G$5-'СЕТ СН'!$G$21</f>
        <v>3977.2916107800002</v>
      </c>
      <c r="C49" s="36">
        <f>SUMIFS(СВЦЭМ!$D$39:$D$782,СВЦЭМ!$A$39:$A$782,$A49,СВЦЭМ!$B$39:$B$782,C$47)+'СЕТ СН'!$G$11+СВЦЭМ!$D$10+'СЕТ СН'!$G$5-'СЕТ СН'!$G$21</f>
        <v>4021.1786259199998</v>
      </c>
      <c r="D49" s="36">
        <f>SUMIFS(СВЦЭМ!$D$39:$D$782,СВЦЭМ!$A$39:$A$782,$A49,СВЦЭМ!$B$39:$B$782,D$47)+'СЕТ СН'!$G$11+СВЦЭМ!$D$10+'СЕТ СН'!$G$5-'СЕТ СН'!$G$21</f>
        <v>4065.1148896499999</v>
      </c>
      <c r="E49" s="36">
        <f>SUMIFS(СВЦЭМ!$D$39:$D$782,СВЦЭМ!$A$39:$A$782,$A49,СВЦЭМ!$B$39:$B$782,E$47)+'СЕТ СН'!$G$11+СВЦЭМ!$D$10+'СЕТ СН'!$G$5-'СЕТ СН'!$G$21</f>
        <v>4090.0461124800004</v>
      </c>
      <c r="F49" s="36">
        <f>SUMIFS(СВЦЭМ!$D$39:$D$782,СВЦЭМ!$A$39:$A$782,$A49,СВЦЭМ!$B$39:$B$782,F$47)+'СЕТ СН'!$G$11+СВЦЭМ!$D$10+'СЕТ СН'!$G$5-'СЕТ СН'!$G$21</f>
        <v>4115.3176819700002</v>
      </c>
      <c r="G49" s="36">
        <f>SUMIFS(СВЦЭМ!$D$39:$D$782,СВЦЭМ!$A$39:$A$782,$A49,СВЦЭМ!$B$39:$B$782,G$47)+'СЕТ СН'!$G$11+СВЦЭМ!$D$10+'СЕТ СН'!$G$5-'СЕТ СН'!$G$21</f>
        <v>4070.9136048700002</v>
      </c>
      <c r="H49" s="36">
        <f>SUMIFS(СВЦЭМ!$D$39:$D$782,СВЦЭМ!$A$39:$A$782,$A49,СВЦЭМ!$B$39:$B$782,H$47)+'СЕТ СН'!$G$11+СВЦЭМ!$D$10+'СЕТ СН'!$G$5-'СЕТ СН'!$G$21</f>
        <v>3995.85821584</v>
      </c>
      <c r="I49" s="36">
        <f>SUMIFS(СВЦЭМ!$D$39:$D$782,СВЦЭМ!$A$39:$A$782,$A49,СВЦЭМ!$B$39:$B$782,I$47)+'СЕТ СН'!$G$11+СВЦЭМ!$D$10+'СЕТ СН'!$G$5-'СЕТ СН'!$G$21</f>
        <v>3950.0721642799999</v>
      </c>
      <c r="J49" s="36">
        <f>SUMIFS(СВЦЭМ!$D$39:$D$782,СВЦЭМ!$A$39:$A$782,$A49,СВЦЭМ!$B$39:$B$782,J$47)+'СЕТ СН'!$G$11+СВЦЭМ!$D$10+'СЕТ СН'!$G$5-'СЕТ СН'!$G$21</f>
        <v>3896.0977631000001</v>
      </c>
      <c r="K49" s="36">
        <f>SUMIFS(СВЦЭМ!$D$39:$D$782,СВЦЭМ!$A$39:$A$782,$A49,СВЦЭМ!$B$39:$B$782,K$47)+'СЕТ СН'!$G$11+СВЦЭМ!$D$10+'СЕТ СН'!$G$5-'СЕТ СН'!$G$21</f>
        <v>3884.0461272900002</v>
      </c>
      <c r="L49" s="36">
        <f>SUMIFS(СВЦЭМ!$D$39:$D$782,СВЦЭМ!$A$39:$A$782,$A49,СВЦЭМ!$B$39:$B$782,L$47)+'СЕТ СН'!$G$11+СВЦЭМ!$D$10+'СЕТ СН'!$G$5-'СЕТ СН'!$G$21</f>
        <v>3891.4259156500002</v>
      </c>
      <c r="M49" s="36">
        <f>SUMIFS(СВЦЭМ!$D$39:$D$782,СВЦЭМ!$A$39:$A$782,$A49,СВЦЭМ!$B$39:$B$782,M$47)+'СЕТ СН'!$G$11+СВЦЭМ!$D$10+'СЕТ СН'!$G$5-'СЕТ СН'!$G$21</f>
        <v>3929.1305441200002</v>
      </c>
      <c r="N49" s="36">
        <f>SUMIFS(СВЦЭМ!$D$39:$D$782,СВЦЭМ!$A$39:$A$782,$A49,СВЦЭМ!$B$39:$B$782,N$47)+'СЕТ СН'!$G$11+СВЦЭМ!$D$10+'СЕТ СН'!$G$5-'СЕТ СН'!$G$21</f>
        <v>3972.5647867799998</v>
      </c>
      <c r="O49" s="36">
        <f>SUMIFS(СВЦЭМ!$D$39:$D$782,СВЦЭМ!$A$39:$A$782,$A49,СВЦЭМ!$B$39:$B$782,O$47)+'СЕТ СН'!$G$11+СВЦЭМ!$D$10+'СЕТ СН'!$G$5-'СЕТ СН'!$G$21</f>
        <v>4012.9215230099999</v>
      </c>
      <c r="P49" s="36">
        <f>SUMIFS(СВЦЭМ!$D$39:$D$782,СВЦЭМ!$A$39:$A$782,$A49,СВЦЭМ!$B$39:$B$782,P$47)+'СЕТ СН'!$G$11+СВЦЭМ!$D$10+'СЕТ СН'!$G$5-'СЕТ СН'!$G$21</f>
        <v>4032.7122933000001</v>
      </c>
      <c r="Q49" s="36">
        <f>SUMIFS(СВЦЭМ!$D$39:$D$782,СВЦЭМ!$A$39:$A$782,$A49,СВЦЭМ!$B$39:$B$782,Q$47)+'СЕТ СН'!$G$11+СВЦЭМ!$D$10+'СЕТ СН'!$G$5-'СЕТ СН'!$G$21</f>
        <v>4017.74771065</v>
      </c>
      <c r="R49" s="36">
        <f>SUMIFS(СВЦЭМ!$D$39:$D$782,СВЦЭМ!$A$39:$A$782,$A49,СВЦЭМ!$B$39:$B$782,R$47)+'СЕТ СН'!$G$11+СВЦЭМ!$D$10+'СЕТ СН'!$G$5-'СЕТ СН'!$G$21</f>
        <v>3984.37854204</v>
      </c>
      <c r="S49" s="36">
        <f>SUMIFS(СВЦЭМ!$D$39:$D$782,СВЦЭМ!$A$39:$A$782,$A49,СВЦЭМ!$B$39:$B$782,S$47)+'СЕТ СН'!$G$11+СВЦЭМ!$D$10+'СЕТ СН'!$G$5-'СЕТ СН'!$G$21</f>
        <v>3941.8799881699997</v>
      </c>
      <c r="T49" s="36">
        <f>SUMIFS(СВЦЭМ!$D$39:$D$782,СВЦЭМ!$A$39:$A$782,$A49,СВЦЭМ!$B$39:$B$782,T$47)+'СЕТ СН'!$G$11+СВЦЭМ!$D$10+'СЕТ СН'!$G$5-'СЕТ СН'!$G$21</f>
        <v>3893.26826295</v>
      </c>
      <c r="U49" s="36">
        <f>SUMIFS(СВЦЭМ!$D$39:$D$782,СВЦЭМ!$A$39:$A$782,$A49,СВЦЭМ!$B$39:$B$782,U$47)+'СЕТ СН'!$G$11+СВЦЭМ!$D$10+'СЕТ СН'!$G$5-'СЕТ СН'!$G$21</f>
        <v>3865.2136680900003</v>
      </c>
      <c r="V49" s="36">
        <f>SUMIFS(СВЦЭМ!$D$39:$D$782,СВЦЭМ!$A$39:$A$782,$A49,СВЦЭМ!$B$39:$B$782,V$47)+'СЕТ СН'!$G$11+СВЦЭМ!$D$10+'СЕТ СН'!$G$5-'СЕТ СН'!$G$21</f>
        <v>3876.5918732600003</v>
      </c>
      <c r="W49" s="36">
        <f>SUMIFS(СВЦЭМ!$D$39:$D$782,СВЦЭМ!$A$39:$A$782,$A49,СВЦЭМ!$B$39:$B$782,W$47)+'СЕТ СН'!$G$11+СВЦЭМ!$D$10+'СЕТ СН'!$G$5-'СЕТ СН'!$G$21</f>
        <v>3905.42795385</v>
      </c>
      <c r="X49" s="36">
        <f>SUMIFS(СВЦЭМ!$D$39:$D$782,СВЦЭМ!$A$39:$A$782,$A49,СВЦЭМ!$B$39:$B$782,X$47)+'СЕТ СН'!$G$11+СВЦЭМ!$D$10+'СЕТ СН'!$G$5-'СЕТ СН'!$G$21</f>
        <v>3944.5820241299998</v>
      </c>
      <c r="Y49" s="36">
        <f>SUMIFS(СВЦЭМ!$D$39:$D$782,СВЦЭМ!$A$39:$A$782,$A49,СВЦЭМ!$B$39:$B$782,Y$47)+'СЕТ СН'!$G$11+СВЦЭМ!$D$10+'СЕТ СН'!$G$5-'СЕТ СН'!$G$21</f>
        <v>3983.3197428100002</v>
      </c>
    </row>
    <row r="50" spans="1:25" ht="15.75" x14ac:dyDescent="0.2">
      <c r="A50" s="35">
        <f t="shared" ref="A50:A78" si="1">A49+1</f>
        <v>44623</v>
      </c>
      <c r="B50" s="36">
        <f>SUMIFS(СВЦЭМ!$D$39:$D$782,СВЦЭМ!$A$39:$A$782,$A50,СВЦЭМ!$B$39:$B$782,B$47)+'СЕТ СН'!$G$11+СВЦЭМ!$D$10+'СЕТ СН'!$G$5-'СЕТ СН'!$G$21</f>
        <v>3978.4908373099997</v>
      </c>
      <c r="C50" s="36">
        <f>SUMIFS(СВЦЭМ!$D$39:$D$782,СВЦЭМ!$A$39:$A$782,$A50,СВЦЭМ!$B$39:$B$782,C$47)+'СЕТ СН'!$G$11+СВЦЭМ!$D$10+'СЕТ СН'!$G$5-'СЕТ СН'!$G$21</f>
        <v>4017.1813482100001</v>
      </c>
      <c r="D50" s="36">
        <f>SUMIFS(СВЦЭМ!$D$39:$D$782,СВЦЭМ!$A$39:$A$782,$A50,СВЦЭМ!$B$39:$B$782,D$47)+'СЕТ СН'!$G$11+СВЦЭМ!$D$10+'СЕТ СН'!$G$5-'СЕТ СН'!$G$21</f>
        <v>4059.7473971600002</v>
      </c>
      <c r="E50" s="36">
        <f>SUMIFS(СВЦЭМ!$D$39:$D$782,СВЦЭМ!$A$39:$A$782,$A50,СВЦЭМ!$B$39:$B$782,E$47)+'СЕТ СН'!$G$11+СВЦЭМ!$D$10+'СЕТ СН'!$G$5-'СЕТ СН'!$G$21</f>
        <v>4074.7703913100004</v>
      </c>
      <c r="F50" s="36">
        <f>SUMIFS(СВЦЭМ!$D$39:$D$782,СВЦЭМ!$A$39:$A$782,$A50,СВЦЭМ!$B$39:$B$782,F$47)+'СЕТ СН'!$G$11+СВЦЭМ!$D$10+'СЕТ СН'!$G$5-'СЕТ СН'!$G$21</f>
        <v>4078.2774810299998</v>
      </c>
      <c r="G50" s="36">
        <f>SUMIFS(СВЦЭМ!$D$39:$D$782,СВЦЭМ!$A$39:$A$782,$A50,СВЦЭМ!$B$39:$B$782,G$47)+'СЕТ СН'!$G$11+СВЦЭМ!$D$10+'СЕТ СН'!$G$5-'СЕТ СН'!$G$21</f>
        <v>4063.2373417999997</v>
      </c>
      <c r="H50" s="36">
        <f>SUMIFS(СВЦЭМ!$D$39:$D$782,СВЦЭМ!$A$39:$A$782,$A50,СВЦЭМ!$B$39:$B$782,H$47)+'СЕТ СН'!$G$11+СВЦЭМ!$D$10+'СЕТ СН'!$G$5-'СЕТ СН'!$G$21</f>
        <v>3984.06990275</v>
      </c>
      <c r="I50" s="36">
        <f>SUMIFS(СВЦЭМ!$D$39:$D$782,СВЦЭМ!$A$39:$A$782,$A50,СВЦЭМ!$B$39:$B$782,I$47)+'СЕТ СН'!$G$11+СВЦЭМ!$D$10+'СЕТ СН'!$G$5-'СЕТ СН'!$G$21</f>
        <v>3943.8202866800002</v>
      </c>
      <c r="J50" s="36">
        <f>SUMIFS(СВЦЭМ!$D$39:$D$782,СВЦЭМ!$A$39:$A$782,$A50,СВЦЭМ!$B$39:$B$782,J$47)+'СЕТ СН'!$G$11+СВЦЭМ!$D$10+'СЕТ СН'!$G$5-'СЕТ СН'!$G$21</f>
        <v>3922.0212951900003</v>
      </c>
      <c r="K50" s="36">
        <f>SUMIFS(СВЦЭМ!$D$39:$D$782,СВЦЭМ!$A$39:$A$782,$A50,СВЦЭМ!$B$39:$B$782,K$47)+'СЕТ СН'!$G$11+СВЦЭМ!$D$10+'СЕТ СН'!$G$5-'СЕТ СН'!$G$21</f>
        <v>3901.92530033</v>
      </c>
      <c r="L50" s="36">
        <f>SUMIFS(СВЦЭМ!$D$39:$D$782,СВЦЭМ!$A$39:$A$782,$A50,СВЦЭМ!$B$39:$B$782,L$47)+'СЕТ СН'!$G$11+СВЦЭМ!$D$10+'СЕТ СН'!$G$5-'СЕТ СН'!$G$21</f>
        <v>3906.70874417</v>
      </c>
      <c r="M50" s="36">
        <f>SUMIFS(СВЦЭМ!$D$39:$D$782,СВЦЭМ!$A$39:$A$782,$A50,СВЦЭМ!$B$39:$B$782,M$47)+'СЕТ СН'!$G$11+СВЦЭМ!$D$10+'СЕТ СН'!$G$5-'СЕТ СН'!$G$21</f>
        <v>3956.6589108799999</v>
      </c>
      <c r="N50" s="36">
        <f>SUMIFS(СВЦЭМ!$D$39:$D$782,СВЦЭМ!$A$39:$A$782,$A50,СВЦЭМ!$B$39:$B$782,N$47)+'СЕТ СН'!$G$11+СВЦЭМ!$D$10+'СЕТ СН'!$G$5-'СЕТ СН'!$G$21</f>
        <v>3998.9807851400001</v>
      </c>
      <c r="O50" s="36">
        <f>SUMIFS(СВЦЭМ!$D$39:$D$782,СВЦЭМ!$A$39:$A$782,$A50,СВЦЭМ!$B$39:$B$782,O$47)+'СЕТ СН'!$G$11+СВЦЭМ!$D$10+'СЕТ СН'!$G$5-'СЕТ СН'!$G$21</f>
        <v>4040.5130196300001</v>
      </c>
      <c r="P50" s="36">
        <f>SUMIFS(СВЦЭМ!$D$39:$D$782,СВЦЭМ!$A$39:$A$782,$A50,СВЦЭМ!$B$39:$B$782,P$47)+'СЕТ СН'!$G$11+СВЦЭМ!$D$10+'СЕТ СН'!$G$5-'СЕТ СН'!$G$21</f>
        <v>4039.98880259</v>
      </c>
      <c r="Q50" s="36">
        <f>SUMIFS(СВЦЭМ!$D$39:$D$782,СВЦЭМ!$A$39:$A$782,$A50,СВЦЭМ!$B$39:$B$782,Q$47)+'СЕТ СН'!$G$11+СВЦЭМ!$D$10+'СЕТ СН'!$G$5-'СЕТ СН'!$G$21</f>
        <v>4015.2629686</v>
      </c>
      <c r="R50" s="36">
        <f>SUMIFS(СВЦЭМ!$D$39:$D$782,СВЦЭМ!$A$39:$A$782,$A50,СВЦЭМ!$B$39:$B$782,R$47)+'СЕТ СН'!$G$11+СВЦЭМ!$D$10+'СЕТ СН'!$G$5-'СЕТ СН'!$G$21</f>
        <v>3982.6465645600001</v>
      </c>
      <c r="S50" s="36">
        <f>SUMIFS(СВЦЭМ!$D$39:$D$782,СВЦЭМ!$A$39:$A$782,$A50,СВЦЭМ!$B$39:$B$782,S$47)+'СЕТ СН'!$G$11+СВЦЭМ!$D$10+'СЕТ СН'!$G$5-'СЕТ СН'!$G$21</f>
        <v>3931.60472777</v>
      </c>
      <c r="T50" s="36">
        <f>SUMIFS(СВЦЭМ!$D$39:$D$782,СВЦЭМ!$A$39:$A$782,$A50,СВЦЭМ!$B$39:$B$782,T$47)+'СЕТ СН'!$G$11+СВЦЭМ!$D$10+'СЕТ СН'!$G$5-'СЕТ СН'!$G$21</f>
        <v>3878.8950437800004</v>
      </c>
      <c r="U50" s="36">
        <f>SUMIFS(СВЦЭМ!$D$39:$D$782,СВЦЭМ!$A$39:$A$782,$A50,СВЦЭМ!$B$39:$B$782,U$47)+'СЕТ СН'!$G$11+СВЦЭМ!$D$10+'СЕТ СН'!$G$5-'СЕТ СН'!$G$21</f>
        <v>3878.33530587</v>
      </c>
      <c r="V50" s="36">
        <f>SUMIFS(СВЦЭМ!$D$39:$D$782,СВЦЭМ!$A$39:$A$782,$A50,СВЦЭМ!$B$39:$B$782,V$47)+'СЕТ СН'!$G$11+СВЦЭМ!$D$10+'СЕТ СН'!$G$5-'СЕТ СН'!$G$21</f>
        <v>3883.7420709400003</v>
      </c>
      <c r="W50" s="36">
        <f>SUMIFS(СВЦЭМ!$D$39:$D$782,СВЦЭМ!$A$39:$A$782,$A50,СВЦЭМ!$B$39:$B$782,W$47)+'СЕТ СН'!$G$11+СВЦЭМ!$D$10+'СЕТ СН'!$G$5-'СЕТ СН'!$G$21</f>
        <v>3909.6210614399997</v>
      </c>
      <c r="X50" s="36">
        <f>SUMIFS(СВЦЭМ!$D$39:$D$782,СВЦЭМ!$A$39:$A$782,$A50,СВЦЭМ!$B$39:$B$782,X$47)+'СЕТ СН'!$G$11+СВЦЭМ!$D$10+'СЕТ СН'!$G$5-'СЕТ СН'!$G$21</f>
        <v>3921.6609269099999</v>
      </c>
      <c r="Y50" s="36">
        <f>SUMIFS(СВЦЭМ!$D$39:$D$782,СВЦЭМ!$A$39:$A$782,$A50,СВЦЭМ!$B$39:$B$782,Y$47)+'СЕТ СН'!$G$11+СВЦЭМ!$D$10+'СЕТ СН'!$G$5-'СЕТ СН'!$G$21</f>
        <v>3950.90454073</v>
      </c>
    </row>
    <row r="51" spans="1:25" ht="15.75" x14ac:dyDescent="0.2">
      <c r="A51" s="35">
        <f t="shared" si="1"/>
        <v>44624</v>
      </c>
      <c r="B51" s="36">
        <f>SUMIFS(СВЦЭМ!$D$39:$D$782,СВЦЭМ!$A$39:$A$782,$A51,СВЦЭМ!$B$39:$B$782,B$47)+'СЕТ СН'!$G$11+СВЦЭМ!$D$10+'СЕТ СН'!$G$5-'СЕТ СН'!$G$21</f>
        <v>3968.8803495399998</v>
      </c>
      <c r="C51" s="36">
        <f>SUMIFS(СВЦЭМ!$D$39:$D$782,СВЦЭМ!$A$39:$A$782,$A51,СВЦЭМ!$B$39:$B$782,C$47)+'СЕТ СН'!$G$11+СВЦЭМ!$D$10+'СЕТ СН'!$G$5-'СЕТ СН'!$G$21</f>
        <v>4003.7570395100001</v>
      </c>
      <c r="D51" s="36">
        <f>SUMIFS(СВЦЭМ!$D$39:$D$782,СВЦЭМ!$A$39:$A$782,$A51,СВЦЭМ!$B$39:$B$782,D$47)+'СЕТ СН'!$G$11+СВЦЭМ!$D$10+'СЕТ СН'!$G$5-'СЕТ СН'!$G$21</f>
        <v>4054.68240758</v>
      </c>
      <c r="E51" s="36">
        <f>SUMIFS(СВЦЭМ!$D$39:$D$782,СВЦЭМ!$A$39:$A$782,$A51,СВЦЭМ!$B$39:$B$782,E$47)+'СЕТ СН'!$G$11+СВЦЭМ!$D$10+'СЕТ СН'!$G$5-'СЕТ СН'!$G$21</f>
        <v>4069.5585615</v>
      </c>
      <c r="F51" s="36">
        <f>SUMIFS(СВЦЭМ!$D$39:$D$782,СВЦЭМ!$A$39:$A$782,$A51,СВЦЭМ!$B$39:$B$782,F$47)+'СЕТ СН'!$G$11+СВЦЭМ!$D$10+'СЕТ СН'!$G$5-'СЕТ СН'!$G$21</f>
        <v>4074.0288639999999</v>
      </c>
      <c r="G51" s="36">
        <f>SUMIFS(СВЦЭМ!$D$39:$D$782,СВЦЭМ!$A$39:$A$782,$A51,СВЦЭМ!$B$39:$B$782,G$47)+'СЕТ СН'!$G$11+СВЦЭМ!$D$10+'СЕТ СН'!$G$5-'СЕТ СН'!$G$21</f>
        <v>4042.5725991700001</v>
      </c>
      <c r="H51" s="36">
        <f>SUMIFS(СВЦЭМ!$D$39:$D$782,СВЦЭМ!$A$39:$A$782,$A51,СВЦЭМ!$B$39:$B$782,H$47)+'СЕТ СН'!$G$11+СВЦЭМ!$D$10+'СЕТ СН'!$G$5-'СЕТ СН'!$G$21</f>
        <v>3971.9231229300003</v>
      </c>
      <c r="I51" s="36">
        <f>SUMIFS(СВЦЭМ!$D$39:$D$782,СВЦЭМ!$A$39:$A$782,$A51,СВЦЭМ!$B$39:$B$782,I$47)+'СЕТ СН'!$G$11+СВЦЭМ!$D$10+'СЕТ СН'!$G$5-'СЕТ СН'!$G$21</f>
        <v>3920.68134908</v>
      </c>
      <c r="J51" s="36">
        <f>SUMIFS(СВЦЭМ!$D$39:$D$782,СВЦЭМ!$A$39:$A$782,$A51,СВЦЭМ!$B$39:$B$782,J$47)+'СЕТ СН'!$G$11+СВЦЭМ!$D$10+'СЕТ СН'!$G$5-'СЕТ СН'!$G$21</f>
        <v>3908.0097614900001</v>
      </c>
      <c r="K51" s="36">
        <f>SUMIFS(СВЦЭМ!$D$39:$D$782,СВЦЭМ!$A$39:$A$782,$A51,СВЦЭМ!$B$39:$B$782,K$47)+'СЕТ СН'!$G$11+СВЦЭМ!$D$10+'СЕТ СН'!$G$5-'СЕТ СН'!$G$21</f>
        <v>3899.9385658400001</v>
      </c>
      <c r="L51" s="36">
        <f>SUMIFS(СВЦЭМ!$D$39:$D$782,СВЦЭМ!$A$39:$A$782,$A51,СВЦЭМ!$B$39:$B$782,L$47)+'СЕТ СН'!$G$11+СВЦЭМ!$D$10+'СЕТ СН'!$G$5-'СЕТ СН'!$G$21</f>
        <v>3909.4722636900001</v>
      </c>
      <c r="M51" s="36">
        <f>SUMIFS(СВЦЭМ!$D$39:$D$782,СВЦЭМ!$A$39:$A$782,$A51,СВЦЭМ!$B$39:$B$782,M$47)+'СЕТ СН'!$G$11+СВЦЭМ!$D$10+'СЕТ СН'!$G$5-'СЕТ СН'!$G$21</f>
        <v>3947.8551631600003</v>
      </c>
      <c r="N51" s="36">
        <f>SUMIFS(СВЦЭМ!$D$39:$D$782,СВЦЭМ!$A$39:$A$782,$A51,СВЦЭМ!$B$39:$B$782,N$47)+'СЕТ СН'!$G$11+СВЦЭМ!$D$10+'СЕТ СН'!$G$5-'СЕТ СН'!$G$21</f>
        <v>3991.1254459500001</v>
      </c>
      <c r="O51" s="36">
        <f>SUMIFS(СВЦЭМ!$D$39:$D$782,СВЦЭМ!$A$39:$A$782,$A51,СВЦЭМ!$B$39:$B$782,O$47)+'СЕТ СН'!$G$11+СВЦЭМ!$D$10+'СЕТ СН'!$G$5-'СЕТ СН'!$G$21</f>
        <v>4024.4717964500001</v>
      </c>
      <c r="P51" s="36">
        <f>SUMIFS(СВЦЭМ!$D$39:$D$782,СВЦЭМ!$A$39:$A$782,$A51,СВЦЭМ!$B$39:$B$782,P$47)+'СЕТ СН'!$G$11+СВЦЭМ!$D$10+'СЕТ СН'!$G$5-'СЕТ СН'!$G$21</f>
        <v>4025.0119012</v>
      </c>
      <c r="Q51" s="36">
        <f>SUMIFS(СВЦЭМ!$D$39:$D$782,СВЦЭМ!$A$39:$A$782,$A51,СВЦЭМ!$B$39:$B$782,Q$47)+'СЕТ СН'!$G$11+СВЦЭМ!$D$10+'СЕТ СН'!$G$5-'СЕТ СН'!$G$21</f>
        <v>4008.3794193799999</v>
      </c>
      <c r="R51" s="36">
        <f>SUMIFS(СВЦЭМ!$D$39:$D$782,СВЦЭМ!$A$39:$A$782,$A51,СВЦЭМ!$B$39:$B$782,R$47)+'СЕТ СН'!$G$11+СВЦЭМ!$D$10+'СЕТ СН'!$G$5-'СЕТ СН'!$G$21</f>
        <v>3971.1148463899999</v>
      </c>
      <c r="S51" s="36">
        <f>SUMIFS(СВЦЭМ!$D$39:$D$782,СВЦЭМ!$A$39:$A$782,$A51,СВЦЭМ!$B$39:$B$782,S$47)+'СЕТ СН'!$G$11+СВЦЭМ!$D$10+'СЕТ СН'!$G$5-'СЕТ СН'!$G$21</f>
        <v>3915.4068352700001</v>
      </c>
      <c r="T51" s="36">
        <f>SUMIFS(СВЦЭМ!$D$39:$D$782,СВЦЭМ!$A$39:$A$782,$A51,СВЦЭМ!$B$39:$B$782,T$47)+'СЕТ СН'!$G$11+СВЦЭМ!$D$10+'СЕТ СН'!$G$5-'СЕТ СН'!$G$21</f>
        <v>3869.15941711</v>
      </c>
      <c r="U51" s="36">
        <f>SUMIFS(СВЦЭМ!$D$39:$D$782,СВЦЭМ!$A$39:$A$782,$A51,СВЦЭМ!$B$39:$B$782,U$47)+'СЕТ СН'!$G$11+СВЦЭМ!$D$10+'СЕТ СН'!$G$5-'СЕТ СН'!$G$21</f>
        <v>3861.7710452199999</v>
      </c>
      <c r="V51" s="36">
        <f>SUMIFS(СВЦЭМ!$D$39:$D$782,СВЦЭМ!$A$39:$A$782,$A51,СВЦЭМ!$B$39:$B$782,V$47)+'СЕТ СН'!$G$11+СВЦЭМ!$D$10+'СЕТ СН'!$G$5-'СЕТ СН'!$G$21</f>
        <v>3886.8547920999999</v>
      </c>
      <c r="W51" s="36">
        <f>SUMIFS(СВЦЭМ!$D$39:$D$782,СВЦЭМ!$A$39:$A$782,$A51,СВЦЭМ!$B$39:$B$782,W$47)+'СЕТ СН'!$G$11+СВЦЭМ!$D$10+'СЕТ СН'!$G$5-'СЕТ СН'!$G$21</f>
        <v>3913.2883775</v>
      </c>
      <c r="X51" s="36">
        <f>SUMIFS(СВЦЭМ!$D$39:$D$782,СВЦЭМ!$A$39:$A$782,$A51,СВЦЭМ!$B$39:$B$782,X$47)+'СЕТ СН'!$G$11+СВЦЭМ!$D$10+'СЕТ СН'!$G$5-'СЕТ СН'!$G$21</f>
        <v>3940.3099971500001</v>
      </c>
      <c r="Y51" s="36">
        <f>SUMIFS(СВЦЭМ!$D$39:$D$782,СВЦЭМ!$A$39:$A$782,$A51,СВЦЭМ!$B$39:$B$782,Y$47)+'СЕТ СН'!$G$11+СВЦЭМ!$D$10+'СЕТ СН'!$G$5-'СЕТ СН'!$G$21</f>
        <v>3949.1510977600001</v>
      </c>
    </row>
    <row r="52" spans="1:25" ht="15.75" x14ac:dyDescent="0.2">
      <c r="A52" s="35">
        <f t="shared" si="1"/>
        <v>44625</v>
      </c>
      <c r="B52" s="36">
        <f>SUMIFS(СВЦЭМ!$D$39:$D$782,СВЦЭМ!$A$39:$A$782,$A52,СВЦЭМ!$B$39:$B$782,B$47)+'СЕТ СН'!$G$11+СВЦЭМ!$D$10+'СЕТ СН'!$G$5-'СЕТ СН'!$G$21</f>
        <v>3956.5999778</v>
      </c>
      <c r="C52" s="36">
        <f>SUMIFS(СВЦЭМ!$D$39:$D$782,СВЦЭМ!$A$39:$A$782,$A52,СВЦЭМ!$B$39:$B$782,C$47)+'СЕТ СН'!$G$11+СВЦЭМ!$D$10+'СЕТ СН'!$G$5-'СЕТ СН'!$G$21</f>
        <v>3987.1950136099999</v>
      </c>
      <c r="D52" s="36">
        <f>SUMIFS(СВЦЭМ!$D$39:$D$782,СВЦЭМ!$A$39:$A$782,$A52,СВЦЭМ!$B$39:$B$782,D$47)+'СЕТ СН'!$G$11+СВЦЭМ!$D$10+'СЕТ СН'!$G$5-'СЕТ СН'!$G$21</f>
        <v>4023.6625704600001</v>
      </c>
      <c r="E52" s="36">
        <f>SUMIFS(СВЦЭМ!$D$39:$D$782,СВЦЭМ!$A$39:$A$782,$A52,СВЦЭМ!$B$39:$B$782,E$47)+'СЕТ СН'!$G$11+СВЦЭМ!$D$10+'СЕТ СН'!$G$5-'СЕТ СН'!$G$21</f>
        <v>4041.7371071600001</v>
      </c>
      <c r="F52" s="36">
        <f>SUMIFS(СВЦЭМ!$D$39:$D$782,СВЦЭМ!$A$39:$A$782,$A52,СВЦЭМ!$B$39:$B$782,F$47)+'СЕТ СН'!$G$11+СВЦЭМ!$D$10+'СЕТ СН'!$G$5-'СЕТ СН'!$G$21</f>
        <v>4054.0841827100003</v>
      </c>
      <c r="G52" s="36">
        <f>SUMIFS(СВЦЭМ!$D$39:$D$782,СВЦЭМ!$A$39:$A$782,$A52,СВЦЭМ!$B$39:$B$782,G$47)+'СЕТ СН'!$G$11+СВЦЭМ!$D$10+'СЕТ СН'!$G$5-'СЕТ СН'!$G$21</f>
        <v>4023.64486278</v>
      </c>
      <c r="H52" s="36">
        <f>SUMIFS(СВЦЭМ!$D$39:$D$782,СВЦЭМ!$A$39:$A$782,$A52,СВЦЭМ!$B$39:$B$782,H$47)+'СЕТ СН'!$G$11+СВЦЭМ!$D$10+'СЕТ СН'!$G$5-'СЕТ СН'!$G$21</f>
        <v>3963.0920374799998</v>
      </c>
      <c r="I52" s="36">
        <f>SUMIFS(СВЦЭМ!$D$39:$D$782,СВЦЭМ!$A$39:$A$782,$A52,СВЦЭМ!$B$39:$B$782,I$47)+'СЕТ СН'!$G$11+СВЦЭМ!$D$10+'СЕТ СН'!$G$5-'СЕТ СН'!$G$21</f>
        <v>3896.3587060700002</v>
      </c>
      <c r="J52" s="36">
        <f>SUMIFS(СВЦЭМ!$D$39:$D$782,СВЦЭМ!$A$39:$A$782,$A52,СВЦЭМ!$B$39:$B$782,J$47)+'СЕТ СН'!$G$11+СВЦЭМ!$D$10+'СЕТ СН'!$G$5-'СЕТ СН'!$G$21</f>
        <v>3885.85331722</v>
      </c>
      <c r="K52" s="36">
        <f>SUMIFS(СВЦЭМ!$D$39:$D$782,СВЦЭМ!$A$39:$A$782,$A52,СВЦЭМ!$B$39:$B$782,K$47)+'СЕТ СН'!$G$11+СВЦЭМ!$D$10+'СЕТ СН'!$G$5-'СЕТ СН'!$G$21</f>
        <v>3893.5865539200004</v>
      </c>
      <c r="L52" s="36">
        <f>SUMIFS(СВЦЭМ!$D$39:$D$782,СВЦЭМ!$A$39:$A$782,$A52,СВЦЭМ!$B$39:$B$782,L$47)+'СЕТ СН'!$G$11+СВЦЭМ!$D$10+'СЕТ СН'!$G$5-'СЕТ СН'!$G$21</f>
        <v>3897.8516374299998</v>
      </c>
      <c r="M52" s="36">
        <f>SUMIFS(СВЦЭМ!$D$39:$D$782,СВЦЭМ!$A$39:$A$782,$A52,СВЦЭМ!$B$39:$B$782,M$47)+'СЕТ СН'!$G$11+СВЦЭМ!$D$10+'СЕТ СН'!$G$5-'СЕТ СН'!$G$21</f>
        <v>3919.1199108199999</v>
      </c>
      <c r="N52" s="36">
        <f>SUMIFS(СВЦЭМ!$D$39:$D$782,СВЦЭМ!$A$39:$A$782,$A52,СВЦЭМ!$B$39:$B$782,N$47)+'СЕТ СН'!$G$11+СВЦЭМ!$D$10+'СЕТ СН'!$G$5-'СЕТ СН'!$G$21</f>
        <v>3950.5730277399998</v>
      </c>
      <c r="O52" s="36">
        <f>SUMIFS(СВЦЭМ!$D$39:$D$782,СВЦЭМ!$A$39:$A$782,$A52,СВЦЭМ!$B$39:$B$782,O$47)+'СЕТ СН'!$G$11+СВЦЭМ!$D$10+'СЕТ СН'!$G$5-'СЕТ СН'!$G$21</f>
        <v>3998.6821387800001</v>
      </c>
      <c r="P52" s="36">
        <f>SUMIFS(СВЦЭМ!$D$39:$D$782,СВЦЭМ!$A$39:$A$782,$A52,СВЦЭМ!$B$39:$B$782,P$47)+'СЕТ СН'!$G$11+СВЦЭМ!$D$10+'СЕТ СН'!$G$5-'СЕТ СН'!$G$21</f>
        <v>4009.45062125</v>
      </c>
      <c r="Q52" s="36">
        <f>SUMIFS(СВЦЭМ!$D$39:$D$782,СВЦЭМ!$A$39:$A$782,$A52,СВЦЭМ!$B$39:$B$782,Q$47)+'СЕТ СН'!$G$11+СВЦЭМ!$D$10+'СЕТ СН'!$G$5-'СЕТ СН'!$G$21</f>
        <v>3992.8244298999998</v>
      </c>
      <c r="R52" s="36">
        <f>SUMIFS(СВЦЭМ!$D$39:$D$782,СВЦЭМ!$A$39:$A$782,$A52,СВЦЭМ!$B$39:$B$782,R$47)+'СЕТ СН'!$G$11+СВЦЭМ!$D$10+'СЕТ СН'!$G$5-'СЕТ СН'!$G$21</f>
        <v>3948.28748262</v>
      </c>
      <c r="S52" s="36">
        <f>SUMIFS(СВЦЭМ!$D$39:$D$782,СВЦЭМ!$A$39:$A$782,$A52,СВЦЭМ!$B$39:$B$782,S$47)+'СЕТ СН'!$G$11+СВЦЭМ!$D$10+'СЕТ СН'!$G$5-'СЕТ СН'!$G$21</f>
        <v>3901.51271533</v>
      </c>
      <c r="T52" s="36">
        <f>SUMIFS(СВЦЭМ!$D$39:$D$782,СВЦЭМ!$A$39:$A$782,$A52,СВЦЭМ!$B$39:$B$782,T$47)+'СЕТ СН'!$G$11+СВЦЭМ!$D$10+'СЕТ СН'!$G$5-'СЕТ СН'!$G$21</f>
        <v>3864.0247340300002</v>
      </c>
      <c r="U52" s="36">
        <f>SUMIFS(СВЦЭМ!$D$39:$D$782,СВЦЭМ!$A$39:$A$782,$A52,СВЦЭМ!$B$39:$B$782,U$47)+'СЕТ СН'!$G$11+СВЦЭМ!$D$10+'СЕТ СН'!$G$5-'СЕТ СН'!$G$21</f>
        <v>3856.1677774299997</v>
      </c>
      <c r="V52" s="36">
        <f>SUMIFS(СВЦЭМ!$D$39:$D$782,СВЦЭМ!$A$39:$A$782,$A52,СВЦЭМ!$B$39:$B$782,V$47)+'СЕТ СН'!$G$11+СВЦЭМ!$D$10+'СЕТ СН'!$G$5-'СЕТ СН'!$G$21</f>
        <v>3868.2376877400002</v>
      </c>
      <c r="W52" s="36">
        <f>SUMIFS(СВЦЭМ!$D$39:$D$782,СВЦЭМ!$A$39:$A$782,$A52,СВЦЭМ!$B$39:$B$782,W$47)+'СЕТ СН'!$G$11+СВЦЭМ!$D$10+'СЕТ СН'!$G$5-'СЕТ СН'!$G$21</f>
        <v>3888.7794197399999</v>
      </c>
      <c r="X52" s="36">
        <f>SUMIFS(СВЦЭМ!$D$39:$D$782,СВЦЭМ!$A$39:$A$782,$A52,СВЦЭМ!$B$39:$B$782,X$47)+'СЕТ СН'!$G$11+СВЦЭМ!$D$10+'СЕТ СН'!$G$5-'СЕТ СН'!$G$21</f>
        <v>3906.9606623</v>
      </c>
      <c r="Y52" s="36">
        <f>SUMIFS(СВЦЭМ!$D$39:$D$782,СВЦЭМ!$A$39:$A$782,$A52,СВЦЭМ!$B$39:$B$782,Y$47)+'СЕТ СН'!$G$11+СВЦЭМ!$D$10+'СЕТ СН'!$G$5-'СЕТ СН'!$G$21</f>
        <v>3878.8369754800001</v>
      </c>
    </row>
    <row r="53" spans="1:25" ht="15.75" x14ac:dyDescent="0.2">
      <c r="A53" s="35">
        <f t="shared" si="1"/>
        <v>44626</v>
      </c>
      <c r="B53" s="36">
        <f>SUMIFS(СВЦЭМ!$D$39:$D$782,СВЦЭМ!$A$39:$A$782,$A53,СВЦЭМ!$B$39:$B$782,B$47)+'СЕТ СН'!$G$11+СВЦЭМ!$D$10+'СЕТ СН'!$G$5-'СЕТ СН'!$G$21</f>
        <v>3888.02561702</v>
      </c>
      <c r="C53" s="36">
        <f>SUMIFS(СВЦЭМ!$D$39:$D$782,СВЦЭМ!$A$39:$A$782,$A53,СВЦЭМ!$B$39:$B$782,C$47)+'СЕТ СН'!$G$11+СВЦЭМ!$D$10+'СЕТ СН'!$G$5-'СЕТ СН'!$G$21</f>
        <v>3902.2492850600001</v>
      </c>
      <c r="D53" s="36">
        <f>SUMIFS(СВЦЭМ!$D$39:$D$782,СВЦЭМ!$A$39:$A$782,$A53,СВЦЭМ!$B$39:$B$782,D$47)+'СЕТ СН'!$G$11+СВЦЭМ!$D$10+'СЕТ СН'!$G$5-'СЕТ СН'!$G$21</f>
        <v>3969.3508659600002</v>
      </c>
      <c r="E53" s="36">
        <f>SUMIFS(СВЦЭМ!$D$39:$D$782,СВЦЭМ!$A$39:$A$782,$A53,СВЦЭМ!$B$39:$B$782,E$47)+'СЕТ СН'!$G$11+СВЦЭМ!$D$10+'СЕТ СН'!$G$5-'СЕТ СН'!$G$21</f>
        <v>4010.97737456</v>
      </c>
      <c r="F53" s="36">
        <f>SUMIFS(СВЦЭМ!$D$39:$D$782,СВЦЭМ!$A$39:$A$782,$A53,СВЦЭМ!$B$39:$B$782,F$47)+'СЕТ СН'!$G$11+СВЦЭМ!$D$10+'СЕТ СН'!$G$5-'СЕТ СН'!$G$21</f>
        <v>4015.9953794800003</v>
      </c>
      <c r="G53" s="36">
        <f>SUMIFS(СВЦЭМ!$D$39:$D$782,СВЦЭМ!$A$39:$A$782,$A53,СВЦЭМ!$B$39:$B$782,G$47)+'СЕТ СН'!$G$11+СВЦЭМ!$D$10+'СЕТ СН'!$G$5-'СЕТ СН'!$G$21</f>
        <v>4012.4685446200001</v>
      </c>
      <c r="H53" s="36">
        <f>SUMIFS(СВЦЭМ!$D$39:$D$782,СВЦЭМ!$A$39:$A$782,$A53,СВЦЭМ!$B$39:$B$782,H$47)+'СЕТ СН'!$G$11+СВЦЭМ!$D$10+'СЕТ СН'!$G$5-'СЕТ СН'!$G$21</f>
        <v>3988.25881557</v>
      </c>
      <c r="I53" s="36">
        <f>SUMIFS(СВЦЭМ!$D$39:$D$782,СВЦЭМ!$A$39:$A$782,$A53,СВЦЭМ!$B$39:$B$782,I$47)+'СЕТ СН'!$G$11+СВЦЭМ!$D$10+'СЕТ СН'!$G$5-'СЕТ СН'!$G$21</f>
        <v>3886.3096815399999</v>
      </c>
      <c r="J53" s="36">
        <f>SUMIFS(СВЦЭМ!$D$39:$D$782,СВЦЭМ!$A$39:$A$782,$A53,СВЦЭМ!$B$39:$B$782,J$47)+'СЕТ СН'!$G$11+СВЦЭМ!$D$10+'СЕТ СН'!$G$5-'СЕТ СН'!$G$21</f>
        <v>3830.2356860600003</v>
      </c>
      <c r="K53" s="36">
        <f>SUMIFS(СВЦЭМ!$D$39:$D$782,СВЦЭМ!$A$39:$A$782,$A53,СВЦЭМ!$B$39:$B$782,K$47)+'СЕТ СН'!$G$11+СВЦЭМ!$D$10+'СЕТ СН'!$G$5-'СЕТ СН'!$G$21</f>
        <v>3804.2581023100001</v>
      </c>
      <c r="L53" s="36">
        <f>SUMIFS(СВЦЭМ!$D$39:$D$782,СВЦЭМ!$A$39:$A$782,$A53,СВЦЭМ!$B$39:$B$782,L$47)+'СЕТ СН'!$G$11+СВЦЭМ!$D$10+'СЕТ СН'!$G$5-'СЕТ СН'!$G$21</f>
        <v>3812.6268084900003</v>
      </c>
      <c r="M53" s="36">
        <f>SUMIFS(СВЦЭМ!$D$39:$D$782,СВЦЭМ!$A$39:$A$782,$A53,СВЦЭМ!$B$39:$B$782,M$47)+'СЕТ СН'!$G$11+СВЦЭМ!$D$10+'СЕТ СН'!$G$5-'СЕТ СН'!$G$21</f>
        <v>3828.35933643</v>
      </c>
      <c r="N53" s="36">
        <f>SUMIFS(СВЦЭМ!$D$39:$D$782,СВЦЭМ!$A$39:$A$782,$A53,СВЦЭМ!$B$39:$B$782,N$47)+'СЕТ СН'!$G$11+СВЦЭМ!$D$10+'СЕТ СН'!$G$5-'СЕТ СН'!$G$21</f>
        <v>3889.7702843900001</v>
      </c>
      <c r="O53" s="36">
        <f>SUMIFS(СВЦЭМ!$D$39:$D$782,СВЦЭМ!$A$39:$A$782,$A53,СВЦЭМ!$B$39:$B$782,O$47)+'СЕТ СН'!$G$11+СВЦЭМ!$D$10+'СЕТ СН'!$G$5-'СЕТ СН'!$G$21</f>
        <v>3938.7395300099997</v>
      </c>
      <c r="P53" s="36">
        <f>SUMIFS(СВЦЭМ!$D$39:$D$782,СВЦЭМ!$A$39:$A$782,$A53,СВЦЭМ!$B$39:$B$782,P$47)+'СЕТ СН'!$G$11+СВЦЭМ!$D$10+'СЕТ СН'!$G$5-'СЕТ СН'!$G$21</f>
        <v>3954.36147175</v>
      </c>
      <c r="Q53" s="36">
        <f>SUMIFS(СВЦЭМ!$D$39:$D$782,СВЦЭМ!$A$39:$A$782,$A53,СВЦЭМ!$B$39:$B$782,Q$47)+'СЕТ СН'!$G$11+СВЦЭМ!$D$10+'СЕТ СН'!$G$5-'СЕТ СН'!$G$21</f>
        <v>3941.8635139799999</v>
      </c>
      <c r="R53" s="36">
        <f>SUMIFS(СВЦЭМ!$D$39:$D$782,СВЦЭМ!$A$39:$A$782,$A53,СВЦЭМ!$B$39:$B$782,R$47)+'СЕТ СН'!$G$11+СВЦЭМ!$D$10+'СЕТ СН'!$G$5-'СЕТ СН'!$G$21</f>
        <v>3902.4913006300003</v>
      </c>
      <c r="S53" s="36">
        <f>SUMIFS(СВЦЭМ!$D$39:$D$782,СВЦЭМ!$A$39:$A$782,$A53,СВЦЭМ!$B$39:$B$782,S$47)+'СЕТ СН'!$G$11+СВЦЭМ!$D$10+'СЕТ СН'!$G$5-'СЕТ СН'!$G$21</f>
        <v>3849.7697400200004</v>
      </c>
      <c r="T53" s="36">
        <f>SUMIFS(СВЦЭМ!$D$39:$D$782,СВЦЭМ!$A$39:$A$782,$A53,СВЦЭМ!$B$39:$B$782,T$47)+'СЕТ СН'!$G$11+СВЦЭМ!$D$10+'СЕТ СН'!$G$5-'СЕТ СН'!$G$21</f>
        <v>3814.67807163</v>
      </c>
      <c r="U53" s="36">
        <f>SUMIFS(СВЦЭМ!$D$39:$D$782,СВЦЭМ!$A$39:$A$782,$A53,СВЦЭМ!$B$39:$B$782,U$47)+'СЕТ СН'!$G$11+СВЦЭМ!$D$10+'СЕТ СН'!$G$5-'СЕТ СН'!$G$21</f>
        <v>3786.4384945000002</v>
      </c>
      <c r="V53" s="36">
        <f>SUMIFS(СВЦЭМ!$D$39:$D$782,СВЦЭМ!$A$39:$A$782,$A53,СВЦЭМ!$B$39:$B$782,V$47)+'СЕТ СН'!$G$11+СВЦЭМ!$D$10+'СЕТ СН'!$G$5-'СЕТ СН'!$G$21</f>
        <v>3788.0759678599998</v>
      </c>
      <c r="W53" s="36">
        <f>SUMIFS(СВЦЭМ!$D$39:$D$782,СВЦЭМ!$A$39:$A$782,$A53,СВЦЭМ!$B$39:$B$782,W$47)+'СЕТ СН'!$G$11+СВЦЭМ!$D$10+'СЕТ СН'!$G$5-'СЕТ СН'!$G$21</f>
        <v>3801.8519895899999</v>
      </c>
      <c r="X53" s="36">
        <f>SUMIFS(СВЦЭМ!$D$39:$D$782,СВЦЭМ!$A$39:$A$782,$A53,СВЦЭМ!$B$39:$B$782,X$47)+'СЕТ СН'!$G$11+СВЦЭМ!$D$10+'СЕТ СН'!$G$5-'СЕТ СН'!$G$21</f>
        <v>3831.43406224</v>
      </c>
      <c r="Y53" s="36">
        <f>SUMIFS(СВЦЭМ!$D$39:$D$782,СВЦЭМ!$A$39:$A$782,$A53,СВЦЭМ!$B$39:$B$782,Y$47)+'СЕТ СН'!$G$11+СВЦЭМ!$D$10+'СЕТ СН'!$G$5-'СЕТ СН'!$G$21</f>
        <v>3851.1604367999998</v>
      </c>
    </row>
    <row r="54" spans="1:25" ht="15.75" x14ac:dyDescent="0.2">
      <c r="A54" s="35">
        <f t="shared" si="1"/>
        <v>44627</v>
      </c>
      <c r="B54" s="36">
        <f>SUMIFS(СВЦЭМ!$D$39:$D$782,СВЦЭМ!$A$39:$A$782,$A54,СВЦЭМ!$B$39:$B$782,B$47)+'СЕТ СН'!$G$11+СВЦЭМ!$D$10+'СЕТ СН'!$G$5-'СЕТ СН'!$G$21</f>
        <v>3862.2721450899999</v>
      </c>
      <c r="C54" s="36">
        <f>SUMIFS(СВЦЭМ!$D$39:$D$782,СВЦЭМ!$A$39:$A$782,$A54,СВЦЭМ!$B$39:$B$782,C$47)+'СЕТ СН'!$G$11+СВЦЭМ!$D$10+'СЕТ СН'!$G$5-'СЕТ СН'!$G$21</f>
        <v>3907.6898284200001</v>
      </c>
      <c r="D54" s="36">
        <f>SUMIFS(СВЦЭМ!$D$39:$D$782,СВЦЭМ!$A$39:$A$782,$A54,СВЦЭМ!$B$39:$B$782,D$47)+'СЕТ СН'!$G$11+СВЦЭМ!$D$10+'СЕТ СН'!$G$5-'СЕТ СН'!$G$21</f>
        <v>3967.4081476800002</v>
      </c>
      <c r="E54" s="36">
        <f>SUMIFS(СВЦЭМ!$D$39:$D$782,СВЦЭМ!$A$39:$A$782,$A54,СВЦЭМ!$B$39:$B$782,E$47)+'СЕТ СН'!$G$11+СВЦЭМ!$D$10+'СЕТ СН'!$G$5-'СЕТ СН'!$G$21</f>
        <v>4003.7537314400001</v>
      </c>
      <c r="F54" s="36">
        <f>SUMIFS(СВЦЭМ!$D$39:$D$782,СВЦЭМ!$A$39:$A$782,$A54,СВЦЭМ!$B$39:$B$782,F$47)+'СЕТ СН'!$G$11+СВЦЭМ!$D$10+'СЕТ СН'!$G$5-'СЕТ СН'!$G$21</f>
        <v>4016.2395762200003</v>
      </c>
      <c r="G54" s="36">
        <f>SUMIFS(СВЦЭМ!$D$39:$D$782,СВЦЭМ!$A$39:$A$782,$A54,СВЦЭМ!$B$39:$B$782,G$47)+'СЕТ СН'!$G$11+СВЦЭМ!$D$10+'СЕТ СН'!$G$5-'СЕТ СН'!$G$21</f>
        <v>4005.9605806300001</v>
      </c>
      <c r="H54" s="36">
        <f>SUMIFS(СВЦЭМ!$D$39:$D$782,СВЦЭМ!$A$39:$A$782,$A54,СВЦЭМ!$B$39:$B$782,H$47)+'СЕТ СН'!$G$11+СВЦЭМ!$D$10+'СЕТ СН'!$G$5-'СЕТ СН'!$G$21</f>
        <v>3972.326748</v>
      </c>
      <c r="I54" s="36">
        <f>SUMIFS(СВЦЭМ!$D$39:$D$782,СВЦЭМ!$A$39:$A$782,$A54,СВЦЭМ!$B$39:$B$782,I$47)+'СЕТ СН'!$G$11+СВЦЭМ!$D$10+'СЕТ СН'!$G$5-'СЕТ СН'!$G$21</f>
        <v>3896.25122723</v>
      </c>
      <c r="J54" s="36">
        <f>SUMIFS(СВЦЭМ!$D$39:$D$782,СВЦЭМ!$A$39:$A$782,$A54,СВЦЭМ!$B$39:$B$782,J$47)+'СЕТ СН'!$G$11+СВЦЭМ!$D$10+'СЕТ СН'!$G$5-'СЕТ СН'!$G$21</f>
        <v>3823.9133846599998</v>
      </c>
      <c r="K54" s="36">
        <f>SUMIFS(СВЦЭМ!$D$39:$D$782,СВЦЭМ!$A$39:$A$782,$A54,СВЦЭМ!$B$39:$B$782,K$47)+'СЕТ СН'!$G$11+СВЦЭМ!$D$10+'СЕТ СН'!$G$5-'СЕТ СН'!$G$21</f>
        <v>3809.78971482</v>
      </c>
      <c r="L54" s="36">
        <f>SUMIFS(СВЦЭМ!$D$39:$D$782,СВЦЭМ!$A$39:$A$782,$A54,СВЦЭМ!$B$39:$B$782,L$47)+'СЕТ СН'!$G$11+СВЦЭМ!$D$10+'СЕТ СН'!$G$5-'СЕТ СН'!$G$21</f>
        <v>3808.1310146999999</v>
      </c>
      <c r="M54" s="36">
        <f>SUMIFS(СВЦЭМ!$D$39:$D$782,СВЦЭМ!$A$39:$A$782,$A54,СВЦЭМ!$B$39:$B$782,M$47)+'СЕТ СН'!$G$11+СВЦЭМ!$D$10+'СЕТ СН'!$G$5-'СЕТ СН'!$G$21</f>
        <v>3854.6973210400001</v>
      </c>
      <c r="N54" s="36">
        <f>SUMIFS(СВЦЭМ!$D$39:$D$782,СВЦЭМ!$A$39:$A$782,$A54,СВЦЭМ!$B$39:$B$782,N$47)+'СЕТ СН'!$G$11+СВЦЭМ!$D$10+'СЕТ СН'!$G$5-'СЕТ СН'!$G$21</f>
        <v>3922.97867546</v>
      </c>
      <c r="O54" s="36">
        <f>SUMIFS(СВЦЭМ!$D$39:$D$782,СВЦЭМ!$A$39:$A$782,$A54,СВЦЭМ!$B$39:$B$782,O$47)+'СЕТ СН'!$G$11+СВЦЭМ!$D$10+'СЕТ СН'!$G$5-'СЕТ СН'!$G$21</f>
        <v>3974.6552853399999</v>
      </c>
      <c r="P54" s="36">
        <f>SUMIFS(СВЦЭМ!$D$39:$D$782,СВЦЭМ!$A$39:$A$782,$A54,СВЦЭМ!$B$39:$B$782,P$47)+'СЕТ СН'!$G$11+СВЦЭМ!$D$10+'СЕТ СН'!$G$5-'СЕТ СН'!$G$21</f>
        <v>3975.0335677900002</v>
      </c>
      <c r="Q54" s="36">
        <f>SUMIFS(СВЦЭМ!$D$39:$D$782,СВЦЭМ!$A$39:$A$782,$A54,СВЦЭМ!$B$39:$B$782,Q$47)+'СЕТ СН'!$G$11+СВЦЭМ!$D$10+'СЕТ СН'!$G$5-'СЕТ СН'!$G$21</f>
        <v>3951.1017041599998</v>
      </c>
      <c r="R54" s="36">
        <f>SUMIFS(СВЦЭМ!$D$39:$D$782,СВЦЭМ!$A$39:$A$782,$A54,СВЦЭМ!$B$39:$B$782,R$47)+'СЕТ СН'!$G$11+СВЦЭМ!$D$10+'СЕТ СН'!$G$5-'СЕТ СН'!$G$21</f>
        <v>3909.25635801</v>
      </c>
      <c r="S54" s="36">
        <f>SUMIFS(СВЦЭМ!$D$39:$D$782,СВЦЭМ!$A$39:$A$782,$A54,СВЦЭМ!$B$39:$B$782,S$47)+'СЕТ СН'!$G$11+СВЦЭМ!$D$10+'СЕТ СН'!$G$5-'СЕТ СН'!$G$21</f>
        <v>3868.31517128</v>
      </c>
      <c r="T54" s="36">
        <f>SUMIFS(СВЦЭМ!$D$39:$D$782,СВЦЭМ!$A$39:$A$782,$A54,СВЦЭМ!$B$39:$B$782,T$47)+'СЕТ СН'!$G$11+СВЦЭМ!$D$10+'СЕТ СН'!$G$5-'СЕТ СН'!$G$21</f>
        <v>3836.2895004100001</v>
      </c>
      <c r="U54" s="36">
        <f>SUMIFS(СВЦЭМ!$D$39:$D$782,СВЦЭМ!$A$39:$A$782,$A54,СВЦЭМ!$B$39:$B$782,U$47)+'СЕТ СН'!$G$11+СВЦЭМ!$D$10+'СЕТ СН'!$G$5-'СЕТ СН'!$G$21</f>
        <v>3801.3749096900001</v>
      </c>
      <c r="V54" s="36">
        <f>SUMIFS(СВЦЭМ!$D$39:$D$782,СВЦЭМ!$A$39:$A$782,$A54,СВЦЭМ!$B$39:$B$782,V$47)+'СЕТ СН'!$G$11+СВЦЭМ!$D$10+'СЕТ СН'!$G$5-'СЕТ СН'!$G$21</f>
        <v>3799.2198244400001</v>
      </c>
      <c r="W54" s="36">
        <f>SUMIFS(СВЦЭМ!$D$39:$D$782,СВЦЭМ!$A$39:$A$782,$A54,СВЦЭМ!$B$39:$B$782,W$47)+'СЕТ СН'!$G$11+СВЦЭМ!$D$10+'СЕТ СН'!$G$5-'СЕТ СН'!$G$21</f>
        <v>3819.8460306799998</v>
      </c>
      <c r="X54" s="36">
        <f>SUMIFS(СВЦЭМ!$D$39:$D$782,СВЦЭМ!$A$39:$A$782,$A54,СВЦЭМ!$B$39:$B$782,X$47)+'СЕТ СН'!$G$11+СВЦЭМ!$D$10+'СЕТ СН'!$G$5-'СЕТ СН'!$G$21</f>
        <v>3852.5053387200001</v>
      </c>
      <c r="Y54" s="36">
        <f>SUMIFS(СВЦЭМ!$D$39:$D$782,СВЦЭМ!$A$39:$A$782,$A54,СВЦЭМ!$B$39:$B$782,Y$47)+'СЕТ СН'!$G$11+СВЦЭМ!$D$10+'СЕТ СН'!$G$5-'СЕТ СН'!$G$21</f>
        <v>3884.0987655700001</v>
      </c>
    </row>
    <row r="55" spans="1:25" ht="15.75" x14ac:dyDescent="0.2">
      <c r="A55" s="35">
        <f t="shared" si="1"/>
        <v>44628</v>
      </c>
      <c r="B55" s="36">
        <f>SUMIFS(СВЦЭМ!$D$39:$D$782,СВЦЭМ!$A$39:$A$782,$A55,СВЦЭМ!$B$39:$B$782,B$47)+'СЕТ СН'!$G$11+СВЦЭМ!$D$10+'СЕТ СН'!$G$5-'СЕТ СН'!$G$21</f>
        <v>3867.2813186200001</v>
      </c>
      <c r="C55" s="36">
        <f>SUMIFS(СВЦЭМ!$D$39:$D$782,СВЦЭМ!$A$39:$A$782,$A55,СВЦЭМ!$B$39:$B$782,C$47)+'СЕТ СН'!$G$11+СВЦЭМ!$D$10+'СЕТ СН'!$G$5-'СЕТ СН'!$G$21</f>
        <v>3903.2541320400001</v>
      </c>
      <c r="D55" s="36">
        <f>SUMIFS(СВЦЭМ!$D$39:$D$782,СВЦЭМ!$A$39:$A$782,$A55,СВЦЭМ!$B$39:$B$782,D$47)+'СЕТ СН'!$G$11+СВЦЭМ!$D$10+'СЕТ СН'!$G$5-'СЕТ СН'!$G$21</f>
        <v>3951.1546119499999</v>
      </c>
      <c r="E55" s="36">
        <f>SUMIFS(СВЦЭМ!$D$39:$D$782,СВЦЭМ!$A$39:$A$782,$A55,СВЦЭМ!$B$39:$B$782,E$47)+'СЕТ СН'!$G$11+СВЦЭМ!$D$10+'СЕТ СН'!$G$5-'СЕТ СН'!$G$21</f>
        <v>3984.02530045</v>
      </c>
      <c r="F55" s="36">
        <f>SUMIFS(СВЦЭМ!$D$39:$D$782,СВЦЭМ!$A$39:$A$782,$A55,СВЦЭМ!$B$39:$B$782,F$47)+'СЕТ СН'!$G$11+СВЦЭМ!$D$10+'СЕТ СН'!$G$5-'СЕТ СН'!$G$21</f>
        <v>3999.80003098</v>
      </c>
      <c r="G55" s="36">
        <f>SUMIFS(СВЦЭМ!$D$39:$D$782,СВЦЭМ!$A$39:$A$782,$A55,СВЦЭМ!$B$39:$B$782,G$47)+'СЕТ СН'!$G$11+СВЦЭМ!$D$10+'СЕТ СН'!$G$5-'СЕТ СН'!$G$21</f>
        <v>3995.66624159</v>
      </c>
      <c r="H55" s="36">
        <f>SUMIFS(СВЦЭМ!$D$39:$D$782,СВЦЭМ!$A$39:$A$782,$A55,СВЦЭМ!$B$39:$B$782,H$47)+'СЕТ СН'!$G$11+СВЦЭМ!$D$10+'СЕТ СН'!$G$5-'СЕТ СН'!$G$21</f>
        <v>3973.1960538399999</v>
      </c>
      <c r="I55" s="36">
        <f>SUMIFS(СВЦЭМ!$D$39:$D$782,СВЦЭМ!$A$39:$A$782,$A55,СВЦЭМ!$B$39:$B$782,I$47)+'СЕТ СН'!$G$11+СВЦЭМ!$D$10+'СЕТ СН'!$G$5-'СЕТ СН'!$G$21</f>
        <v>3892.6948362900002</v>
      </c>
      <c r="J55" s="36">
        <f>SUMIFS(СВЦЭМ!$D$39:$D$782,СВЦЭМ!$A$39:$A$782,$A55,СВЦЭМ!$B$39:$B$782,J$47)+'СЕТ СН'!$G$11+СВЦЭМ!$D$10+'СЕТ СН'!$G$5-'СЕТ СН'!$G$21</f>
        <v>3814.6572110900001</v>
      </c>
      <c r="K55" s="36">
        <f>SUMIFS(СВЦЭМ!$D$39:$D$782,СВЦЭМ!$A$39:$A$782,$A55,СВЦЭМ!$B$39:$B$782,K$47)+'СЕТ СН'!$G$11+СВЦЭМ!$D$10+'СЕТ СН'!$G$5-'СЕТ СН'!$G$21</f>
        <v>3808.29943637</v>
      </c>
      <c r="L55" s="36">
        <f>SUMIFS(СВЦЭМ!$D$39:$D$782,СВЦЭМ!$A$39:$A$782,$A55,СВЦЭМ!$B$39:$B$782,L$47)+'СЕТ СН'!$G$11+СВЦЭМ!$D$10+'СЕТ СН'!$G$5-'СЕТ СН'!$G$21</f>
        <v>3808.17263538</v>
      </c>
      <c r="M55" s="36">
        <f>SUMIFS(СВЦЭМ!$D$39:$D$782,СВЦЭМ!$A$39:$A$782,$A55,СВЦЭМ!$B$39:$B$782,M$47)+'СЕТ СН'!$G$11+СВЦЭМ!$D$10+'СЕТ СН'!$G$5-'СЕТ СН'!$G$21</f>
        <v>3868.5654156800001</v>
      </c>
      <c r="N55" s="36">
        <f>SUMIFS(СВЦЭМ!$D$39:$D$782,СВЦЭМ!$A$39:$A$782,$A55,СВЦЭМ!$B$39:$B$782,N$47)+'СЕТ СН'!$G$11+СВЦЭМ!$D$10+'СЕТ СН'!$G$5-'СЕТ СН'!$G$21</f>
        <v>3944.3152236999999</v>
      </c>
      <c r="O55" s="36">
        <f>SUMIFS(СВЦЭМ!$D$39:$D$782,СВЦЭМ!$A$39:$A$782,$A55,СВЦЭМ!$B$39:$B$782,O$47)+'СЕТ СН'!$G$11+СВЦЭМ!$D$10+'СЕТ СН'!$G$5-'СЕТ СН'!$G$21</f>
        <v>3981.0882579399999</v>
      </c>
      <c r="P55" s="36">
        <f>SUMIFS(СВЦЭМ!$D$39:$D$782,СВЦЭМ!$A$39:$A$782,$A55,СВЦЭМ!$B$39:$B$782,P$47)+'СЕТ СН'!$G$11+СВЦЭМ!$D$10+'СЕТ СН'!$G$5-'СЕТ СН'!$G$21</f>
        <v>3983.1409952700001</v>
      </c>
      <c r="Q55" s="36">
        <f>SUMIFS(СВЦЭМ!$D$39:$D$782,СВЦЭМ!$A$39:$A$782,$A55,СВЦЭМ!$B$39:$B$782,Q$47)+'СЕТ СН'!$G$11+СВЦЭМ!$D$10+'СЕТ СН'!$G$5-'СЕТ СН'!$G$21</f>
        <v>3964.8150912700003</v>
      </c>
      <c r="R55" s="36">
        <f>SUMIFS(СВЦЭМ!$D$39:$D$782,СВЦЭМ!$A$39:$A$782,$A55,СВЦЭМ!$B$39:$B$782,R$47)+'СЕТ СН'!$G$11+СВЦЭМ!$D$10+'СЕТ СН'!$G$5-'СЕТ СН'!$G$21</f>
        <v>3912.8878269100001</v>
      </c>
      <c r="S55" s="36">
        <f>SUMIFS(СВЦЭМ!$D$39:$D$782,СВЦЭМ!$A$39:$A$782,$A55,СВЦЭМ!$B$39:$B$782,S$47)+'СЕТ СН'!$G$11+СВЦЭМ!$D$10+'СЕТ СН'!$G$5-'СЕТ СН'!$G$21</f>
        <v>3862.5145416800001</v>
      </c>
      <c r="T55" s="36">
        <f>SUMIFS(СВЦЭМ!$D$39:$D$782,СВЦЭМ!$A$39:$A$782,$A55,СВЦЭМ!$B$39:$B$782,T$47)+'СЕТ СН'!$G$11+СВЦЭМ!$D$10+'СЕТ СН'!$G$5-'СЕТ СН'!$G$21</f>
        <v>3820.9603098600001</v>
      </c>
      <c r="U55" s="36">
        <f>SUMIFS(СВЦЭМ!$D$39:$D$782,СВЦЭМ!$A$39:$A$782,$A55,СВЦЭМ!$B$39:$B$782,U$47)+'СЕТ СН'!$G$11+СВЦЭМ!$D$10+'СЕТ СН'!$G$5-'СЕТ СН'!$G$21</f>
        <v>3798.7554910500003</v>
      </c>
      <c r="V55" s="36">
        <f>SUMIFS(СВЦЭМ!$D$39:$D$782,СВЦЭМ!$A$39:$A$782,$A55,СВЦЭМ!$B$39:$B$782,V$47)+'СЕТ СН'!$G$11+СВЦЭМ!$D$10+'СЕТ СН'!$G$5-'СЕТ СН'!$G$21</f>
        <v>3804.15771309</v>
      </c>
      <c r="W55" s="36">
        <f>SUMIFS(СВЦЭМ!$D$39:$D$782,СВЦЭМ!$A$39:$A$782,$A55,СВЦЭМ!$B$39:$B$782,W$47)+'СЕТ СН'!$G$11+СВЦЭМ!$D$10+'СЕТ СН'!$G$5-'СЕТ СН'!$G$21</f>
        <v>3818.7323088900002</v>
      </c>
      <c r="X55" s="36">
        <f>SUMIFS(СВЦЭМ!$D$39:$D$782,СВЦЭМ!$A$39:$A$782,$A55,СВЦЭМ!$B$39:$B$782,X$47)+'СЕТ СН'!$G$11+СВЦЭМ!$D$10+'СЕТ СН'!$G$5-'СЕТ СН'!$G$21</f>
        <v>3846.5677946799997</v>
      </c>
      <c r="Y55" s="36">
        <f>SUMIFS(СВЦЭМ!$D$39:$D$782,СВЦЭМ!$A$39:$A$782,$A55,СВЦЭМ!$B$39:$B$782,Y$47)+'СЕТ СН'!$G$11+СВЦЭМ!$D$10+'СЕТ СН'!$G$5-'СЕТ СН'!$G$21</f>
        <v>3882.8014385300003</v>
      </c>
    </row>
    <row r="56" spans="1:25" ht="15.75" x14ac:dyDescent="0.2">
      <c r="A56" s="35">
        <f t="shared" si="1"/>
        <v>44629</v>
      </c>
      <c r="B56" s="36">
        <f>SUMIFS(СВЦЭМ!$D$39:$D$782,СВЦЭМ!$A$39:$A$782,$A56,СВЦЭМ!$B$39:$B$782,B$47)+'СЕТ СН'!$G$11+СВЦЭМ!$D$10+'СЕТ СН'!$G$5-'СЕТ СН'!$G$21</f>
        <v>3874.78719026</v>
      </c>
      <c r="C56" s="36">
        <f>SUMIFS(СВЦЭМ!$D$39:$D$782,СВЦЭМ!$A$39:$A$782,$A56,СВЦЭМ!$B$39:$B$782,C$47)+'СЕТ СН'!$G$11+СВЦЭМ!$D$10+'СЕТ СН'!$G$5-'СЕТ СН'!$G$21</f>
        <v>3927.8865451700003</v>
      </c>
      <c r="D56" s="36">
        <f>SUMIFS(СВЦЭМ!$D$39:$D$782,СВЦЭМ!$A$39:$A$782,$A56,СВЦЭМ!$B$39:$B$782,D$47)+'СЕТ СН'!$G$11+СВЦЭМ!$D$10+'СЕТ СН'!$G$5-'СЕТ СН'!$G$21</f>
        <v>3968.2471072400003</v>
      </c>
      <c r="E56" s="36">
        <f>SUMIFS(СВЦЭМ!$D$39:$D$782,СВЦЭМ!$A$39:$A$782,$A56,СВЦЭМ!$B$39:$B$782,E$47)+'СЕТ СН'!$G$11+СВЦЭМ!$D$10+'СЕТ СН'!$G$5-'СЕТ СН'!$G$21</f>
        <v>3994.8897827800001</v>
      </c>
      <c r="F56" s="36">
        <f>SUMIFS(СВЦЭМ!$D$39:$D$782,СВЦЭМ!$A$39:$A$782,$A56,СВЦЭМ!$B$39:$B$782,F$47)+'СЕТ СН'!$G$11+СВЦЭМ!$D$10+'СЕТ СН'!$G$5-'СЕТ СН'!$G$21</f>
        <v>4027.1550551700002</v>
      </c>
      <c r="G56" s="36">
        <f>SUMIFS(СВЦЭМ!$D$39:$D$782,СВЦЭМ!$A$39:$A$782,$A56,СВЦЭМ!$B$39:$B$782,G$47)+'СЕТ СН'!$G$11+СВЦЭМ!$D$10+'СЕТ СН'!$G$5-'СЕТ СН'!$G$21</f>
        <v>4018.56369829</v>
      </c>
      <c r="H56" s="36">
        <f>SUMIFS(СВЦЭМ!$D$39:$D$782,СВЦЭМ!$A$39:$A$782,$A56,СВЦЭМ!$B$39:$B$782,H$47)+'СЕТ СН'!$G$11+СВЦЭМ!$D$10+'СЕТ СН'!$G$5-'СЕТ СН'!$G$21</f>
        <v>3960.0697952400001</v>
      </c>
      <c r="I56" s="36">
        <f>SUMIFS(СВЦЭМ!$D$39:$D$782,СВЦЭМ!$A$39:$A$782,$A56,СВЦЭМ!$B$39:$B$782,I$47)+'СЕТ СН'!$G$11+СВЦЭМ!$D$10+'СЕТ СН'!$G$5-'СЕТ СН'!$G$21</f>
        <v>3923.3838059199998</v>
      </c>
      <c r="J56" s="36">
        <f>SUMIFS(СВЦЭМ!$D$39:$D$782,СВЦЭМ!$A$39:$A$782,$A56,СВЦЭМ!$B$39:$B$782,J$47)+'СЕТ СН'!$G$11+СВЦЭМ!$D$10+'СЕТ СН'!$G$5-'СЕТ СН'!$G$21</f>
        <v>3900.8398899599997</v>
      </c>
      <c r="K56" s="36">
        <f>SUMIFS(СВЦЭМ!$D$39:$D$782,СВЦЭМ!$A$39:$A$782,$A56,СВЦЭМ!$B$39:$B$782,K$47)+'СЕТ СН'!$G$11+СВЦЭМ!$D$10+'СЕТ СН'!$G$5-'СЕТ СН'!$G$21</f>
        <v>3890.3690312400004</v>
      </c>
      <c r="L56" s="36">
        <f>SUMIFS(СВЦЭМ!$D$39:$D$782,СВЦЭМ!$A$39:$A$782,$A56,СВЦЭМ!$B$39:$B$782,L$47)+'СЕТ СН'!$G$11+СВЦЭМ!$D$10+'СЕТ СН'!$G$5-'СЕТ СН'!$G$21</f>
        <v>3898.4752754000001</v>
      </c>
      <c r="M56" s="36">
        <f>SUMIFS(СВЦЭМ!$D$39:$D$782,СВЦЭМ!$A$39:$A$782,$A56,СВЦЭМ!$B$39:$B$782,M$47)+'СЕТ СН'!$G$11+СВЦЭМ!$D$10+'СЕТ СН'!$G$5-'СЕТ СН'!$G$21</f>
        <v>3940.7068005800002</v>
      </c>
      <c r="N56" s="36">
        <f>SUMIFS(СВЦЭМ!$D$39:$D$782,СВЦЭМ!$A$39:$A$782,$A56,СВЦЭМ!$B$39:$B$782,N$47)+'СЕТ СН'!$G$11+СВЦЭМ!$D$10+'СЕТ СН'!$G$5-'СЕТ СН'!$G$21</f>
        <v>3971.54428478</v>
      </c>
      <c r="O56" s="36">
        <f>SUMIFS(СВЦЭМ!$D$39:$D$782,СВЦЭМ!$A$39:$A$782,$A56,СВЦЭМ!$B$39:$B$782,O$47)+'СЕТ СН'!$G$11+СВЦЭМ!$D$10+'СЕТ СН'!$G$5-'СЕТ СН'!$G$21</f>
        <v>4013.44242992</v>
      </c>
      <c r="P56" s="36">
        <f>SUMIFS(СВЦЭМ!$D$39:$D$782,СВЦЭМ!$A$39:$A$782,$A56,СВЦЭМ!$B$39:$B$782,P$47)+'СЕТ СН'!$G$11+СВЦЭМ!$D$10+'СЕТ СН'!$G$5-'СЕТ СН'!$G$21</f>
        <v>4020.1305007999999</v>
      </c>
      <c r="Q56" s="36">
        <f>SUMIFS(СВЦЭМ!$D$39:$D$782,СВЦЭМ!$A$39:$A$782,$A56,СВЦЭМ!$B$39:$B$782,Q$47)+'СЕТ СН'!$G$11+СВЦЭМ!$D$10+'СЕТ СН'!$G$5-'СЕТ СН'!$G$21</f>
        <v>4008.6832700599998</v>
      </c>
      <c r="R56" s="36">
        <f>SUMIFS(СВЦЭМ!$D$39:$D$782,СВЦЭМ!$A$39:$A$782,$A56,СВЦЭМ!$B$39:$B$782,R$47)+'СЕТ СН'!$G$11+СВЦЭМ!$D$10+'СЕТ СН'!$G$5-'СЕТ СН'!$G$21</f>
        <v>3971.2106548199999</v>
      </c>
      <c r="S56" s="36">
        <f>SUMIFS(СВЦЭМ!$D$39:$D$782,СВЦЭМ!$A$39:$A$782,$A56,СВЦЭМ!$B$39:$B$782,S$47)+'СЕТ СН'!$G$11+СВЦЭМ!$D$10+'СЕТ СН'!$G$5-'СЕТ СН'!$G$21</f>
        <v>3923.1261798699998</v>
      </c>
      <c r="T56" s="36">
        <f>SUMIFS(СВЦЭМ!$D$39:$D$782,СВЦЭМ!$A$39:$A$782,$A56,СВЦЭМ!$B$39:$B$782,T$47)+'СЕТ СН'!$G$11+СВЦЭМ!$D$10+'СЕТ СН'!$G$5-'СЕТ СН'!$G$21</f>
        <v>3885.23059947</v>
      </c>
      <c r="U56" s="36">
        <f>SUMIFS(СВЦЭМ!$D$39:$D$782,СВЦЭМ!$A$39:$A$782,$A56,СВЦЭМ!$B$39:$B$782,U$47)+'СЕТ СН'!$G$11+СВЦЭМ!$D$10+'СЕТ СН'!$G$5-'СЕТ СН'!$G$21</f>
        <v>3860.64137613</v>
      </c>
      <c r="V56" s="36">
        <f>SUMIFS(СВЦЭМ!$D$39:$D$782,СВЦЭМ!$A$39:$A$782,$A56,СВЦЭМ!$B$39:$B$782,V$47)+'СЕТ СН'!$G$11+СВЦЭМ!$D$10+'СЕТ СН'!$G$5-'СЕТ СН'!$G$21</f>
        <v>3874.25765146</v>
      </c>
      <c r="W56" s="36">
        <f>SUMIFS(СВЦЭМ!$D$39:$D$782,СВЦЭМ!$A$39:$A$782,$A56,СВЦЭМ!$B$39:$B$782,W$47)+'СЕТ СН'!$G$11+СВЦЭМ!$D$10+'СЕТ СН'!$G$5-'СЕТ СН'!$G$21</f>
        <v>3889.59098632</v>
      </c>
      <c r="X56" s="36">
        <f>SUMIFS(СВЦЭМ!$D$39:$D$782,СВЦЭМ!$A$39:$A$782,$A56,СВЦЭМ!$B$39:$B$782,X$47)+'СЕТ СН'!$G$11+СВЦЭМ!$D$10+'СЕТ СН'!$G$5-'СЕТ СН'!$G$21</f>
        <v>3913.73984694</v>
      </c>
      <c r="Y56" s="36">
        <f>SUMIFS(СВЦЭМ!$D$39:$D$782,СВЦЭМ!$A$39:$A$782,$A56,СВЦЭМ!$B$39:$B$782,Y$47)+'СЕТ СН'!$G$11+СВЦЭМ!$D$10+'СЕТ СН'!$G$5-'СЕТ СН'!$G$21</f>
        <v>3928.3610435400001</v>
      </c>
    </row>
    <row r="57" spans="1:25" ht="15.75" x14ac:dyDescent="0.2">
      <c r="A57" s="35">
        <f t="shared" si="1"/>
        <v>44630</v>
      </c>
      <c r="B57" s="36">
        <f>SUMIFS(СВЦЭМ!$D$39:$D$782,СВЦЭМ!$A$39:$A$782,$A57,СВЦЭМ!$B$39:$B$782,B$47)+'СЕТ СН'!$G$11+СВЦЭМ!$D$10+'СЕТ СН'!$G$5-'СЕТ СН'!$G$21</f>
        <v>3929.5040718999999</v>
      </c>
      <c r="C57" s="36">
        <f>SUMIFS(СВЦЭМ!$D$39:$D$782,СВЦЭМ!$A$39:$A$782,$A57,СВЦЭМ!$B$39:$B$782,C$47)+'СЕТ СН'!$G$11+СВЦЭМ!$D$10+'СЕТ СН'!$G$5-'СЕТ СН'!$G$21</f>
        <v>3985.0611684699998</v>
      </c>
      <c r="D57" s="36">
        <f>SUMIFS(СВЦЭМ!$D$39:$D$782,СВЦЭМ!$A$39:$A$782,$A57,СВЦЭМ!$B$39:$B$782,D$47)+'СЕТ СН'!$G$11+СВЦЭМ!$D$10+'СЕТ СН'!$G$5-'СЕТ СН'!$G$21</f>
        <v>4017.2959552900002</v>
      </c>
      <c r="E57" s="36">
        <f>SUMIFS(СВЦЭМ!$D$39:$D$782,СВЦЭМ!$A$39:$A$782,$A57,СВЦЭМ!$B$39:$B$782,E$47)+'СЕТ СН'!$G$11+СВЦЭМ!$D$10+'СЕТ СН'!$G$5-'СЕТ СН'!$G$21</f>
        <v>4049.60729326</v>
      </c>
      <c r="F57" s="36">
        <f>SUMIFS(СВЦЭМ!$D$39:$D$782,СВЦЭМ!$A$39:$A$782,$A57,СВЦЭМ!$B$39:$B$782,F$47)+'СЕТ СН'!$G$11+СВЦЭМ!$D$10+'СЕТ СН'!$G$5-'СЕТ СН'!$G$21</f>
        <v>4060.76274165</v>
      </c>
      <c r="G57" s="36">
        <f>SUMIFS(СВЦЭМ!$D$39:$D$782,СВЦЭМ!$A$39:$A$782,$A57,СВЦЭМ!$B$39:$B$782,G$47)+'СЕТ СН'!$G$11+СВЦЭМ!$D$10+'СЕТ СН'!$G$5-'СЕТ СН'!$G$21</f>
        <v>4038.6272786199997</v>
      </c>
      <c r="H57" s="36">
        <f>SUMIFS(СВЦЭМ!$D$39:$D$782,СВЦЭМ!$A$39:$A$782,$A57,СВЦЭМ!$B$39:$B$782,H$47)+'СЕТ СН'!$G$11+СВЦЭМ!$D$10+'СЕТ СН'!$G$5-'СЕТ СН'!$G$21</f>
        <v>3980.0454253899998</v>
      </c>
      <c r="I57" s="36">
        <f>SUMIFS(СВЦЭМ!$D$39:$D$782,СВЦЭМ!$A$39:$A$782,$A57,СВЦЭМ!$B$39:$B$782,I$47)+'СЕТ СН'!$G$11+СВЦЭМ!$D$10+'СЕТ СН'!$G$5-'СЕТ СН'!$G$21</f>
        <v>3905.7487917400003</v>
      </c>
      <c r="J57" s="36">
        <f>SUMIFS(СВЦЭМ!$D$39:$D$782,СВЦЭМ!$A$39:$A$782,$A57,СВЦЭМ!$B$39:$B$782,J$47)+'СЕТ СН'!$G$11+СВЦЭМ!$D$10+'СЕТ СН'!$G$5-'СЕТ СН'!$G$21</f>
        <v>3870.7320881799997</v>
      </c>
      <c r="K57" s="36">
        <f>SUMIFS(СВЦЭМ!$D$39:$D$782,СВЦЭМ!$A$39:$A$782,$A57,СВЦЭМ!$B$39:$B$782,K$47)+'СЕТ СН'!$G$11+СВЦЭМ!$D$10+'СЕТ СН'!$G$5-'СЕТ СН'!$G$21</f>
        <v>3889.2418010700003</v>
      </c>
      <c r="L57" s="36">
        <f>SUMIFS(СВЦЭМ!$D$39:$D$782,СВЦЭМ!$A$39:$A$782,$A57,СВЦЭМ!$B$39:$B$782,L$47)+'СЕТ СН'!$G$11+СВЦЭМ!$D$10+'СЕТ СН'!$G$5-'СЕТ СН'!$G$21</f>
        <v>3895.0047070099999</v>
      </c>
      <c r="M57" s="36">
        <f>SUMIFS(СВЦЭМ!$D$39:$D$782,СВЦЭМ!$A$39:$A$782,$A57,СВЦЭМ!$B$39:$B$782,M$47)+'СЕТ СН'!$G$11+СВЦЭМ!$D$10+'СЕТ СН'!$G$5-'СЕТ СН'!$G$21</f>
        <v>3919.8110089800002</v>
      </c>
      <c r="N57" s="36">
        <f>SUMIFS(СВЦЭМ!$D$39:$D$782,СВЦЭМ!$A$39:$A$782,$A57,СВЦЭМ!$B$39:$B$782,N$47)+'СЕТ СН'!$G$11+СВЦЭМ!$D$10+'СЕТ СН'!$G$5-'СЕТ СН'!$G$21</f>
        <v>3965.93461488</v>
      </c>
      <c r="O57" s="36">
        <f>SUMIFS(СВЦЭМ!$D$39:$D$782,СВЦЭМ!$A$39:$A$782,$A57,СВЦЭМ!$B$39:$B$782,O$47)+'СЕТ СН'!$G$11+СВЦЭМ!$D$10+'СЕТ СН'!$G$5-'СЕТ СН'!$G$21</f>
        <v>4005.5853010199999</v>
      </c>
      <c r="P57" s="36">
        <f>SUMIFS(СВЦЭМ!$D$39:$D$782,СВЦЭМ!$A$39:$A$782,$A57,СВЦЭМ!$B$39:$B$782,P$47)+'СЕТ СН'!$G$11+СВЦЭМ!$D$10+'СЕТ СН'!$G$5-'СЕТ СН'!$G$21</f>
        <v>4019.67130438</v>
      </c>
      <c r="Q57" s="36">
        <f>SUMIFS(СВЦЭМ!$D$39:$D$782,СВЦЭМ!$A$39:$A$782,$A57,СВЦЭМ!$B$39:$B$782,Q$47)+'СЕТ СН'!$G$11+СВЦЭМ!$D$10+'СЕТ СН'!$G$5-'СЕТ СН'!$G$21</f>
        <v>3997.7442038999998</v>
      </c>
      <c r="R57" s="36">
        <f>SUMIFS(СВЦЭМ!$D$39:$D$782,СВЦЭМ!$A$39:$A$782,$A57,СВЦЭМ!$B$39:$B$782,R$47)+'СЕТ СН'!$G$11+СВЦЭМ!$D$10+'СЕТ СН'!$G$5-'СЕТ СН'!$G$21</f>
        <v>3957.7317993799998</v>
      </c>
      <c r="S57" s="36">
        <f>SUMIFS(СВЦЭМ!$D$39:$D$782,СВЦЭМ!$A$39:$A$782,$A57,СВЦЭМ!$B$39:$B$782,S$47)+'СЕТ СН'!$G$11+СВЦЭМ!$D$10+'СЕТ СН'!$G$5-'СЕТ СН'!$G$21</f>
        <v>3907.3570176000003</v>
      </c>
      <c r="T57" s="36">
        <f>SUMIFS(СВЦЭМ!$D$39:$D$782,СВЦЭМ!$A$39:$A$782,$A57,СВЦЭМ!$B$39:$B$782,T$47)+'СЕТ СН'!$G$11+СВЦЭМ!$D$10+'СЕТ СН'!$G$5-'СЕТ СН'!$G$21</f>
        <v>3874.9271354900002</v>
      </c>
      <c r="U57" s="36">
        <f>SUMIFS(СВЦЭМ!$D$39:$D$782,СВЦЭМ!$A$39:$A$782,$A57,СВЦЭМ!$B$39:$B$782,U$47)+'СЕТ СН'!$G$11+СВЦЭМ!$D$10+'СЕТ СН'!$G$5-'СЕТ СН'!$G$21</f>
        <v>3834.23862414</v>
      </c>
      <c r="V57" s="36">
        <f>SUMIFS(СВЦЭМ!$D$39:$D$782,СВЦЭМ!$A$39:$A$782,$A57,СВЦЭМ!$B$39:$B$782,V$47)+'СЕТ СН'!$G$11+СВЦЭМ!$D$10+'СЕТ СН'!$G$5-'СЕТ СН'!$G$21</f>
        <v>3847.65167591</v>
      </c>
      <c r="W57" s="36">
        <f>SUMIFS(СВЦЭМ!$D$39:$D$782,СВЦЭМ!$A$39:$A$782,$A57,СВЦЭМ!$B$39:$B$782,W$47)+'СЕТ СН'!$G$11+СВЦЭМ!$D$10+'СЕТ СН'!$G$5-'СЕТ СН'!$G$21</f>
        <v>3875.8852261500001</v>
      </c>
      <c r="X57" s="36">
        <f>SUMIFS(СВЦЭМ!$D$39:$D$782,СВЦЭМ!$A$39:$A$782,$A57,СВЦЭМ!$B$39:$B$782,X$47)+'СЕТ СН'!$G$11+СВЦЭМ!$D$10+'СЕТ СН'!$G$5-'СЕТ СН'!$G$21</f>
        <v>3900.5600080300001</v>
      </c>
      <c r="Y57" s="36">
        <f>SUMIFS(СВЦЭМ!$D$39:$D$782,СВЦЭМ!$A$39:$A$782,$A57,СВЦЭМ!$B$39:$B$782,Y$47)+'СЕТ СН'!$G$11+СВЦЭМ!$D$10+'СЕТ СН'!$G$5-'СЕТ СН'!$G$21</f>
        <v>3920.9276697499999</v>
      </c>
    </row>
    <row r="58" spans="1:25" ht="15.75" x14ac:dyDescent="0.2">
      <c r="A58" s="35">
        <f t="shared" si="1"/>
        <v>44631</v>
      </c>
      <c r="B58" s="36">
        <f>SUMIFS(СВЦЭМ!$D$39:$D$782,СВЦЭМ!$A$39:$A$782,$A58,СВЦЭМ!$B$39:$B$782,B$47)+'СЕТ СН'!$G$11+СВЦЭМ!$D$10+'СЕТ СН'!$G$5-'СЕТ СН'!$G$21</f>
        <v>3908.3621342200004</v>
      </c>
      <c r="C58" s="36">
        <f>SUMIFS(СВЦЭМ!$D$39:$D$782,СВЦЭМ!$A$39:$A$782,$A58,СВЦЭМ!$B$39:$B$782,C$47)+'СЕТ СН'!$G$11+СВЦЭМ!$D$10+'СЕТ СН'!$G$5-'СЕТ СН'!$G$21</f>
        <v>3955.6484308600002</v>
      </c>
      <c r="D58" s="36">
        <f>SUMIFS(СВЦЭМ!$D$39:$D$782,СВЦЭМ!$A$39:$A$782,$A58,СВЦЭМ!$B$39:$B$782,D$47)+'СЕТ СН'!$G$11+СВЦЭМ!$D$10+'СЕТ СН'!$G$5-'СЕТ СН'!$G$21</f>
        <v>4017.3419661299999</v>
      </c>
      <c r="E58" s="36">
        <f>SUMIFS(СВЦЭМ!$D$39:$D$782,СВЦЭМ!$A$39:$A$782,$A58,СВЦЭМ!$B$39:$B$782,E$47)+'СЕТ СН'!$G$11+СВЦЭМ!$D$10+'СЕТ СН'!$G$5-'СЕТ СН'!$G$21</f>
        <v>4052.6743555399999</v>
      </c>
      <c r="F58" s="36">
        <f>SUMIFS(СВЦЭМ!$D$39:$D$782,СВЦЭМ!$A$39:$A$782,$A58,СВЦЭМ!$B$39:$B$782,F$47)+'СЕТ СН'!$G$11+СВЦЭМ!$D$10+'СЕТ СН'!$G$5-'СЕТ СН'!$G$21</f>
        <v>4069.36771043</v>
      </c>
      <c r="G58" s="36">
        <f>SUMIFS(СВЦЭМ!$D$39:$D$782,СВЦЭМ!$A$39:$A$782,$A58,СВЦЭМ!$B$39:$B$782,G$47)+'СЕТ СН'!$G$11+СВЦЭМ!$D$10+'СЕТ СН'!$G$5-'СЕТ СН'!$G$21</f>
        <v>4040.11428772</v>
      </c>
      <c r="H58" s="36">
        <f>SUMIFS(СВЦЭМ!$D$39:$D$782,СВЦЭМ!$A$39:$A$782,$A58,СВЦЭМ!$B$39:$B$782,H$47)+'СЕТ СН'!$G$11+СВЦЭМ!$D$10+'СЕТ СН'!$G$5-'СЕТ СН'!$G$21</f>
        <v>3986.2596973</v>
      </c>
      <c r="I58" s="36">
        <f>SUMIFS(СВЦЭМ!$D$39:$D$782,СВЦЭМ!$A$39:$A$782,$A58,СВЦЭМ!$B$39:$B$782,I$47)+'СЕТ СН'!$G$11+СВЦЭМ!$D$10+'СЕТ СН'!$G$5-'СЕТ СН'!$G$21</f>
        <v>3910.7305049400002</v>
      </c>
      <c r="J58" s="36">
        <f>SUMIFS(СВЦЭМ!$D$39:$D$782,СВЦЭМ!$A$39:$A$782,$A58,СВЦЭМ!$B$39:$B$782,J$47)+'СЕТ СН'!$G$11+СВЦЭМ!$D$10+'СЕТ СН'!$G$5-'СЕТ СН'!$G$21</f>
        <v>3865.4434465599998</v>
      </c>
      <c r="K58" s="36">
        <f>SUMIFS(СВЦЭМ!$D$39:$D$782,СВЦЭМ!$A$39:$A$782,$A58,СВЦЭМ!$B$39:$B$782,K$47)+'СЕТ СН'!$G$11+СВЦЭМ!$D$10+'СЕТ СН'!$G$5-'СЕТ СН'!$G$21</f>
        <v>3857.4456722900004</v>
      </c>
      <c r="L58" s="36">
        <f>SUMIFS(СВЦЭМ!$D$39:$D$782,СВЦЭМ!$A$39:$A$782,$A58,СВЦЭМ!$B$39:$B$782,L$47)+'СЕТ СН'!$G$11+СВЦЭМ!$D$10+'СЕТ СН'!$G$5-'СЕТ СН'!$G$21</f>
        <v>3866.9657607899999</v>
      </c>
      <c r="M58" s="36">
        <f>SUMIFS(СВЦЭМ!$D$39:$D$782,СВЦЭМ!$A$39:$A$782,$A58,СВЦЭМ!$B$39:$B$782,M$47)+'СЕТ СН'!$G$11+СВЦЭМ!$D$10+'СЕТ СН'!$G$5-'СЕТ СН'!$G$21</f>
        <v>3932.5925090000001</v>
      </c>
      <c r="N58" s="36">
        <f>SUMIFS(СВЦЭМ!$D$39:$D$782,СВЦЭМ!$A$39:$A$782,$A58,СВЦЭМ!$B$39:$B$782,N$47)+'СЕТ СН'!$G$11+СВЦЭМ!$D$10+'СЕТ СН'!$G$5-'СЕТ СН'!$G$21</f>
        <v>3984.5776768800001</v>
      </c>
      <c r="O58" s="36">
        <f>SUMIFS(СВЦЭМ!$D$39:$D$782,СВЦЭМ!$A$39:$A$782,$A58,СВЦЭМ!$B$39:$B$782,O$47)+'СЕТ СН'!$G$11+СВЦЭМ!$D$10+'СЕТ СН'!$G$5-'СЕТ СН'!$G$21</f>
        <v>4006.5026810899999</v>
      </c>
      <c r="P58" s="36">
        <f>SUMIFS(СВЦЭМ!$D$39:$D$782,СВЦЭМ!$A$39:$A$782,$A58,СВЦЭМ!$B$39:$B$782,P$47)+'СЕТ СН'!$G$11+СВЦЭМ!$D$10+'СЕТ СН'!$G$5-'СЕТ СН'!$G$21</f>
        <v>4016.9509704299999</v>
      </c>
      <c r="Q58" s="36">
        <f>SUMIFS(СВЦЭМ!$D$39:$D$782,СВЦЭМ!$A$39:$A$782,$A58,СВЦЭМ!$B$39:$B$782,Q$47)+'СЕТ СН'!$G$11+СВЦЭМ!$D$10+'СЕТ СН'!$G$5-'СЕТ СН'!$G$21</f>
        <v>4006.6885373300001</v>
      </c>
      <c r="R58" s="36">
        <f>SUMIFS(СВЦЭМ!$D$39:$D$782,СВЦЭМ!$A$39:$A$782,$A58,СВЦЭМ!$B$39:$B$782,R$47)+'СЕТ СН'!$G$11+СВЦЭМ!$D$10+'СЕТ СН'!$G$5-'СЕТ СН'!$G$21</f>
        <v>3974.3420778</v>
      </c>
      <c r="S58" s="36">
        <f>SUMIFS(СВЦЭМ!$D$39:$D$782,СВЦЭМ!$A$39:$A$782,$A58,СВЦЭМ!$B$39:$B$782,S$47)+'СЕТ СН'!$G$11+СВЦЭМ!$D$10+'СЕТ СН'!$G$5-'СЕТ СН'!$G$21</f>
        <v>3929.6679269900001</v>
      </c>
      <c r="T58" s="36">
        <f>SUMIFS(СВЦЭМ!$D$39:$D$782,СВЦЭМ!$A$39:$A$782,$A58,СВЦЭМ!$B$39:$B$782,T$47)+'СЕТ СН'!$G$11+СВЦЭМ!$D$10+'СЕТ СН'!$G$5-'СЕТ СН'!$G$21</f>
        <v>3866.97868363</v>
      </c>
      <c r="U58" s="36">
        <f>SUMIFS(СВЦЭМ!$D$39:$D$782,СВЦЭМ!$A$39:$A$782,$A58,СВЦЭМ!$B$39:$B$782,U$47)+'СЕТ СН'!$G$11+СВЦЭМ!$D$10+'СЕТ СН'!$G$5-'СЕТ СН'!$G$21</f>
        <v>3859.6477998600003</v>
      </c>
      <c r="V58" s="36">
        <f>SUMIFS(СВЦЭМ!$D$39:$D$782,СВЦЭМ!$A$39:$A$782,$A58,СВЦЭМ!$B$39:$B$782,V$47)+'СЕТ СН'!$G$11+СВЦЭМ!$D$10+'СЕТ СН'!$G$5-'СЕТ СН'!$G$21</f>
        <v>3872.2035181700003</v>
      </c>
      <c r="W58" s="36">
        <f>SUMIFS(СВЦЭМ!$D$39:$D$782,СВЦЭМ!$A$39:$A$782,$A58,СВЦЭМ!$B$39:$B$782,W$47)+'СЕТ СН'!$G$11+СВЦЭМ!$D$10+'СЕТ СН'!$G$5-'СЕТ СН'!$G$21</f>
        <v>3901.7429007999999</v>
      </c>
      <c r="X58" s="36">
        <f>SUMIFS(СВЦЭМ!$D$39:$D$782,СВЦЭМ!$A$39:$A$782,$A58,СВЦЭМ!$B$39:$B$782,X$47)+'СЕТ СН'!$G$11+СВЦЭМ!$D$10+'СЕТ СН'!$G$5-'СЕТ СН'!$G$21</f>
        <v>3917.6246221700003</v>
      </c>
      <c r="Y58" s="36">
        <f>SUMIFS(СВЦЭМ!$D$39:$D$782,СВЦЭМ!$A$39:$A$782,$A58,СВЦЭМ!$B$39:$B$782,Y$47)+'СЕТ СН'!$G$11+СВЦЭМ!$D$10+'СЕТ СН'!$G$5-'СЕТ СН'!$G$21</f>
        <v>3942.6661821400003</v>
      </c>
    </row>
    <row r="59" spans="1:25" ht="15.75" x14ac:dyDescent="0.2">
      <c r="A59" s="35">
        <f t="shared" si="1"/>
        <v>44632</v>
      </c>
      <c r="B59" s="36">
        <f>SUMIFS(СВЦЭМ!$D$39:$D$782,СВЦЭМ!$A$39:$A$782,$A59,СВЦЭМ!$B$39:$B$782,B$47)+'СЕТ СН'!$G$11+СВЦЭМ!$D$10+'СЕТ СН'!$G$5-'СЕТ СН'!$G$21</f>
        <v>3929.2970701700001</v>
      </c>
      <c r="C59" s="36">
        <f>SUMIFS(СВЦЭМ!$D$39:$D$782,СВЦЭМ!$A$39:$A$782,$A59,СВЦЭМ!$B$39:$B$782,C$47)+'СЕТ СН'!$G$11+СВЦЭМ!$D$10+'СЕТ СН'!$G$5-'СЕТ СН'!$G$21</f>
        <v>4002.5872847199998</v>
      </c>
      <c r="D59" s="36">
        <f>SUMIFS(СВЦЭМ!$D$39:$D$782,СВЦЭМ!$A$39:$A$782,$A59,СВЦЭМ!$B$39:$B$782,D$47)+'СЕТ СН'!$G$11+СВЦЭМ!$D$10+'СЕТ СН'!$G$5-'СЕТ СН'!$G$21</f>
        <v>4058.8914217199999</v>
      </c>
      <c r="E59" s="36">
        <f>SUMIFS(СВЦЭМ!$D$39:$D$782,СВЦЭМ!$A$39:$A$782,$A59,СВЦЭМ!$B$39:$B$782,E$47)+'СЕТ СН'!$G$11+СВЦЭМ!$D$10+'СЕТ СН'!$G$5-'СЕТ СН'!$G$21</f>
        <v>4084.1043507900004</v>
      </c>
      <c r="F59" s="36">
        <f>SUMIFS(СВЦЭМ!$D$39:$D$782,СВЦЭМ!$A$39:$A$782,$A59,СВЦЭМ!$B$39:$B$782,F$47)+'СЕТ СН'!$G$11+СВЦЭМ!$D$10+'СЕТ СН'!$G$5-'СЕТ СН'!$G$21</f>
        <v>4088.7340716500003</v>
      </c>
      <c r="G59" s="36">
        <f>SUMIFS(СВЦЭМ!$D$39:$D$782,СВЦЭМ!$A$39:$A$782,$A59,СВЦЭМ!$B$39:$B$782,G$47)+'СЕТ СН'!$G$11+СВЦЭМ!$D$10+'СЕТ СН'!$G$5-'СЕТ СН'!$G$21</f>
        <v>4084.8386994699999</v>
      </c>
      <c r="H59" s="36">
        <f>SUMIFS(СВЦЭМ!$D$39:$D$782,СВЦЭМ!$A$39:$A$782,$A59,СВЦЭМ!$B$39:$B$782,H$47)+'СЕТ СН'!$G$11+СВЦЭМ!$D$10+'СЕТ СН'!$G$5-'СЕТ СН'!$G$21</f>
        <v>4047.50558318</v>
      </c>
      <c r="I59" s="36">
        <f>SUMIFS(СВЦЭМ!$D$39:$D$782,СВЦЭМ!$A$39:$A$782,$A59,СВЦЭМ!$B$39:$B$782,I$47)+'СЕТ СН'!$G$11+СВЦЭМ!$D$10+'СЕТ СН'!$G$5-'СЕТ СН'!$G$21</f>
        <v>3959.5843525800001</v>
      </c>
      <c r="J59" s="36">
        <f>SUMIFS(СВЦЭМ!$D$39:$D$782,СВЦЭМ!$A$39:$A$782,$A59,СВЦЭМ!$B$39:$B$782,J$47)+'СЕТ СН'!$G$11+СВЦЭМ!$D$10+'СЕТ СН'!$G$5-'СЕТ СН'!$G$21</f>
        <v>3878.5303155700003</v>
      </c>
      <c r="K59" s="36">
        <f>SUMIFS(СВЦЭМ!$D$39:$D$782,СВЦЭМ!$A$39:$A$782,$A59,СВЦЭМ!$B$39:$B$782,K$47)+'СЕТ СН'!$G$11+СВЦЭМ!$D$10+'СЕТ СН'!$G$5-'СЕТ СН'!$G$21</f>
        <v>3864.6953968500002</v>
      </c>
      <c r="L59" s="36">
        <f>SUMIFS(СВЦЭМ!$D$39:$D$782,СВЦЭМ!$A$39:$A$782,$A59,СВЦЭМ!$B$39:$B$782,L$47)+'СЕТ СН'!$G$11+СВЦЭМ!$D$10+'СЕТ СН'!$G$5-'СЕТ СН'!$G$21</f>
        <v>3862.53966743</v>
      </c>
      <c r="M59" s="36">
        <f>SUMIFS(СВЦЭМ!$D$39:$D$782,СВЦЭМ!$A$39:$A$782,$A59,СВЦЭМ!$B$39:$B$782,M$47)+'СЕТ СН'!$G$11+СВЦЭМ!$D$10+'СЕТ СН'!$G$5-'СЕТ СН'!$G$21</f>
        <v>3918.20106489</v>
      </c>
      <c r="N59" s="36">
        <f>SUMIFS(СВЦЭМ!$D$39:$D$782,СВЦЭМ!$A$39:$A$782,$A59,СВЦЭМ!$B$39:$B$782,N$47)+'СЕТ СН'!$G$11+СВЦЭМ!$D$10+'СЕТ СН'!$G$5-'СЕТ СН'!$G$21</f>
        <v>3966.3135358899999</v>
      </c>
      <c r="O59" s="36">
        <f>SUMIFS(СВЦЭМ!$D$39:$D$782,СВЦЭМ!$A$39:$A$782,$A59,СВЦЭМ!$B$39:$B$782,O$47)+'СЕТ СН'!$G$11+СВЦЭМ!$D$10+'СЕТ СН'!$G$5-'СЕТ СН'!$G$21</f>
        <v>4018.5820113600003</v>
      </c>
      <c r="P59" s="36">
        <f>SUMIFS(СВЦЭМ!$D$39:$D$782,СВЦЭМ!$A$39:$A$782,$A59,СВЦЭМ!$B$39:$B$782,P$47)+'СЕТ СН'!$G$11+СВЦЭМ!$D$10+'СЕТ СН'!$G$5-'СЕТ СН'!$G$21</f>
        <v>4033.3001831700003</v>
      </c>
      <c r="Q59" s="36">
        <f>SUMIFS(СВЦЭМ!$D$39:$D$782,СВЦЭМ!$A$39:$A$782,$A59,СВЦЭМ!$B$39:$B$782,Q$47)+'СЕТ СН'!$G$11+СВЦЭМ!$D$10+'СЕТ СН'!$G$5-'СЕТ СН'!$G$21</f>
        <v>4009.97328139</v>
      </c>
      <c r="R59" s="36">
        <f>SUMIFS(СВЦЭМ!$D$39:$D$782,СВЦЭМ!$A$39:$A$782,$A59,СВЦЭМ!$B$39:$B$782,R$47)+'СЕТ СН'!$G$11+СВЦЭМ!$D$10+'СЕТ СН'!$G$5-'СЕТ СН'!$G$21</f>
        <v>3974.4997743100002</v>
      </c>
      <c r="S59" s="36">
        <f>SUMIFS(СВЦЭМ!$D$39:$D$782,СВЦЭМ!$A$39:$A$782,$A59,СВЦЭМ!$B$39:$B$782,S$47)+'СЕТ СН'!$G$11+СВЦЭМ!$D$10+'СЕТ СН'!$G$5-'СЕТ СН'!$G$21</f>
        <v>3927.7392607500001</v>
      </c>
      <c r="T59" s="36">
        <f>SUMIFS(СВЦЭМ!$D$39:$D$782,СВЦЭМ!$A$39:$A$782,$A59,СВЦЭМ!$B$39:$B$782,T$47)+'СЕТ СН'!$G$11+СВЦЭМ!$D$10+'СЕТ СН'!$G$5-'СЕТ СН'!$G$21</f>
        <v>3885.00117727</v>
      </c>
      <c r="U59" s="36">
        <f>SUMIFS(СВЦЭМ!$D$39:$D$782,СВЦЭМ!$A$39:$A$782,$A59,СВЦЭМ!$B$39:$B$782,U$47)+'СЕТ СН'!$G$11+СВЦЭМ!$D$10+'СЕТ СН'!$G$5-'СЕТ СН'!$G$21</f>
        <v>3857.32315139</v>
      </c>
      <c r="V59" s="36">
        <f>SUMIFS(СВЦЭМ!$D$39:$D$782,СВЦЭМ!$A$39:$A$782,$A59,СВЦЭМ!$B$39:$B$782,V$47)+'СЕТ СН'!$G$11+СВЦЭМ!$D$10+'СЕТ СН'!$G$5-'СЕТ СН'!$G$21</f>
        <v>3868.59114245</v>
      </c>
      <c r="W59" s="36">
        <f>SUMIFS(СВЦЭМ!$D$39:$D$782,СВЦЭМ!$A$39:$A$782,$A59,СВЦЭМ!$B$39:$B$782,W$47)+'СЕТ СН'!$G$11+СВЦЭМ!$D$10+'СЕТ СН'!$G$5-'СЕТ СН'!$G$21</f>
        <v>3888.7942831700002</v>
      </c>
      <c r="X59" s="36">
        <f>SUMIFS(СВЦЭМ!$D$39:$D$782,СВЦЭМ!$A$39:$A$782,$A59,СВЦЭМ!$B$39:$B$782,X$47)+'СЕТ СН'!$G$11+СВЦЭМ!$D$10+'СЕТ СН'!$G$5-'СЕТ СН'!$G$21</f>
        <v>3909.3086612699999</v>
      </c>
      <c r="Y59" s="36">
        <f>SUMIFS(СВЦЭМ!$D$39:$D$782,СВЦЭМ!$A$39:$A$782,$A59,СВЦЭМ!$B$39:$B$782,Y$47)+'СЕТ СН'!$G$11+СВЦЭМ!$D$10+'СЕТ СН'!$G$5-'СЕТ СН'!$G$21</f>
        <v>3942.6534411499997</v>
      </c>
    </row>
    <row r="60" spans="1:25" ht="15.75" x14ac:dyDescent="0.2">
      <c r="A60" s="35">
        <f t="shared" si="1"/>
        <v>44633</v>
      </c>
      <c r="B60" s="36">
        <f>SUMIFS(СВЦЭМ!$D$39:$D$782,СВЦЭМ!$A$39:$A$782,$A60,СВЦЭМ!$B$39:$B$782,B$47)+'СЕТ СН'!$G$11+СВЦЭМ!$D$10+'СЕТ СН'!$G$5-'СЕТ СН'!$G$21</f>
        <v>3957.4578641600001</v>
      </c>
      <c r="C60" s="36">
        <f>SUMIFS(СВЦЭМ!$D$39:$D$782,СВЦЭМ!$A$39:$A$782,$A60,СВЦЭМ!$B$39:$B$782,C$47)+'СЕТ СН'!$G$11+СВЦЭМ!$D$10+'СЕТ СН'!$G$5-'СЕТ СН'!$G$21</f>
        <v>4012.8116666599999</v>
      </c>
      <c r="D60" s="36">
        <f>SUMIFS(СВЦЭМ!$D$39:$D$782,СВЦЭМ!$A$39:$A$782,$A60,СВЦЭМ!$B$39:$B$782,D$47)+'СЕТ СН'!$G$11+СВЦЭМ!$D$10+'СЕТ СН'!$G$5-'СЕТ СН'!$G$21</f>
        <v>4061.8859092600001</v>
      </c>
      <c r="E60" s="36">
        <f>SUMIFS(СВЦЭМ!$D$39:$D$782,СВЦЭМ!$A$39:$A$782,$A60,СВЦЭМ!$B$39:$B$782,E$47)+'СЕТ СН'!$G$11+СВЦЭМ!$D$10+'СЕТ СН'!$G$5-'СЕТ СН'!$G$21</f>
        <v>4089.2699797400001</v>
      </c>
      <c r="F60" s="36">
        <f>SUMIFS(СВЦЭМ!$D$39:$D$782,СВЦЭМ!$A$39:$A$782,$A60,СВЦЭМ!$B$39:$B$782,F$47)+'СЕТ СН'!$G$11+СВЦЭМ!$D$10+'СЕТ СН'!$G$5-'СЕТ СН'!$G$21</f>
        <v>4116.9293927300005</v>
      </c>
      <c r="G60" s="36">
        <f>SUMIFS(СВЦЭМ!$D$39:$D$782,СВЦЭМ!$A$39:$A$782,$A60,СВЦЭМ!$B$39:$B$782,G$47)+'СЕТ СН'!$G$11+СВЦЭМ!$D$10+'СЕТ СН'!$G$5-'СЕТ СН'!$G$21</f>
        <v>4112.2541337000002</v>
      </c>
      <c r="H60" s="36">
        <f>SUMIFS(СВЦЭМ!$D$39:$D$782,СВЦЭМ!$A$39:$A$782,$A60,СВЦЭМ!$B$39:$B$782,H$47)+'СЕТ СН'!$G$11+СВЦЭМ!$D$10+'СЕТ СН'!$G$5-'СЕТ СН'!$G$21</f>
        <v>4078.8569723999999</v>
      </c>
      <c r="I60" s="36">
        <f>SUMIFS(СВЦЭМ!$D$39:$D$782,СВЦЭМ!$A$39:$A$782,$A60,СВЦЭМ!$B$39:$B$782,I$47)+'СЕТ СН'!$G$11+СВЦЭМ!$D$10+'СЕТ СН'!$G$5-'СЕТ СН'!$G$21</f>
        <v>3994.2763952699997</v>
      </c>
      <c r="J60" s="36">
        <f>SUMIFS(СВЦЭМ!$D$39:$D$782,СВЦЭМ!$A$39:$A$782,$A60,СВЦЭМ!$B$39:$B$782,J$47)+'СЕТ СН'!$G$11+СВЦЭМ!$D$10+'СЕТ СН'!$G$5-'СЕТ СН'!$G$21</f>
        <v>3923.1031196700001</v>
      </c>
      <c r="K60" s="36">
        <f>SUMIFS(СВЦЭМ!$D$39:$D$782,СВЦЭМ!$A$39:$A$782,$A60,СВЦЭМ!$B$39:$B$782,K$47)+'СЕТ СН'!$G$11+СВЦЭМ!$D$10+'СЕТ СН'!$G$5-'СЕТ СН'!$G$21</f>
        <v>3886.3549978999999</v>
      </c>
      <c r="L60" s="36">
        <f>SUMIFS(СВЦЭМ!$D$39:$D$782,СВЦЭМ!$A$39:$A$782,$A60,СВЦЭМ!$B$39:$B$782,L$47)+'СЕТ СН'!$G$11+СВЦЭМ!$D$10+'СЕТ СН'!$G$5-'СЕТ СН'!$G$21</f>
        <v>3884.5616387999999</v>
      </c>
      <c r="M60" s="36">
        <f>SUMIFS(СВЦЭМ!$D$39:$D$782,СВЦЭМ!$A$39:$A$782,$A60,СВЦЭМ!$B$39:$B$782,M$47)+'СЕТ СН'!$G$11+СВЦЭМ!$D$10+'СЕТ СН'!$G$5-'СЕТ СН'!$G$21</f>
        <v>3929.6856759399998</v>
      </c>
      <c r="N60" s="36">
        <f>SUMIFS(СВЦЭМ!$D$39:$D$782,СВЦЭМ!$A$39:$A$782,$A60,СВЦЭМ!$B$39:$B$782,N$47)+'СЕТ СН'!$G$11+СВЦЭМ!$D$10+'СЕТ СН'!$G$5-'СЕТ СН'!$G$21</f>
        <v>3962.0944271400003</v>
      </c>
      <c r="O60" s="36">
        <f>SUMIFS(СВЦЭМ!$D$39:$D$782,СВЦЭМ!$A$39:$A$782,$A60,СВЦЭМ!$B$39:$B$782,O$47)+'СЕТ СН'!$G$11+СВЦЭМ!$D$10+'СЕТ СН'!$G$5-'СЕТ СН'!$G$21</f>
        <v>3998.1538907300001</v>
      </c>
      <c r="P60" s="36">
        <f>SUMIFS(СВЦЭМ!$D$39:$D$782,СВЦЭМ!$A$39:$A$782,$A60,СВЦЭМ!$B$39:$B$782,P$47)+'СЕТ СН'!$G$11+СВЦЭМ!$D$10+'СЕТ СН'!$G$5-'СЕТ СН'!$G$21</f>
        <v>4016.3258944199997</v>
      </c>
      <c r="Q60" s="36">
        <f>SUMIFS(СВЦЭМ!$D$39:$D$782,СВЦЭМ!$A$39:$A$782,$A60,СВЦЭМ!$B$39:$B$782,Q$47)+'СЕТ СН'!$G$11+СВЦЭМ!$D$10+'СЕТ СН'!$G$5-'СЕТ СН'!$G$21</f>
        <v>3988.2515297899999</v>
      </c>
      <c r="R60" s="36">
        <f>SUMIFS(СВЦЭМ!$D$39:$D$782,СВЦЭМ!$A$39:$A$782,$A60,СВЦЭМ!$B$39:$B$782,R$47)+'СЕТ СН'!$G$11+СВЦЭМ!$D$10+'СЕТ СН'!$G$5-'СЕТ СН'!$G$21</f>
        <v>3956.7208074199998</v>
      </c>
      <c r="S60" s="36">
        <f>SUMIFS(СВЦЭМ!$D$39:$D$782,СВЦЭМ!$A$39:$A$782,$A60,СВЦЭМ!$B$39:$B$782,S$47)+'СЕТ СН'!$G$11+СВЦЭМ!$D$10+'СЕТ СН'!$G$5-'СЕТ СН'!$G$21</f>
        <v>3915.40505287</v>
      </c>
      <c r="T60" s="36">
        <f>SUMIFS(СВЦЭМ!$D$39:$D$782,СВЦЭМ!$A$39:$A$782,$A60,СВЦЭМ!$B$39:$B$782,T$47)+'СЕТ СН'!$G$11+СВЦЭМ!$D$10+'СЕТ СН'!$G$5-'СЕТ СН'!$G$21</f>
        <v>3871.26867786</v>
      </c>
      <c r="U60" s="36">
        <f>SUMIFS(СВЦЭМ!$D$39:$D$782,СВЦЭМ!$A$39:$A$782,$A60,СВЦЭМ!$B$39:$B$782,U$47)+'СЕТ СН'!$G$11+СВЦЭМ!$D$10+'СЕТ СН'!$G$5-'СЕТ СН'!$G$21</f>
        <v>3854.0826148300002</v>
      </c>
      <c r="V60" s="36">
        <f>SUMIFS(СВЦЭМ!$D$39:$D$782,СВЦЭМ!$A$39:$A$782,$A60,СВЦЭМ!$B$39:$B$782,V$47)+'СЕТ СН'!$G$11+СВЦЭМ!$D$10+'СЕТ СН'!$G$5-'СЕТ СН'!$G$21</f>
        <v>3851.43897754</v>
      </c>
      <c r="W60" s="36">
        <f>SUMIFS(СВЦЭМ!$D$39:$D$782,СВЦЭМ!$A$39:$A$782,$A60,СВЦЭМ!$B$39:$B$782,W$47)+'СЕТ СН'!$G$11+СВЦЭМ!$D$10+'СЕТ СН'!$G$5-'СЕТ СН'!$G$21</f>
        <v>3863.36930089</v>
      </c>
      <c r="X60" s="36">
        <f>SUMIFS(СВЦЭМ!$D$39:$D$782,СВЦЭМ!$A$39:$A$782,$A60,СВЦЭМ!$B$39:$B$782,X$47)+'СЕТ СН'!$G$11+СВЦЭМ!$D$10+'СЕТ СН'!$G$5-'СЕТ СН'!$G$21</f>
        <v>3891.5962523799999</v>
      </c>
      <c r="Y60" s="36">
        <f>SUMIFS(СВЦЭМ!$D$39:$D$782,СВЦЭМ!$A$39:$A$782,$A60,СВЦЭМ!$B$39:$B$782,Y$47)+'СЕТ СН'!$G$11+СВЦЭМ!$D$10+'СЕТ СН'!$G$5-'СЕТ СН'!$G$21</f>
        <v>3910.3692325299999</v>
      </c>
    </row>
    <row r="61" spans="1:25" ht="15.75" x14ac:dyDescent="0.2">
      <c r="A61" s="35">
        <f t="shared" si="1"/>
        <v>44634</v>
      </c>
      <c r="B61" s="36">
        <f>SUMIFS(СВЦЭМ!$D$39:$D$782,СВЦЭМ!$A$39:$A$782,$A61,СВЦЭМ!$B$39:$B$782,B$47)+'СЕТ СН'!$G$11+СВЦЭМ!$D$10+'СЕТ СН'!$G$5-'СЕТ СН'!$G$21</f>
        <v>3956.1270551699999</v>
      </c>
      <c r="C61" s="36">
        <f>SUMIFS(СВЦЭМ!$D$39:$D$782,СВЦЭМ!$A$39:$A$782,$A61,СВЦЭМ!$B$39:$B$782,C$47)+'СЕТ СН'!$G$11+СВЦЭМ!$D$10+'СЕТ СН'!$G$5-'СЕТ СН'!$G$21</f>
        <v>3999.41659828</v>
      </c>
      <c r="D61" s="36">
        <f>SUMIFS(СВЦЭМ!$D$39:$D$782,СВЦЭМ!$A$39:$A$782,$A61,СВЦЭМ!$B$39:$B$782,D$47)+'СЕТ СН'!$G$11+СВЦЭМ!$D$10+'СЕТ СН'!$G$5-'СЕТ СН'!$G$21</f>
        <v>4055.600383</v>
      </c>
      <c r="E61" s="36">
        <f>SUMIFS(СВЦЭМ!$D$39:$D$782,СВЦЭМ!$A$39:$A$782,$A61,СВЦЭМ!$B$39:$B$782,E$47)+'СЕТ СН'!$G$11+СВЦЭМ!$D$10+'СЕТ СН'!$G$5-'СЕТ СН'!$G$21</f>
        <v>4078.44274933</v>
      </c>
      <c r="F61" s="36">
        <f>SUMIFS(СВЦЭМ!$D$39:$D$782,СВЦЭМ!$A$39:$A$782,$A61,СВЦЭМ!$B$39:$B$782,F$47)+'СЕТ СН'!$G$11+СВЦЭМ!$D$10+'СЕТ СН'!$G$5-'СЕТ СН'!$G$21</f>
        <v>4083.7532721699999</v>
      </c>
      <c r="G61" s="36">
        <f>SUMIFS(СВЦЭМ!$D$39:$D$782,СВЦЭМ!$A$39:$A$782,$A61,СВЦЭМ!$B$39:$B$782,G$47)+'СЕТ СН'!$G$11+СВЦЭМ!$D$10+'СЕТ СН'!$G$5-'СЕТ СН'!$G$21</f>
        <v>4036.0488635500001</v>
      </c>
      <c r="H61" s="36">
        <f>SUMIFS(СВЦЭМ!$D$39:$D$782,СВЦЭМ!$A$39:$A$782,$A61,СВЦЭМ!$B$39:$B$782,H$47)+'СЕТ СН'!$G$11+СВЦЭМ!$D$10+'СЕТ СН'!$G$5-'СЕТ СН'!$G$21</f>
        <v>3993.1653747700002</v>
      </c>
      <c r="I61" s="36">
        <f>SUMIFS(СВЦЭМ!$D$39:$D$782,СВЦЭМ!$A$39:$A$782,$A61,СВЦЭМ!$B$39:$B$782,I$47)+'СЕТ СН'!$G$11+СВЦЭМ!$D$10+'СЕТ СН'!$G$5-'СЕТ СН'!$G$21</f>
        <v>3917.0648648599999</v>
      </c>
      <c r="J61" s="36">
        <f>SUMIFS(СВЦЭМ!$D$39:$D$782,СВЦЭМ!$A$39:$A$782,$A61,СВЦЭМ!$B$39:$B$782,J$47)+'СЕТ СН'!$G$11+СВЦЭМ!$D$10+'СЕТ СН'!$G$5-'СЕТ СН'!$G$21</f>
        <v>3895.72542617</v>
      </c>
      <c r="K61" s="36">
        <f>SUMIFS(СВЦЭМ!$D$39:$D$782,СВЦЭМ!$A$39:$A$782,$A61,СВЦЭМ!$B$39:$B$782,K$47)+'СЕТ СН'!$G$11+СВЦЭМ!$D$10+'СЕТ СН'!$G$5-'СЕТ СН'!$G$21</f>
        <v>3883.6288499500001</v>
      </c>
      <c r="L61" s="36">
        <f>SUMIFS(СВЦЭМ!$D$39:$D$782,СВЦЭМ!$A$39:$A$782,$A61,СВЦЭМ!$B$39:$B$782,L$47)+'СЕТ СН'!$G$11+СВЦЭМ!$D$10+'СЕТ СН'!$G$5-'СЕТ СН'!$G$21</f>
        <v>3887.4840253800003</v>
      </c>
      <c r="M61" s="36">
        <f>SUMIFS(СВЦЭМ!$D$39:$D$782,СВЦЭМ!$A$39:$A$782,$A61,СВЦЭМ!$B$39:$B$782,M$47)+'СЕТ СН'!$G$11+СВЦЭМ!$D$10+'СЕТ СН'!$G$5-'СЕТ СН'!$G$21</f>
        <v>3925.5134222500001</v>
      </c>
      <c r="N61" s="36">
        <f>SUMIFS(СВЦЭМ!$D$39:$D$782,СВЦЭМ!$A$39:$A$782,$A61,СВЦЭМ!$B$39:$B$782,N$47)+'СЕТ СН'!$G$11+СВЦЭМ!$D$10+'СЕТ СН'!$G$5-'СЕТ СН'!$G$21</f>
        <v>3961.9520464400002</v>
      </c>
      <c r="O61" s="36">
        <f>SUMIFS(СВЦЭМ!$D$39:$D$782,СВЦЭМ!$A$39:$A$782,$A61,СВЦЭМ!$B$39:$B$782,O$47)+'СЕТ СН'!$G$11+СВЦЭМ!$D$10+'СЕТ СН'!$G$5-'СЕТ СН'!$G$21</f>
        <v>3991.07092354</v>
      </c>
      <c r="P61" s="36">
        <f>SUMIFS(СВЦЭМ!$D$39:$D$782,СВЦЭМ!$A$39:$A$782,$A61,СВЦЭМ!$B$39:$B$782,P$47)+'СЕТ СН'!$G$11+СВЦЭМ!$D$10+'СЕТ СН'!$G$5-'СЕТ СН'!$G$21</f>
        <v>3994.4090468499999</v>
      </c>
      <c r="Q61" s="36">
        <f>SUMIFS(СВЦЭМ!$D$39:$D$782,СВЦЭМ!$A$39:$A$782,$A61,СВЦЭМ!$B$39:$B$782,Q$47)+'СЕТ СН'!$G$11+СВЦЭМ!$D$10+'СЕТ СН'!$G$5-'СЕТ СН'!$G$21</f>
        <v>3970.29505832</v>
      </c>
      <c r="R61" s="36">
        <f>SUMIFS(СВЦЭМ!$D$39:$D$782,СВЦЭМ!$A$39:$A$782,$A61,СВЦЭМ!$B$39:$B$782,R$47)+'СЕТ СН'!$G$11+СВЦЭМ!$D$10+'СЕТ СН'!$G$5-'СЕТ СН'!$G$21</f>
        <v>3939.5421626100001</v>
      </c>
      <c r="S61" s="36">
        <f>SUMIFS(СВЦЭМ!$D$39:$D$782,СВЦЭМ!$A$39:$A$782,$A61,СВЦЭМ!$B$39:$B$782,S$47)+'СЕТ СН'!$G$11+СВЦЭМ!$D$10+'СЕТ СН'!$G$5-'СЕТ СН'!$G$21</f>
        <v>3907.5516409000002</v>
      </c>
      <c r="T61" s="36">
        <f>SUMIFS(СВЦЭМ!$D$39:$D$782,СВЦЭМ!$A$39:$A$782,$A61,СВЦЭМ!$B$39:$B$782,T$47)+'СЕТ СН'!$G$11+СВЦЭМ!$D$10+'СЕТ СН'!$G$5-'СЕТ СН'!$G$21</f>
        <v>3873.7702897600002</v>
      </c>
      <c r="U61" s="36">
        <f>SUMIFS(СВЦЭМ!$D$39:$D$782,СВЦЭМ!$A$39:$A$782,$A61,СВЦЭМ!$B$39:$B$782,U$47)+'СЕТ СН'!$G$11+СВЦЭМ!$D$10+'СЕТ СН'!$G$5-'СЕТ СН'!$G$21</f>
        <v>3865.7086861400003</v>
      </c>
      <c r="V61" s="36">
        <f>SUMIFS(СВЦЭМ!$D$39:$D$782,СВЦЭМ!$A$39:$A$782,$A61,СВЦЭМ!$B$39:$B$782,V$47)+'СЕТ СН'!$G$11+СВЦЭМ!$D$10+'СЕТ СН'!$G$5-'СЕТ СН'!$G$21</f>
        <v>3871.33606685</v>
      </c>
      <c r="W61" s="36">
        <f>SUMIFS(СВЦЭМ!$D$39:$D$782,СВЦЭМ!$A$39:$A$782,$A61,СВЦЭМ!$B$39:$B$782,W$47)+'СЕТ СН'!$G$11+СВЦЭМ!$D$10+'СЕТ СН'!$G$5-'СЕТ СН'!$G$21</f>
        <v>3873.4289039</v>
      </c>
      <c r="X61" s="36">
        <f>SUMIFS(СВЦЭМ!$D$39:$D$782,СВЦЭМ!$A$39:$A$782,$A61,СВЦЭМ!$B$39:$B$782,X$47)+'СЕТ СН'!$G$11+СВЦЭМ!$D$10+'СЕТ СН'!$G$5-'СЕТ СН'!$G$21</f>
        <v>3911.4855583999997</v>
      </c>
      <c r="Y61" s="36">
        <f>SUMIFS(СВЦЭМ!$D$39:$D$782,СВЦЭМ!$A$39:$A$782,$A61,СВЦЭМ!$B$39:$B$782,Y$47)+'СЕТ СН'!$G$11+СВЦЭМ!$D$10+'СЕТ СН'!$G$5-'СЕТ СН'!$G$21</f>
        <v>3947.3602743599999</v>
      </c>
    </row>
    <row r="62" spans="1:25" ht="15.75" x14ac:dyDescent="0.2">
      <c r="A62" s="35">
        <f t="shared" si="1"/>
        <v>44635</v>
      </c>
      <c r="B62" s="36">
        <f>SUMIFS(СВЦЭМ!$D$39:$D$782,СВЦЭМ!$A$39:$A$782,$A62,СВЦЭМ!$B$39:$B$782,B$47)+'СЕТ СН'!$G$11+СВЦЭМ!$D$10+'СЕТ СН'!$G$5-'СЕТ СН'!$G$21</f>
        <v>3968.80334636</v>
      </c>
      <c r="C62" s="36">
        <f>SUMIFS(СВЦЭМ!$D$39:$D$782,СВЦЭМ!$A$39:$A$782,$A62,СВЦЭМ!$B$39:$B$782,C$47)+'СЕТ СН'!$G$11+СВЦЭМ!$D$10+'СЕТ СН'!$G$5-'СЕТ СН'!$G$21</f>
        <v>4013.7444361899998</v>
      </c>
      <c r="D62" s="36">
        <f>SUMIFS(СВЦЭМ!$D$39:$D$782,СВЦЭМ!$A$39:$A$782,$A62,СВЦЭМ!$B$39:$B$782,D$47)+'СЕТ СН'!$G$11+СВЦЭМ!$D$10+'СЕТ СН'!$G$5-'СЕТ СН'!$G$21</f>
        <v>4065.8882289800003</v>
      </c>
      <c r="E62" s="36">
        <f>SUMIFS(СВЦЭМ!$D$39:$D$782,СВЦЭМ!$A$39:$A$782,$A62,СВЦЭМ!$B$39:$B$782,E$47)+'СЕТ СН'!$G$11+СВЦЭМ!$D$10+'СЕТ СН'!$G$5-'СЕТ СН'!$G$21</f>
        <v>4083.8166148800001</v>
      </c>
      <c r="F62" s="36">
        <f>SUMIFS(СВЦЭМ!$D$39:$D$782,СВЦЭМ!$A$39:$A$782,$A62,СВЦЭМ!$B$39:$B$782,F$47)+'СЕТ СН'!$G$11+СВЦЭМ!$D$10+'СЕТ СН'!$G$5-'СЕТ СН'!$G$21</f>
        <v>4089.7060946900001</v>
      </c>
      <c r="G62" s="36">
        <f>SUMIFS(СВЦЭМ!$D$39:$D$782,СВЦЭМ!$A$39:$A$782,$A62,СВЦЭМ!$B$39:$B$782,G$47)+'СЕТ СН'!$G$11+СВЦЭМ!$D$10+'СЕТ СН'!$G$5-'СЕТ СН'!$G$21</f>
        <v>4062.2742146299997</v>
      </c>
      <c r="H62" s="36">
        <f>SUMIFS(СВЦЭМ!$D$39:$D$782,СВЦЭМ!$A$39:$A$782,$A62,СВЦЭМ!$B$39:$B$782,H$47)+'СЕТ СН'!$G$11+СВЦЭМ!$D$10+'СЕТ СН'!$G$5-'СЕТ СН'!$G$21</f>
        <v>3981.4985636500001</v>
      </c>
      <c r="I62" s="36">
        <f>SUMIFS(СВЦЭМ!$D$39:$D$782,СВЦЭМ!$A$39:$A$782,$A62,СВЦЭМ!$B$39:$B$782,I$47)+'СЕТ СН'!$G$11+СВЦЭМ!$D$10+'СЕТ СН'!$G$5-'СЕТ СН'!$G$21</f>
        <v>3917.3483640499999</v>
      </c>
      <c r="J62" s="36">
        <f>SUMIFS(СВЦЭМ!$D$39:$D$782,СВЦЭМ!$A$39:$A$782,$A62,СВЦЭМ!$B$39:$B$782,J$47)+'СЕТ СН'!$G$11+СВЦЭМ!$D$10+'СЕТ СН'!$G$5-'СЕТ СН'!$G$21</f>
        <v>3872.9867197900003</v>
      </c>
      <c r="K62" s="36">
        <f>SUMIFS(СВЦЭМ!$D$39:$D$782,СВЦЭМ!$A$39:$A$782,$A62,СВЦЭМ!$B$39:$B$782,K$47)+'СЕТ СН'!$G$11+СВЦЭМ!$D$10+'СЕТ СН'!$G$5-'СЕТ СН'!$G$21</f>
        <v>3863.81523702</v>
      </c>
      <c r="L62" s="36">
        <f>SUMIFS(СВЦЭМ!$D$39:$D$782,СВЦЭМ!$A$39:$A$782,$A62,СВЦЭМ!$B$39:$B$782,L$47)+'СЕТ СН'!$G$11+СВЦЭМ!$D$10+'СЕТ СН'!$G$5-'СЕТ СН'!$G$21</f>
        <v>3868.4464238700002</v>
      </c>
      <c r="M62" s="36">
        <f>SUMIFS(СВЦЭМ!$D$39:$D$782,СВЦЭМ!$A$39:$A$782,$A62,СВЦЭМ!$B$39:$B$782,M$47)+'СЕТ СН'!$G$11+СВЦЭМ!$D$10+'СЕТ СН'!$G$5-'СЕТ СН'!$G$21</f>
        <v>3899.39469788</v>
      </c>
      <c r="N62" s="36">
        <f>SUMIFS(СВЦЭМ!$D$39:$D$782,СВЦЭМ!$A$39:$A$782,$A62,СВЦЭМ!$B$39:$B$782,N$47)+'СЕТ СН'!$G$11+СВЦЭМ!$D$10+'СЕТ СН'!$G$5-'СЕТ СН'!$G$21</f>
        <v>3940.0844625600002</v>
      </c>
      <c r="O62" s="36">
        <f>SUMIFS(СВЦЭМ!$D$39:$D$782,СВЦЭМ!$A$39:$A$782,$A62,СВЦЭМ!$B$39:$B$782,O$47)+'СЕТ СН'!$G$11+СВЦЭМ!$D$10+'СЕТ СН'!$G$5-'СЕТ СН'!$G$21</f>
        <v>3984.2348966700001</v>
      </c>
      <c r="P62" s="36">
        <f>SUMIFS(СВЦЭМ!$D$39:$D$782,СВЦЭМ!$A$39:$A$782,$A62,СВЦЭМ!$B$39:$B$782,P$47)+'СЕТ СН'!$G$11+СВЦЭМ!$D$10+'СЕТ СН'!$G$5-'СЕТ СН'!$G$21</f>
        <v>3998.8345729299999</v>
      </c>
      <c r="Q62" s="36">
        <f>SUMIFS(СВЦЭМ!$D$39:$D$782,СВЦЭМ!$A$39:$A$782,$A62,СВЦЭМ!$B$39:$B$782,Q$47)+'СЕТ СН'!$G$11+СВЦЭМ!$D$10+'СЕТ СН'!$G$5-'СЕТ СН'!$G$21</f>
        <v>3984.7957812</v>
      </c>
      <c r="R62" s="36">
        <f>SUMIFS(СВЦЭМ!$D$39:$D$782,СВЦЭМ!$A$39:$A$782,$A62,СВЦЭМ!$B$39:$B$782,R$47)+'СЕТ СН'!$G$11+СВЦЭМ!$D$10+'СЕТ СН'!$G$5-'СЕТ СН'!$G$21</f>
        <v>3940.1921233100002</v>
      </c>
      <c r="S62" s="36">
        <f>SUMIFS(СВЦЭМ!$D$39:$D$782,СВЦЭМ!$A$39:$A$782,$A62,СВЦЭМ!$B$39:$B$782,S$47)+'СЕТ СН'!$G$11+СВЦЭМ!$D$10+'СЕТ СН'!$G$5-'СЕТ СН'!$G$21</f>
        <v>3902.9310901999997</v>
      </c>
      <c r="T62" s="36">
        <f>SUMIFS(СВЦЭМ!$D$39:$D$782,СВЦЭМ!$A$39:$A$782,$A62,СВЦЭМ!$B$39:$B$782,T$47)+'СЕТ СН'!$G$11+СВЦЭМ!$D$10+'СЕТ СН'!$G$5-'СЕТ СН'!$G$21</f>
        <v>3866.0967743299998</v>
      </c>
      <c r="U62" s="36">
        <f>SUMIFS(СВЦЭМ!$D$39:$D$782,СВЦЭМ!$A$39:$A$782,$A62,СВЦЭМ!$B$39:$B$782,U$47)+'СЕТ СН'!$G$11+СВЦЭМ!$D$10+'СЕТ СН'!$G$5-'СЕТ СН'!$G$21</f>
        <v>3852.3751472499998</v>
      </c>
      <c r="V62" s="36">
        <f>SUMIFS(СВЦЭМ!$D$39:$D$782,СВЦЭМ!$A$39:$A$782,$A62,СВЦЭМ!$B$39:$B$782,V$47)+'СЕТ СН'!$G$11+СВЦЭМ!$D$10+'СЕТ СН'!$G$5-'СЕТ СН'!$G$21</f>
        <v>3868.4496005299998</v>
      </c>
      <c r="W62" s="36">
        <f>SUMIFS(СВЦЭМ!$D$39:$D$782,СВЦЭМ!$A$39:$A$782,$A62,СВЦЭМ!$B$39:$B$782,W$47)+'СЕТ СН'!$G$11+СВЦЭМ!$D$10+'СЕТ СН'!$G$5-'СЕТ СН'!$G$21</f>
        <v>3886.4209159900001</v>
      </c>
      <c r="X62" s="36">
        <f>SUMIFS(СВЦЭМ!$D$39:$D$782,СВЦЭМ!$A$39:$A$782,$A62,СВЦЭМ!$B$39:$B$782,X$47)+'СЕТ СН'!$G$11+СВЦЭМ!$D$10+'СЕТ СН'!$G$5-'СЕТ СН'!$G$21</f>
        <v>3911.4426874400001</v>
      </c>
      <c r="Y62" s="36">
        <f>SUMIFS(СВЦЭМ!$D$39:$D$782,СВЦЭМ!$A$39:$A$782,$A62,СВЦЭМ!$B$39:$B$782,Y$47)+'СЕТ СН'!$G$11+СВЦЭМ!$D$10+'СЕТ СН'!$G$5-'СЕТ СН'!$G$21</f>
        <v>3939.0800209899999</v>
      </c>
    </row>
    <row r="63" spans="1:25" ht="15.75" x14ac:dyDescent="0.2">
      <c r="A63" s="35">
        <f t="shared" si="1"/>
        <v>44636</v>
      </c>
      <c r="B63" s="36">
        <f>SUMIFS(СВЦЭМ!$D$39:$D$782,СВЦЭМ!$A$39:$A$782,$A63,СВЦЭМ!$B$39:$B$782,B$47)+'СЕТ СН'!$G$11+СВЦЭМ!$D$10+'СЕТ СН'!$G$5-'СЕТ СН'!$G$21</f>
        <v>3943.4315902400003</v>
      </c>
      <c r="C63" s="36">
        <f>SUMIFS(СВЦЭМ!$D$39:$D$782,СВЦЭМ!$A$39:$A$782,$A63,СВЦЭМ!$B$39:$B$782,C$47)+'СЕТ СН'!$G$11+СВЦЭМ!$D$10+'СЕТ СН'!$G$5-'СЕТ СН'!$G$21</f>
        <v>4003.5499245199999</v>
      </c>
      <c r="D63" s="36">
        <f>SUMIFS(СВЦЭМ!$D$39:$D$782,СВЦЭМ!$A$39:$A$782,$A63,СВЦЭМ!$B$39:$B$782,D$47)+'СЕТ СН'!$G$11+СВЦЭМ!$D$10+'СЕТ СН'!$G$5-'СЕТ СН'!$G$21</f>
        <v>4073.9303745699999</v>
      </c>
      <c r="E63" s="36">
        <f>SUMIFS(СВЦЭМ!$D$39:$D$782,СВЦЭМ!$A$39:$A$782,$A63,СВЦЭМ!$B$39:$B$782,E$47)+'СЕТ СН'!$G$11+СВЦЭМ!$D$10+'СЕТ СН'!$G$5-'СЕТ СН'!$G$21</f>
        <v>4088.6806660500001</v>
      </c>
      <c r="F63" s="36">
        <f>SUMIFS(СВЦЭМ!$D$39:$D$782,СВЦЭМ!$A$39:$A$782,$A63,СВЦЭМ!$B$39:$B$782,F$47)+'СЕТ СН'!$G$11+СВЦЭМ!$D$10+'СЕТ СН'!$G$5-'СЕТ СН'!$G$21</f>
        <v>4091.88117822</v>
      </c>
      <c r="G63" s="36">
        <f>SUMIFS(СВЦЭМ!$D$39:$D$782,СВЦЭМ!$A$39:$A$782,$A63,СВЦЭМ!$B$39:$B$782,G$47)+'СЕТ СН'!$G$11+СВЦЭМ!$D$10+'СЕТ СН'!$G$5-'СЕТ СН'!$G$21</f>
        <v>4063.98393953</v>
      </c>
      <c r="H63" s="36">
        <f>SUMIFS(СВЦЭМ!$D$39:$D$782,СВЦЭМ!$A$39:$A$782,$A63,СВЦЭМ!$B$39:$B$782,H$47)+'СЕТ СН'!$G$11+СВЦЭМ!$D$10+'СЕТ СН'!$G$5-'СЕТ СН'!$G$21</f>
        <v>3992.0365426400003</v>
      </c>
      <c r="I63" s="36">
        <f>SUMIFS(СВЦЭМ!$D$39:$D$782,СВЦЭМ!$A$39:$A$782,$A63,СВЦЭМ!$B$39:$B$782,I$47)+'СЕТ СН'!$G$11+СВЦЭМ!$D$10+'СЕТ СН'!$G$5-'СЕТ СН'!$G$21</f>
        <v>3929.0671757700002</v>
      </c>
      <c r="J63" s="36">
        <f>SUMIFS(СВЦЭМ!$D$39:$D$782,СВЦЭМ!$A$39:$A$782,$A63,СВЦЭМ!$B$39:$B$782,J$47)+'СЕТ СН'!$G$11+СВЦЭМ!$D$10+'СЕТ СН'!$G$5-'СЕТ СН'!$G$21</f>
        <v>3897.6206434400001</v>
      </c>
      <c r="K63" s="36">
        <f>SUMIFS(СВЦЭМ!$D$39:$D$782,СВЦЭМ!$A$39:$A$782,$A63,СВЦЭМ!$B$39:$B$782,K$47)+'СЕТ СН'!$G$11+СВЦЭМ!$D$10+'СЕТ СН'!$G$5-'СЕТ СН'!$G$21</f>
        <v>3892.6146807100004</v>
      </c>
      <c r="L63" s="36">
        <f>SUMIFS(СВЦЭМ!$D$39:$D$782,СВЦЭМ!$A$39:$A$782,$A63,СВЦЭМ!$B$39:$B$782,L$47)+'СЕТ СН'!$G$11+СВЦЭМ!$D$10+'СЕТ СН'!$G$5-'СЕТ СН'!$G$21</f>
        <v>3895.94744988</v>
      </c>
      <c r="M63" s="36">
        <f>SUMIFS(СВЦЭМ!$D$39:$D$782,СВЦЭМ!$A$39:$A$782,$A63,СВЦЭМ!$B$39:$B$782,M$47)+'СЕТ СН'!$G$11+СВЦЭМ!$D$10+'СЕТ СН'!$G$5-'СЕТ СН'!$G$21</f>
        <v>3942.65408355</v>
      </c>
      <c r="N63" s="36">
        <f>SUMIFS(СВЦЭМ!$D$39:$D$782,СВЦЭМ!$A$39:$A$782,$A63,СВЦЭМ!$B$39:$B$782,N$47)+'СЕТ СН'!$G$11+СВЦЭМ!$D$10+'СЕТ СН'!$G$5-'СЕТ СН'!$G$21</f>
        <v>3964.70310423</v>
      </c>
      <c r="O63" s="36">
        <f>SUMIFS(СВЦЭМ!$D$39:$D$782,СВЦЭМ!$A$39:$A$782,$A63,СВЦЭМ!$B$39:$B$782,O$47)+'СЕТ СН'!$G$11+СВЦЭМ!$D$10+'СЕТ СН'!$G$5-'СЕТ СН'!$G$21</f>
        <v>4008.2086555699998</v>
      </c>
      <c r="P63" s="36">
        <f>SUMIFS(СВЦЭМ!$D$39:$D$782,СВЦЭМ!$A$39:$A$782,$A63,СВЦЭМ!$B$39:$B$782,P$47)+'СЕТ СН'!$G$11+СВЦЭМ!$D$10+'СЕТ СН'!$G$5-'СЕТ СН'!$G$21</f>
        <v>4018.4033896299998</v>
      </c>
      <c r="Q63" s="36">
        <f>SUMIFS(СВЦЭМ!$D$39:$D$782,СВЦЭМ!$A$39:$A$782,$A63,СВЦЭМ!$B$39:$B$782,Q$47)+'СЕТ СН'!$G$11+СВЦЭМ!$D$10+'СЕТ СН'!$G$5-'СЕТ СН'!$G$21</f>
        <v>3987.0474328800001</v>
      </c>
      <c r="R63" s="36">
        <f>SUMIFS(СВЦЭМ!$D$39:$D$782,СВЦЭМ!$A$39:$A$782,$A63,СВЦЭМ!$B$39:$B$782,R$47)+'СЕТ СН'!$G$11+СВЦЭМ!$D$10+'СЕТ СН'!$G$5-'СЕТ СН'!$G$21</f>
        <v>3964.6359379400001</v>
      </c>
      <c r="S63" s="36">
        <f>SUMIFS(СВЦЭМ!$D$39:$D$782,СВЦЭМ!$A$39:$A$782,$A63,СВЦЭМ!$B$39:$B$782,S$47)+'СЕТ СН'!$G$11+СВЦЭМ!$D$10+'СЕТ СН'!$G$5-'СЕТ СН'!$G$21</f>
        <v>3920.86653991</v>
      </c>
      <c r="T63" s="36">
        <f>SUMIFS(СВЦЭМ!$D$39:$D$782,СВЦЭМ!$A$39:$A$782,$A63,СВЦЭМ!$B$39:$B$782,T$47)+'СЕТ СН'!$G$11+СВЦЭМ!$D$10+'СЕТ СН'!$G$5-'СЕТ СН'!$G$21</f>
        <v>3893.4284982899999</v>
      </c>
      <c r="U63" s="36">
        <f>SUMIFS(СВЦЭМ!$D$39:$D$782,СВЦЭМ!$A$39:$A$782,$A63,СВЦЭМ!$B$39:$B$782,U$47)+'СЕТ СН'!$G$11+СВЦЭМ!$D$10+'СЕТ СН'!$G$5-'СЕТ СН'!$G$21</f>
        <v>3868.1119961499999</v>
      </c>
      <c r="V63" s="36">
        <f>SUMIFS(СВЦЭМ!$D$39:$D$782,СВЦЭМ!$A$39:$A$782,$A63,СВЦЭМ!$B$39:$B$782,V$47)+'СЕТ СН'!$G$11+СВЦЭМ!$D$10+'СЕТ СН'!$G$5-'СЕТ СН'!$G$21</f>
        <v>3885.1478596699999</v>
      </c>
      <c r="W63" s="36">
        <f>SUMIFS(СВЦЭМ!$D$39:$D$782,СВЦЭМ!$A$39:$A$782,$A63,СВЦЭМ!$B$39:$B$782,W$47)+'СЕТ СН'!$G$11+СВЦЭМ!$D$10+'СЕТ СН'!$G$5-'СЕТ СН'!$G$21</f>
        <v>3918.4239436799999</v>
      </c>
      <c r="X63" s="36">
        <f>SUMIFS(СВЦЭМ!$D$39:$D$782,СВЦЭМ!$A$39:$A$782,$A63,СВЦЭМ!$B$39:$B$782,X$47)+'СЕТ СН'!$G$11+СВЦЭМ!$D$10+'СЕТ СН'!$G$5-'СЕТ СН'!$G$21</f>
        <v>3942.63187423</v>
      </c>
      <c r="Y63" s="36">
        <f>SUMIFS(СВЦЭМ!$D$39:$D$782,СВЦЭМ!$A$39:$A$782,$A63,СВЦЭМ!$B$39:$B$782,Y$47)+'СЕТ СН'!$G$11+СВЦЭМ!$D$10+'СЕТ СН'!$G$5-'СЕТ СН'!$G$21</f>
        <v>3959.0001281</v>
      </c>
    </row>
    <row r="64" spans="1:25" ht="15.75" x14ac:dyDescent="0.2">
      <c r="A64" s="35">
        <f t="shared" si="1"/>
        <v>44637</v>
      </c>
      <c r="B64" s="36">
        <f>SUMIFS(СВЦЭМ!$D$39:$D$782,СВЦЭМ!$A$39:$A$782,$A64,СВЦЭМ!$B$39:$B$782,B$47)+'СЕТ СН'!$G$11+СВЦЭМ!$D$10+'СЕТ СН'!$G$5-'СЕТ СН'!$G$21</f>
        <v>3977.9424449200001</v>
      </c>
      <c r="C64" s="36">
        <f>SUMIFS(СВЦЭМ!$D$39:$D$782,СВЦЭМ!$A$39:$A$782,$A64,СВЦЭМ!$B$39:$B$782,C$47)+'СЕТ СН'!$G$11+СВЦЭМ!$D$10+'СЕТ СН'!$G$5-'СЕТ СН'!$G$21</f>
        <v>4039.0434237899999</v>
      </c>
      <c r="D64" s="36">
        <f>SUMIFS(СВЦЭМ!$D$39:$D$782,СВЦЭМ!$A$39:$A$782,$A64,СВЦЭМ!$B$39:$B$782,D$47)+'СЕТ СН'!$G$11+СВЦЭМ!$D$10+'СЕТ СН'!$G$5-'СЕТ СН'!$G$21</f>
        <v>4100.7754305999997</v>
      </c>
      <c r="E64" s="36">
        <f>SUMIFS(СВЦЭМ!$D$39:$D$782,СВЦЭМ!$A$39:$A$782,$A64,СВЦЭМ!$B$39:$B$782,E$47)+'СЕТ СН'!$G$11+СВЦЭМ!$D$10+'СЕТ СН'!$G$5-'СЕТ СН'!$G$21</f>
        <v>4123.5137522699997</v>
      </c>
      <c r="F64" s="36">
        <f>SUMIFS(СВЦЭМ!$D$39:$D$782,СВЦЭМ!$A$39:$A$782,$A64,СВЦЭМ!$B$39:$B$782,F$47)+'СЕТ СН'!$G$11+СВЦЭМ!$D$10+'СЕТ СН'!$G$5-'СЕТ СН'!$G$21</f>
        <v>4119.2793732700002</v>
      </c>
      <c r="G64" s="36">
        <f>SUMIFS(СВЦЭМ!$D$39:$D$782,СВЦЭМ!$A$39:$A$782,$A64,СВЦЭМ!$B$39:$B$782,G$47)+'СЕТ СН'!$G$11+СВЦЭМ!$D$10+'СЕТ СН'!$G$5-'СЕТ СН'!$G$21</f>
        <v>4099.9605018100001</v>
      </c>
      <c r="H64" s="36">
        <f>SUMIFS(СВЦЭМ!$D$39:$D$782,СВЦЭМ!$A$39:$A$782,$A64,СВЦЭМ!$B$39:$B$782,H$47)+'СЕТ СН'!$G$11+СВЦЭМ!$D$10+'СЕТ СН'!$G$5-'СЕТ СН'!$G$21</f>
        <v>4022.7114389400003</v>
      </c>
      <c r="I64" s="36">
        <f>SUMIFS(СВЦЭМ!$D$39:$D$782,СВЦЭМ!$A$39:$A$782,$A64,СВЦЭМ!$B$39:$B$782,I$47)+'СЕТ СН'!$G$11+СВЦЭМ!$D$10+'СЕТ СН'!$G$5-'СЕТ СН'!$G$21</f>
        <v>3930.1921437999999</v>
      </c>
      <c r="J64" s="36">
        <f>SUMIFS(СВЦЭМ!$D$39:$D$782,СВЦЭМ!$A$39:$A$782,$A64,СВЦЭМ!$B$39:$B$782,J$47)+'СЕТ СН'!$G$11+СВЦЭМ!$D$10+'СЕТ СН'!$G$5-'СЕТ СН'!$G$21</f>
        <v>3886.5211289399999</v>
      </c>
      <c r="K64" s="36">
        <f>SUMIFS(СВЦЭМ!$D$39:$D$782,СВЦЭМ!$A$39:$A$782,$A64,СВЦЭМ!$B$39:$B$782,K$47)+'СЕТ СН'!$G$11+СВЦЭМ!$D$10+'СЕТ СН'!$G$5-'СЕТ СН'!$G$21</f>
        <v>3885.7189225299999</v>
      </c>
      <c r="L64" s="36">
        <f>SUMIFS(СВЦЭМ!$D$39:$D$782,СВЦЭМ!$A$39:$A$782,$A64,СВЦЭМ!$B$39:$B$782,L$47)+'СЕТ СН'!$G$11+СВЦЭМ!$D$10+'СЕТ СН'!$G$5-'СЕТ СН'!$G$21</f>
        <v>3887.7888695700003</v>
      </c>
      <c r="M64" s="36">
        <f>SUMIFS(СВЦЭМ!$D$39:$D$782,СВЦЭМ!$A$39:$A$782,$A64,СВЦЭМ!$B$39:$B$782,M$47)+'СЕТ СН'!$G$11+СВЦЭМ!$D$10+'СЕТ СН'!$G$5-'СЕТ СН'!$G$21</f>
        <v>3941.3838411900001</v>
      </c>
      <c r="N64" s="36">
        <f>SUMIFS(СВЦЭМ!$D$39:$D$782,СВЦЭМ!$A$39:$A$782,$A64,СВЦЭМ!$B$39:$B$782,N$47)+'СЕТ СН'!$G$11+СВЦЭМ!$D$10+'СЕТ СН'!$G$5-'СЕТ СН'!$G$21</f>
        <v>3977.73413884</v>
      </c>
      <c r="O64" s="36">
        <f>SUMIFS(СВЦЭМ!$D$39:$D$782,СВЦЭМ!$A$39:$A$782,$A64,СВЦЭМ!$B$39:$B$782,O$47)+'СЕТ СН'!$G$11+СВЦЭМ!$D$10+'СЕТ СН'!$G$5-'СЕТ СН'!$G$21</f>
        <v>4007.2705309800003</v>
      </c>
      <c r="P64" s="36">
        <f>SUMIFS(СВЦЭМ!$D$39:$D$782,СВЦЭМ!$A$39:$A$782,$A64,СВЦЭМ!$B$39:$B$782,P$47)+'СЕТ СН'!$G$11+СВЦЭМ!$D$10+'СЕТ СН'!$G$5-'СЕТ СН'!$G$21</f>
        <v>4030.41080392</v>
      </c>
      <c r="Q64" s="36">
        <f>SUMIFS(СВЦЭМ!$D$39:$D$782,СВЦЭМ!$A$39:$A$782,$A64,СВЦЭМ!$B$39:$B$782,Q$47)+'СЕТ СН'!$G$11+СВЦЭМ!$D$10+'СЕТ СН'!$G$5-'СЕТ СН'!$G$21</f>
        <v>4012.3740213999999</v>
      </c>
      <c r="R64" s="36">
        <f>SUMIFS(СВЦЭМ!$D$39:$D$782,СВЦЭМ!$A$39:$A$782,$A64,СВЦЭМ!$B$39:$B$782,R$47)+'СЕТ СН'!$G$11+СВЦЭМ!$D$10+'СЕТ СН'!$G$5-'СЕТ СН'!$G$21</f>
        <v>3977.4238316600004</v>
      </c>
      <c r="S64" s="36">
        <f>SUMIFS(СВЦЭМ!$D$39:$D$782,СВЦЭМ!$A$39:$A$782,$A64,СВЦЭМ!$B$39:$B$782,S$47)+'СЕТ СН'!$G$11+СВЦЭМ!$D$10+'СЕТ СН'!$G$5-'СЕТ СН'!$G$21</f>
        <v>3930.1470660800001</v>
      </c>
      <c r="T64" s="36">
        <f>SUMIFS(СВЦЭМ!$D$39:$D$782,СВЦЭМ!$A$39:$A$782,$A64,СВЦЭМ!$B$39:$B$782,T$47)+'СЕТ СН'!$G$11+СВЦЭМ!$D$10+'СЕТ СН'!$G$5-'СЕТ СН'!$G$21</f>
        <v>3896.5827859000001</v>
      </c>
      <c r="U64" s="36">
        <f>SUMIFS(СВЦЭМ!$D$39:$D$782,СВЦЭМ!$A$39:$A$782,$A64,СВЦЭМ!$B$39:$B$782,U$47)+'СЕТ СН'!$G$11+СВЦЭМ!$D$10+'СЕТ СН'!$G$5-'СЕТ СН'!$G$21</f>
        <v>3870.0841594200001</v>
      </c>
      <c r="V64" s="36">
        <f>SUMIFS(СВЦЭМ!$D$39:$D$782,СВЦЭМ!$A$39:$A$782,$A64,СВЦЭМ!$B$39:$B$782,V$47)+'СЕТ СН'!$G$11+СВЦЭМ!$D$10+'СЕТ СН'!$G$5-'СЕТ СН'!$G$21</f>
        <v>3904.5334362000003</v>
      </c>
      <c r="W64" s="36">
        <f>SUMIFS(СВЦЭМ!$D$39:$D$782,СВЦЭМ!$A$39:$A$782,$A64,СВЦЭМ!$B$39:$B$782,W$47)+'СЕТ СН'!$G$11+СВЦЭМ!$D$10+'СЕТ СН'!$G$5-'СЕТ СН'!$G$21</f>
        <v>3896.1908742400001</v>
      </c>
      <c r="X64" s="36">
        <f>SUMIFS(СВЦЭМ!$D$39:$D$782,СВЦЭМ!$A$39:$A$782,$A64,СВЦЭМ!$B$39:$B$782,X$47)+'СЕТ СН'!$G$11+СВЦЭМ!$D$10+'СЕТ СН'!$G$5-'СЕТ СН'!$G$21</f>
        <v>3894.9156633800003</v>
      </c>
      <c r="Y64" s="36">
        <f>SUMIFS(СВЦЭМ!$D$39:$D$782,СВЦЭМ!$A$39:$A$782,$A64,СВЦЭМ!$B$39:$B$782,Y$47)+'СЕТ СН'!$G$11+СВЦЭМ!$D$10+'СЕТ СН'!$G$5-'СЕТ СН'!$G$21</f>
        <v>3918.0745630299998</v>
      </c>
    </row>
    <row r="65" spans="1:26" ht="15.75" x14ac:dyDescent="0.2">
      <c r="A65" s="35">
        <f t="shared" si="1"/>
        <v>44638</v>
      </c>
      <c r="B65" s="36">
        <f>SUMIFS(СВЦЭМ!$D$39:$D$782,СВЦЭМ!$A$39:$A$782,$A65,СВЦЭМ!$B$39:$B$782,B$47)+'СЕТ СН'!$G$11+СВЦЭМ!$D$10+'СЕТ СН'!$G$5-'СЕТ СН'!$G$21</f>
        <v>3882.3105969600001</v>
      </c>
      <c r="C65" s="36">
        <f>SUMIFS(СВЦЭМ!$D$39:$D$782,СВЦЭМ!$A$39:$A$782,$A65,СВЦЭМ!$B$39:$B$782,C$47)+'СЕТ СН'!$G$11+СВЦЭМ!$D$10+'СЕТ СН'!$G$5-'СЕТ СН'!$G$21</f>
        <v>3901.7181910700001</v>
      </c>
      <c r="D65" s="36">
        <f>SUMIFS(СВЦЭМ!$D$39:$D$782,СВЦЭМ!$A$39:$A$782,$A65,СВЦЭМ!$B$39:$B$782,D$47)+'СЕТ СН'!$G$11+СВЦЭМ!$D$10+'СЕТ СН'!$G$5-'СЕТ СН'!$G$21</f>
        <v>3995.33570556</v>
      </c>
      <c r="E65" s="36">
        <f>SUMIFS(СВЦЭМ!$D$39:$D$782,СВЦЭМ!$A$39:$A$782,$A65,СВЦЭМ!$B$39:$B$782,E$47)+'СЕТ СН'!$G$11+СВЦЭМ!$D$10+'СЕТ СН'!$G$5-'СЕТ СН'!$G$21</f>
        <v>4022.8083642800002</v>
      </c>
      <c r="F65" s="36">
        <f>SUMIFS(СВЦЭМ!$D$39:$D$782,СВЦЭМ!$A$39:$A$782,$A65,СВЦЭМ!$B$39:$B$782,F$47)+'СЕТ СН'!$G$11+СВЦЭМ!$D$10+'СЕТ СН'!$G$5-'СЕТ СН'!$G$21</f>
        <v>4046.37545598</v>
      </c>
      <c r="G65" s="36">
        <f>SUMIFS(СВЦЭМ!$D$39:$D$782,СВЦЭМ!$A$39:$A$782,$A65,СВЦЭМ!$B$39:$B$782,G$47)+'СЕТ СН'!$G$11+СВЦЭМ!$D$10+'СЕТ СН'!$G$5-'СЕТ СН'!$G$21</f>
        <v>4024.75010729</v>
      </c>
      <c r="H65" s="36">
        <f>SUMIFS(СВЦЭМ!$D$39:$D$782,СВЦЭМ!$A$39:$A$782,$A65,СВЦЭМ!$B$39:$B$782,H$47)+'СЕТ СН'!$G$11+СВЦЭМ!$D$10+'СЕТ СН'!$G$5-'СЕТ СН'!$G$21</f>
        <v>3967.6379480200003</v>
      </c>
      <c r="I65" s="36">
        <f>SUMIFS(СВЦЭМ!$D$39:$D$782,СВЦЭМ!$A$39:$A$782,$A65,СВЦЭМ!$B$39:$B$782,I$47)+'СЕТ СН'!$G$11+СВЦЭМ!$D$10+'СЕТ СН'!$G$5-'СЕТ СН'!$G$21</f>
        <v>3901.1484903600003</v>
      </c>
      <c r="J65" s="36">
        <f>SUMIFS(СВЦЭМ!$D$39:$D$782,СВЦЭМ!$A$39:$A$782,$A65,СВЦЭМ!$B$39:$B$782,J$47)+'СЕТ СН'!$G$11+СВЦЭМ!$D$10+'СЕТ СН'!$G$5-'СЕТ СН'!$G$21</f>
        <v>3871.91396717</v>
      </c>
      <c r="K65" s="36">
        <f>SUMIFS(СВЦЭМ!$D$39:$D$782,СВЦЭМ!$A$39:$A$782,$A65,СВЦЭМ!$B$39:$B$782,K$47)+'СЕТ СН'!$G$11+СВЦЭМ!$D$10+'СЕТ СН'!$G$5-'СЕТ СН'!$G$21</f>
        <v>3872.2256456</v>
      </c>
      <c r="L65" s="36">
        <f>SUMIFS(СВЦЭМ!$D$39:$D$782,СВЦЭМ!$A$39:$A$782,$A65,СВЦЭМ!$B$39:$B$782,L$47)+'СЕТ СН'!$G$11+СВЦЭМ!$D$10+'СЕТ СН'!$G$5-'СЕТ СН'!$G$21</f>
        <v>3877.1518520999998</v>
      </c>
      <c r="M65" s="36">
        <f>SUMIFS(СВЦЭМ!$D$39:$D$782,СВЦЭМ!$A$39:$A$782,$A65,СВЦЭМ!$B$39:$B$782,M$47)+'СЕТ СН'!$G$11+СВЦЭМ!$D$10+'СЕТ СН'!$G$5-'СЕТ СН'!$G$21</f>
        <v>3904.8264472700002</v>
      </c>
      <c r="N65" s="36">
        <f>SUMIFS(СВЦЭМ!$D$39:$D$782,СВЦЭМ!$A$39:$A$782,$A65,СВЦЭМ!$B$39:$B$782,N$47)+'СЕТ СН'!$G$11+СВЦЭМ!$D$10+'СЕТ СН'!$G$5-'СЕТ СН'!$G$21</f>
        <v>3956.3004315099997</v>
      </c>
      <c r="O65" s="36">
        <f>SUMIFS(СВЦЭМ!$D$39:$D$782,СВЦЭМ!$A$39:$A$782,$A65,СВЦЭМ!$B$39:$B$782,O$47)+'СЕТ СН'!$G$11+СВЦЭМ!$D$10+'СЕТ СН'!$G$5-'СЕТ СН'!$G$21</f>
        <v>3984.07476503</v>
      </c>
      <c r="P65" s="36">
        <f>SUMIFS(СВЦЭМ!$D$39:$D$782,СВЦЭМ!$A$39:$A$782,$A65,СВЦЭМ!$B$39:$B$782,P$47)+'СЕТ СН'!$G$11+СВЦЭМ!$D$10+'СЕТ СН'!$G$5-'СЕТ СН'!$G$21</f>
        <v>4016.9309781800002</v>
      </c>
      <c r="Q65" s="36">
        <f>SUMIFS(СВЦЭМ!$D$39:$D$782,СВЦЭМ!$A$39:$A$782,$A65,СВЦЭМ!$B$39:$B$782,Q$47)+'СЕТ СН'!$G$11+СВЦЭМ!$D$10+'СЕТ СН'!$G$5-'СЕТ СН'!$G$21</f>
        <v>3999.62617572</v>
      </c>
      <c r="R65" s="36">
        <f>SUMIFS(СВЦЭМ!$D$39:$D$782,СВЦЭМ!$A$39:$A$782,$A65,СВЦЭМ!$B$39:$B$782,R$47)+'СЕТ СН'!$G$11+СВЦЭМ!$D$10+'СЕТ СН'!$G$5-'СЕТ СН'!$G$21</f>
        <v>3954.5710972900001</v>
      </c>
      <c r="S65" s="36">
        <f>SUMIFS(СВЦЭМ!$D$39:$D$782,СВЦЭМ!$A$39:$A$782,$A65,СВЦЭМ!$B$39:$B$782,S$47)+'СЕТ СН'!$G$11+СВЦЭМ!$D$10+'СЕТ СН'!$G$5-'СЕТ СН'!$G$21</f>
        <v>3918.3649847000002</v>
      </c>
      <c r="T65" s="36">
        <f>SUMIFS(СВЦЭМ!$D$39:$D$782,СВЦЭМ!$A$39:$A$782,$A65,СВЦЭМ!$B$39:$B$782,T$47)+'СЕТ СН'!$G$11+СВЦЭМ!$D$10+'СЕТ СН'!$G$5-'СЕТ СН'!$G$21</f>
        <v>3876.7493712</v>
      </c>
      <c r="U65" s="36">
        <f>SUMIFS(СВЦЭМ!$D$39:$D$782,СВЦЭМ!$A$39:$A$782,$A65,СВЦЭМ!$B$39:$B$782,U$47)+'СЕТ СН'!$G$11+СВЦЭМ!$D$10+'СЕТ СН'!$G$5-'СЕТ СН'!$G$21</f>
        <v>3849.7875245200003</v>
      </c>
      <c r="V65" s="36">
        <f>SUMIFS(СВЦЭМ!$D$39:$D$782,СВЦЭМ!$A$39:$A$782,$A65,СВЦЭМ!$B$39:$B$782,V$47)+'СЕТ СН'!$G$11+СВЦЭМ!$D$10+'СЕТ СН'!$G$5-'СЕТ СН'!$G$21</f>
        <v>3872.9854682200003</v>
      </c>
      <c r="W65" s="36">
        <f>SUMIFS(СВЦЭМ!$D$39:$D$782,СВЦЭМ!$A$39:$A$782,$A65,СВЦЭМ!$B$39:$B$782,W$47)+'СЕТ СН'!$G$11+СВЦЭМ!$D$10+'СЕТ СН'!$G$5-'СЕТ СН'!$G$21</f>
        <v>3891.6087317700003</v>
      </c>
      <c r="X65" s="36">
        <f>SUMIFS(СВЦЭМ!$D$39:$D$782,СВЦЭМ!$A$39:$A$782,$A65,СВЦЭМ!$B$39:$B$782,X$47)+'СЕТ СН'!$G$11+СВЦЭМ!$D$10+'СЕТ СН'!$G$5-'СЕТ СН'!$G$21</f>
        <v>3910.5101903899999</v>
      </c>
      <c r="Y65" s="36">
        <f>SUMIFS(СВЦЭМ!$D$39:$D$782,СВЦЭМ!$A$39:$A$782,$A65,СВЦЭМ!$B$39:$B$782,Y$47)+'СЕТ СН'!$G$11+СВЦЭМ!$D$10+'СЕТ СН'!$G$5-'СЕТ СН'!$G$21</f>
        <v>3923.3546844500001</v>
      </c>
    </row>
    <row r="66" spans="1:26" ht="15.75" x14ac:dyDescent="0.2">
      <c r="A66" s="35">
        <f t="shared" si="1"/>
        <v>44639</v>
      </c>
      <c r="B66" s="36">
        <f>SUMIFS(СВЦЭМ!$D$39:$D$782,СВЦЭМ!$A$39:$A$782,$A66,СВЦЭМ!$B$39:$B$782,B$47)+'СЕТ СН'!$G$11+СВЦЭМ!$D$10+'СЕТ СН'!$G$5-'СЕТ СН'!$G$21</f>
        <v>3931.3169769599999</v>
      </c>
      <c r="C66" s="36">
        <f>SUMIFS(СВЦЭМ!$D$39:$D$782,СВЦЭМ!$A$39:$A$782,$A66,СВЦЭМ!$B$39:$B$782,C$47)+'СЕТ СН'!$G$11+СВЦЭМ!$D$10+'СЕТ СН'!$G$5-'СЕТ СН'!$G$21</f>
        <v>3909.2864692100002</v>
      </c>
      <c r="D66" s="36">
        <f>SUMIFS(СВЦЭМ!$D$39:$D$782,СВЦЭМ!$A$39:$A$782,$A66,СВЦЭМ!$B$39:$B$782,D$47)+'СЕТ СН'!$G$11+СВЦЭМ!$D$10+'СЕТ СН'!$G$5-'СЕТ СН'!$G$21</f>
        <v>4009.3188090100002</v>
      </c>
      <c r="E66" s="36">
        <f>SUMIFS(СВЦЭМ!$D$39:$D$782,СВЦЭМ!$A$39:$A$782,$A66,СВЦЭМ!$B$39:$B$782,E$47)+'СЕТ СН'!$G$11+СВЦЭМ!$D$10+'СЕТ СН'!$G$5-'СЕТ СН'!$G$21</f>
        <v>4027.0331887800003</v>
      </c>
      <c r="F66" s="36">
        <f>SUMIFS(СВЦЭМ!$D$39:$D$782,СВЦЭМ!$A$39:$A$782,$A66,СВЦЭМ!$B$39:$B$782,F$47)+'СЕТ СН'!$G$11+СВЦЭМ!$D$10+'СЕТ СН'!$G$5-'СЕТ СН'!$G$21</f>
        <v>4020.8070799799998</v>
      </c>
      <c r="G66" s="36">
        <f>SUMIFS(СВЦЭМ!$D$39:$D$782,СВЦЭМ!$A$39:$A$782,$A66,СВЦЭМ!$B$39:$B$782,G$47)+'СЕТ СН'!$G$11+СВЦЭМ!$D$10+'СЕТ СН'!$G$5-'СЕТ СН'!$G$21</f>
        <v>3975.7416662599999</v>
      </c>
      <c r="H66" s="36">
        <f>SUMIFS(СВЦЭМ!$D$39:$D$782,СВЦЭМ!$A$39:$A$782,$A66,СВЦЭМ!$B$39:$B$782,H$47)+'СЕТ СН'!$G$11+СВЦЭМ!$D$10+'СЕТ СН'!$G$5-'СЕТ СН'!$G$21</f>
        <v>3927.7855476100003</v>
      </c>
      <c r="I66" s="36">
        <f>SUMIFS(СВЦЭМ!$D$39:$D$782,СВЦЭМ!$A$39:$A$782,$A66,СВЦЭМ!$B$39:$B$782,I$47)+'СЕТ СН'!$G$11+СВЦЭМ!$D$10+'СЕТ СН'!$G$5-'СЕТ СН'!$G$21</f>
        <v>3853.4486251200001</v>
      </c>
      <c r="J66" s="36">
        <f>SUMIFS(СВЦЭМ!$D$39:$D$782,СВЦЭМ!$A$39:$A$782,$A66,СВЦЭМ!$B$39:$B$782,J$47)+'СЕТ СН'!$G$11+СВЦЭМ!$D$10+'СЕТ СН'!$G$5-'СЕТ СН'!$G$21</f>
        <v>3788.2923776400003</v>
      </c>
      <c r="K66" s="36">
        <f>SUMIFS(СВЦЭМ!$D$39:$D$782,СВЦЭМ!$A$39:$A$782,$A66,СВЦЭМ!$B$39:$B$782,K$47)+'СЕТ СН'!$G$11+СВЦЭМ!$D$10+'СЕТ СН'!$G$5-'СЕТ СН'!$G$21</f>
        <v>3803.0025842300001</v>
      </c>
      <c r="L66" s="36">
        <f>SUMIFS(СВЦЭМ!$D$39:$D$782,СВЦЭМ!$A$39:$A$782,$A66,СВЦЭМ!$B$39:$B$782,L$47)+'СЕТ СН'!$G$11+СВЦЭМ!$D$10+'СЕТ СН'!$G$5-'СЕТ СН'!$G$21</f>
        <v>3808.4155691800001</v>
      </c>
      <c r="M66" s="36">
        <f>SUMIFS(СВЦЭМ!$D$39:$D$782,СВЦЭМ!$A$39:$A$782,$A66,СВЦЭМ!$B$39:$B$782,M$47)+'СЕТ СН'!$G$11+СВЦЭМ!$D$10+'СЕТ СН'!$G$5-'СЕТ СН'!$G$21</f>
        <v>3855.1083343400001</v>
      </c>
      <c r="N66" s="36">
        <f>SUMIFS(СВЦЭМ!$D$39:$D$782,СВЦЭМ!$A$39:$A$782,$A66,СВЦЭМ!$B$39:$B$782,N$47)+'СЕТ СН'!$G$11+СВЦЭМ!$D$10+'СЕТ СН'!$G$5-'СЕТ СН'!$G$21</f>
        <v>3912.6123933099998</v>
      </c>
      <c r="O66" s="36">
        <f>SUMIFS(СВЦЭМ!$D$39:$D$782,СВЦЭМ!$A$39:$A$782,$A66,СВЦЭМ!$B$39:$B$782,O$47)+'СЕТ СН'!$G$11+СВЦЭМ!$D$10+'СЕТ СН'!$G$5-'СЕТ СН'!$G$21</f>
        <v>3972.8691363799999</v>
      </c>
      <c r="P66" s="36">
        <f>SUMIFS(СВЦЭМ!$D$39:$D$782,СВЦЭМ!$A$39:$A$782,$A66,СВЦЭМ!$B$39:$B$782,P$47)+'СЕТ СН'!$G$11+СВЦЭМ!$D$10+'СЕТ СН'!$G$5-'СЕТ СН'!$G$21</f>
        <v>3996.4687744800003</v>
      </c>
      <c r="Q66" s="36">
        <f>SUMIFS(СВЦЭМ!$D$39:$D$782,СВЦЭМ!$A$39:$A$782,$A66,СВЦЭМ!$B$39:$B$782,Q$47)+'СЕТ СН'!$G$11+СВЦЭМ!$D$10+'СЕТ СН'!$G$5-'СЕТ СН'!$G$21</f>
        <v>3971.5845978100001</v>
      </c>
      <c r="R66" s="36">
        <f>SUMIFS(СВЦЭМ!$D$39:$D$782,СВЦЭМ!$A$39:$A$782,$A66,СВЦЭМ!$B$39:$B$782,R$47)+'СЕТ СН'!$G$11+СВЦЭМ!$D$10+'СЕТ СН'!$G$5-'СЕТ СН'!$G$21</f>
        <v>3909.2877182500001</v>
      </c>
      <c r="S66" s="36">
        <f>SUMIFS(СВЦЭМ!$D$39:$D$782,СВЦЭМ!$A$39:$A$782,$A66,СВЦЭМ!$B$39:$B$782,S$47)+'СЕТ СН'!$G$11+СВЦЭМ!$D$10+'СЕТ СН'!$G$5-'СЕТ СН'!$G$21</f>
        <v>3862.5817826399998</v>
      </c>
      <c r="T66" s="36">
        <f>SUMIFS(СВЦЭМ!$D$39:$D$782,СВЦЭМ!$A$39:$A$782,$A66,СВЦЭМ!$B$39:$B$782,T$47)+'СЕТ СН'!$G$11+СВЦЭМ!$D$10+'СЕТ СН'!$G$5-'СЕТ СН'!$G$21</f>
        <v>3819.5083708499997</v>
      </c>
      <c r="U66" s="36">
        <f>SUMIFS(СВЦЭМ!$D$39:$D$782,СВЦЭМ!$A$39:$A$782,$A66,СВЦЭМ!$B$39:$B$782,U$47)+'СЕТ СН'!$G$11+СВЦЭМ!$D$10+'СЕТ СН'!$G$5-'СЕТ СН'!$G$21</f>
        <v>3793.04083627</v>
      </c>
      <c r="V66" s="36">
        <f>SUMIFS(СВЦЭМ!$D$39:$D$782,СВЦЭМ!$A$39:$A$782,$A66,СВЦЭМ!$B$39:$B$782,V$47)+'СЕТ СН'!$G$11+СВЦЭМ!$D$10+'СЕТ СН'!$G$5-'СЕТ СН'!$G$21</f>
        <v>3808.8715785200002</v>
      </c>
      <c r="W66" s="36">
        <f>SUMIFS(СВЦЭМ!$D$39:$D$782,СВЦЭМ!$A$39:$A$782,$A66,СВЦЭМ!$B$39:$B$782,W$47)+'СЕТ СН'!$G$11+СВЦЭМ!$D$10+'СЕТ СН'!$G$5-'СЕТ СН'!$G$21</f>
        <v>3831.0401699000004</v>
      </c>
      <c r="X66" s="36">
        <f>SUMIFS(СВЦЭМ!$D$39:$D$782,СВЦЭМ!$A$39:$A$782,$A66,СВЦЭМ!$B$39:$B$782,X$47)+'СЕТ СН'!$G$11+СВЦЭМ!$D$10+'СЕТ СН'!$G$5-'СЕТ СН'!$G$21</f>
        <v>3845.7249720899999</v>
      </c>
      <c r="Y66" s="36">
        <f>SUMIFS(СВЦЭМ!$D$39:$D$782,СВЦЭМ!$A$39:$A$782,$A66,СВЦЭМ!$B$39:$B$782,Y$47)+'СЕТ СН'!$G$11+СВЦЭМ!$D$10+'СЕТ СН'!$G$5-'СЕТ СН'!$G$21</f>
        <v>3881.91890195</v>
      </c>
    </row>
    <row r="67" spans="1:26" ht="15.75" x14ac:dyDescent="0.2">
      <c r="A67" s="35">
        <f t="shared" si="1"/>
        <v>44640</v>
      </c>
      <c r="B67" s="36">
        <f>SUMIFS(СВЦЭМ!$D$39:$D$782,СВЦЭМ!$A$39:$A$782,$A67,СВЦЭМ!$B$39:$B$782,B$47)+'СЕТ СН'!$G$11+СВЦЭМ!$D$10+'СЕТ СН'!$G$5-'СЕТ СН'!$G$21</f>
        <v>3896.51975988</v>
      </c>
      <c r="C67" s="36">
        <f>SUMIFS(СВЦЭМ!$D$39:$D$782,СВЦЭМ!$A$39:$A$782,$A67,СВЦЭМ!$B$39:$B$782,C$47)+'СЕТ СН'!$G$11+СВЦЭМ!$D$10+'СЕТ СН'!$G$5-'СЕТ СН'!$G$21</f>
        <v>3933.1334283400001</v>
      </c>
      <c r="D67" s="36">
        <f>SUMIFS(СВЦЭМ!$D$39:$D$782,СВЦЭМ!$A$39:$A$782,$A67,СВЦЭМ!$B$39:$B$782,D$47)+'СЕТ СН'!$G$11+СВЦЭМ!$D$10+'СЕТ СН'!$G$5-'СЕТ СН'!$G$21</f>
        <v>4013.1928796299999</v>
      </c>
      <c r="E67" s="36">
        <f>SUMIFS(СВЦЭМ!$D$39:$D$782,СВЦЭМ!$A$39:$A$782,$A67,СВЦЭМ!$B$39:$B$782,E$47)+'СЕТ СН'!$G$11+СВЦЭМ!$D$10+'СЕТ СН'!$G$5-'СЕТ СН'!$G$21</f>
        <v>4062.6601778599997</v>
      </c>
      <c r="F67" s="36">
        <f>SUMIFS(СВЦЭМ!$D$39:$D$782,СВЦЭМ!$A$39:$A$782,$A67,СВЦЭМ!$B$39:$B$782,F$47)+'СЕТ СН'!$G$11+СВЦЭМ!$D$10+'СЕТ СН'!$G$5-'СЕТ СН'!$G$21</f>
        <v>4060.88037416</v>
      </c>
      <c r="G67" s="36">
        <f>SUMIFS(СВЦЭМ!$D$39:$D$782,СВЦЭМ!$A$39:$A$782,$A67,СВЦЭМ!$B$39:$B$782,G$47)+'СЕТ СН'!$G$11+СВЦЭМ!$D$10+'СЕТ СН'!$G$5-'СЕТ СН'!$G$21</f>
        <v>4027.7675152399997</v>
      </c>
      <c r="H67" s="36">
        <f>SUMIFS(СВЦЭМ!$D$39:$D$782,СВЦЭМ!$A$39:$A$782,$A67,СВЦЭМ!$B$39:$B$782,H$47)+'СЕТ СН'!$G$11+СВЦЭМ!$D$10+'СЕТ СН'!$G$5-'СЕТ СН'!$G$21</f>
        <v>3971.56268413</v>
      </c>
      <c r="I67" s="36">
        <f>SUMIFS(СВЦЭМ!$D$39:$D$782,СВЦЭМ!$A$39:$A$782,$A67,СВЦЭМ!$B$39:$B$782,I$47)+'СЕТ СН'!$G$11+СВЦЭМ!$D$10+'СЕТ СН'!$G$5-'СЕТ СН'!$G$21</f>
        <v>3878.9222098</v>
      </c>
      <c r="J67" s="36">
        <f>SUMIFS(СВЦЭМ!$D$39:$D$782,СВЦЭМ!$A$39:$A$782,$A67,СВЦЭМ!$B$39:$B$782,J$47)+'СЕТ СН'!$G$11+СВЦЭМ!$D$10+'СЕТ СН'!$G$5-'СЕТ СН'!$G$21</f>
        <v>3831.3032862199998</v>
      </c>
      <c r="K67" s="36">
        <f>SUMIFS(СВЦЭМ!$D$39:$D$782,СВЦЭМ!$A$39:$A$782,$A67,СВЦЭМ!$B$39:$B$782,K$47)+'СЕТ СН'!$G$11+СВЦЭМ!$D$10+'СЕТ СН'!$G$5-'СЕТ СН'!$G$21</f>
        <v>3815.5113546900002</v>
      </c>
      <c r="L67" s="36">
        <f>SUMIFS(СВЦЭМ!$D$39:$D$782,СВЦЭМ!$A$39:$A$782,$A67,СВЦЭМ!$B$39:$B$782,L$47)+'СЕТ СН'!$G$11+СВЦЭМ!$D$10+'СЕТ СН'!$G$5-'СЕТ СН'!$G$21</f>
        <v>3807.6573841200002</v>
      </c>
      <c r="M67" s="36">
        <f>SUMIFS(СВЦЭМ!$D$39:$D$782,СВЦЭМ!$A$39:$A$782,$A67,СВЦЭМ!$B$39:$B$782,M$47)+'СЕТ СН'!$G$11+СВЦЭМ!$D$10+'СЕТ СН'!$G$5-'СЕТ СН'!$G$21</f>
        <v>3855.7139730099998</v>
      </c>
      <c r="N67" s="36">
        <f>SUMIFS(СВЦЭМ!$D$39:$D$782,СВЦЭМ!$A$39:$A$782,$A67,СВЦЭМ!$B$39:$B$782,N$47)+'СЕТ СН'!$G$11+СВЦЭМ!$D$10+'СЕТ СН'!$G$5-'СЕТ СН'!$G$21</f>
        <v>3927.1079775899998</v>
      </c>
      <c r="O67" s="36">
        <f>SUMIFS(СВЦЭМ!$D$39:$D$782,СВЦЭМ!$A$39:$A$782,$A67,СВЦЭМ!$B$39:$B$782,O$47)+'СЕТ СН'!$G$11+СВЦЭМ!$D$10+'СЕТ СН'!$G$5-'СЕТ СН'!$G$21</f>
        <v>3992.4725875100003</v>
      </c>
      <c r="P67" s="36">
        <f>SUMIFS(СВЦЭМ!$D$39:$D$782,СВЦЭМ!$A$39:$A$782,$A67,СВЦЭМ!$B$39:$B$782,P$47)+'СЕТ СН'!$G$11+СВЦЭМ!$D$10+'СЕТ СН'!$G$5-'СЕТ СН'!$G$21</f>
        <v>4008.4345721</v>
      </c>
      <c r="Q67" s="36">
        <f>SUMIFS(СВЦЭМ!$D$39:$D$782,СВЦЭМ!$A$39:$A$782,$A67,СВЦЭМ!$B$39:$B$782,Q$47)+'СЕТ СН'!$G$11+СВЦЭМ!$D$10+'СЕТ СН'!$G$5-'СЕТ СН'!$G$21</f>
        <v>3988.2207285300001</v>
      </c>
      <c r="R67" s="36">
        <f>SUMIFS(СВЦЭМ!$D$39:$D$782,СВЦЭМ!$A$39:$A$782,$A67,СВЦЭМ!$B$39:$B$782,R$47)+'СЕТ СН'!$G$11+СВЦЭМ!$D$10+'СЕТ СН'!$G$5-'СЕТ СН'!$G$21</f>
        <v>3917.0708494099999</v>
      </c>
      <c r="S67" s="36">
        <f>SUMIFS(СВЦЭМ!$D$39:$D$782,СВЦЭМ!$A$39:$A$782,$A67,СВЦЭМ!$B$39:$B$782,S$47)+'СЕТ СН'!$G$11+СВЦЭМ!$D$10+'СЕТ СН'!$G$5-'СЕТ СН'!$G$21</f>
        <v>3851.3203724200002</v>
      </c>
      <c r="T67" s="36">
        <f>SUMIFS(СВЦЭМ!$D$39:$D$782,СВЦЭМ!$A$39:$A$782,$A67,СВЦЭМ!$B$39:$B$782,T$47)+'СЕТ СН'!$G$11+СВЦЭМ!$D$10+'СЕТ СН'!$G$5-'СЕТ СН'!$G$21</f>
        <v>3804.28423565</v>
      </c>
      <c r="U67" s="36">
        <f>SUMIFS(СВЦЭМ!$D$39:$D$782,СВЦЭМ!$A$39:$A$782,$A67,СВЦЭМ!$B$39:$B$782,U$47)+'СЕТ СН'!$G$11+СВЦЭМ!$D$10+'СЕТ СН'!$G$5-'СЕТ СН'!$G$21</f>
        <v>3769.7572722</v>
      </c>
      <c r="V67" s="36">
        <f>SUMIFS(СВЦЭМ!$D$39:$D$782,СВЦЭМ!$A$39:$A$782,$A67,СВЦЭМ!$B$39:$B$782,V$47)+'СЕТ СН'!$G$11+СВЦЭМ!$D$10+'СЕТ СН'!$G$5-'СЕТ СН'!$G$21</f>
        <v>3782.4351950099999</v>
      </c>
      <c r="W67" s="36">
        <f>SUMIFS(СВЦЭМ!$D$39:$D$782,СВЦЭМ!$A$39:$A$782,$A67,СВЦЭМ!$B$39:$B$782,W$47)+'СЕТ СН'!$G$11+СВЦЭМ!$D$10+'СЕТ СН'!$G$5-'СЕТ СН'!$G$21</f>
        <v>3805.4184026200001</v>
      </c>
      <c r="X67" s="36">
        <f>SUMIFS(СВЦЭМ!$D$39:$D$782,СВЦЭМ!$A$39:$A$782,$A67,СВЦЭМ!$B$39:$B$782,X$47)+'СЕТ СН'!$G$11+СВЦЭМ!$D$10+'СЕТ СН'!$G$5-'СЕТ СН'!$G$21</f>
        <v>3829.7453973700003</v>
      </c>
      <c r="Y67" s="36">
        <f>SUMIFS(СВЦЭМ!$D$39:$D$782,СВЦЭМ!$A$39:$A$782,$A67,СВЦЭМ!$B$39:$B$782,Y$47)+'СЕТ СН'!$G$11+СВЦЭМ!$D$10+'СЕТ СН'!$G$5-'СЕТ СН'!$G$21</f>
        <v>3876.9884341900001</v>
      </c>
    </row>
    <row r="68" spans="1:26" ht="15.75" x14ac:dyDescent="0.2">
      <c r="A68" s="35">
        <f t="shared" si="1"/>
        <v>44641</v>
      </c>
      <c r="B68" s="36">
        <f>SUMIFS(СВЦЭМ!$D$39:$D$782,СВЦЭМ!$A$39:$A$782,$A68,СВЦЭМ!$B$39:$B$782,B$47)+'СЕТ СН'!$G$11+СВЦЭМ!$D$10+'СЕТ СН'!$G$5-'СЕТ СН'!$G$21</f>
        <v>3878.6807438800001</v>
      </c>
      <c r="C68" s="36">
        <f>SUMIFS(СВЦЭМ!$D$39:$D$782,СВЦЭМ!$A$39:$A$782,$A68,СВЦЭМ!$B$39:$B$782,C$47)+'СЕТ СН'!$G$11+СВЦЭМ!$D$10+'СЕТ СН'!$G$5-'СЕТ СН'!$G$21</f>
        <v>3931.2869268200002</v>
      </c>
      <c r="D68" s="36">
        <f>SUMIFS(СВЦЭМ!$D$39:$D$782,СВЦЭМ!$A$39:$A$782,$A68,СВЦЭМ!$B$39:$B$782,D$47)+'СЕТ СН'!$G$11+СВЦЭМ!$D$10+'СЕТ СН'!$G$5-'СЕТ СН'!$G$21</f>
        <v>4021.7297213000002</v>
      </c>
      <c r="E68" s="36">
        <f>SUMIFS(СВЦЭМ!$D$39:$D$782,СВЦЭМ!$A$39:$A$782,$A68,СВЦЭМ!$B$39:$B$782,E$47)+'СЕТ СН'!$G$11+СВЦЭМ!$D$10+'СЕТ СН'!$G$5-'СЕТ СН'!$G$21</f>
        <v>4065.9548966299999</v>
      </c>
      <c r="F68" s="36">
        <f>SUMIFS(СВЦЭМ!$D$39:$D$782,СВЦЭМ!$A$39:$A$782,$A68,СВЦЭМ!$B$39:$B$782,F$47)+'СЕТ СН'!$G$11+СВЦЭМ!$D$10+'СЕТ СН'!$G$5-'СЕТ СН'!$G$21</f>
        <v>4060.7511472599999</v>
      </c>
      <c r="G68" s="36">
        <f>SUMIFS(СВЦЭМ!$D$39:$D$782,СВЦЭМ!$A$39:$A$782,$A68,СВЦЭМ!$B$39:$B$782,G$47)+'СЕТ СН'!$G$11+СВЦЭМ!$D$10+'СЕТ СН'!$G$5-'СЕТ СН'!$G$21</f>
        <v>4047.36388558</v>
      </c>
      <c r="H68" s="36">
        <f>SUMIFS(СВЦЭМ!$D$39:$D$782,СВЦЭМ!$A$39:$A$782,$A68,СВЦЭМ!$B$39:$B$782,H$47)+'СЕТ СН'!$G$11+СВЦЭМ!$D$10+'СЕТ СН'!$G$5-'СЕТ СН'!$G$21</f>
        <v>4004.3266540200002</v>
      </c>
      <c r="I68" s="36">
        <f>SUMIFS(СВЦЭМ!$D$39:$D$782,СВЦЭМ!$A$39:$A$782,$A68,СВЦЭМ!$B$39:$B$782,I$47)+'СЕТ СН'!$G$11+СВЦЭМ!$D$10+'СЕТ СН'!$G$5-'СЕТ СН'!$G$21</f>
        <v>3914.39732486</v>
      </c>
      <c r="J68" s="36">
        <f>SUMIFS(СВЦЭМ!$D$39:$D$782,СВЦЭМ!$A$39:$A$782,$A68,СВЦЭМ!$B$39:$B$782,J$47)+'СЕТ СН'!$G$11+СВЦЭМ!$D$10+'СЕТ СН'!$G$5-'СЕТ СН'!$G$21</f>
        <v>3899.3883082800003</v>
      </c>
      <c r="K68" s="36">
        <f>SUMIFS(СВЦЭМ!$D$39:$D$782,СВЦЭМ!$A$39:$A$782,$A68,СВЦЭМ!$B$39:$B$782,K$47)+'СЕТ СН'!$G$11+СВЦЭМ!$D$10+'СЕТ СН'!$G$5-'СЕТ СН'!$G$21</f>
        <v>3895.6644482700003</v>
      </c>
      <c r="L68" s="36">
        <f>SUMIFS(СВЦЭМ!$D$39:$D$782,СВЦЭМ!$A$39:$A$782,$A68,СВЦЭМ!$B$39:$B$782,L$47)+'СЕТ СН'!$G$11+СВЦЭМ!$D$10+'СЕТ СН'!$G$5-'СЕТ СН'!$G$21</f>
        <v>3911.31928518</v>
      </c>
      <c r="M68" s="36">
        <f>SUMIFS(СВЦЭМ!$D$39:$D$782,СВЦЭМ!$A$39:$A$782,$A68,СВЦЭМ!$B$39:$B$782,M$47)+'СЕТ СН'!$G$11+СВЦЭМ!$D$10+'СЕТ СН'!$G$5-'СЕТ СН'!$G$21</f>
        <v>3939.3812939300001</v>
      </c>
      <c r="N68" s="36">
        <f>SUMIFS(СВЦЭМ!$D$39:$D$782,СВЦЭМ!$A$39:$A$782,$A68,СВЦЭМ!$B$39:$B$782,N$47)+'СЕТ СН'!$G$11+СВЦЭМ!$D$10+'СЕТ СН'!$G$5-'СЕТ СН'!$G$21</f>
        <v>4006.14530814</v>
      </c>
      <c r="O68" s="36">
        <f>SUMIFS(СВЦЭМ!$D$39:$D$782,СВЦЭМ!$A$39:$A$782,$A68,СВЦЭМ!$B$39:$B$782,O$47)+'СЕТ СН'!$G$11+СВЦЭМ!$D$10+'СЕТ СН'!$G$5-'СЕТ СН'!$G$21</f>
        <v>4054.4243116899997</v>
      </c>
      <c r="P68" s="36">
        <f>SUMIFS(СВЦЭМ!$D$39:$D$782,СВЦЭМ!$A$39:$A$782,$A68,СВЦЭМ!$B$39:$B$782,P$47)+'СЕТ СН'!$G$11+СВЦЭМ!$D$10+'СЕТ СН'!$G$5-'СЕТ СН'!$G$21</f>
        <v>4065.0009892600001</v>
      </c>
      <c r="Q68" s="36">
        <f>SUMIFS(СВЦЭМ!$D$39:$D$782,СВЦЭМ!$A$39:$A$782,$A68,СВЦЭМ!$B$39:$B$782,Q$47)+'СЕТ СН'!$G$11+СВЦЭМ!$D$10+'СЕТ СН'!$G$5-'СЕТ СН'!$G$21</f>
        <v>4015.3132433299998</v>
      </c>
      <c r="R68" s="36">
        <f>SUMIFS(СВЦЭМ!$D$39:$D$782,СВЦЭМ!$A$39:$A$782,$A68,СВЦЭМ!$B$39:$B$782,R$47)+'СЕТ СН'!$G$11+СВЦЭМ!$D$10+'СЕТ СН'!$G$5-'СЕТ СН'!$G$21</f>
        <v>3908.2013652599999</v>
      </c>
      <c r="S68" s="36">
        <f>SUMIFS(СВЦЭМ!$D$39:$D$782,СВЦЭМ!$A$39:$A$782,$A68,СВЦЭМ!$B$39:$B$782,S$47)+'СЕТ СН'!$G$11+СВЦЭМ!$D$10+'СЕТ СН'!$G$5-'СЕТ СН'!$G$21</f>
        <v>3830.4428469200002</v>
      </c>
      <c r="T68" s="36">
        <f>SUMIFS(СВЦЭМ!$D$39:$D$782,СВЦЭМ!$A$39:$A$782,$A68,СВЦЭМ!$B$39:$B$782,T$47)+'СЕТ СН'!$G$11+СВЦЭМ!$D$10+'СЕТ СН'!$G$5-'СЕТ СН'!$G$21</f>
        <v>3772.8932322599999</v>
      </c>
      <c r="U68" s="36">
        <f>SUMIFS(СВЦЭМ!$D$39:$D$782,СВЦЭМ!$A$39:$A$782,$A68,СВЦЭМ!$B$39:$B$782,U$47)+'СЕТ СН'!$G$11+СВЦЭМ!$D$10+'СЕТ СН'!$G$5-'СЕТ СН'!$G$21</f>
        <v>3804.5892925600001</v>
      </c>
      <c r="V68" s="36">
        <f>SUMIFS(СВЦЭМ!$D$39:$D$782,СВЦЭМ!$A$39:$A$782,$A68,СВЦЭМ!$B$39:$B$782,V$47)+'СЕТ СН'!$G$11+СВЦЭМ!$D$10+'СЕТ СН'!$G$5-'СЕТ СН'!$G$21</f>
        <v>3903.53561846</v>
      </c>
      <c r="W68" s="36">
        <f>SUMIFS(СВЦЭМ!$D$39:$D$782,СВЦЭМ!$A$39:$A$782,$A68,СВЦЭМ!$B$39:$B$782,W$47)+'СЕТ СН'!$G$11+СВЦЭМ!$D$10+'СЕТ СН'!$G$5-'СЕТ СН'!$G$21</f>
        <v>3924.70342953</v>
      </c>
      <c r="X68" s="36">
        <f>SUMIFS(СВЦЭМ!$D$39:$D$782,СВЦЭМ!$A$39:$A$782,$A68,СВЦЭМ!$B$39:$B$782,X$47)+'СЕТ СН'!$G$11+СВЦЭМ!$D$10+'СЕТ СН'!$G$5-'СЕТ СН'!$G$21</f>
        <v>3943.3423936700001</v>
      </c>
      <c r="Y68" s="36">
        <f>SUMIFS(СВЦЭМ!$D$39:$D$782,СВЦЭМ!$A$39:$A$782,$A68,СВЦЭМ!$B$39:$B$782,Y$47)+'СЕТ СН'!$G$11+СВЦЭМ!$D$10+'СЕТ СН'!$G$5-'СЕТ СН'!$G$21</f>
        <v>3963.07365923</v>
      </c>
    </row>
    <row r="69" spans="1:26" ht="15.75" x14ac:dyDescent="0.2">
      <c r="A69" s="35">
        <f t="shared" si="1"/>
        <v>44642</v>
      </c>
      <c r="B69" s="36">
        <f>SUMIFS(СВЦЭМ!$D$39:$D$782,СВЦЭМ!$A$39:$A$782,$A69,СВЦЭМ!$B$39:$B$782,B$47)+'СЕТ СН'!$G$11+СВЦЭМ!$D$10+'СЕТ СН'!$G$5-'СЕТ СН'!$G$21</f>
        <v>3999.1229834400001</v>
      </c>
      <c r="C69" s="36">
        <f>SUMIFS(СВЦЭМ!$D$39:$D$782,СВЦЭМ!$A$39:$A$782,$A69,СВЦЭМ!$B$39:$B$782,C$47)+'СЕТ СН'!$G$11+СВЦЭМ!$D$10+'СЕТ СН'!$G$5-'СЕТ СН'!$G$21</f>
        <v>4030.57816271</v>
      </c>
      <c r="D69" s="36">
        <f>SUMIFS(СВЦЭМ!$D$39:$D$782,СВЦЭМ!$A$39:$A$782,$A69,СВЦЭМ!$B$39:$B$782,D$47)+'СЕТ СН'!$G$11+СВЦЭМ!$D$10+'СЕТ СН'!$G$5-'СЕТ СН'!$G$21</f>
        <v>4092.4608333300002</v>
      </c>
      <c r="E69" s="36">
        <f>SUMIFS(СВЦЭМ!$D$39:$D$782,СВЦЭМ!$A$39:$A$782,$A69,СВЦЭМ!$B$39:$B$782,E$47)+'СЕТ СН'!$G$11+СВЦЭМ!$D$10+'СЕТ СН'!$G$5-'СЕТ СН'!$G$21</f>
        <v>4130.6833704000001</v>
      </c>
      <c r="F69" s="36">
        <f>SUMIFS(СВЦЭМ!$D$39:$D$782,СВЦЭМ!$A$39:$A$782,$A69,СВЦЭМ!$B$39:$B$782,F$47)+'СЕТ СН'!$G$11+СВЦЭМ!$D$10+'СЕТ СН'!$G$5-'СЕТ СН'!$G$21</f>
        <v>4114.3673961000004</v>
      </c>
      <c r="G69" s="36">
        <f>SUMIFS(СВЦЭМ!$D$39:$D$782,СВЦЭМ!$A$39:$A$782,$A69,СВЦЭМ!$B$39:$B$782,G$47)+'СЕТ СН'!$G$11+СВЦЭМ!$D$10+'СЕТ СН'!$G$5-'СЕТ СН'!$G$21</f>
        <v>4099.7382782100003</v>
      </c>
      <c r="H69" s="36">
        <f>SUMIFS(СВЦЭМ!$D$39:$D$782,СВЦЭМ!$A$39:$A$782,$A69,СВЦЭМ!$B$39:$B$782,H$47)+'СЕТ СН'!$G$11+СВЦЭМ!$D$10+'СЕТ СН'!$G$5-'СЕТ СН'!$G$21</f>
        <v>4035.1299220600004</v>
      </c>
      <c r="I69" s="36">
        <f>SUMIFS(СВЦЭМ!$D$39:$D$782,СВЦЭМ!$A$39:$A$782,$A69,СВЦЭМ!$B$39:$B$782,I$47)+'СЕТ СН'!$G$11+СВЦЭМ!$D$10+'СЕТ СН'!$G$5-'СЕТ СН'!$G$21</f>
        <v>3947.2832351900001</v>
      </c>
      <c r="J69" s="36">
        <f>SUMIFS(СВЦЭМ!$D$39:$D$782,СВЦЭМ!$A$39:$A$782,$A69,СВЦЭМ!$B$39:$B$782,J$47)+'СЕТ СН'!$G$11+СВЦЭМ!$D$10+'СЕТ СН'!$G$5-'СЕТ СН'!$G$21</f>
        <v>3916.3316015700002</v>
      </c>
      <c r="K69" s="36">
        <f>SUMIFS(СВЦЭМ!$D$39:$D$782,СВЦЭМ!$A$39:$A$782,$A69,СВЦЭМ!$B$39:$B$782,K$47)+'СЕТ СН'!$G$11+СВЦЭМ!$D$10+'СЕТ СН'!$G$5-'СЕТ СН'!$G$21</f>
        <v>3926.5261314300001</v>
      </c>
      <c r="L69" s="36">
        <f>SUMIFS(СВЦЭМ!$D$39:$D$782,СВЦЭМ!$A$39:$A$782,$A69,СВЦЭМ!$B$39:$B$782,L$47)+'СЕТ СН'!$G$11+СВЦЭМ!$D$10+'СЕТ СН'!$G$5-'СЕТ СН'!$G$21</f>
        <v>3925.3422640200001</v>
      </c>
      <c r="M69" s="36">
        <f>SUMIFS(СВЦЭМ!$D$39:$D$782,СВЦЭМ!$A$39:$A$782,$A69,СВЦЭМ!$B$39:$B$782,M$47)+'СЕТ СН'!$G$11+СВЦЭМ!$D$10+'СЕТ СН'!$G$5-'СЕТ СН'!$G$21</f>
        <v>3992.5690823</v>
      </c>
      <c r="N69" s="36">
        <f>SUMIFS(СВЦЭМ!$D$39:$D$782,СВЦЭМ!$A$39:$A$782,$A69,СВЦЭМ!$B$39:$B$782,N$47)+'СЕТ СН'!$G$11+СВЦЭМ!$D$10+'СЕТ СН'!$G$5-'СЕТ СН'!$G$21</f>
        <v>4057.2174457400001</v>
      </c>
      <c r="O69" s="36">
        <f>SUMIFS(СВЦЭМ!$D$39:$D$782,СВЦЭМ!$A$39:$A$782,$A69,СВЦЭМ!$B$39:$B$782,O$47)+'СЕТ СН'!$G$11+СВЦЭМ!$D$10+'СЕТ СН'!$G$5-'СЕТ СН'!$G$21</f>
        <v>4118.6747140400003</v>
      </c>
      <c r="P69" s="36">
        <f>SUMIFS(СВЦЭМ!$D$39:$D$782,СВЦЭМ!$A$39:$A$782,$A69,СВЦЭМ!$B$39:$B$782,P$47)+'СЕТ СН'!$G$11+СВЦЭМ!$D$10+'СЕТ СН'!$G$5-'СЕТ СН'!$G$21</f>
        <v>4119.6141535099996</v>
      </c>
      <c r="Q69" s="36">
        <f>SUMIFS(СВЦЭМ!$D$39:$D$782,СВЦЭМ!$A$39:$A$782,$A69,СВЦЭМ!$B$39:$B$782,Q$47)+'СЕТ СН'!$G$11+СВЦЭМ!$D$10+'СЕТ СН'!$G$5-'СЕТ СН'!$G$21</f>
        <v>4085.5132880900001</v>
      </c>
      <c r="R69" s="36">
        <f>SUMIFS(СВЦЭМ!$D$39:$D$782,СВЦЭМ!$A$39:$A$782,$A69,СВЦЭМ!$B$39:$B$782,R$47)+'СЕТ СН'!$G$11+СВЦЭМ!$D$10+'СЕТ СН'!$G$5-'СЕТ СН'!$G$21</f>
        <v>3973.7963039000001</v>
      </c>
      <c r="S69" s="36">
        <f>SUMIFS(СВЦЭМ!$D$39:$D$782,СВЦЭМ!$A$39:$A$782,$A69,СВЦЭМ!$B$39:$B$782,S$47)+'СЕТ СН'!$G$11+СВЦЭМ!$D$10+'СЕТ СН'!$G$5-'СЕТ СН'!$G$21</f>
        <v>3883.4174412100001</v>
      </c>
      <c r="T69" s="36">
        <f>SUMIFS(СВЦЭМ!$D$39:$D$782,СВЦЭМ!$A$39:$A$782,$A69,СВЦЭМ!$B$39:$B$782,T$47)+'СЕТ СН'!$G$11+СВЦЭМ!$D$10+'СЕТ СН'!$G$5-'СЕТ СН'!$G$21</f>
        <v>3820.2600711</v>
      </c>
      <c r="U69" s="36">
        <f>SUMIFS(СВЦЭМ!$D$39:$D$782,СВЦЭМ!$A$39:$A$782,$A69,СВЦЭМ!$B$39:$B$782,U$47)+'СЕТ СН'!$G$11+СВЦЭМ!$D$10+'СЕТ СН'!$G$5-'СЕТ СН'!$G$21</f>
        <v>3847.3391869200004</v>
      </c>
      <c r="V69" s="36">
        <f>SUMIFS(СВЦЭМ!$D$39:$D$782,СВЦЭМ!$A$39:$A$782,$A69,СВЦЭМ!$B$39:$B$782,V$47)+'СЕТ СН'!$G$11+СВЦЭМ!$D$10+'СЕТ СН'!$G$5-'СЕТ СН'!$G$21</f>
        <v>3952.2361295000001</v>
      </c>
      <c r="W69" s="36">
        <f>SUMIFS(СВЦЭМ!$D$39:$D$782,СВЦЭМ!$A$39:$A$782,$A69,СВЦЭМ!$B$39:$B$782,W$47)+'СЕТ СН'!$G$11+СВЦЭМ!$D$10+'СЕТ СН'!$G$5-'СЕТ СН'!$G$21</f>
        <v>3965.02136969</v>
      </c>
      <c r="X69" s="36">
        <f>SUMIFS(СВЦЭМ!$D$39:$D$782,СВЦЭМ!$A$39:$A$782,$A69,СВЦЭМ!$B$39:$B$782,X$47)+'СЕТ СН'!$G$11+СВЦЭМ!$D$10+'СЕТ СН'!$G$5-'СЕТ СН'!$G$21</f>
        <v>3978.2208393400001</v>
      </c>
      <c r="Y69" s="36">
        <f>SUMIFS(СВЦЭМ!$D$39:$D$782,СВЦЭМ!$A$39:$A$782,$A69,СВЦЭМ!$B$39:$B$782,Y$47)+'СЕТ СН'!$G$11+СВЦЭМ!$D$10+'СЕТ СН'!$G$5-'СЕТ СН'!$G$21</f>
        <v>3985.4952779499999</v>
      </c>
    </row>
    <row r="70" spans="1:26" ht="15.75" x14ac:dyDescent="0.2">
      <c r="A70" s="35">
        <f t="shared" si="1"/>
        <v>44643</v>
      </c>
      <c r="B70" s="36">
        <f>SUMIFS(СВЦЭМ!$D$39:$D$782,СВЦЭМ!$A$39:$A$782,$A70,СВЦЭМ!$B$39:$B$782,B$47)+'СЕТ СН'!$G$11+СВЦЭМ!$D$10+'СЕТ СН'!$G$5-'СЕТ СН'!$G$21</f>
        <v>4017.6447027900003</v>
      </c>
      <c r="C70" s="36">
        <f>SUMIFS(СВЦЭМ!$D$39:$D$782,СВЦЭМ!$A$39:$A$782,$A70,СВЦЭМ!$B$39:$B$782,C$47)+'СЕТ СН'!$G$11+СВЦЭМ!$D$10+'СЕТ СН'!$G$5-'СЕТ СН'!$G$21</f>
        <v>4043.9273407700002</v>
      </c>
      <c r="D70" s="36">
        <f>SUMIFS(СВЦЭМ!$D$39:$D$782,СВЦЭМ!$A$39:$A$782,$A70,СВЦЭМ!$B$39:$B$782,D$47)+'СЕТ СН'!$G$11+СВЦЭМ!$D$10+'СЕТ СН'!$G$5-'СЕТ СН'!$G$21</f>
        <v>4102.7704481399996</v>
      </c>
      <c r="E70" s="36">
        <f>SUMIFS(СВЦЭМ!$D$39:$D$782,СВЦЭМ!$A$39:$A$782,$A70,СВЦЭМ!$B$39:$B$782,E$47)+'СЕТ СН'!$G$11+СВЦЭМ!$D$10+'СЕТ СН'!$G$5-'СЕТ СН'!$G$21</f>
        <v>4145.5920573800004</v>
      </c>
      <c r="F70" s="36">
        <f>SUMIFS(СВЦЭМ!$D$39:$D$782,СВЦЭМ!$A$39:$A$782,$A70,СВЦЭМ!$B$39:$B$782,F$47)+'СЕТ СН'!$G$11+СВЦЭМ!$D$10+'СЕТ СН'!$G$5-'СЕТ СН'!$G$21</f>
        <v>4133.0217724100003</v>
      </c>
      <c r="G70" s="36">
        <f>SUMIFS(СВЦЭМ!$D$39:$D$782,СВЦЭМ!$A$39:$A$782,$A70,СВЦЭМ!$B$39:$B$782,G$47)+'СЕТ СН'!$G$11+СВЦЭМ!$D$10+'СЕТ СН'!$G$5-'СЕТ СН'!$G$21</f>
        <v>4100.4647039600004</v>
      </c>
      <c r="H70" s="36">
        <f>SUMIFS(СВЦЭМ!$D$39:$D$782,СВЦЭМ!$A$39:$A$782,$A70,СВЦЭМ!$B$39:$B$782,H$47)+'СЕТ СН'!$G$11+СВЦЭМ!$D$10+'СЕТ СН'!$G$5-'СЕТ СН'!$G$21</f>
        <v>4036.8950374599999</v>
      </c>
      <c r="I70" s="36">
        <f>SUMIFS(СВЦЭМ!$D$39:$D$782,СВЦЭМ!$A$39:$A$782,$A70,СВЦЭМ!$B$39:$B$782,I$47)+'СЕТ СН'!$G$11+СВЦЭМ!$D$10+'СЕТ СН'!$G$5-'СЕТ СН'!$G$21</f>
        <v>3964.4354488399999</v>
      </c>
      <c r="J70" s="36">
        <f>SUMIFS(СВЦЭМ!$D$39:$D$782,СВЦЭМ!$A$39:$A$782,$A70,СВЦЭМ!$B$39:$B$782,J$47)+'СЕТ СН'!$G$11+СВЦЭМ!$D$10+'СЕТ СН'!$G$5-'СЕТ СН'!$G$21</f>
        <v>3936.59448144</v>
      </c>
      <c r="K70" s="36">
        <f>SUMIFS(СВЦЭМ!$D$39:$D$782,СВЦЭМ!$A$39:$A$782,$A70,СВЦЭМ!$B$39:$B$782,K$47)+'СЕТ СН'!$G$11+СВЦЭМ!$D$10+'СЕТ СН'!$G$5-'СЕТ СН'!$G$21</f>
        <v>3951.1587234200001</v>
      </c>
      <c r="L70" s="36">
        <f>SUMIFS(СВЦЭМ!$D$39:$D$782,СВЦЭМ!$A$39:$A$782,$A70,СВЦЭМ!$B$39:$B$782,L$47)+'СЕТ СН'!$G$11+СВЦЭМ!$D$10+'СЕТ СН'!$G$5-'СЕТ СН'!$G$21</f>
        <v>3987.16750202</v>
      </c>
      <c r="M70" s="36">
        <f>SUMIFS(СВЦЭМ!$D$39:$D$782,СВЦЭМ!$A$39:$A$782,$A70,СВЦЭМ!$B$39:$B$782,M$47)+'СЕТ СН'!$G$11+СВЦЭМ!$D$10+'СЕТ СН'!$G$5-'СЕТ СН'!$G$21</f>
        <v>4014.7599212</v>
      </c>
      <c r="N70" s="36">
        <f>SUMIFS(СВЦЭМ!$D$39:$D$782,СВЦЭМ!$A$39:$A$782,$A70,СВЦЭМ!$B$39:$B$782,N$47)+'СЕТ СН'!$G$11+СВЦЭМ!$D$10+'СЕТ СН'!$G$5-'СЕТ СН'!$G$21</f>
        <v>4050.7537355499999</v>
      </c>
      <c r="O70" s="36">
        <f>SUMIFS(СВЦЭМ!$D$39:$D$782,СВЦЭМ!$A$39:$A$782,$A70,СВЦЭМ!$B$39:$B$782,O$47)+'СЕТ СН'!$G$11+СВЦЭМ!$D$10+'СЕТ СН'!$G$5-'СЕТ СН'!$G$21</f>
        <v>4097.96218236</v>
      </c>
      <c r="P70" s="36">
        <f>SUMIFS(СВЦЭМ!$D$39:$D$782,СВЦЭМ!$A$39:$A$782,$A70,СВЦЭМ!$B$39:$B$782,P$47)+'СЕТ СН'!$G$11+СВЦЭМ!$D$10+'СЕТ СН'!$G$5-'СЕТ СН'!$G$21</f>
        <v>4137.5882769099999</v>
      </c>
      <c r="Q70" s="36">
        <f>SUMIFS(СВЦЭМ!$D$39:$D$782,СВЦЭМ!$A$39:$A$782,$A70,СВЦЭМ!$B$39:$B$782,Q$47)+'СЕТ СН'!$G$11+СВЦЭМ!$D$10+'СЕТ СН'!$G$5-'СЕТ СН'!$G$21</f>
        <v>4113.82475901</v>
      </c>
      <c r="R70" s="36">
        <f>SUMIFS(СВЦЭМ!$D$39:$D$782,СВЦЭМ!$A$39:$A$782,$A70,СВЦЭМ!$B$39:$B$782,R$47)+'СЕТ СН'!$G$11+СВЦЭМ!$D$10+'СЕТ СН'!$G$5-'СЕТ СН'!$G$21</f>
        <v>4043.7391290300002</v>
      </c>
      <c r="S70" s="36">
        <f>SUMIFS(СВЦЭМ!$D$39:$D$782,СВЦЭМ!$A$39:$A$782,$A70,СВЦЭМ!$B$39:$B$782,S$47)+'СЕТ СН'!$G$11+СВЦЭМ!$D$10+'СЕТ СН'!$G$5-'СЕТ СН'!$G$21</f>
        <v>3990.1185913300001</v>
      </c>
      <c r="T70" s="36">
        <f>SUMIFS(СВЦЭМ!$D$39:$D$782,СВЦЭМ!$A$39:$A$782,$A70,СВЦЭМ!$B$39:$B$782,T$47)+'СЕТ СН'!$G$11+СВЦЭМ!$D$10+'СЕТ СН'!$G$5-'СЕТ СН'!$G$21</f>
        <v>3940.9456855899998</v>
      </c>
      <c r="U70" s="36">
        <f>SUMIFS(СВЦЭМ!$D$39:$D$782,СВЦЭМ!$A$39:$A$782,$A70,СВЦЭМ!$B$39:$B$782,U$47)+'СЕТ СН'!$G$11+СВЦЭМ!$D$10+'СЕТ СН'!$G$5-'СЕТ СН'!$G$21</f>
        <v>3920.9169716500001</v>
      </c>
      <c r="V70" s="36">
        <f>SUMIFS(СВЦЭМ!$D$39:$D$782,СВЦЭМ!$A$39:$A$782,$A70,СВЦЭМ!$B$39:$B$782,V$47)+'СЕТ СН'!$G$11+СВЦЭМ!$D$10+'СЕТ СН'!$G$5-'СЕТ СН'!$G$21</f>
        <v>3932.3883855300001</v>
      </c>
      <c r="W70" s="36">
        <f>SUMIFS(СВЦЭМ!$D$39:$D$782,СВЦЭМ!$A$39:$A$782,$A70,СВЦЭМ!$B$39:$B$782,W$47)+'СЕТ СН'!$G$11+СВЦЭМ!$D$10+'СЕТ СН'!$G$5-'СЕТ СН'!$G$21</f>
        <v>3943.4021536999999</v>
      </c>
      <c r="X70" s="36">
        <f>SUMIFS(СВЦЭМ!$D$39:$D$782,СВЦЭМ!$A$39:$A$782,$A70,СВЦЭМ!$B$39:$B$782,X$47)+'СЕТ СН'!$G$11+СВЦЭМ!$D$10+'СЕТ СН'!$G$5-'СЕТ СН'!$G$21</f>
        <v>3951.9037617200001</v>
      </c>
      <c r="Y70" s="36">
        <f>SUMIFS(СВЦЭМ!$D$39:$D$782,СВЦЭМ!$A$39:$A$782,$A70,СВЦЭМ!$B$39:$B$782,Y$47)+'СЕТ СН'!$G$11+СВЦЭМ!$D$10+'СЕТ СН'!$G$5-'СЕТ СН'!$G$21</f>
        <v>3949.5602470700001</v>
      </c>
    </row>
    <row r="71" spans="1:26" ht="15.75" x14ac:dyDescent="0.2">
      <c r="A71" s="35">
        <f t="shared" si="1"/>
        <v>44644</v>
      </c>
      <c r="B71" s="36">
        <f>SUMIFS(СВЦЭМ!$D$39:$D$782,СВЦЭМ!$A$39:$A$782,$A71,СВЦЭМ!$B$39:$B$782,B$47)+'СЕТ СН'!$G$11+СВЦЭМ!$D$10+'СЕТ СН'!$G$5-'СЕТ СН'!$G$21</f>
        <v>4024.6956067800002</v>
      </c>
      <c r="C71" s="36">
        <f>SUMIFS(СВЦЭМ!$D$39:$D$782,СВЦЭМ!$A$39:$A$782,$A71,СВЦЭМ!$B$39:$B$782,C$47)+'СЕТ СН'!$G$11+СВЦЭМ!$D$10+'СЕТ СН'!$G$5-'СЕТ СН'!$G$21</f>
        <v>4062.7815793</v>
      </c>
      <c r="D71" s="36">
        <f>SUMIFS(СВЦЭМ!$D$39:$D$782,СВЦЭМ!$A$39:$A$782,$A71,СВЦЭМ!$B$39:$B$782,D$47)+'СЕТ СН'!$G$11+СВЦЭМ!$D$10+'СЕТ СН'!$G$5-'СЕТ СН'!$G$21</f>
        <v>4123.85032288</v>
      </c>
      <c r="E71" s="36">
        <f>SUMIFS(СВЦЭМ!$D$39:$D$782,СВЦЭМ!$A$39:$A$782,$A71,СВЦЭМ!$B$39:$B$782,E$47)+'СЕТ СН'!$G$11+СВЦЭМ!$D$10+'СЕТ СН'!$G$5-'СЕТ СН'!$G$21</f>
        <v>4147.3705344600003</v>
      </c>
      <c r="F71" s="36">
        <f>SUMIFS(СВЦЭМ!$D$39:$D$782,СВЦЭМ!$A$39:$A$782,$A71,СВЦЭМ!$B$39:$B$782,F$47)+'СЕТ СН'!$G$11+СВЦЭМ!$D$10+'СЕТ СН'!$G$5-'СЕТ СН'!$G$21</f>
        <v>4139.5231905099999</v>
      </c>
      <c r="G71" s="36">
        <f>SUMIFS(СВЦЭМ!$D$39:$D$782,СВЦЭМ!$A$39:$A$782,$A71,СВЦЭМ!$B$39:$B$782,G$47)+'СЕТ СН'!$G$11+СВЦЭМ!$D$10+'СЕТ СН'!$G$5-'СЕТ СН'!$G$21</f>
        <v>4118.20373561</v>
      </c>
      <c r="H71" s="36">
        <f>SUMIFS(СВЦЭМ!$D$39:$D$782,СВЦЭМ!$A$39:$A$782,$A71,СВЦЭМ!$B$39:$B$782,H$47)+'СЕТ СН'!$G$11+СВЦЭМ!$D$10+'СЕТ СН'!$G$5-'СЕТ СН'!$G$21</f>
        <v>4045.33689774</v>
      </c>
      <c r="I71" s="36">
        <f>SUMIFS(СВЦЭМ!$D$39:$D$782,СВЦЭМ!$A$39:$A$782,$A71,СВЦЭМ!$B$39:$B$782,I$47)+'СЕТ СН'!$G$11+СВЦЭМ!$D$10+'СЕТ СН'!$G$5-'СЕТ СН'!$G$21</f>
        <v>3955.8161150999999</v>
      </c>
      <c r="J71" s="36">
        <f>SUMIFS(СВЦЭМ!$D$39:$D$782,СВЦЭМ!$A$39:$A$782,$A71,СВЦЭМ!$B$39:$B$782,J$47)+'СЕТ СН'!$G$11+СВЦЭМ!$D$10+'СЕТ СН'!$G$5-'СЕТ СН'!$G$21</f>
        <v>3938.8436843700001</v>
      </c>
      <c r="K71" s="36">
        <f>SUMIFS(СВЦЭМ!$D$39:$D$782,СВЦЭМ!$A$39:$A$782,$A71,СВЦЭМ!$B$39:$B$782,K$47)+'СЕТ СН'!$G$11+СВЦЭМ!$D$10+'СЕТ СН'!$G$5-'СЕТ СН'!$G$21</f>
        <v>3947.4094232899997</v>
      </c>
      <c r="L71" s="36">
        <f>SUMIFS(СВЦЭМ!$D$39:$D$782,СВЦЭМ!$A$39:$A$782,$A71,СВЦЭМ!$B$39:$B$782,L$47)+'СЕТ СН'!$G$11+СВЦЭМ!$D$10+'СЕТ СН'!$G$5-'СЕТ СН'!$G$21</f>
        <v>3966.1625674300003</v>
      </c>
      <c r="M71" s="36">
        <f>SUMIFS(СВЦЭМ!$D$39:$D$782,СВЦЭМ!$A$39:$A$782,$A71,СВЦЭМ!$B$39:$B$782,M$47)+'СЕТ СН'!$G$11+СВЦЭМ!$D$10+'СЕТ СН'!$G$5-'СЕТ СН'!$G$21</f>
        <v>4029.68956862</v>
      </c>
      <c r="N71" s="36">
        <f>SUMIFS(СВЦЭМ!$D$39:$D$782,СВЦЭМ!$A$39:$A$782,$A71,СВЦЭМ!$B$39:$B$782,N$47)+'СЕТ СН'!$G$11+СВЦЭМ!$D$10+'СЕТ СН'!$G$5-'СЕТ СН'!$G$21</f>
        <v>4089.01825723</v>
      </c>
      <c r="O71" s="36">
        <f>SUMIFS(СВЦЭМ!$D$39:$D$782,СВЦЭМ!$A$39:$A$782,$A71,СВЦЭМ!$B$39:$B$782,O$47)+'СЕТ СН'!$G$11+СВЦЭМ!$D$10+'СЕТ СН'!$G$5-'СЕТ СН'!$G$21</f>
        <v>4133.8074178300003</v>
      </c>
      <c r="P71" s="36">
        <f>SUMIFS(СВЦЭМ!$D$39:$D$782,СВЦЭМ!$A$39:$A$782,$A71,СВЦЭМ!$B$39:$B$782,P$47)+'СЕТ СН'!$G$11+СВЦЭМ!$D$10+'СЕТ СН'!$G$5-'СЕТ СН'!$G$21</f>
        <v>4147.6141834</v>
      </c>
      <c r="Q71" s="36">
        <f>SUMIFS(СВЦЭМ!$D$39:$D$782,СВЦЭМ!$A$39:$A$782,$A71,СВЦЭМ!$B$39:$B$782,Q$47)+'СЕТ СН'!$G$11+СВЦЭМ!$D$10+'СЕТ СН'!$G$5-'СЕТ СН'!$G$21</f>
        <v>4121.4506809100003</v>
      </c>
      <c r="R71" s="36">
        <f>SUMIFS(СВЦЭМ!$D$39:$D$782,СВЦЭМ!$A$39:$A$782,$A71,СВЦЭМ!$B$39:$B$782,R$47)+'СЕТ СН'!$G$11+СВЦЭМ!$D$10+'СЕТ СН'!$G$5-'СЕТ СН'!$G$21</f>
        <v>4042.7934139500003</v>
      </c>
      <c r="S71" s="36">
        <f>SUMIFS(СВЦЭМ!$D$39:$D$782,СВЦЭМ!$A$39:$A$782,$A71,СВЦЭМ!$B$39:$B$782,S$47)+'СЕТ СН'!$G$11+СВЦЭМ!$D$10+'СЕТ СН'!$G$5-'СЕТ СН'!$G$21</f>
        <v>4010.4003621800002</v>
      </c>
      <c r="T71" s="36">
        <f>SUMIFS(СВЦЭМ!$D$39:$D$782,СВЦЭМ!$A$39:$A$782,$A71,СВЦЭМ!$B$39:$B$782,T$47)+'СЕТ СН'!$G$11+СВЦЭМ!$D$10+'СЕТ СН'!$G$5-'СЕТ СН'!$G$21</f>
        <v>3959.0030414800003</v>
      </c>
      <c r="U71" s="36">
        <f>SUMIFS(СВЦЭМ!$D$39:$D$782,СВЦЭМ!$A$39:$A$782,$A71,СВЦЭМ!$B$39:$B$782,U$47)+'СЕТ СН'!$G$11+СВЦЭМ!$D$10+'СЕТ СН'!$G$5-'СЕТ СН'!$G$21</f>
        <v>3939.0709515500002</v>
      </c>
      <c r="V71" s="36">
        <f>SUMIFS(СВЦЭМ!$D$39:$D$782,СВЦЭМ!$A$39:$A$782,$A71,СВЦЭМ!$B$39:$B$782,V$47)+'СЕТ СН'!$G$11+СВЦЭМ!$D$10+'СЕТ СН'!$G$5-'СЕТ СН'!$G$21</f>
        <v>3907.62390633</v>
      </c>
      <c r="W71" s="36">
        <f>SUMIFS(СВЦЭМ!$D$39:$D$782,СВЦЭМ!$A$39:$A$782,$A71,СВЦЭМ!$B$39:$B$782,W$47)+'СЕТ СН'!$G$11+СВЦЭМ!$D$10+'СЕТ СН'!$G$5-'СЕТ СН'!$G$21</f>
        <v>3933.5117588200001</v>
      </c>
      <c r="X71" s="36">
        <f>SUMIFS(СВЦЭМ!$D$39:$D$782,СВЦЭМ!$A$39:$A$782,$A71,СВЦЭМ!$B$39:$B$782,X$47)+'СЕТ СН'!$G$11+СВЦЭМ!$D$10+'СЕТ СН'!$G$5-'СЕТ СН'!$G$21</f>
        <v>3846.9638769900002</v>
      </c>
      <c r="Y71" s="36">
        <f>SUMIFS(СВЦЭМ!$D$39:$D$782,СВЦЭМ!$A$39:$A$782,$A71,СВЦЭМ!$B$39:$B$782,Y$47)+'СЕТ СН'!$G$11+СВЦЭМ!$D$10+'СЕТ СН'!$G$5-'СЕТ СН'!$G$21</f>
        <v>3800.2482677100002</v>
      </c>
    </row>
    <row r="72" spans="1:26" ht="15.75" x14ac:dyDescent="0.2">
      <c r="A72" s="35">
        <f t="shared" si="1"/>
        <v>44645</v>
      </c>
      <c r="B72" s="36">
        <f>SUMIFS(СВЦЭМ!$D$39:$D$782,СВЦЭМ!$A$39:$A$782,$A72,СВЦЭМ!$B$39:$B$782,B$47)+'СЕТ СН'!$G$11+СВЦЭМ!$D$10+'СЕТ СН'!$G$5-'СЕТ СН'!$G$21</f>
        <v>3860.8109296100001</v>
      </c>
      <c r="C72" s="36">
        <f>SUMIFS(СВЦЭМ!$D$39:$D$782,СВЦЭМ!$A$39:$A$782,$A72,СВЦЭМ!$B$39:$B$782,C$47)+'СЕТ СН'!$G$11+СВЦЭМ!$D$10+'СЕТ СН'!$G$5-'СЕТ СН'!$G$21</f>
        <v>3940.16902308</v>
      </c>
      <c r="D72" s="36">
        <f>SUMIFS(СВЦЭМ!$D$39:$D$782,СВЦЭМ!$A$39:$A$782,$A72,СВЦЭМ!$B$39:$B$782,D$47)+'СЕТ СН'!$G$11+СВЦЭМ!$D$10+'СЕТ СН'!$G$5-'СЕТ СН'!$G$21</f>
        <v>4065.5160184200004</v>
      </c>
      <c r="E72" s="36">
        <f>SUMIFS(СВЦЭМ!$D$39:$D$782,СВЦЭМ!$A$39:$A$782,$A72,СВЦЭМ!$B$39:$B$782,E$47)+'СЕТ СН'!$G$11+СВЦЭМ!$D$10+'СЕТ СН'!$G$5-'СЕТ СН'!$G$21</f>
        <v>4120.7493758500004</v>
      </c>
      <c r="F72" s="36">
        <f>SUMIFS(СВЦЭМ!$D$39:$D$782,СВЦЭМ!$A$39:$A$782,$A72,СВЦЭМ!$B$39:$B$782,F$47)+'СЕТ СН'!$G$11+СВЦЭМ!$D$10+'СЕТ СН'!$G$5-'СЕТ СН'!$G$21</f>
        <v>4137.0420542100001</v>
      </c>
      <c r="G72" s="36">
        <f>SUMIFS(СВЦЭМ!$D$39:$D$782,СВЦЭМ!$A$39:$A$782,$A72,СВЦЭМ!$B$39:$B$782,G$47)+'СЕТ СН'!$G$11+СВЦЭМ!$D$10+'СЕТ СН'!$G$5-'СЕТ СН'!$G$21</f>
        <v>4126.1843563399998</v>
      </c>
      <c r="H72" s="36">
        <f>SUMIFS(СВЦЭМ!$D$39:$D$782,СВЦЭМ!$A$39:$A$782,$A72,СВЦЭМ!$B$39:$B$782,H$47)+'СЕТ СН'!$G$11+СВЦЭМ!$D$10+'СЕТ СН'!$G$5-'СЕТ СН'!$G$21</f>
        <v>4039.9398708099998</v>
      </c>
      <c r="I72" s="36">
        <f>SUMIFS(СВЦЭМ!$D$39:$D$782,СВЦЭМ!$A$39:$A$782,$A72,СВЦЭМ!$B$39:$B$782,I$47)+'СЕТ СН'!$G$11+СВЦЭМ!$D$10+'СЕТ СН'!$G$5-'СЕТ СН'!$G$21</f>
        <v>3905.7805878199997</v>
      </c>
      <c r="J72" s="36">
        <f>SUMIFS(СВЦЭМ!$D$39:$D$782,СВЦЭМ!$A$39:$A$782,$A72,СВЦЭМ!$B$39:$B$782,J$47)+'СЕТ СН'!$G$11+СВЦЭМ!$D$10+'СЕТ СН'!$G$5-'СЕТ СН'!$G$21</f>
        <v>3818.63171397</v>
      </c>
      <c r="K72" s="36">
        <f>SUMIFS(СВЦЭМ!$D$39:$D$782,СВЦЭМ!$A$39:$A$782,$A72,СВЦЭМ!$B$39:$B$782,K$47)+'СЕТ СН'!$G$11+СВЦЭМ!$D$10+'СЕТ СН'!$G$5-'СЕТ СН'!$G$21</f>
        <v>3813.0783865399999</v>
      </c>
      <c r="L72" s="36">
        <f>SUMIFS(СВЦЭМ!$D$39:$D$782,СВЦЭМ!$A$39:$A$782,$A72,СВЦЭМ!$B$39:$B$782,L$47)+'СЕТ СН'!$G$11+СВЦЭМ!$D$10+'СЕТ СН'!$G$5-'СЕТ СН'!$G$21</f>
        <v>3825.7337572599999</v>
      </c>
      <c r="M72" s="36">
        <f>SUMIFS(СВЦЭМ!$D$39:$D$782,СВЦЭМ!$A$39:$A$782,$A72,СВЦЭМ!$B$39:$B$782,M$47)+'СЕТ СН'!$G$11+СВЦЭМ!$D$10+'СЕТ СН'!$G$5-'СЕТ СН'!$G$21</f>
        <v>3895.7165852500002</v>
      </c>
      <c r="N72" s="36">
        <f>SUMIFS(СВЦЭМ!$D$39:$D$782,СВЦЭМ!$A$39:$A$782,$A72,СВЦЭМ!$B$39:$B$782,N$47)+'СЕТ СН'!$G$11+СВЦЭМ!$D$10+'СЕТ СН'!$G$5-'СЕТ СН'!$G$21</f>
        <v>3961.6697166900003</v>
      </c>
      <c r="O72" s="36">
        <f>SUMIFS(СВЦЭМ!$D$39:$D$782,СВЦЭМ!$A$39:$A$782,$A72,СВЦЭМ!$B$39:$B$782,O$47)+'СЕТ СН'!$G$11+СВЦЭМ!$D$10+'СЕТ СН'!$G$5-'СЕТ СН'!$G$21</f>
        <v>4013.6376846800003</v>
      </c>
      <c r="P72" s="36">
        <f>SUMIFS(СВЦЭМ!$D$39:$D$782,СВЦЭМ!$A$39:$A$782,$A72,СВЦЭМ!$B$39:$B$782,P$47)+'СЕТ СН'!$G$11+СВЦЭМ!$D$10+'СЕТ СН'!$G$5-'СЕТ СН'!$G$21</f>
        <v>4048.6534522399998</v>
      </c>
      <c r="Q72" s="36">
        <f>SUMIFS(СВЦЭМ!$D$39:$D$782,СВЦЭМ!$A$39:$A$782,$A72,СВЦЭМ!$B$39:$B$782,Q$47)+'СЕТ СН'!$G$11+СВЦЭМ!$D$10+'СЕТ СН'!$G$5-'СЕТ СН'!$G$21</f>
        <v>4021.6196659799998</v>
      </c>
      <c r="R72" s="36">
        <f>SUMIFS(СВЦЭМ!$D$39:$D$782,СВЦЭМ!$A$39:$A$782,$A72,СВЦЭМ!$B$39:$B$782,R$47)+'СЕТ СН'!$G$11+СВЦЭМ!$D$10+'СЕТ СН'!$G$5-'СЕТ СН'!$G$21</f>
        <v>3985.0352940499997</v>
      </c>
      <c r="S72" s="36">
        <f>SUMIFS(СВЦЭМ!$D$39:$D$782,СВЦЭМ!$A$39:$A$782,$A72,СВЦЭМ!$B$39:$B$782,S$47)+'СЕТ СН'!$G$11+СВЦЭМ!$D$10+'СЕТ СН'!$G$5-'СЕТ СН'!$G$21</f>
        <v>3948.0753881800001</v>
      </c>
      <c r="T72" s="36">
        <f>SUMIFS(СВЦЭМ!$D$39:$D$782,СВЦЭМ!$A$39:$A$782,$A72,СВЦЭМ!$B$39:$B$782,T$47)+'СЕТ СН'!$G$11+СВЦЭМ!$D$10+'СЕТ СН'!$G$5-'СЕТ СН'!$G$21</f>
        <v>3901.0037265199999</v>
      </c>
      <c r="U72" s="36">
        <f>SUMIFS(СВЦЭМ!$D$39:$D$782,СВЦЭМ!$A$39:$A$782,$A72,СВЦЭМ!$B$39:$B$782,U$47)+'СЕТ СН'!$G$11+СВЦЭМ!$D$10+'СЕТ СН'!$G$5-'СЕТ СН'!$G$21</f>
        <v>3904.8805182599999</v>
      </c>
      <c r="V72" s="36">
        <f>SUMIFS(СВЦЭМ!$D$39:$D$782,СВЦЭМ!$A$39:$A$782,$A72,СВЦЭМ!$B$39:$B$782,V$47)+'СЕТ СН'!$G$11+СВЦЭМ!$D$10+'СЕТ СН'!$G$5-'СЕТ СН'!$G$21</f>
        <v>3933.4294598900001</v>
      </c>
      <c r="W72" s="36">
        <f>SUMIFS(СВЦЭМ!$D$39:$D$782,СВЦЭМ!$A$39:$A$782,$A72,СВЦЭМ!$B$39:$B$782,W$47)+'СЕТ СН'!$G$11+СВЦЭМ!$D$10+'СЕТ СН'!$G$5-'СЕТ СН'!$G$21</f>
        <v>3963.3254489299998</v>
      </c>
      <c r="X72" s="36">
        <f>SUMIFS(СВЦЭМ!$D$39:$D$782,СВЦЭМ!$A$39:$A$782,$A72,СВЦЭМ!$B$39:$B$782,X$47)+'СЕТ СН'!$G$11+СВЦЭМ!$D$10+'СЕТ СН'!$G$5-'СЕТ СН'!$G$21</f>
        <v>3996.4822996100002</v>
      </c>
      <c r="Y72" s="36">
        <f>SUMIFS(СВЦЭМ!$D$39:$D$782,СВЦЭМ!$A$39:$A$782,$A72,СВЦЭМ!$B$39:$B$782,Y$47)+'СЕТ СН'!$G$11+СВЦЭМ!$D$10+'СЕТ СН'!$G$5-'СЕТ СН'!$G$21</f>
        <v>4006.1402524</v>
      </c>
    </row>
    <row r="73" spans="1:26" ht="15.75" x14ac:dyDescent="0.2">
      <c r="A73" s="35">
        <f t="shared" si="1"/>
        <v>44646</v>
      </c>
      <c r="B73" s="36">
        <f>SUMIFS(СВЦЭМ!$D$39:$D$782,СВЦЭМ!$A$39:$A$782,$A73,СВЦЭМ!$B$39:$B$782,B$47)+'СЕТ СН'!$G$11+СВЦЭМ!$D$10+'СЕТ СН'!$G$5-'СЕТ СН'!$G$21</f>
        <v>4048.54516401</v>
      </c>
      <c r="C73" s="36">
        <f>SUMIFS(СВЦЭМ!$D$39:$D$782,СВЦЭМ!$A$39:$A$782,$A73,СВЦЭМ!$B$39:$B$782,C$47)+'СЕТ СН'!$G$11+СВЦЭМ!$D$10+'СЕТ СН'!$G$5-'СЕТ СН'!$G$21</f>
        <v>4024.0466047</v>
      </c>
      <c r="D73" s="36">
        <f>SUMIFS(СВЦЭМ!$D$39:$D$782,СВЦЭМ!$A$39:$A$782,$A73,СВЦЭМ!$B$39:$B$782,D$47)+'СЕТ СН'!$G$11+СВЦЭМ!$D$10+'СЕТ СН'!$G$5-'СЕТ СН'!$G$21</f>
        <v>4092.5744694</v>
      </c>
      <c r="E73" s="36">
        <f>SUMIFS(СВЦЭМ!$D$39:$D$782,СВЦЭМ!$A$39:$A$782,$A73,СВЦЭМ!$B$39:$B$782,E$47)+'СЕТ СН'!$G$11+СВЦЭМ!$D$10+'СЕТ СН'!$G$5-'СЕТ СН'!$G$21</f>
        <v>4127.4672234099999</v>
      </c>
      <c r="F73" s="36">
        <f>SUMIFS(СВЦЭМ!$D$39:$D$782,СВЦЭМ!$A$39:$A$782,$A73,СВЦЭМ!$B$39:$B$782,F$47)+'СЕТ СН'!$G$11+СВЦЭМ!$D$10+'СЕТ СН'!$G$5-'СЕТ СН'!$G$21</f>
        <v>4110.5547496500003</v>
      </c>
      <c r="G73" s="36">
        <f>SUMIFS(СВЦЭМ!$D$39:$D$782,СВЦЭМ!$A$39:$A$782,$A73,СВЦЭМ!$B$39:$B$782,G$47)+'СЕТ СН'!$G$11+СВЦЭМ!$D$10+'СЕТ СН'!$G$5-'СЕТ СН'!$G$21</f>
        <v>4101.7482084800004</v>
      </c>
      <c r="H73" s="36">
        <f>SUMIFS(СВЦЭМ!$D$39:$D$782,СВЦЭМ!$A$39:$A$782,$A73,СВЦЭМ!$B$39:$B$782,H$47)+'СЕТ СН'!$G$11+СВЦЭМ!$D$10+'СЕТ СН'!$G$5-'СЕТ СН'!$G$21</f>
        <v>4068.1539668400001</v>
      </c>
      <c r="I73" s="36">
        <f>SUMIFS(СВЦЭМ!$D$39:$D$782,СВЦЭМ!$A$39:$A$782,$A73,СВЦЭМ!$B$39:$B$782,I$47)+'СЕТ СН'!$G$11+СВЦЭМ!$D$10+'СЕТ СН'!$G$5-'СЕТ СН'!$G$21</f>
        <v>3977.6195734399998</v>
      </c>
      <c r="J73" s="36">
        <f>SUMIFS(СВЦЭМ!$D$39:$D$782,СВЦЭМ!$A$39:$A$782,$A73,СВЦЭМ!$B$39:$B$782,J$47)+'СЕТ СН'!$G$11+СВЦЭМ!$D$10+'СЕТ СН'!$G$5-'СЕТ СН'!$G$21</f>
        <v>3906.7561641000002</v>
      </c>
      <c r="K73" s="36">
        <f>SUMIFS(СВЦЭМ!$D$39:$D$782,СВЦЭМ!$A$39:$A$782,$A73,СВЦЭМ!$B$39:$B$782,K$47)+'СЕТ СН'!$G$11+СВЦЭМ!$D$10+'СЕТ СН'!$G$5-'СЕТ СН'!$G$21</f>
        <v>3899.5792600100003</v>
      </c>
      <c r="L73" s="36">
        <f>SUMIFS(СВЦЭМ!$D$39:$D$782,СВЦЭМ!$A$39:$A$782,$A73,СВЦЭМ!$B$39:$B$782,L$47)+'СЕТ СН'!$G$11+СВЦЭМ!$D$10+'СЕТ СН'!$G$5-'СЕТ СН'!$G$21</f>
        <v>3916.9157078500002</v>
      </c>
      <c r="M73" s="36">
        <f>SUMIFS(СВЦЭМ!$D$39:$D$782,СВЦЭМ!$A$39:$A$782,$A73,СВЦЭМ!$B$39:$B$782,M$47)+'СЕТ СН'!$G$11+СВЦЭМ!$D$10+'СЕТ СН'!$G$5-'СЕТ СН'!$G$21</f>
        <v>3959.9341465699999</v>
      </c>
      <c r="N73" s="36">
        <f>SUMIFS(СВЦЭМ!$D$39:$D$782,СВЦЭМ!$A$39:$A$782,$A73,СВЦЭМ!$B$39:$B$782,N$47)+'СЕТ СН'!$G$11+СВЦЭМ!$D$10+'СЕТ СН'!$G$5-'СЕТ СН'!$G$21</f>
        <v>3984.25919905</v>
      </c>
      <c r="O73" s="36">
        <f>SUMIFS(СВЦЭМ!$D$39:$D$782,СВЦЭМ!$A$39:$A$782,$A73,СВЦЭМ!$B$39:$B$782,O$47)+'СЕТ СН'!$G$11+СВЦЭМ!$D$10+'СЕТ СН'!$G$5-'СЕТ СН'!$G$21</f>
        <v>4026.35578648</v>
      </c>
      <c r="P73" s="36">
        <f>SUMIFS(СВЦЭМ!$D$39:$D$782,СВЦЭМ!$A$39:$A$782,$A73,СВЦЭМ!$B$39:$B$782,P$47)+'СЕТ СН'!$G$11+СВЦЭМ!$D$10+'СЕТ СН'!$G$5-'СЕТ СН'!$G$21</f>
        <v>4067.00639357</v>
      </c>
      <c r="Q73" s="36">
        <f>SUMIFS(СВЦЭМ!$D$39:$D$782,СВЦЭМ!$A$39:$A$782,$A73,СВЦЭМ!$B$39:$B$782,Q$47)+'СЕТ СН'!$G$11+СВЦЭМ!$D$10+'СЕТ СН'!$G$5-'СЕТ СН'!$G$21</f>
        <v>4014.9042108399999</v>
      </c>
      <c r="R73" s="36">
        <f>SUMIFS(СВЦЭМ!$D$39:$D$782,СВЦЭМ!$A$39:$A$782,$A73,СВЦЭМ!$B$39:$B$782,R$47)+'СЕТ СН'!$G$11+СВЦЭМ!$D$10+'СЕТ СН'!$G$5-'СЕТ СН'!$G$21</f>
        <v>3930.8289192800003</v>
      </c>
      <c r="S73" s="36">
        <f>SUMIFS(СВЦЭМ!$D$39:$D$782,СВЦЭМ!$A$39:$A$782,$A73,СВЦЭМ!$B$39:$B$782,S$47)+'СЕТ СН'!$G$11+СВЦЭМ!$D$10+'СЕТ СН'!$G$5-'СЕТ СН'!$G$21</f>
        <v>3843.3912249599998</v>
      </c>
      <c r="T73" s="36">
        <f>SUMIFS(СВЦЭМ!$D$39:$D$782,СВЦЭМ!$A$39:$A$782,$A73,СВЦЭМ!$B$39:$B$782,T$47)+'СЕТ СН'!$G$11+СВЦЭМ!$D$10+'СЕТ СН'!$G$5-'СЕТ СН'!$G$21</f>
        <v>3748.9179225600001</v>
      </c>
      <c r="U73" s="36">
        <f>SUMIFS(СВЦЭМ!$D$39:$D$782,СВЦЭМ!$A$39:$A$782,$A73,СВЦЭМ!$B$39:$B$782,U$47)+'СЕТ СН'!$G$11+СВЦЭМ!$D$10+'СЕТ СН'!$G$5-'СЕТ СН'!$G$21</f>
        <v>3765.3340956500001</v>
      </c>
      <c r="V73" s="36">
        <f>SUMIFS(СВЦЭМ!$D$39:$D$782,СВЦЭМ!$A$39:$A$782,$A73,СВЦЭМ!$B$39:$B$782,V$47)+'СЕТ СН'!$G$11+СВЦЭМ!$D$10+'СЕТ СН'!$G$5-'СЕТ СН'!$G$21</f>
        <v>3825.69526047</v>
      </c>
      <c r="W73" s="36">
        <f>SUMIFS(СВЦЭМ!$D$39:$D$782,СВЦЭМ!$A$39:$A$782,$A73,СВЦЭМ!$B$39:$B$782,W$47)+'СЕТ СН'!$G$11+СВЦЭМ!$D$10+'СЕТ СН'!$G$5-'СЕТ СН'!$G$21</f>
        <v>3927.9612370599998</v>
      </c>
      <c r="X73" s="36">
        <f>SUMIFS(СВЦЭМ!$D$39:$D$782,СВЦЭМ!$A$39:$A$782,$A73,СВЦЭМ!$B$39:$B$782,X$47)+'СЕТ СН'!$G$11+СВЦЭМ!$D$10+'СЕТ СН'!$G$5-'СЕТ СН'!$G$21</f>
        <v>3939.5883373500001</v>
      </c>
      <c r="Y73" s="36">
        <f>SUMIFS(СВЦЭМ!$D$39:$D$782,СВЦЭМ!$A$39:$A$782,$A73,СВЦЭМ!$B$39:$B$782,Y$47)+'СЕТ СН'!$G$11+СВЦЭМ!$D$10+'СЕТ СН'!$G$5-'СЕТ СН'!$G$21</f>
        <v>3960.9297684000003</v>
      </c>
    </row>
    <row r="74" spans="1:26" ht="15.75" x14ac:dyDescent="0.2">
      <c r="A74" s="35">
        <f t="shared" si="1"/>
        <v>44647</v>
      </c>
      <c r="B74" s="36">
        <f>SUMIFS(СВЦЭМ!$D$39:$D$782,СВЦЭМ!$A$39:$A$782,$A74,СВЦЭМ!$B$39:$B$782,B$47)+'СЕТ СН'!$G$11+СВЦЭМ!$D$10+'СЕТ СН'!$G$5-'СЕТ СН'!$G$21</f>
        <v>4017.2287060099998</v>
      </c>
      <c r="C74" s="36">
        <f>SUMIFS(СВЦЭМ!$D$39:$D$782,СВЦЭМ!$A$39:$A$782,$A74,СВЦЭМ!$B$39:$B$782,C$47)+'СЕТ СН'!$G$11+СВЦЭМ!$D$10+'СЕТ СН'!$G$5-'СЕТ СН'!$G$21</f>
        <v>4044.2120757600001</v>
      </c>
      <c r="D74" s="36">
        <f>SUMIFS(СВЦЭМ!$D$39:$D$782,СВЦЭМ!$A$39:$A$782,$A74,СВЦЭМ!$B$39:$B$782,D$47)+'СЕТ СН'!$G$11+СВЦЭМ!$D$10+'СЕТ СН'!$G$5-'СЕТ СН'!$G$21</f>
        <v>4107.0149234</v>
      </c>
      <c r="E74" s="36">
        <f>SUMIFS(СВЦЭМ!$D$39:$D$782,СВЦЭМ!$A$39:$A$782,$A74,СВЦЭМ!$B$39:$B$782,E$47)+'СЕТ СН'!$G$11+СВЦЭМ!$D$10+'СЕТ СН'!$G$5-'СЕТ СН'!$G$21</f>
        <v>4141.3652183800004</v>
      </c>
      <c r="F74" s="36">
        <f>SUMIFS(СВЦЭМ!$D$39:$D$782,СВЦЭМ!$A$39:$A$782,$A74,СВЦЭМ!$B$39:$B$782,F$47)+'СЕТ СН'!$G$11+СВЦЭМ!$D$10+'СЕТ СН'!$G$5-'СЕТ СН'!$G$21</f>
        <v>4138.5817221500001</v>
      </c>
      <c r="G74" s="36">
        <f>SUMIFS(СВЦЭМ!$D$39:$D$782,СВЦЭМ!$A$39:$A$782,$A74,СВЦЭМ!$B$39:$B$782,G$47)+'СЕТ СН'!$G$11+СВЦЭМ!$D$10+'СЕТ СН'!$G$5-'СЕТ СН'!$G$21</f>
        <v>4132.2893498800004</v>
      </c>
      <c r="H74" s="36">
        <f>SUMIFS(СВЦЭМ!$D$39:$D$782,СВЦЭМ!$A$39:$A$782,$A74,СВЦЭМ!$B$39:$B$782,H$47)+'СЕТ СН'!$G$11+СВЦЭМ!$D$10+'СЕТ СН'!$G$5-'СЕТ СН'!$G$21</f>
        <v>4078.8222907300001</v>
      </c>
      <c r="I74" s="36">
        <f>SUMIFS(СВЦЭМ!$D$39:$D$782,СВЦЭМ!$A$39:$A$782,$A74,СВЦЭМ!$B$39:$B$782,I$47)+'СЕТ СН'!$G$11+СВЦЭМ!$D$10+'СЕТ СН'!$G$5-'СЕТ СН'!$G$21</f>
        <v>3941.2388395500002</v>
      </c>
      <c r="J74" s="36">
        <f>SUMIFS(СВЦЭМ!$D$39:$D$782,СВЦЭМ!$A$39:$A$782,$A74,СВЦЭМ!$B$39:$B$782,J$47)+'СЕТ СН'!$G$11+СВЦЭМ!$D$10+'СЕТ СН'!$G$5-'СЕТ СН'!$G$21</f>
        <v>3833.7019185199997</v>
      </c>
      <c r="K74" s="36">
        <f>SUMIFS(СВЦЭМ!$D$39:$D$782,СВЦЭМ!$A$39:$A$782,$A74,СВЦЭМ!$B$39:$B$782,K$47)+'СЕТ СН'!$G$11+СВЦЭМ!$D$10+'СЕТ СН'!$G$5-'СЕТ СН'!$G$21</f>
        <v>3794.2076799400002</v>
      </c>
      <c r="L74" s="36">
        <f>SUMIFS(СВЦЭМ!$D$39:$D$782,СВЦЭМ!$A$39:$A$782,$A74,СВЦЭМ!$B$39:$B$782,L$47)+'СЕТ СН'!$G$11+СВЦЭМ!$D$10+'СЕТ СН'!$G$5-'СЕТ СН'!$G$21</f>
        <v>3783.8439201599999</v>
      </c>
      <c r="M74" s="36">
        <f>SUMIFS(СВЦЭМ!$D$39:$D$782,СВЦЭМ!$A$39:$A$782,$A74,СВЦЭМ!$B$39:$B$782,M$47)+'СЕТ СН'!$G$11+СВЦЭМ!$D$10+'СЕТ СН'!$G$5-'СЕТ СН'!$G$21</f>
        <v>3879.73371765</v>
      </c>
      <c r="N74" s="36">
        <f>SUMIFS(СВЦЭМ!$D$39:$D$782,СВЦЭМ!$A$39:$A$782,$A74,СВЦЭМ!$B$39:$B$782,N$47)+'СЕТ СН'!$G$11+СВЦЭМ!$D$10+'СЕТ СН'!$G$5-'СЕТ СН'!$G$21</f>
        <v>3963.8209711700001</v>
      </c>
      <c r="O74" s="36">
        <f>SUMIFS(СВЦЭМ!$D$39:$D$782,СВЦЭМ!$A$39:$A$782,$A74,СВЦЭМ!$B$39:$B$782,O$47)+'СЕТ СН'!$G$11+СВЦЭМ!$D$10+'СЕТ СН'!$G$5-'СЕТ СН'!$G$21</f>
        <v>4026.6305009500002</v>
      </c>
      <c r="P74" s="36">
        <f>SUMIFS(СВЦЭМ!$D$39:$D$782,СВЦЭМ!$A$39:$A$782,$A74,СВЦЭМ!$B$39:$B$782,P$47)+'СЕТ СН'!$G$11+СВЦЭМ!$D$10+'СЕТ СН'!$G$5-'СЕТ СН'!$G$21</f>
        <v>4066.1432922000004</v>
      </c>
      <c r="Q74" s="36">
        <f>SUMIFS(СВЦЭМ!$D$39:$D$782,СВЦЭМ!$A$39:$A$782,$A74,СВЦЭМ!$B$39:$B$782,Q$47)+'СЕТ СН'!$G$11+СВЦЭМ!$D$10+'СЕТ СН'!$G$5-'СЕТ СН'!$G$21</f>
        <v>4027.3079169800003</v>
      </c>
      <c r="R74" s="36">
        <f>SUMIFS(СВЦЭМ!$D$39:$D$782,СВЦЭМ!$A$39:$A$782,$A74,СВЦЭМ!$B$39:$B$782,R$47)+'СЕТ СН'!$G$11+СВЦЭМ!$D$10+'СЕТ СН'!$G$5-'СЕТ СН'!$G$21</f>
        <v>3928.5943321</v>
      </c>
      <c r="S74" s="36">
        <f>SUMIFS(СВЦЭМ!$D$39:$D$782,СВЦЭМ!$A$39:$A$782,$A74,СВЦЭМ!$B$39:$B$782,S$47)+'СЕТ СН'!$G$11+СВЦЭМ!$D$10+'СЕТ СН'!$G$5-'СЕТ СН'!$G$21</f>
        <v>3833.76210769</v>
      </c>
      <c r="T74" s="36">
        <f>SUMIFS(СВЦЭМ!$D$39:$D$782,СВЦЭМ!$A$39:$A$782,$A74,СВЦЭМ!$B$39:$B$782,T$47)+'СЕТ СН'!$G$11+СВЦЭМ!$D$10+'СЕТ СН'!$G$5-'СЕТ СН'!$G$21</f>
        <v>3744.58330333</v>
      </c>
      <c r="U74" s="36">
        <f>SUMIFS(СВЦЭМ!$D$39:$D$782,СВЦЭМ!$A$39:$A$782,$A74,СВЦЭМ!$B$39:$B$782,U$47)+'СЕТ СН'!$G$11+СВЦЭМ!$D$10+'СЕТ СН'!$G$5-'СЕТ СН'!$G$21</f>
        <v>3761.0347687900003</v>
      </c>
      <c r="V74" s="36">
        <f>SUMIFS(СВЦЭМ!$D$39:$D$782,СВЦЭМ!$A$39:$A$782,$A74,СВЦЭМ!$B$39:$B$782,V$47)+'СЕТ СН'!$G$11+СВЦЭМ!$D$10+'СЕТ СН'!$G$5-'СЕТ СН'!$G$21</f>
        <v>3826.6546964300001</v>
      </c>
      <c r="W74" s="36">
        <f>SUMIFS(СВЦЭМ!$D$39:$D$782,СВЦЭМ!$A$39:$A$782,$A74,СВЦЭМ!$B$39:$B$782,W$47)+'СЕТ СН'!$G$11+СВЦЭМ!$D$10+'СЕТ СН'!$G$5-'СЕТ СН'!$G$21</f>
        <v>3913.1443493500001</v>
      </c>
      <c r="X74" s="36">
        <f>SUMIFS(СВЦЭМ!$D$39:$D$782,СВЦЭМ!$A$39:$A$782,$A74,СВЦЭМ!$B$39:$B$782,X$47)+'СЕТ СН'!$G$11+СВЦЭМ!$D$10+'СЕТ СН'!$G$5-'СЕТ СН'!$G$21</f>
        <v>3945.3520471399997</v>
      </c>
      <c r="Y74" s="36">
        <f>SUMIFS(СВЦЭМ!$D$39:$D$782,СВЦЭМ!$A$39:$A$782,$A74,СВЦЭМ!$B$39:$B$782,Y$47)+'СЕТ СН'!$G$11+СВЦЭМ!$D$10+'СЕТ СН'!$G$5-'СЕТ СН'!$G$21</f>
        <v>3985.25838226</v>
      </c>
    </row>
    <row r="75" spans="1:26" ht="15.75" x14ac:dyDescent="0.2">
      <c r="A75" s="35">
        <f t="shared" si="1"/>
        <v>44648</v>
      </c>
      <c r="B75" s="36">
        <f>SUMIFS(СВЦЭМ!$D$39:$D$782,СВЦЭМ!$A$39:$A$782,$A75,СВЦЭМ!$B$39:$B$782,B$47)+'СЕТ СН'!$G$11+СВЦЭМ!$D$10+'СЕТ СН'!$G$5-'СЕТ СН'!$G$21</f>
        <v>3995.9751194700002</v>
      </c>
      <c r="C75" s="36">
        <f>SUMIFS(СВЦЭМ!$D$39:$D$782,СВЦЭМ!$A$39:$A$782,$A75,СВЦЭМ!$B$39:$B$782,C$47)+'СЕТ СН'!$G$11+СВЦЭМ!$D$10+'СЕТ СН'!$G$5-'СЕТ СН'!$G$21</f>
        <v>4027.7633708100002</v>
      </c>
      <c r="D75" s="36">
        <f>SUMIFS(СВЦЭМ!$D$39:$D$782,СВЦЭМ!$A$39:$A$782,$A75,СВЦЭМ!$B$39:$B$782,D$47)+'СЕТ СН'!$G$11+СВЦЭМ!$D$10+'СЕТ СН'!$G$5-'СЕТ СН'!$G$21</f>
        <v>4089.8396936899999</v>
      </c>
      <c r="E75" s="36">
        <f>SUMIFS(СВЦЭМ!$D$39:$D$782,СВЦЭМ!$A$39:$A$782,$A75,СВЦЭМ!$B$39:$B$782,E$47)+'СЕТ СН'!$G$11+СВЦЭМ!$D$10+'СЕТ СН'!$G$5-'СЕТ СН'!$G$21</f>
        <v>4124.6721040699995</v>
      </c>
      <c r="F75" s="36">
        <f>SUMIFS(СВЦЭМ!$D$39:$D$782,СВЦЭМ!$A$39:$A$782,$A75,СВЦЭМ!$B$39:$B$782,F$47)+'СЕТ СН'!$G$11+СВЦЭМ!$D$10+'СЕТ СН'!$G$5-'СЕТ СН'!$G$21</f>
        <v>4108.1638067900003</v>
      </c>
      <c r="G75" s="36">
        <f>SUMIFS(СВЦЭМ!$D$39:$D$782,СВЦЭМ!$A$39:$A$782,$A75,СВЦЭМ!$B$39:$B$782,G$47)+'СЕТ СН'!$G$11+СВЦЭМ!$D$10+'СЕТ СН'!$G$5-'СЕТ СН'!$G$21</f>
        <v>4078.32556604</v>
      </c>
      <c r="H75" s="36">
        <f>SUMIFS(СВЦЭМ!$D$39:$D$782,СВЦЭМ!$A$39:$A$782,$A75,СВЦЭМ!$B$39:$B$782,H$47)+'СЕТ СН'!$G$11+СВЦЭМ!$D$10+'СЕТ СН'!$G$5-'СЕТ СН'!$G$21</f>
        <v>4044.6755572700004</v>
      </c>
      <c r="I75" s="36">
        <f>SUMIFS(СВЦЭМ!$D$39:$D$782,СВЦЭМ!$A$39:$A$782,$A75,СВЦЭМ!$B$39:$B$782,I$47)+'СЕТ СН'!$G$11+СВЦЭМ!$D$10+'СЕТ СН'!$G$5-'СЕТ СН'!$G$21</f>
        <v>3919.3697299</v>
      </c>
      <c r="J75" s="36">
        <f>SUMIFS(СВЦЭМ!$D$39:$D$782,СВЦЭМ!$A$39:$A$782,$A75,СВЦЭМ!$B$39:$B$782,J$47)+'СЕТ СН'!$G$11+СВЦЭМ!$D$10+'СЕТ СН'!$G$5-'СЕТ СН'!$G$21</f>
        <v>3825.84066226</v>
      </c>
      <c r="K75" s="36">
        <f>SUMIFS(СВЦЭМ!$D$39:$D$782,СВЦЭМ!$A$39:$A$782,$A75,СВЦЭМ!$B$39:$B$782,K$47)+'СЕТ СН'!$G$11+СВЦЭМ!$D$10+'СЕТ СН'!$G$5-'СЕТ СН'!$G$21</f>
        <v>3818.7745745699999</v>
      </c>
      <c r="L75" s="36">
        <f>SUMIFS(СВЦЭМ!$D$39:$D$782,СВЦЭМ!$A$39:$A$782,$A75,СВЦЭМ!$B$39:$B$782,L$47)+'СЕТ СН'!$G$11+СВЦЭМ!$D$10+'СЕТ СН'!$G$5-'СЕТ СН'!$G$21</f>
        <v>3851.11954909</v>
      </c>
      <c r="M75" s="36">
        <f>SUMIFS(СВЦЭМ!$D$39:$D$782,СВЦЭМ!$A$39:$A$782,$A75,СВЦЭМ!$B$39:$B$782,M$47)+'СЕТ СН'!$G$11+СВЦЭМ!$D$10+'СЕТ СН'!$G$5-'СЕТ СН'!$G$21</f>
        <v>3938.5603417900002</v>
      </c>
      <c r="N75" s="36">
        <f>SUMIFS(СВЦЭМ!$D$39:$D$782,СВЦЭМ!$A$39:$A$782,$A75,СВЦЭМ!$B$39:$B$782,N$47)+'СЕТ СН'!$G$11+СВЦЭМ!$D$10+'СЕТ СН'!$G$5-'СЕТ СН'!$G$21</f>
        <v>4013.5480498900001</v>
      </c>
      <c r="O75" s="36">
        <f>SUMIFS(СВЦЭМ!$D$39:$D$782,СВЦЭМ!$A$39:$A$782,$A75,СВЦЭМ!$B$39:$B$782,O$47)+'СЕТ СН'!$G$11+СВЦЭМ!$D$10+'СЕТ СН'!$G$5-'СЕТ СН'!$G$21</f>
        <v>4057.7399292099999</v>
      </c>
      <c r="P75" s="36">
        <f>SUMIFS(СВЦЭМ!$D$39:$D$782,СВЦЭМ!$A$39:$A$782,$A75,СВЦЭМ!$B$39:$B$782,P$47)+'СЕТ СН'!$G$11+СВЦЭМ!$D$10+'СЕТ СН'!$G$5-'СЕТ СН'!$G$21</f>
        <v>4087.5209550999998</v>
      </c>
      <c r="Q75" s="36">
        <f>SUMIFS(СВЦЭМ!$D$39:$D$782,СВЦЭМ!$A$39:$A$782,$A75,СВЦЭМ!$B$39:$B$782,Q$47)+'СЕТ СН'!$G$11+СВЦЭМ!$D$10+'СЕТ СН'!$G$5-'СЕТ СН'!$G$21</f>
        <v>4060.63396031</v>
      </c>
      <c r="R75" s="36">
        <f>SUMIFS(СВЦЭМ!$D$39:$D$782,СВЦЭМ!$A$39:$A$782,$A75,СВЦЭМ!$B$39:$B$782,R$47)+'СЕТ СН'!$G$11+СВЦЭМ!$D$10+'СЕТ СН'!$G$5-'СЕТ СН'!$G$21</f>
        <v>3958.1243017400002</v>
      </c>
      <c r="S75" s="36">
        <f>SUMIFS(СВЦЭМ!$D$39:$D$782,СВЦЭМ!$A$39:$A$782,$A75,СВЦЭМ!$B$39:$B$782,S$47)+'СЕТ СН'!$G$11+СВЦЭМ!$D$10+'СЕТ СН'!$G$5-'СЕТ СН'!$G$21</f>
        <v>3869.44155581</v>
      </c>
      <c r="T75" s="36">
        <f>SUMIFS(СВЦЭМ!$D$39:$D$782,СВЦЭМ!$A$39:$A$782,$A75,СВЦЭМ!$B$39:$B$782,T$47)+'СЕТ СН'!$G$11+СВЦЭМ!$D$10+'СЕТ СН'!$G$5-'СЕТ СН'!$G$21</f>
        <v>3758.8629990999998</v>
      </c>
      <c r="U75" s="36">
        <f>SUMIFS(СВЦЭМ!$D$39:$D$782,СВЦЭМ!$A$39:$A$782,$A75,СВЦЭМ!$B$39:$B$782,U$47)+'СЕТ СН'!$G$11+СВЦЭМ!$D$10+'СЕТ СН'!$G$5-'СЕТ СН'!$G$21</f>
        <v>3752.5459578800001</v>
      </c>
      <c r="V75" s="36">
        <f>SUMIFS(СВЦЭМ!$D$39:$D$782,СВЦЭМ!$A$39:$A$782,$A75,СВЦЭМ!$B$39:$B$782,V$47)+'СЕТ СН'!$G$11+СВЦЭМ!$D$10+'СЕТ СН'!$G$5-'СЕТ СН'!$G$21</f>
        <v>3759.3922202799999</v>
      </c>
      <c r="W75" s="36">
        <f>SUMIFS(СВЦЭМ!$D$39:$D$782,СВЦЭМ!$A$39:$A$782,$A75,СВЦЭМ!$B$39:$B$782,W$47)+'СЕТ СН'!$G$11+СВЦЭМ!$D$10+'СЕТ СН'!$G$5-'СЕТ СН'!$G$21</f>
        <v>3736.9692244500002</v>
      </c>
      <c r="X75" s="36">
        <f>SUMIFS(СВЦЭМ!$D$39:$D$782,СВЦЭМ!$A$39:$A$782,$A75,СВЦЭМ!$B$39:$B$782,X$47)+'СЕТ СН'!$G$11+СВЦЭМ!$D$10+'СЕТ СН'!$G$5-'СЕТ СН'!$G$21</f>
        <v>3728.6895119800001</v>
      </c>
      <c r="Y75" s="36">
        <f>SUMIFS(СВЦЭМ!$D$39:$D$782,СВЦЭМ!$A$39:$A$782,$A75,СВЦЭМ!$B$39:$B$782,Y$47)+'СЕТ СН'!$G$11+СВЦЭМ!$D$10+'СЕТ СН'!$G$5-'СЕТ СН'!$G$21</f>
        <v>3770.4991238600001</v>
      </c>
    </row>
    <row r="76" spans="1:26" ht="15.75" x14ac:dyDescent="0.2">
      <c r="A76" s="35">
        <f t="shared" si="1"/>
        <v>44649</v>
      </c>
      <c r="B76" s="36">
        <f>SUMIFS(СВЦЭМ!$D$39:$D$782,СВЦЭМ!$A$39:$A$782,$A76,СВЦЭМ!$B$39:$B$782,B$47)+'СЕТ СН'!$G$11+СВЦЭМ!$D$10+'СЕТ СН'!$G$5-'СЕТ СН'!$G$21</f>
        <v>3848.1509722000001</v>
      </c>
      <c r="C76" s="36">
        <f>SUMIFS(СВЦЭМ!$D$39:$D$782,СВЦЭМ!$A$39:$A$782,$A76,СВЦЭМ!$B$39:$B$782,C$47)+'СЕТ СН'!$G$11+СВЦЭМ!$D$10+'СЕТ СН'!$G$5-'СЕТ СН'!$G$21</f>
        <v>3943.7321566700002</v>
      </c>
      <c r="D76" s="36">
        <f>SUMIFS(СВЦЭМ!$D$39:$D$782,СВЦЭМ!$A$39:$A$782,$A76,СВЦЭМ!$B$39:$B$782,D$47)+'СЕТ СН'!$G$11+СВЦЭМ!$D$10+'СЕТ СН'!$G$5-'СЕТ СН'!$G$21</f>
        <v>4047.0622476600001</v>
      </c>
      <c r="E76" s="36">
        <f>SUMIFS(СВЦЭМ!$D$39:$D$782,СВЦЭМ!$A$39:$A$782,$A76,СВЦЭМ!$B$39:$B$782,E$47)+'СЕТ СН'!$G$11+СВЦЭМ!$D$10+'СЕТ СН'!$G$5-'СЕТ СН'!$G$21</f>
        <v>4087.82295712</v>
      </c>
      <c r="F76" s="36">
        <f>SUMIFS(СВЦЭМ!$D$39:$D$782,СВЦЭМ!$A$39:$A$782,$A76,СВЦЭМ!$B$39:$B$782,F$47)+'СЕТ СН'!$G$11+СВЦЭМ!$D$10+'СЕТ СН'!$G$5-'СЕТ СН'!$G$21</f>
        <v>4101.0250902500002</v>
      </c>
      <c r="G76" s="36">
        <f>SUMIFS(СВЦЭМ!$D$39:$D$782,СВЦЭМ!$A$39:$A$782,$A76,СВЦЭМ!$B$39:$B$782,G$47)+'СЕТ СН'!$G$11+СВЦЭМ!$D$10+'СЕТ СН'!$G$5-'СЕТ СН'!$G$21</f>
        <v>4089.9142758400003</v>
      </c>
      <c r="H76" s="36">
        <f>SUMIFS(СВЦЭМ!$D$39:$D$782,СВЦЭМ!$A$39:$A$782,$A76,СВЦЭМ!$B$39:$B$782,H$47)+'СЕТ СН'!$G$11+СВЦЭМ!$D$10+'СЕТ СН'!$G$5-'СЕТ СН'!$G$21</f>
        <v>4041.1251382800001</v>
      </c>
      <c r="I76" s="36">
        <f>SUMIFS(СВЦЭМ!$D$39:$D$782,СВЦЭМ!$A$39:$A$782,$A76,СВЦЭМ!$B$39:$B$782,I$47)+'СЕТ СН'!$G$11+СВЦЭМ!$D$10+'СЕТ СН'!$G$5-'СЕТ СН'!$G$21</f>
        <v>3925.6942196999998</v>
      </c>
      <c r="J76" s="36">
        <f>SUMIFS(СВЦЭМ!$D$39:$D$782,СВЦЭМ!$A$39:$A$782,$A76,СВЦЭМ!$B$39:$B$782,J$47)+'СЕТ СН'!$G$11+СВЦЭМ!$D$10+'СЕТ СН'!$G$5-'СЕТ СН'!$G$21</f>
        <v>3829.85725228</v>
      </c>
      <c r="K76" s="36">
        <f>SUMIFS(СВЦЭМ!$D$39:$D$782,СВЦЭМ!$A$39:$A$782,$A76,СВЦЭМ!$B$39:$B$782,K$47)+'СЕТ СН'!$G$11+СВЦЭМ!$D$10+'СЕТ СН'!$G$5-'СЕТ СН'!$G$21</f>
        <v>3809.58201977</v>
      </c>
      <c r="L76" s="36">
        <f>SUMIFS(СВЦЭМ!$D$39:$D$782,СВЦЭМ!$A$39:$A$782,$A76,СВЦЭМ!$B$39:$B$782,L$47)+'СЕТ СН'!$G$11+СВЦЭМ!$D$10+'СЕТ СН'!$G$5-'СЕТ СН'!$G$21</f>
        <v>3839.98421366</v>
      </c>
      <c r="M76" s="36">
        <f>SUMIFS(СВЦЭМ!$D$39:$D$782,СВЦЭМ!$A$39:$A$782,$A76,СВЦЭМ!$B$39:$B$782,M$47)+'СЕТ СН'!$G$11+СВЦЭМ!$D$10+'СЕТ СН'!$G$5-'СЕТ СН'!$G$21</f>
        <v>3900.2485851500001</v>
      </c>
      <c r="N76" s="36">
        <f>SUMIFS(СВЦЭМ!$D$39:$D$782,СВЦЭМ!$A$39:$A$782,$A76,СВЦЭМ!$B$39:$B$782,N$47)+'СЕТ СН'!$G$11+СВЦЭМ!$D$10+'СЕТ СН'!$G$5-'СЕТ СН'!$G$21</f>
        <v>4009.3759969100001</v>
      </c>
      <c r="O76" s="36">
        <f>SUMIFS(СВЦЭМ!$D$39:$D$782,СВЦЭМ!$A$39:$A$782,$A76,СВЦЭМ!$B$39:$B$782,O$47)+'СЕТ СН'!$G$11+СВЦЭМ!$D$10+'СЕТ СН'!$G$5-'СЕТ СН'!$G$21</f>
        <v>4060.6760829699997</v>
      </c>
      <c r="P76" s="36">
        <f>SUMIFS(СВЦЭМ!$D$39:$D$782,СВЦЭМ!$A$39:$A$782,$A76,СВЦЭМ!$B$39:$B$782,P$47)+'СЕТ СН'!$G$11+СВЦЭМ!$D$10+'СЕТ СН'!$G$5-'СЕТ СН'!$G$21</f>
        <v>4081.3493892400002</v>
      </c>
      <c r="Q76" s="36">
        <f>SUMIFS(СВЦЭМ!$D$39:$D$782,СВЦЭМ!$A$39:$A$782,$A76,СВЦЭМ!$B$39:$B$782,Q$47)+'СЕТ СН'!$G$11+СВЦЭМ!$D$10+'СЕТ СН'!$G$5-'СЕТ СН'!$G$21</f>
        <v>4082.1704505600001</v>
      </c>
      <c r="R76" s="36">
        <f>SUMIFS(СВЦЭМ!$D$39:$D$782,СВЦЭМ!$A$39:$A$782,$A76,СВЦЭМ!$B$39:$B$782,R$47)+'СЕТ СН'!$G$11+СВЦЭМ!$D$10+'СЕТ СН'!$G$5-'СЕТ СН'!$G$21</f>
        <v>4030.4429142700001</v>
      </c>
      <c r="S76" s="36">
        <f>SUMIFS(СВЦЭМ!$D$39:$D$782,СВЦЭМ!$A$39:$A$782,$A76,СВЦЭМ!$B$39:$B$782,S$47)+'СЕТ СН'!$G$11+СВЦЭМ!$D$10+'СЕТ СН'!$G$5-'СЕТ СН'!$G$21</f>
        <v>4001.3204655999998</v>
      </c>
      <c r="T76" s="36">
        <f>SUMIFS(СВЦЭМ!$D$39:$D$782,СВЦЭМ!$A$39:$A$782,$A76,СВЦЭМ!$B$39:$B$782,T$47)+'СЕТ СН'!$G$11+СВЦЭМ!$D$10+'СЕТ СН'!$G$5-'СЕТ СН'!$G$21</f>
        <v>3978.1501975400001</v>
      </c>
      <c r="U76" s="36">
        <f>SUMIFS(СВЦЭМ!$D$39:$D$782,СВЦЭМ!$A$39:$A$782,$A76,СВЦЭМ!$B$39:$B$782,U$47)+'СЕТ СН'!$G$11+СВЦЭМ!$D$10+'СЕТ СН'!$G$5-'СЕТ СН'!$G$21</f>
        <v>3928.9551660699999</v>
      </c>
      <c r="V76" s="36">
        <f>SUMIFS(СВЦЭМ!$D$39:$D$782,СВЦЭМ!$A$39:$A$782,$A76,СВЦЭМ!$B$39:$B$782,V$47)+'СЕТ СН'!$G$11+СВЦЭМ!$D$10+'СЕТ СН'!$G$5-'СЕТ СН'!$G$21</f>
        <v>3940.7453393200003</v>
      </c>
      <c r="W76" s="36">
        <f>SUMIFS(СВЦЭМ!$D$39:$D$782,СВЦЭМ!$A$39:$A$782,$A76,СВЦЭМ!$B$39:$B$782,W$47)+'СЕТ СН'!$G$11+СВЦЭМ!$D$10+'СЕТ СН'!$G$5-'СЕТ СН'!$G$21</f>
        <v>3943.3829044900003</v>
      </c>
      <c r="X76" s="36">
        <f>SUMIFS(СВЦЭМ!$D$39:$D$782,СВЦЭМ!$A$39:$A$782,$A76,СВЦЭМ!$B$39:$B$782,X$47)+'СЕТ СН'!$G$11+СВЦЭМ!$D$10+'СЕТ СН'!$G$5-'СЕТ СН'!$G$21</f>
        <v>3973.0959577799999</v>
      </c>
      <c r="Y76" s="36">
        <f>SUMIFS(СВЦЭМ!$D$39:$D$782,СВЦЭМ!$A$39:$A$782,$A76,СВЦЭМ!$B$39:$B$782,Y$47)+'СЕТ СН'!$G$11+СВЦЭМ!$D$10+'СЕТ СН'!$G$5-'СЕТ СН'!$G$21</f>
        <v>3970.5504350199999</v>
      </c>
    </row>
    <row r="77" spans="1:26" ht="15.75" x14ac:dyDescent="0.2">
      <c r="A77" s="35">
        <f t="shared" si="1"/>
        <v>44650</v>
      </c>
      <c r="B77" s="36">
        <f>SUMIFS(СВЦЭМ!$D$39:$D$782,СВЦЭМ!$A$39:$A$782,$A77,СВЦЭМ!$B$39:$B$782,B$47)+'СЕТ СН'!$G$11+СВЦЭМ!$D$10+'СЕТ СН'!$G$5-'СЕТ СН'!$G$21</f>
        <v>3965.5233333599999</v>
      </c>
      <c r="C77" s="36">
        <f>SUMIFS(СВЦЭМ!$D$39:$D$782,СВЦЭМ!$A$39:$A$782,$A77,СВЦЭМ!$B$39:$B$782,C$47)+'СЕТ СН'!$G$11+СВЦЭМ!$D$10+'СЕТ СН'!$G$5-'СЕТ СН'!$G$21</f>
        <v>3981.8742813399999</v>
      </c>
      <c r="D77" s="36">
        <f>SUMIFS(СВЦЭМ!$D$39:$D$782,СВЦЭМ!$A$39:$A$782,$A77,СВЦЭМ!$B$39:$B$782,D$47)+'СЕТ СН'!$G$11+СВЦЭМ!$D$10+'СЕТ СН'!$G$5-'СЕТ СН'!$G$21</f>
        <v>4045.4993775900002</v>
      </c>
      <c r="E77" s="36">
        <f>SUMIFS(СВЦЭМ!$D$39:$D$782,СВЦЭМ!$A$39:$A$782,$A77,СВЦЭМ!$B$39:$B$782,E$47)+'СЕТ СН'!$G$11+СВЦЭМ!$D$10+'СЕТ СН'!$G$5-'СЕТ СН'!$G$21</f>
        <v>4100.23978248</v>
      </c>
      <c r="F77" s="36">
        <f>SUMIFS(СВЦЭМ!$D$39:$D$782,СВЦЭМ!$A$39:$A$782,$A77,СВЦЭМ!$B$39:$B$782,F$47)+'СЕТ СН'!$G$11+СВЦЭМ!$D$10+'СЕТ СН'!$G$5-'СЕТ СН'!$G$21</f>
        <v>4098.9499280600003</v>
      </c>
      <c r="G77" s="36">
        <f>SUMIFS(СВЦЭМ!$D$39:$D$782,СВЦЭМ!$A$39:$A$782,$A77,СВЦЭМ!$B$39:$B$782,G$47)+'СЕТ СН'!$G$11+СВЦЭМ!$D$10+'СЕТ СН'!$G$5-'СЕТ СН'!$G$21</f>
        <v>4089.3999230700001</v>
      </c>
      <c r="H77" s="36">
        <f>SUMIFS(СВЦЭМ!$D$39:$D$782,СВЦЭМ!$A$39:$A$782,$A77,СВЦЭМ!$B$39:$B$782,H$47)+'СЕТ СН'!$G$11+СВЦЭМ!$D$10+'СЕТ СН'!$G$5-'СЕТ СН'!$G$21</f>
        <v>4027.1402149400001</v>
      </c>
      <c r="I77" s="36">
        <f>SUMIFS(СВЦЭМ!$D$39:$D$782,СВЦЭМ!$A$39:$A$782,$A77,СВЦЭМ!$B$39:$B$782,I$47)+'СЕТ СН'!$G$11+СВЦЭМ!$D$10+'СЕТ СН'!$G$5-'СЕТ СН'!$G$21</f>
        <v>3966.90971928</v>
      </c>
      <c r="J77" s="36">
        <f>SUMIFS(СВЦЭМ!$D$39:$D$782,СВЦЭМ!$A$39:$A$782,$A77,СВЦЭМ!$B$39:$B$782,J$47)+'СЕТ СН'!$G$11+СВЦЭМ!$D$10+'СЕТ СН'!$G$5-'СЕТ СН'!$G$21</f>
        <v>3929.8113644200002</v>
      </c>
      <c r="K77" s="36">
        <f>SUMIFS(СВЦЭМ!$D$39:$D$782,СВЦЭМ!$A$39:$A$782,$A77,СВЦЭМ!$B$39:$B$782,K$47)+'СЕТ СН'!$G$11+СВЦЭМ!$D$10+'СЕТ СН'!$G$5-'СЕТ СН'!$G$21</f>
        <v>3937.08805854</v>
      </c>
      <c r="L77" s="36">
        <f>SUMIFS(СВЦЭМ!$D$39:$D$782,СВЦЭМ!$A$39:$A$782,$A77,СВЦЭМ!$B$39:$B$782,L$47)+'СЕТ СН'!$G$11+СВЦЭМ!$D$10+'СЕТ СН'!$G$5-'СЕТ СН'!$G$21</f>
        <v>3959.4115146499998</v>
      </c>
      <c r="M77" s="36">
        <f>SUMIFS(СВЦЭМ!$D$39:$D$782,СВЦЭМ!$A$39:$A$782,$A77,СВЦЭМ!$B$39:$B$782,M$47)+'СЕТ СН'!$G$11+СВЦЭМ!$D$10+'СЕТ СН'!$G$5-'СЕТ СН'!$G$21</f>
        <v>3961.2537328600001</v>
      </c>
      <c r="N77" s="36">
        <f>SUMIFS(СВЦЭМ!$D$39:$D$782,СВЦЭМ!$A$39:$A$782,$A77,СВЦЭМ!$B$39:$B$782,N$47)+'СЕТ СН'!$G$11+СВЦЭМ!$D$10+'СЕТ СН'!$G$5-'СЕТ СН'!$G$21</f>
        <v>3995.9831126199997</v>
      </c>
      <c r="O77" s="36">
        <f>SUMIFS(СВЦЭМ!$D$39:$D$782,СВЦЭМ!$A$39:$A$782,$A77,СВЦЭМ!$B$39:$B$782,O$47)+'СЕТ СН'!$G$11+СВЦЭМ!$D$10+'СЕТ СН'!$G$5-'СЕТ СН'!$G$21</f>
        <v>4052.03870435</v>
      </c>
      <c r="P77" s="36">
        <f>SUMIFS(СВЦЭМ!$D$39:$D$782,СВЦЭМ!$A$39:$A$782,$A77,СВЦЭМ!$B$39:$B$782,P$47)+'СЕТ СН'!$G$11+СВЦЭМ!$D$10+'СЕТ СН'!$G$5-'СЕТ СН'!$G$21</f>
        <v>4102.3104264499998</v>
      </c>
      <c r="Q77" s="36">
        <f>SUMIFS(СВЦЭМ!$D$39:$D$782,СВЦЭМ!$A$39:$A$782,$A77,СВЦЭМ!$B$39:$B$782,Q$47)+'СЕТ СН'!$G$11+СВЦЭМ!$D$10+'СЕТ СН'!$G$5-'СЕТ СН'!$G$21</f>
        <v>4076.8411389100002</v>
      </c>
      <c r="R77" s="36">
        <f>SUMIFS(СВЦЭМ!$D$39:$D$782,СВЦЭМ!$A$39:$A$782,$A77,СВЦЭМ!$B$39:$B$782,R$47)+'СЕТ СН'!$G$11+СВЦЭМ!$D$10+'СЕТ СН'!$G$5-'СЕТ СН'!$G$21</f>
        <v>4025.29640655</v>
      </c>
      <c r="S77" s="36">
        <f>SUMIFS(СВЦЭМ!$D$39:$D$782,СВЦЭМ!$A$39:$A$782,$A77,СВЦЭМ!$B$39:$B$782,S$47)+'СЕТ СН'!$G$11+СВЦЭМ!$D$10+'СЕТ СН'!$G$5-'СЕТ СН'!$G$21</f>
        <v>3996.0043749000001</v>
      </c>
      <c r="T77" s="36">
        <f>SUMIFS(СВЦЭМ!$D$39:$D$782,СВЦЭМ!$A$39:$A$782,$A77,СВЦЭМ!$B$39:$B$782,T$47)+'СЕТ СН'!$G$11+СВЦЭМ!$D$10+'СЕТ СН'!$G$5-'СЕТ СН'!$G$21</f>
        <v>3969.1090798699997</v>
      </c>
      <c r="U77" s="36">
        <f>SUMIFS(СВЦЭМ!$D$39:$D$782,СВЦЭМ!$A$39:$A$782,$A77,СВЦЭМ!$B$39:$B$782,U$47)+'СЕТ СН'!$G$11+СВЦЭМ!$D$10+'СЕТ СН'!$G$5-'СЕТ СН'!$G$21</f>
        <v>3934.7968828600001</v>
      </c>
      <c r="V77" s="36">
        <f>SUMIFS(СВЦЭМ!$D$39:$D$782,СВЦЭМ!$A$39:$A$782,$A77,СВЦЭМ!$B$39:$B$782,V$47)+'СЕТ СН'!$G$11+СВЦЭМ!$D$10+'СЕТ СН'!$G$5-'СЕТ СН'!$G$21</f>
        <v>3932.3218049100001</v>
      </c>
      <c r="W77" s="36">
        <f>SUMIFS(СВЦЭМ!$D$39:$D$782,СВЦЭМ!$A$39:$A$782,$A77,СВЦЭМ!$B$39:$B$782,W$47)+'СЕТ СН'!$G$11+СВЦЭМ!$D$10+'СЕТ СН'!$G$5-'СЕТ СН'!$G$21</f>
        <v>3939.0644575599999</v>
      </c>
      <c r="X77" s="36">
        <f>SUMIFS(СВЦЭМ!$D$39:$D$782,СВЦЭМ!$A$39:$A$782,$A77,СВЦЭМ!$B$39:$B$782,X$47)+'СЕТ СН'!$G$11+СВЦЭМ!$D$10+'СЕТ СН'!$G$5-'СЕТ СН'!$G$21</f>
        <v>3959.0911038499999</v>
      </c>
      <c r="Y77" s="36">
        <f>SUMIFS(СВЦЭМ!$D$39:$D$782,СВЦЭМ!$A$39:$A$782,$A77,СВЦЭМ!$B$39:$B$782,Y$47)+'СЕТ СН'!$G$11+СВЦЭМ!$D$10+'СЕТ СН'!$G$5-'СЕТ СН'!$G$21</f>
        <v>3978.7561084099998</v>
      </c>
    </row>
    <row r="78" spans="1:26" ht="15.75" x14ac:dyDescent="0.2">
      <c r="A78" s="35">
        <f t="shared" si="1"/>
        <v>44651</v>
      </c>
      <c r="B78" s="36">
        <f>SUMIFS(СВЦЭМ!$D$39:$D$782,СВЦЭМ!$A$39:$A$782,$A78,СВЦЭМ!$B$39:$B$782,B$47)+'СЕТ СН'!$G$11+СВЦЭМ!$D$10+'СЕТ СН'!$G$5-'СЕТ СН'!$G$21</f>
        <v>3974.3462991900001</v>
      </c>
      <c r="C78" s="36">
        <f>SUMIFS(СВЦЭМ!$D$39:$D$782,СВЦЭМ!$A$39:$A$782,$A78,СВЦЭМ!$B$39:$B$782,C$47)+'СЕТ СН'!$G$11+СВЦЭМ!$D$10+'СЕТ СН'!$G$5-'СЕТ СН'!$G$21</f>
        <v>3974.4873990200003</v>
      </c>
      <c r="D78" s="36">
        <f>SUMIFS(СВЦЭМ!$D$39:$D$782,СВЦЭМ!$A$39:$A$782,$A78,СВЦЭМ!$B$39:$B$782,D$47)+'СЕТ СН'!$G$11+СВЦЭМ!$D$10+'СЕТ СН'!$G$5-'СЕТ СН'!$G$21</f>
        <v>4040.6465647599998</v>
      </c>
      <c r="E78" s="36">
        <f>SUMIFS(СВЦЭМ!$D$39:$D$782,СВЦЭМ!$A$39:$A$782,$A78,СВЦЭМ!$B$39:$B$782,E$47)+'СЕТ СН'!$G$11+СВЦЭМ!$D$10+'СЕТ СН'!$G$5-'СЕТ СН'!$G$21</f>
        <v>4108.95504764</v>
      </c>
      <c r="F78" s="36">
        <f>SUMIFS(СВЦЭМ!$D$39:$D$782,СВЦЭМ!$A$39:$A$782,$A78,СВЦЭМ!$B$39:$B$782,F$47)+'СЕТ СН'!$G$11+СВЦЭМ!$D$10+'СЕТ СН'!$G$5-'СЕТ СН'!$G$21</f>
        <v>4106.5452122900006</v>
      </c>
      <c r="G78" s="36">
        <f>SUMIFS(СВЦЭМ!$D$39:$D$782,СВЦЭМ!$A$39:$A$782,$A78,СВЦЭМ!$B$39:$B$782,G$47)+'СЕТ СН'!$G$11+СВЦЭМ!$D$10+'СЕТ СН'!$G$5-'СЕТ СН'!$G$21</f>
        <v>4102.01216406</v>
      </c>
      <c r="H78" s="36">
        <f>SUMIFS(СВЦЭМ!$D$39:$D$782,СВЦЭМ!$A$39:$A$782,$A78,СВЦЭМ!$B$39:$B$782,H$47)+'СЕТ СН'!$G$11+СВЦЭМ!$D$10+'СЕТ СН'!$G$5-'СЕТ СН'!$G$21</f>
        <v>4049.0304696200001</v>
      </c>
      <c r="I78" s="36">
        <f>SUMIFS(СВЦЭМ!$D$39:$D$782,СВЦЭМ!$A$39:$A$782,$A78,СВЦЭМ!$B$39:$B$782,I$47)+'СЕТ СН'!$G$11+СВЦЭМ!$D$10+'СЕТ СН'!$G$5-'СЕТ СН'!$G$21</f>
        <v>3979.3591497300004</v>
      </c>
      <c r="J78" s="36">
        <f>SUMIFS(СВЦЭМ!$D$39:$D$782,СВЦЭМ!$A$39:$A$782,$A78,СВЦЭМ!$B$39:$B$782,J$47)+'СЕТ СН'!$G$11+СВЦЭМ!$D$10+'СЕТ СН'!$G$5-'СЕТ СН'!$G$21</f>
        <v>3948.8229424600004</v>
      </c>
      <c r="K78" s="36">
        <f>SUMIFS(СВЦЭМ!$D$39:$D$782,СВЦЭМ!$A$39:$A$782,$A78,СВЦЭМ!$B$39:$B$782,K$47)+'СЕТ СН'!$G$11+СВЦЭМ!$D$10+'СЕТ СН'!$G$5-'СЕТ СН'!$G$21</f>
        <v>3947.2419116999999</v>
      </c>
      <c r="L78" s="36">
        <f>SUMIFS(СВЦЭМ!$D$39:$D$782,СВЦЭМ!$A$39:$A$782,$A78,СВЦЭМ!$B$39:$B$782,L$47)+'СЕТ СН'!$G$11+СВЦЭМ!$D$10+'СЕТ СН'!$G$5-'СЕТ СН'!$G$21</f>
        <v>3974.5339939099999</v>
      </c>
      <c r="M78" s="36">
        <f>SUMIFS(СВЦЭМ!$D$39:$D$782,СВЦЭМ!$A$39:$A$782,$A78,СВЦЭМ!$B$39:$B$782,M$47)+'СЕТ СН'!$G$11+СВЦЭМ!$D$10+'СЕТ СН'!$G$5-'СЕТ СН'!$G$21</f>
        <v>4001.6463270499999</v>
      </c>
      <c r="N78" s="36">
        <f>SUMIFS(СВЦЭМ!$D$39:$D$782,СВЦЭМ!$A$39:$A$782,$A78,СВЦЭМ!$B$39:$B$782,N$47)+'СЕТ СН'!$G$11+СВЦЭМ!$D$10+'СЕТ СН'!$G$5-'СЕТ СН'!$G$21</f>
        <v>4027.4028375299999</v>
      </c>
      <c r="O78" s="36">
        <f>SUMIFS(СВЦЭМ!$D$39:$D$782,СВЦЭМ!$A$39:$A$782,$A78,СВЦЭМ!$B$39:$B$782,O$47)+'СЕТ СН'!$G$11+СВЦЭМ!$D$10+'СЕТ СН'!$G$5-'СЕТ СН'!$G$21</f>
        <v>4066.9884571900002</v>
      </c>
      <c r="P78" s="36">
        <f>SUMIFS(СВЦЭМ!$D$39:$D$782,СВЦЭМ!$A$39:$A$782,$A78,СВЦЭМ!$B$39:$B$782,P$47)+'СЕТ СН'!$G$11+СВЦЭМ!$D$10+'СЕТ СН'!$G$5-'СЕТ СН'!$G$21</f>
        <v>4088.5215265900001</v>
      </c>
      <c r="Q78" s="36">
        <f>SUMIFS(СВЦЭМ!$D$39:$D$782,СВЦЭМ!$A$39:$A$782,$A78,СВЦЭМ!$B$39:$B$782,Q$47)+'СЕТ СН'!$G$11+СВЦЭМ!$D$10+'СЕТ СН'!$G$5-'СЕТ СН'!$G$21</f>
        <v>4060.0457744699997</v>
      </c>
      <c r="R78" s="36">
        <f>SUMIFS(СВЦЭМ!$D$39:$D$782,СВЦЭМ!$A$39:$A$782,$A78,СВЦЭМ!$B$39:$B$782,R$47)+'СЕТ СН'!$G$11+СВЦЭМ!$D$10+'СЕТ СН'!$G$5-'СЕТ СН'!$G$21</f>
        <v>3959.7573772000001</v>
      </c>
      <c r="S78" s="36">
        <f>SUMIFS(СВЦЭМ!$D$39:$D$782,СВЦЭМ!$A$39:$A$782,$A78,СВЦЭМ!$B$39:$B$782,S$47)+'СЕТ СН'!$G$11+СВЦЭМ!$D$10+'СЕТ СН'!$G$5-'СЕТ СН'!$G$21</f>
        <v>3848.5167426999997</v>
      </c>
      <c r="T78" s="36">
        <f>SUMIFS(СВЦЭМ!$D$39:$D$782,СВЦЭМ!$A$39:$A$782,$A78,СВЦЭМ!$B$39:$B$782,T$47)+'СЕТ СН'!$G$11+СВЦЭМ!$D$10+'СЕТ СН'!$G$5-'СЕТ СН'!$G$21</f>
        <v>3763.0295777800002</v>
      </c>
      <c r="U78" s="36">
        <f>SUMIFS(СВЦЭМ!$D$39:$D$782,СВЦЭМ!$A$39:$A$782,$A78,СВЦЭМ!$B$39:$B$782,U$47)+'СЕТ СН'!$G$11+СВЦЭМ!$D$10+'СЕТ СН'!$G$5-'СЕТ СН'!$G$21</f>
        <v>3791.6567623400001</v>
      </c>
      <c r="V78" s="36">
        <f>SUMIFS(СВЦЭМ!$D$39:$D$782,СВЦЭМ!$A$39:$A$782,$A78,СВЦЭМ!$B$39:$B$782,V$47)+'СЕТ СН'!$G$11+СВЦЭМ!$D$10+'СЕТ СН'!$G$5-'СЕТ СН'!$G$21</f>
        <v>3841.9787497799998</v>
      </c>
      <c r="W78" s="36">
        <f>SUMIFS(СВЦЭМ!$D$39:$D$782,СВЦЭМ!$A$39:$A$782,$A78,СВЦЭМ!$B$39:$B$782,W$47)+'СЕТ СН'!$G$11+СВЦЭМ!$D$10+'СЕТ СН'!$G$5-'СЕТ СН'!$G$21</f>
        <v>3931.5580035600001</v>
      </c>
      <c r="X78" s="36">
        <f>SUMIFS(СВЦЭМ!$D$39:$D$782,СВЦЭМ!$A$39:$A$782,$A78,СВЦЭМ!$B$39:$B$782,X$47)+'СЕТ СН'!$G$11+СВЦЭМ!$D$10+'СЕТ СН'!$G$5-'СЕТ СН'!$G$21</f>
        <v>3962.88026623</v>
      </c>
      <c r="Y78" s="36">
        <f>SUMIFS(СВЦЭМ!$D$39:$D$782,СВЦЭМ!$A$39:$A$782,$A78,СВЦЭМ!$B$39:$B$782,Y$47)+'СЕТ СН'!$G$11+СВЦЭМ!$D$10+'СЕТ СН'!$G$5-'СЕТ СН'!$G$21</f>
        <v>3995.92505962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01.03.2022</v>
      </c>
      <c r="B84" s="36">
        <f>SUMIFS(СВЦЭМ!$D$39:$D$782,СВЦЭМ!$A$39:$A$782,$A84,СВЦЭМ!$B$39:$B$782,B$83)+'СЕТ СН'!$H$11+СВЦЭМ!$D$10+'СЕТ СН'!$H$5-'СЕТ СН'!$H$21</f>
        <v>4037.0413973499999</v>
      </c>
      <c r="C84" s="36">
        <f>SUMIFS(СВЦЭМ!$D$39:$D$782,СВЦЭМ!$A$39:$A$782,$A84,СВЦЭМ!$B$39:$B$782,C$83)+'СЕТ СН'!$H$11+СВЦЭМ!$D$10+'СЕТ СН'!$H$5-'СЕТ СН'!$H$21</f>
        <v>4071.8822103299999</v>
      </c>
      <c r="D84" s="36">
        <f>SUMIFS(СВЦЭМ!$D$39:$D$782,СВЦЭМ!$A$39:$A$782,$A84,СВЦЭМ!$B$39:$B$782,D$83)+'СЕТ СН'!$H$11+СВЦЭМ!$D$10+'СЕТ СН'!$H$5-'СЕТ СН'!$H$21</f>
        <v>4096.2489674299995</v>
      </c>
      <c r="E84" s="36">
        <f>SUMIFS(СВЦЭМ!$D$39:$D$782,СВЦЭМ!$A$39:$A$782,$A84,СВЦЭМ!$B$39:$B$782,E$83)+'СЕТ СН'!$H$11+СВЦЭМ!$D$10+'СЕТ СН'!$H$5-'СЕТ СН'!$H$21</f>
        <v>4088.4187385800001</v>
      </c>
      <c r="F84" s="36">
        <f>SUMIFS(СВЦЭМ!$D$39:$D$782,СВЦЭМ!$A$39:$A$782,$A84,СВЦЭМ!$B$39:$B$782,F$83)+'СЕТ СН'!$H$11+СВЦЭМ!$D$10+'СЕТ СН'!$H$5-'СЕТ СН'!$H$21</f>
        <v>4083.07632939</v>
      </c>
      <c r="G84" s="36">
        <f>SUMIFS(СВЦЭМ!$D$39:$D$782,СВЦЭМ!$A$39:$A$782,$A84,СВЦЭМ!$B$39:$B$782,G$83)+'СЕТ СН'!$H$11+СВЦЭМ!$D$10+'СЕТ СН'!$H$5-'СЕТ СН'!$H$21</f>
        <v>4078.9844823100002</v>
      </c>
      <c r="H84" s="36">
        <f>SUMIFS(СВЦЭМ!$D$39:$D$782,СВЦЭМ!$A$39:$A$782,$A84,СВЦЭМ!$B$39:$B$782,H$83)+'СЕТ СН'!$H$11+СВЦЭМ!$D$10+'СЕТ СН'!$H$5-'СЕТ СН'!$H$21</f>
        <v>4020.4233154499998</v>
      </c>
      <c r="I84" s="36">
        <f>SUMIFS(СВЦЭМ!$D$39:$D$782,СВЦЭМ!$A$39:$A$782,$A84,СВЦЭМ!$B$39:$B$782,I$83)+'СЕТ СН'!$H$11+СВЦЭМ!$D$10+'СЕТ СН'!$H$5-'СЕТ СН'!$H$21</f>
        <v>3993.8330031800001</v>
      </c>
      <c r="J84" s="36">
        <f>SUMIFS(СВЦЭМ!$D$39:$D$782,СВЦЭМ!$A$39:$A$782,$A84,СВЦЭМ!$B$39:$B$782,J$83)+'СЕТ СН'!$H$11+СВЦЭМ!$D$10+'СЕТ СН'!$H$5-'СЕТ СН'!$H$21</f>
        <v>3952.6492181100002</v>
      </c>
      <c r="K84" s="36">
        <f>SUMIFS(СВЦЭМ!$D$39:$D$782,СВЦЭМ!$A$39:$A$782,$A84,СВЦЭМ!$B$39:$B$782,K$83)+'СЕТ СН'!$H$11+СВЦЭМ!$D$10+'СЕТ СН'!$H$5-'СЕТ СН'!$H$21</f>
        <v>3965.14241739</v>
      </c>
      <c r="L84" s="36">
        <f>SUMIFS(СВЦЭМ!$D$39:$D$782,СВЦЭМ!$A$39:$A$782,$A84,СВЦЭМ!$B$39:$B$782,L$83)+'СЕТ СН'!$H$11+СВЦЭМ!$D$10+'СЕТ СН'!$H$5-'СЕТ СН'!$H$21</f>
        <v>3952.5379854900002</v>
      </c>
      <c r="M84" s="36">
        <f>SUMIFS(СВЦЭМ!$D$39:$D$782,СВЦЭМ!$A$39:$A$782,$A84,СВЦЭМ!$B$39:$B$782,M$83)+'СЕТ СН'!$H$11+СВЦЭМ!$D$10+'СЕТ СН'!$H$5-'СЕТ СН'!$H$21</f>
        <v>3988.5092655200001</v>
      </c>
      <c r="N84" s="36">
        <f>SUMIFS(СВЦЭМ!$D$39:$D$782,СВЦЭМ!$A$39:$A$782,$A84,СВЦЭМ!$B$39:$B$782,N$83)+'СЕТ СН'!$H$11+СВЦЭМ!$D$10+'СЕТ СН'!$H$5-'СЕТ СН'!$H$21</f>
        <v>4025.94326813</v>
      </c>
      <c r="O84" s="36">
        <f>SUMIFS(СВЦЭМ!$D$39:$D$782,СВЦЭМ!$A$39:$A$782,$A84,СВЦЭМ!$B$39:$B$782,O$83)+'СЕТ СН'!$H$11+СВЦЭМ!$D$10+'СЕТ СН'!$H$5-'СЕТ СН'!$H$21</f>
        <v>4052.2503175700003</v>
      </c>
      <c r="P84" s="36">
        <f>SUMIFS(СВЦЭМ!$D$39:$D$782,СВЦЭМ!$A$39:$A$782,$A84,СВЦЭМ!$B$39:$B$782,P$83)+'СЕТ СН'!$H$11+СВЦЭМ!$D$10+'СЕТ СН'!$H$5-'СЕТ СН'!$H$21</f>
        <v>4057.7885656799999</v>
      </c>
      <c r="Q84" s="36">
        <f>SUMIFS(СВЦЭМ!$D$39:$D$782,СВЦЭМ!$A$39:$A$782,$A84,СВЦЭМ!$B$39:$B$782,Q$83)+'СЕТ СН'!$H$11+СВЦЭМ!$D$10+'СЕТ СН'!$H$5-'СЕТ СН'!$H$21</f>
        <v>4046.40113668</v>
      </c>
      <c r="R84" s="36">
        <f>SUMIFS(СВЦЭМ!$D$39:$D$782,СВЦЭМ!$A$39:$A$782,$A84,СВЦЭМ!$B$39:$B$782,R$83)+'СЕТ СН'!$H$11+СВЦЭМ!$D$10+'СЕТ СН'!$H$5-'СЕТ СН'!$H$21</f>
        <v>4016.0807438100001</v>
      </c>
      <c r="S84" s="36">
        <f>SUMIFS(СВЦЭМ!$D$39:$D$782,СВЦЭМ!$A$39:$A$782,$A84,СВЦЭМ!$B$39:$B$782,S$83)+'СЕТ СН'!$H$11+СВЦЭМ!$D$10+'СЕТ СН'!$H$5-'СЕТ СН'!$H$21</f>
        <v>3988.0261246199998</v>
      </c>
      <c r="T84" s="36">
        <f>SUMIFS(СВЦЭМ!$D$39:$D$782,СВЦЭМ!$A$39:$A$782,$A84,СВЦЭМ!$B$39:$B$782,T$83)+'СЕТ СН'!$H$11+СВЦЭМ!$D$10+'СЕТ СН'!$H$5-'СЕТ СН'!$H$21</f>
        <v>3942.52434253</v>
      </c>
      <c r="U84" s="36">
        <f>SUMIFS(СВЦЭМ!$D$39:$D$782,СВЦЭМ!$A$39:$A$782,$A84,СВЦЭМ!$B$39:$B$782,U$83)+'СЕТ СН'!$H$11+СВЦЭМ!$D$10+'СЕТ СН'!$H$5-'СЕТ СН'!$H$21</f>
        <v>3925.42885578</v>
      </c>
      <c r="V84" s="36">
        <f>SUMIFS(СВЦЭМ!$D$39:$D$782,СВЦЭМ!$A$39:$A$782,$A84,СВЦЭМ!$B$39:$B$782,V$83)+'СЕТ СН'!$H$11+СВЦЭМ!$D$10+'СЕТ СН'!$H$5-'СЕТ СН'!$H$21</f>
        <v>3938.1714157400002</v>
      </c>
      <c r="W84" s="36">
        <f>SUMIFS(СВЦЭМ!$D$39:$D$782,СВЦЭМ!$A$39:$A$782,$A84,СВЦЭМ!$B$39:$B$782,W$83)+'СЕТ СН'!$H$11+СВЦЭМ!$D$10+'СЕТ СН'!$H$5-'СЕТ СН'!$H$21</f>
        <v>3947.30848363</v>
      </c>
      <c r="X84" s="36">
        <f>SUMIFS(СВЦЭМ!$D$39:$D$782,СВЦЭМ!$A$39:$A$782,$A84,СВЦЭМ!$B$39:$B$782,X$83)+'СЕТ СН'!$H$11+СВЦЭМ!$D$10+'СЕТ СН'!$H$5-'СЕТ СН'!$H$21</f>
        <v>3982.4927101800004</v>
      </c>
      <c r="Y84" s="36">
        <f>SUMIFS(СВЦЭМ!$D$39:$D$782,СВЦЭМ!$A$39:$A$782,$A84,СВЦЭМ!$B$39:$B$782,Y$83)+'СЕТ СН'!$H$11+СВЦЭМ!$D$10+'СЕТ СН'!$H$5-'СЕТ СН'!$H$21</f>
        <v>4021.3347383999999</v>
      </c>
      <c r="AA84" s="45"/>
    </row>
    <row r="85" spans="1:27" ht="15.75" x14ac:dyDescent="0.2">
      <c r="A85" s="35">
        <f>A84+1</f>
        <v>44622</v>
      </c>
      <c r="B85" s="36">
        <f>SUMIFS(СВЦЭМ!$D$39:$D$782,СВЦЭМ!$A$39:$A$782,$A85,СВЦЭМ!$B$39:$B$782,B$83)+'СЕТ СН'!$H$11+СВЦЭМ!$D$10+'СЕТ СН'!$H$5-'СЕТ СН'!$H$21</f>
        <v>4050.7916107800002</v>
      </c>
      <c r="C85" s="36">
        <f>SUMIFS(СВЦЭМ!$D$39:$D$782,СВЦЭМ!$A$39:$A$782,$A85,СВЦЭМ!$B$39:$B$782,C$83)+'СЕТ СН'!$H$11+СВЦЭМ!$D$10+'СЕТ СН'!$H$5-'СЕТ СН'!$H$21</f>
        <v>4094.6786259199998</v>
      </c>
      <c r="D85" s="36">
        <f>SUMIFS(СВЦЭМ!$D$39:$D$782,СВЦЭМ!$A$39:$A$782,$A85,СВЦЭМ!$B$39:$B$782,D$83)+'СЕТ СН'!$H$11+СВЦЭМ!$D$10+'СЕТ СН'!$H$5-'СЕТ СН'!$H$21</f>
        <v>4138.6148896499999</v>
      </c>
      <c r="E85" s="36">
        <f>SUMIFS(СВЦЭМ!$D$39:$D$782,СВЦЭМ!$A$39:$A$782,$A85,СВЦЭМ!$B$39:$B$782,E$83)+'СЕТ СН'!$H$11+СВЦЭМ!$D$10+'СЕТ СН'!$H$5-'СЕТ СН'!$H$21</f>
        <v>4163.5461124800004</v>
      </c>
      <c r="F85" s="36">
        <f>SUMIFS(СВЦЭМ!$D$39:$D$782,СВЦЭМ!$A$39:$A$782,$A85,СВЦЭМ!$B$39:$B$782,F$83)+'СЕТ СН'!$H$11+СВЦЭМ!$D$10+'СЕТ СН'!$H$5-'СЕТ СН'!$H$21</f>
        <v>4188.8176819700002</v>
      </c>
      <c r="G85" s="36">
        <f>SUMIFS(СВЦЭМ!$D$39:$D$782,СВЦЭМ!$A$39:$A$782,$A85,СВЦЭМ!$B$39:$B$782,G$83)+'СЕТ СН'!$H$11+СВЦЭМ!$D$10+'СЕТ СН'!$H$5-'СЕТ СН'!$H$21</f>
        <v>4144.4136048700002</v>
      </c>
      <c r="H85" s="36">
        <f>SUMIFS(СВЦЭМ!$D$39:$D$782,СВЦЭМ!$A$39:$A$782,$A85,СВЦЭМ!$B$39:$B$782,H$83)+'СЕТ СН'!$H$11+СВЦЭМ!$D$10+'СЕТ СН'!$H$5-'СЕТ СН'!$H$21</f>
        <v>4069.35821584</v>
      </c>
      <c r="I85" s="36">
        <f>SUMIFS(СВЦЭМ!$D$39:$D$782,СВЦЭМ!$A$39:$A$782,$A85,СВЦЭМ!$B$39:$B$782,I$83)+'СЕТ СН'!$H$11+СВЦЭМ!$D$10+'СЕТ СН'!$H$5-'СЕТ СН'!$H$21</f>
        <v>4023.5721642799999</v>
      </c>
      <c r="J85" s="36">
        <f>SUMIFS(СВЦЭМ!$D$39:$D$782,СВЦЭМ!$A$39:$A$782,$A85,СВЦЭМ!$B$39:$B$782,J$83)+'СЕТ СН'!$H$11+СВЦЭМ!$D$10+'СЕТ СН'!$H$5-'СЕТ СН'!$H$21</f>
        <v>3969.5977631000001</v>
      </c>
      <c r="K85" s="36">
        <f>SUMIFS(СВЦЭМ!$D$39:$D$782,СВЦЭМ!$A$39:$A$782,$A85,СВЦЭМ!$B$39:$B$782,K$83)+'СЕТ СН'!$H$11+СВЦЭМ!$D$10+'СЕТ СН'!$H$5-'СЕТ СН'!$H$21</f>
        <v>3957.5461272900002</v>
      </c>
      <c r="L85" s="36">
        <f>SUMIFS(СВЦЭМ!$D$39:$D$782,СВЦЭМ!$A$39:$A$782,$A85,СВЦЭМ!$B$39:$B$782,L$83)+'СЕТ СН'!$H$11+СВЦЭМ!$D$10+'СЕТ СН'!$H$5-'СЕТ СН'!$H$21</f>
        <v>3964.9259156500002</v>
      </c>
      <c r="M85" s="36">
        <f>SUMIFS(СВЦЭМ!$D$39:$D$782,СВЦЭМ!$A$39:$A$782,$A85,СВЦЭМ!$B$39:$B$782,M$83)+'СЕТ СН'!$H$11+СВЦЭМ!$D$10+'СЕТ СН'!$H$5-'СЕТ СН'!$H$21</f>
        <v>4002.6305441200002</v>
      </c>
      <c r="N85" s="36">
        <f>SUMIFS(СВЦЭМ!$D$39:$D$782,СВЦЭМ!$A$39:$A$782,$A85,СВЦЭМ!$B$39:$B$782,N$83)+'СЕТ СН'!$H$11+СВЦЭМ!$D$10+'СЕТ СН'!$H$5-'СЕТ СН'!$H$21</f>
        <v>4046.0647867799998</v>
      </c>
      <c r="O85" s="36">
        <f>SUMIFS(СВЦЭМ!$D$39:$D$782,СВЦЭМ!$A$39:$A$782,$A85,СВЦЭМ!$B$39:$B$782,O$83)+'СЕТ СН'!$H$11+СВЦЭМ!$D$10+'СЕТ СН'!$H$5-'СЕТ СН'!$H$21</f>
        <v>4086.4215230099999</v>
      </c>
      <c r="P85" s="36">
        <f>SUMIFS(СВЦЭМ!$D$39:$D$782,СВЦЭМ!$A$39:$A$782,$A85,СВЦЭМ!$B$39:$B$782,P$83)+'СЕТ СН'!$H$11+СВЦЭМ!$D$10+'СЕТ СН'!$H$5-'СЕТ СН'!$H$21</f>
        <v>4106.2122933000001</v>
      </c>
      <c r="Q85" s="36">
        <f>SUMIFS(СВЦЭМ!$D$39:$D$782,СВЦЭМ!$A$39:$A$782,$A85,СВЦЭМ!$B$39:$B$782,Q$83)+'СЕТ СН'!$H$11+СВЦЭМ!$D$10+'СЕТ СН'!$H$5-'СЕТ СН'!$H$21</f>
        <v>4091.24771065</v>
      </c>
      <c r="R85" s="36">
        <f>SUMIFS(СВЦЭМ!$D$39:$D$782,СВЦЭМ!$A$39:$A$782,$A85,СВЦЭМ!$B$39:$B$782,R$83)+'СЕТ СН'!$H$11+СВЦЭМ!$D$10+'СЕТ СН'!$H$5-'СЕТ СН'!$H$21</f>
        <v>4057.87854204</v>
      </c>
      <c r="S85" s="36">
        <f>SUMIFS(СВЦЭМ!$D$39:$D$782,СВЦЭМ!$A$39:$A$782,$A85,СВЦЭМ!$B$39:$B$782,S$83)+'СЕТ СН'!$H$11+СВЦЭМ!$D$10+'СЕТ СН'!$H$5-'СЕТ СН'!$H$21</f>
        <v>4015.3799881699997</v>
      </c>
      <c r="T85" s="36">
        <f>SUMIFS(СВЦЭМ!$D$39:$D$782,СВЦЭМ!$A$39:$A$782,$A85,СВЦЭМ!$B$39:$B$782,T$83)+'СЕТ СН'!$H$11+СВЦЭМ!$D$10+'СЕТ СН'!$H$5-'СЕТ СН'!$H$21</f>
        <v>3966.76826295</v>
      </c>
      <c r="U85" s="36">
        <f>SUMIFS(СВЦЭМ!$D$39:$D$782,СВЦЭМ!$A$39:$A$782,$A85,СВЦЭМ!$B$39:$B$782,U$83)+'СЕТ СН'!$H$11+СВЦЭМ!$D$10+'СЕТ СН'!$H$5-'СЕТ СН'!$H$21</f>
        <v>3938.7136680900003</v>
      </c>
      <c r="V85" s="36">
        <f>SUMIFS(СВЦЭМ!$D$39:$D$782,СВЦЭМ!$A$39:$A$782,$A85,СВЦЭМ!$B$39:$B$782,V$83)+'СЕТ СН'!$H$11+СВЦЭМ!$D$10+'СЕТ СН'!$H$5-'СЕТ СН'!$H$21</f>
        <v>3950.0918732600003</v>
      </c>
      <c r="W85" s="36">
        <f>SUMIFS(СВЦЭМ!$D$39:$D$782,СВЦЭМ!$A$39:$A$782,$A85,СВЦЭМ!$B$39:$B$782,W$83)+'СЕТ СН'!$H$11+СВЦЭМ!$D$10+'СЕТ СН'!$H$5-'СЕТ СН'!$H$21</f>
        <v>3978.92795385</v>
      </c>
      <c r="X85" s="36">
        <f>SUMIFS(СВЦЭМ!$D$39:$D$782,СВЦЭМ!$A$39:$A$782,$A85,СВЦЭМ!$B$39:$B$782,X$83)+'СЕТ СН'!$H$11+СВЦЭМ!$D$10+'СЕТ СН'!$H$5-'СЕТ СН'!$H$21</f>
        <v>4018.0820241299998</v>
      </c>
      <c r="Y85" s="36">
        <f>SUMIFS(СВЦЭМ!$D$39:$D$782,СВЦЭМ!$A$39:$A$782,$A85,СВЦЭМ!$B$39:$B$782,Y$83)+'СЕТ СН'!$H$11+СВЦЭМ!$D$10+'СЕТ СН'!$H$5-'СЕТ СН'!$H$21</f>
        <v>4056.8197428100002</v>
      </c>
    </row>
    <row r="86" spans="1:27" ht="15.75" x14ac:dyDescent="0.2">
      <c r="A86" s="35">
        <f t="shared" ref="A86:A114" si="2">A85+1</f>
        <v>44623</v>
      </c>
      <c r="B86" s="36">
        <f>SUMIFS(СВЦЭМ!$D$39:$D$782,СВЦЭМ!$A$39:$A$782,$A86,СВЦЭМ!$B$39:$B$782,B$83)+'СЕТ СН'!$H$11+СВЦЭМ!$D$10+'СЕТ СН'!$H$5-'СЕТ СН'!$H$21</f>
        <v>4051.9908373099997</v>
      </c>
      <c r="C86" s="36">
        <f>SUMIFS(СВЦЭМ!$D$39:$D$782,СВЦЭМ!$A$39:$A$782,$A86,СВЦЭМ!$B$39:$B$782,C$83)+'СЕТ СН'!$H$11+СВЦЭМ!$D$10+'СЕТ СН'!$H$5-'СЕТ СН'!$H$21</f>
        <v>4090.6813482100001</v>
      </c>
      <c r="D86" s="36">
        <f>SUMIFS(СВЦЭМ!$D$39:$D$782,СВЦЭМ!$A$39:$A$782,$A86,СВЦЭМ!$B$39:$B$782,D$83)+'СЕТ СН'!$H$11+СВЦЭМ!$D$10+'СЕТ СН'!$H$5-'СЕТ СН'!$H$21</f>
        <v>4133.2473971600002</v>
      </c>
      <c r="E86" s="36">
        <f>SUMIFS(СВЦЭМ!$D$39:$D$782,СВЦЭМ!$A$39:$A$782,$A86,СВЦЭМ!$B$39:$B$782,E$83)+'СЕТ СН'!$H$11+СВЦЭМ!$D$10+'СЕТ СН'!$H$5-'СЕТ СН'!$H$21</f>
        <v>4148.2703913100004</v>
      </c>
      <c r="F86" s="36">
        <f>SUMIFS(СВЦЭМ!$D$39:$D$782,СВЦЭМ!$A$39:$A$782,$A86,СВЦЭМ!$B$39:$B$782,F$83)+'СЕТ СН'!$H$11+СВЦЭМ!$D$10+'СЕТ СН'!$H$5-'СЕТ СН'!$H$21</f>
        <v>4151.7774810299998</v>
      </c>
      <c r="G86" s="36">
        <f>SUMIFS(СВЦЭМ!$D$39:$D$782,СВЦЭМ!$A$39:$A$782,$A86,СВЦЭМ!$B$39:$B$782,G$83)+'СЕТ СН'!$H$11+СВЦЭМ!$D$10+'СЕТ СН'!$H$5-'СЕТ СН'!$H$21</f>
        <v>4136.7373417999997</v>
      </c>
      <c r="H86" s="36">
        <f>SUMIFS(СВЦЭМ!$D$39:$D$782,СВЦЭМ!$A$39:$A$782,$A86,СВЦЭМ!$B$39:$B$782,H$83)+'СЕТ СН'!$H$11+СВЦЭМ!$D$10+'СЕТ СН'!$H$5-'СЕТ СН'!$H$21</f>
        <v>4057.56990275</v>
      </c>
      <c r="I86" s="36">
        <f>SUMIFS(СВЦЭМ!$D$39:$D$782,СВЦЭМ!$A$39:$A$782,$A86,СВЦЭМ!$B$39:$B$782,I$83)+'СЕТ СН'!$H$11+СВЦЭМ!$D$10+'СЕТ СН'!$H$5-'СЕТ СН'!$H$21</f>
        <v>4017.3202866800002</v>
      </c>
      <c r="J86" s="36">
        <f>SUMIFS(СВЦЭМ!$D$39:$D$782,СВЦЭМ!$A$39:$A$782,$A86,СВЦЭМ!$B$39:$B$782,J$83)+'СЕТ СН'!$H$11+СВЦЭМ!$D$10+'СЕТ СН'!$H$5-'СЕТ СН'!$H$21</f>
        <v>3995.5212951900003</v>
      </c>
      <c r="K86" s="36">
        <f>SUMIFS(СВЦЭМ!$D$39:$D$782,СВЦЭМ!$A$39:$A$782,$A86,СВЦЭМ!$B$39:$B$782,K$83)+'СЕТ СН'!$H$11+СВЦЭМ!$D$10+'СЕТ СН'!$H$5-'СЕТ СН'!$H$21</f>
        <v>3975.42530033</v>
      </c>
      <c r="L86" s="36">
        <f>SUMIFS(СВЦЭМ!$D$39:$D$782,СВЦЭМ!$A$39:$A$782,$A86,СВЦЭМ!$B$39:$B$782,L$83)+'СЕТ СН'!$H$11+СВЦЭМ!$D$10+'СЕТ СН'!$H$5-'СЕТ СН'!$H$21</f>
        <v>3980.20874417</v>
      </c>
      <c r="M86" s="36">
        <f>SUMIFS(СВЦЭМ!$D$39:$D$782,СВЦЭМ!$A$39:$A$782,$A86,СВЦЭМ!$B$39:$B$782,M$83)+'СЕТ СН'!$H$11+СВЦЭМ!$D$10+'СЕТ СН'!$H$5-'СЕТ СН'!$H$21</f>
        <v>4030.1589108799999</v>
      </c>
      <c r="N86" s="36">
        <f>SUMIFS(СВЦЭМ!$D$39:$D$782,СВЦЭМ!$A$39:$A$782,$A86,СВЦЭМ!$B$39:$B$782,N$83)+'СЕТ СН'!$H$11+СВЦЭМ!$D$10+'СЕТ СН'!$H$5-'СЕТ СН'!$H$21</f>
        <v>4072.4807851400001</v>
      </c>
      <c r="O86" s="36">
        <f>SUMIFS(СВЦЭМ!$D$39:$D$782,СВЦЭМ!$A$39:$A$782,$A86,СВЦЭМ!$B$39:$B$782,O$83)+'СЕТ СН'!$H$11+СВЦЭМ!$D$10+'СЕТ СН'!$H$5-'СЕТ СН'!$H$21</f>
        <v>4114.0130196299997</v>
      </c>
      <c r="P86" s="36">
        <f>SUMIFS(СВЦЭМ!$D$39:$D$782,СВЦЭМ!$A$39:$A$782,$A86,СВЦЭМ!$B$39:$B$782,P$83)+'СЕТ СН'!$H$11+СВЦЭМ!$D$10+'СЕТ СН'!$H$5-'СЕТ СН'!$H$21</f>
        <v>4113.48880259</v>
      </c>
      <c r="Q86" s="36">
        <f>SUMIFS(СВЦЭМ!$D$39:$D$782,СВЦЭМ!$A$39:$A$782,$A86,СВЦЭМ!$B$39:$B$782,Q$83)+'СЕТ СН'!$H$11+СВЦЭМ!$D$10+'СЕТ СН'!$H$5-'СЕТ СН'!$H$21</f>
        <v>4088.7629686</v>
      </c>
      <c r="R86" s="36">
        <f>SUMIFS(СВЦЭМ!$D$39:$D$782,СВЦЭМ!$A$39:$A$782,$A86,СВЦЭМ!$B$39:$B$782,R$83)+'СЕТ СН'!$H$11+СВЦЭМ!$D$10+'СЕТ СН'!$H$5-'СЕТ СН'!$H$21</f>
        <v>4056.1465645600001</v>
      </c>
      <c r="S86" s="36">
        <f>SUMIFS(СВЦЭМ!$D$39:$D$782,СВЦЭМ!$A$39:$A$782,$A86,СВЦЭМ!$B$39:$B$782,S$83)+'СЕТ СН'!$H$11+СВЦЭМ!$D$10+'СЕТ СН'!$H$5-'СЕТ СН'!$H$21</f>
        <v>4005.10472777</v>
      </c>
      <c r="T86" s="36">
        <f>SUMIFS(СВЦЭМ!$D$39:$D$782,СВЦЭМ!$A$39:$A$782,$A86,СВЦЭМ!$B$39:$B$782,T$83)+'СЕТ СН'!$H$11+СВЦЭМ!$D$10+'СЕТ СН'!$H$5-'СЕТ СН'!$H$21</f>
        <v>3952.3950437800004</v>
      </c>
      <c r="U86" s="36">
        <f>SUMIFS(СВЦЭМ!$D$39:$D$782,СВЦЭМ!$A$39:$A$782,$A86,СВЦЭМ!$B$39:$B$782,U$83)+'СЕТ СН'!$H$11+СВЦЭМ!$D$10+'СЕТ СН'!$H$5-'СЕТ СН'!$H$21</f>
        <v>3951.83530587</v>
      </c>
      <c r="V86" s="36">
        <f>SUMIFS(СВЦЭМ!$D$39:$D$782,СВЦЭМ!$A$39:$A$782,$A86,СВЦЭМ!$B$39:$B$782,V$83)+'СЕТ СН'!$H$11+СВЦЭМ!$D$10+'СЕТ СН'!$H$5-'СЕТ СН'!$H$21</f>
        <v>3957.2420709400003</v>
      </c>
      <c r="W86" s="36">
        <f>SUMIFS(СВЦЭМ!$D$39:$D$782,СВЦЭМ!$A$39:$A$782,$A86,СВЦЭМ!$B$39:$B$782,W$83)+'СЕТ СН'!$H$11+СВЦЭМ!$D$10+'СЕТ СН'!$H$5-'СЕТ СН'!$H$21</f>
        <v>3983.1210614399997</v>
      </c>
      <c r="X86" s="36">
        <f>SUMIFS(СВЦЭМ!$D$39:$D$782,СВЦЭМ!$A$39:$A$782,$A86,СВЦЭМ!$B$39:$B$782,X$83)+'СЕТ СН'!$H$11+СВЦЭМ!$D$10+'СЕТ СН'!$H$5-'СЕТ СН'!$H$21</f>
        <v>3995.1609269099999</v>
      </c>
      <c r="Y86" s="36">
        <f>SUMIFS(СВЦЭМ!$D$39:$D$782,СВЦЭМ!$A$39:$A$782,$A86,СВЦЭМ!$B$39:$B$782,Y$83)+'СЕТ СН'!$H$11+СВЦЭМ!$D$10+'СЕТ СН'!$H$5-'СЕТ СН'!$H$21</f>
        <v>4024.40454073</v>
      </c>
    </row>
    <row r="87" spans="1:27" ht="15.75" x14ac:dyDescent="0.2">
      <c r="A87" s="35">
        <f t="shared" si="2"/>
        <v>44624</v>
      </c>
      <c r="B87" s="36">
        <f>SUMIFS(СВЦЭМ!$D$39:$D$782,СВЦЭМ!$A$39:$A$782,$A87,СВЦЭМ!$B$39:$B$782,B$83)+'СЕТ СН'!$H$11+СВЦЭМ!$D$10+'СЕТ СН'!$H$5-'СЕТ СН'!$H$21</f>
        <v>4042.3803495399998</v>
      </c>
      <c r="C87" s="36">
        <f>SUMIFS(СВЦЭМ!$D$39:$D$782,СВЦЭМ!$A$39:$A$782,$A87,СВЦЭМ!$B$39:$B$782,C$83)+'СЕТ СН'!$H$11+СВЦЭМ!$D$10+'СЕТ СН'!$H$5-'СЕТ СН'!$H$21</f>
        <v>4077.2570395100001</v>
      </c>
      <c r="D87" s="36">
        <f>SUMIFS(СВЦЭМ!$D$39:$D$782,СВЦЭМ!$A$39:$A$782,$A87,СВЦЭМ!$B$39:$B$782,D$83)+'СЕТ СН'!$H$11+СВЦЭМ!$D$10+'СЕТ СН'!$H$5-'СЕТ СН'!$H$21</f>
        <v>4128.1824075799996</v>
      </c>
      <c r="E87" s="36">
        <f>SUMIFS(СВЦЭМ!$D$39:$D$782,СВЦЭМ!$A$39:$A$782,$A87,СВЦЭМ!$B$39:$B$782,E$83)+'СЕТ СН'!$H$11+СВЦЭМ!$D$10+'СЕТ СН'!$H$5-'СЕТ СН'!$H$21</f>
        <v>4143.0585615</v>
      </c>
      <c r="F87" s="36">
        <f>SUMIFS(СВЦЭМ!$D$39:$D$782,СВЦЭМ!$A$39:$A$782,$A87,СВЦЭМ!$B$39:$B$782,F$83)+'СЕТ СН'!$H$11+СВЦЭМ!$D$10+'СЕТ СН'!$H$5-'СЕТ СН'!$H$21</f>
        <v>4147.5288639999999</v>
      </c>
      <c r="G87" s="36">
        <f>SUMIFS(СВЦЭМ!$D$39:$D$782,СВЦЭМ!$A$39:$A$782,$A87,СВЦЭМ!$B$39:$B$782,G$83)+'СЕТ СН'!$H$11+СВЦЭМ!$D$10+'СЕТ СН'!$H$5-'СЕТ СН'!$H$21</f>
        <v>4116.0725991700001</v>
      </c>
      <c r="H87" s="36">
        <f>SUMIFS(СВЦЭМ!$D$39:$D$782,СВЦЭМ!$A$39:$A$782,$A87,СВЦЭМ!$B$39:$B$782,H$83)+'СЕТ СН'!$H$11+СВЦЭМ!$D$10+'СЕТ СН'!$H$5-'СЕТ СН'!$H$21</f>
        <v>4045.4231229300003</v>
      </c>
      <c r="I87" s="36">
        <f>SUMIFS(СВЦЭМ!$D$39:$D$782,СВЦЭМ!$A$39:$A$782,$A87,СВЦЭМ!$B$39:$B$782,I$83)+'СЕТ СН'!$H$11+СВЦЭМ!$D$10+'СЕТ СН'!$H$5-'СЕТ СН'!$H$21</f>
        <v>3994.18134908</v>
      </c>
      <c r="J87" s="36">
        <f>SUMIFS(СВЦЭМ!$D$39:$D$782,СВЦЭМ!$A$39:$A$782,$A87,СВЦЭМ!$B$39:$B$782,J$83)+'СЕТ СН'!$H$11+СВЦЭМ!$D$10+'СЕТ СН'!$H$5-'СЕТ СН'!$H$21</f>
        <v>3981.5097614900001</v>
      </c>
      <c r="K87" s="36">
        <f>SUMIFS(СВЦЭМ!$D$39:$D$782,СВЦЭМ!$A$39:$A$782,$A87,СВЦЭМ!$B$39:$B$782,K$83)+'СЕТ СН'!$H$11+СВЦЭМ!$D$10+'СЕТ СН'!$H$5-'СЕТ СН'!$H$21</f>
        <v>3973.4385658400001</v>
      </c>
      <c r="L87" s="36">
        <f>SUMIFS(СВЦЭМ!$D$39:$D$782,СВЦЭМ!$A$39:$A$782,$A87,СВЦЭМ!$B$39:$B$782,L$83)+'СЕТ СН'!$H$11+СВЦЭМ!$D$10+'СЕТ СН'!$H$5-'СЕТ СН'!$H$21</f>
        <v>3982.9722636900001</v>
      </c>
      <c r="M87" s="36">
        <f>SUMIFS(СВЦЭМ!$D$39:$D$782,СВЦЭМ!$A$39:$A$782,$A87,СВЦЭМ!$B$39:$B$782,M$83)+'СЕТ СН'!$H$11+СВЦЭМ!$D$10+'СЕТ СН'!$H$5-'СЕТ СН'!$H$21</f>
        <v>4021.3551631600003</v>
      </c>
      <c r="N87" s="36">
        <f>SUMIFS(СВЦЭМ!$D$39:$D$782,СВЦЭМ!$A$39:$A$782,$A87,СВЦЭМ!$B$39:$B$782,N$83)+'СЕТ СН'!$H$11+СВЦЭМ!$D$10+'СЕТ СН'!$H$5-'СЕТ СН'!$H$21</f>
        <v>4064.6254459500001</v>
      </c>
      <c r="O87" s="36">
        <f>SUMIFS(СВЦЭМ!$D$39:$D$782,СВЦЭМ!$A$39:$A$782,$A87,СВЦЭМ!$B$39:$B$782,O$83)+'СЕТ СН'!$H$11+СВЦЭМ!$D$10+'СЕТ СН'!$H$5-'СЕТ СН'!$H$21</f>
        <v>4097.9717964499996</v>
      </c>
      <c r="P87" s="36">
        <f>SUMIFS(СВЦЭМ!$D$39:$D$782,СВЦЭМ!$A$39:$A$782,$A87,СВЦЭМ!$B$39:$B$782,P$83)+'СЕТ СН'!$H$11+СВЦЭМ!$D$10+'СЕТ СН'!$H$5-'СЕТ СН'!$H$21</f>
        <v>4098.5119011999996</v>
      </c>
      <c r="Q87" s="36">
        <f>SUMIFS(СВЦЭМ!$D$39:$D$782,СВЦЭМ!$A$39:$A$782,$A87,СВЦЭМ!$B$39:$B$782,Q$83)+'СЕТ СН'!$H$11+СВЦЭМ!$D$10+'СЕТ СН'!$H$5-'СЕТ СН'!$H$21</f>
        <v>4081.8794193799999</v>
      </c>
      <c r="R87" s="36">
        <f>SUMIFS(СВЦЭМ!$D$39:$D$782,СВЦЭМ!$A$39:$A$782,$A87,СВЦЭМ!$B$39:$B$782,R$83)+'СЕТ СН'!$H$11+СВЦЭМ!$D$10+'СЕТ СН'!$H$5-'СЕТ СН'!$H$21</f>
        <v>4044.6148463899999</v>
      </c>
      <c r="S87" s="36">
        <f>SUMIFS(СВЦЭМ!$D$39:$D$782,СВЦЭМ!$A$39:$A$782,$A87,СВЦЭМ!$B$39:$B$782,S$83)+'СЕТ СН'!$H$11+СВЦЭМ!$D$10+'СЕТ СН'!$H$5-'СЕТ СН'!$H$21</f>
        <v>3988.9068352700001</v>
      </c>
      <c r="T87" s="36">
        <f>SUMIFS(СВЦЭМ!$D$39:$D$782,СВЦЭМ!$A$39:$A$782,$A87,СВЦЭМ!$B$39:$B$782,T$83)+'СЕТ СН'!$H$11+СВЦЭМ!$D$10+'СЕТ СН'!$H$5-'СЕТ СН'!$H$21</f>
        <v>3942.65941711</v>
      </c>
      <c r="U87" s="36">
        <f>SUMIFS(СВЦЭМ!$D$39:$D$782,СВЦЭМ!$A$39:$A$782,$A87,СВЦЭМ!$B$39:$B$782,U$83)+'СЕТ СН'!$H$11+СВЦЭМ!$D$10+'СЕТ СН'!$H$5-'СЕТ СН'!$H$21</f>
        <v>3935.2710452199999</v>
      </c>
      <c r="V87" s="36">
        <f>SUMIFS(СВЦЭМ!$D$39:$D$782,СВЦЭМ!$A$39:$A$782,$A87,СВЦЭМ!$B$39:$B$782,V$83)+'СЕТ СН'!$H$11+СВЦЭМ!$D$10+'СЕТ СН'!$H$5-'СЕТ СН'!$H$21</f>
        <v>3960.3547920999999</v>
      </c>
      <c r="W87" s="36">
        <f>SUMIFS(СВЦЭМ!$D$39:$D$782,СВЦЭМ!$A$39:$A$782,$A87,СВЦЭМ!$B$39:$B$782,W$83)+'СЕТ СН'!$H$11+СВЦЭМ!$D$10+'СЕТ СН'!$H$5-'СЕТ СН'!$H$21</f>
        <v>3986.7883775</v>
      </c>
      <c r="X87" s="36">
        <f>SUMIFS(СВЦЭМ!$D$39:$D$782,СВЦЭМ!$A$39:$A$782,$A87,СВЦЭМ!$B$39:$B$782,X$83)+'СЕТ СН'!$H$11+СВЦЭМ!$D$10+'СЕТ СН'!$H$5-'СЕТ СН'!$H$21</f>
        <v>4013.8099971500001</v>
      </c>
      <c r="Y87" s="36">
        <f>SUMIFS(СВЦЭМ!$D$39:$D$782,СВЦЭМ!$A$39:$A$782,$A87,СВЦЭМ!$B$39:$B$782,Y$83)+'СЕТ СН'!$H$11+СВЦЭМ!$D$10+'СЕТ СН'!$H$5-'СЕТ СН'!$H$21</f>
        <v>4022.6510977600001</v>
      </c>
    </row>
    <row r="88" spans="1:27" ht="15.75" x14ac:dyDescent="0.2">
      <c r="A88" s="35">
        <f t="shared" si="2"/>
        <v>44625</v>
      </c>
      <c r="B88" s="36">
        <f>SUMIFS(СВЦЭМ!$D$39:$D$782,СВЦЭМ!$A$39:$A$782,$A88,СВЦЭМ!$B$39:$B$782,B$83)+'СЕТ СН'!$H$11+СВЦЭМ!$D$10+'СЕТ СН'!$H$5-'СЕТ СН'!$H$21</f>
        <v>4030.0999778</v>
      </c>
      <c r="C88" s="36">
        <f>SUMIFS(СВЦЭМ!$D$39:$D$782,СВЦЭМ!$A$39:$A$782,$A88,СВЦЭМ!$B$39:$B$782,C$83)+'СЕТ СН'!$H$11+СВЦЭМ!$D$10+'СЕТ СН'!$H$5-'СЕТ СН'!$H$21</f>
        <v>4060.6950136099999</v>
      </c>
      <c r="D88" s="36">
        <f>SUMIFS(СВЦЭМ!$D$39:$D$782,СВЦЭМ!$A$39:$A$782,$A88,СВЦЭМ!$B$39:$B$782,D$83)+'СЕТ СН'!$H$11+СВЦЭМ!$D$10+'СЕТ СН'!$H$5-'СЕТ СН'!$H$21</f>
        <v>4097.1625704600001</v>
      </c>
      <c r="E88" s="36">
        <f>SUMIFS(СВЦЭМ!$D$39:$D$782,СВЦЭМ!$A$39:$A$782,$A88,СВЦЭМ!$B$39:$B$782,E$83)+'СЕТ СН'!$H$11+СВЦЭМ!$D$10+'СЕТ СН'!$H$5-'СЕТ СН'!$H$21</f>
        <v>4115.2371071600001</v>
      </c>
      <c r="F88" s="36">
        <f>SUMIFS(СВЦЭМ!$D$39:$D$782,СВЦЭМ!$A$39:$A$782,$A88,СВЦЭМ!$B$39:$B$782,F$83)+'СЕТ СН'!$H$11+СВЦЭМ!$D$10+'СЕТ СН'!$H$5-'СЕТ СН'!$H$21</f>
        <v>4127.5841827100003</v>
      </c>
      <c r="G88" s="36">
        <f>SUMIFS(СВЦЭМ!$D$39:$D$782,СВЦЭМ!$A$39:$A$782,$A88,СВЦЭМ!$B$39:$B$782,G$83)+'СЕТ СН'!$H$11+СВЦЭМ!$D$10+'СЕТ СН'!$H$5-'СЕТ СН'!$H$21</f>
        <v>4097.14486278</v>
      </c>
      <c r="H88" s="36">
        <f>SUMIFS(СВЦЭМ!$D$39:$D$782,СВЦЭМ!$A$39:$A$782,$A88,СВЦЭМ!$B$39:$B$782,H$83)+'СЕТ СН'!$H$11+СВЦЭМ!$D$10+'СЕТ СН'!$H$5-'СЕТ СН'!$H$21</f>
        <v>4036.5920374799998</v>
      </c>
      <c r="I88" s="36">
        <f>SUMIFS(СВЦЭМ!$D$39:$D$782,СВЦЭМ!$A$39:$A$782,$A88,СВЦЭМ!$B$39:$B$782,I$83)+'СЕТ СН'!$H$11+СВЦЭМ!$D$10+'СЕТ СН'!$H$5-'СЕТ СН'!$H$21</f>
        <v>3969.8587060700002</v>
      </c>
      <c r="J88" s="36">
        <f>SUMIFS(СВЦЭМ!$D$39:$D$782,СВЦЭМ!$A$39:$A$782,$A88,СВЦЭМ!$B$39:$B$782,J$83)+'СЕТ СН'!$H$11+СВЦЭМ!$D$10+'СЕТ СН'!$H$5-'СЕТ СН'!$H$21</f>
        <v>3959.35331722</v>
      </c>
      <c r="K88" s="36">
        <f>SUMIFS(СВЦЭМ!$D$39:$D$782,СВЦЭМ!$A$39:$A$782,$A88,СВЦЭМ!$B$39:$B$782,K$83)+'СЕТ СН'!$H$11+СВЦЭМ!$D$10+'СЕТ СН'!$H$5-'СЕТ СН'!$H$21</f>
        <v>3967.0865539200004</v>
      </c>
      <c r="L88" s="36">
        <f>SUMIFS(СВЦЭМ!$D$39:$D$782,СВЦЭМ!$A$39:$A$782,$A88,СВЦЭМ!$B$39:$B$782,L$83)+'СЕТ СН'!$H$11+СВЦЭМ!$D$10+'СЕТ СН'!$H$5-'СЕТ СН'!$H$21</f>
        <v>3971.3516374299998</v>
      </c>
      <c r="M88" s="36">
        <f>SUMIFS(СВЦЭМ!$D$39:$D$782,СВЦЭМ!$A$39:$A$782,$A88,СВЦЭМ!$B$39:$B$782,M$83)+'СЕТ СН'!$H$11+СВЦЭМ!$D$10+'СЕТ СН'!$H$5-'СЕТ СН'!$H$21</f>
        <v>3992.6199108199999</v>
      </c>
      <c r="N88" s="36">
        <f>SUMIFS(СВЦЭМ!$D$39:$D$782,СВЦЭМ!$A$39:$A$782,$A88,СВЦЭМ!$B$39:$B$782,N$83)+'СЕТ СН'!$H$11+СВЦЭМ!$D$10+'СЕТ СН'!$H$5-'СЕТ СН'!$H$21</f>
        <v>4024.0730277399998</v>
      </c>
      <c r="O88" s="36">
        <f>SUMIFS(СВЦЭМ!$D$39:$D$782,СВЦЭМ!$A$39:$A$782,$A88,СВЦЭМ!$B$39:$B$782,O$83)+'СЕТ СН'!$H$11+СВЦЭМ!$D$10+'СЕТ СН'!$H$5-'СЕТ СН'!$H$21</f>
        <v>4072.1821387800001</v>
      </c>
      <c r="P88" s="36">
        <f>SUMIFS(СВЦЭМ!$D$39:$D$782,СВЦЭМ!$A$39:$A$782,$A88,СВЦЭМ!$B$39:$B$782,P$83)+'СЕТ СН'!$H$11+СВЦЭМ!$D$10+'СЕТ СН'!$H$5-'СЕТ СН'!$H$21</f>
        <v>4082.95062125</v>
      </c>
      <c r="Q88" s="36">
        <f>SUMIFS(СВЦЭМ!$D$39:$D$782,СВЦЭМ!$A$39:$A$782,$A88,СВЦЭМ!$B$39:$B$782,Q$83)+'СЕТ СН'!$H$11+СВЦЭМ!$D$10+'СЕТ СН'!$H$5-'СЕТ СН'!$H$21</f>
        <v>4066.3244298999998</v>
      </c>
      <c r="R88" s="36">
        <f>SUMIFS(СВЦЭМ!$D$39:$D$782,СВЦЭМ!$A$39:$A$782,$A88,СВЦЭМ!$B$39:$B$782,R$83)+'СЕТ СН'!$H$11+СВЦЭМ!$D$10+'СЕТ СН'!$H$5-'СЕТ СН'!$H$21</f>
        <v>4021.78748262</v>
      </c>
      <c r="S88" s="36">
        <f>SUMIFS(СВЦЭМ!$D$39:$D$782,СВЦЭМ!$A$39:$A$782,$A88,СВЦЭМ!$B$39:$B$782,S$83)+'СЕТ СН'!$H$11+СВЦЭМ!$D$10+'СЕТ СН'!$H$5-'СЕТ СН'!$H$21</f>
        <v>3975.01271533</v>
      </c>
      <c r="T88" s="36">
        <f>SUMIFS(СВЦЭМ!$D$39:$D$782,СВЦЭМ!$A$39:$A$782,$A88,СВЦЭМ!$B$39:$B$782,T$83)+'СЕТ СН'!$H$11+СВЦЭМ!$D$10+'СЕТ СН'!$H$5-'СЕТ СН'!$H$21</f>
        <v>3937.5247340300002</v>
      </c>
      <c r="U88" s="36">
        <f>SUMIFS(СВЦЭМ!$D$39:$D$782,СВЦЭМ!$A$39:$A$782,$A88,СВЦЭМ!$B$39:$B$782,U$83)+'СЕТ СН'!$H$11+СВЦЭМ!$D$10+'СЕТ СН'!$H$5-'СЕТ СН'!$H$21</f>
        <v>3929.6677774299997</v>
      </c>
      <c r="V88" s="36">
        <f>SUMIFS(СВЦЭМ!$D$39:$D$782,СВЦЭМ!$A$39:$A$782,$A88,СВЦЭМ!$B$39:$B$782,V$83)+'СЕТ СН'!$H$11+СВЦЭМ!$D$10+'СЕТ СН'!$H$5-'СЕТ СН'!$H$21</f>
        <v>3941.7376877400002</v>
      </c>
      <c r="W88" s="36">
        <f>SUMIFS(СВЦЭМ!$D$39:$D$782,СВЦЭМ!$A$39:$A$782,$A88,СВЦЭМ!$B$39:$B$782,W$83)+'СЕТ СН'!$H$11+СВЦЭМ!$D$10+'СЕТ СН'!$H$5-'СЕТ СН'!$H$21</f>
        <v>3962.2794197399999</v>
      </c>
      <c r="X88" s="36">
        <f>SUMIFS(СВЦЭМ!$D$39:$D$782,СВЦЭМ!$A$39:$A$782,$A88,СВЦЭМ!$B$39:$B$782,X$83)+'СЕТ СН'!$H$11+СВЦЭМ!$D$10+'СЕТ СН'!$H$5-'СЕТ СН'!$H$21</f>
        <v>3980.4606623</v>
      </c>
      <c r="Y88" s="36">
        <f>SUMIFS(СВЦЭМ!$D$39:$D$782,СВЦЭМ!$A$39:$A$782,$A88,СВЦЭМ!$B$39:$B$782,Y$83)+'СЕТ СН'!$H$11+СВЦЭМ!$D$10+'СЕТ СН'!$H$5-'СЕТ СН'!$H$21</f>
        <v>3952.3369754800001</v>
      </c>
    </row>
    <row r="89" spans="1:27" ht="15.75" x14ac:dyDescent="0.2">
      <c r="A89" s="35">
        <f t="shared" si="2"/>
        <v>44626</v>
      </c>
      <c r="B89" s="36">
        <f>SUMIFS(СВЦЭМ!$D$39:$D$782,СВЦЭМ!$A$39:$A$782,$A89,СВЦЭМ!$B$39:$B$782,B$83)+'СЕТ СН'!$H$11+СВЦЭМ!$D$10+'СЕТ СН'!$H$5-'СЕТ СН'!$H$21</f>
        <v>3961.52561702</v>
      </c>
      <c r="C89" s="36">
        <f>SUMIFS(СВЦЭМ!$D$39:$D$782,СВЦЭМ!$A$39:$A$782,$A89,СВЦЭМ!$B$39:$B$782,C$83)+'СЕТ СН'!$H$11+СВЦЭМ!$D$10+'СЕТ СН'!$H$5-'СЕТ СН'!$H$21</f>
        <v>3975.7492850600001</v>
      </c>
      <c r="D89" s="36">
        <f>SUMIFS(СВЦЭМ!$D$39:$D$782,СВЦЭМ!$A$39:$A$782,$A89,СВЦЭМ!$B$39:$B$782,D$83)+'СЕТ СН'!$H$11+СВЦЭМ!$D$10+'СЕТ СН'!$H$5-'СЕТ СН'!$H$21</f>
        <v>4042.8508659600002</v>
      </c>
      <c r="E89" s="36">
        <f>SUMIFS(СВЦЭМ!$D$39:$D$782,СВЦЭМ!$A$39:$A$782,$A89,СВЦЭМ!$B$39:$B$782,E$83)+'СЕТ СН'!$H$11+СВЦЭМ!$D$10+'СЕТ СН'!$H$5-'СЕТ СН'!$H$21</f>
        <v>4084.47737456</v>
      </c>
      <c r="F89" s="36">
        <f>SUMIFS(СВЦЭМ!$D$39:$D$782,СВЦЭМ!$A$39:$A$782,$A89,СВЦЭМ!$B$39:$B$782,F$83)+'СЕТ СН'!$H$11+СВЦЭМ!$D$10+'СЕТ СН'!$H$5-'СЕТ СН'!$H$21</f>
        <v>4089.4953794800003</v>
      </c>
      <c r="G89" s="36">
        <f>SUMIFS(СВЦЭМ!$D$39:$D$782,СВЦЭМ!$A$39:$A$782,$A89,СВЦЭМ!$B$39:$B$782,G$83)+'СЕТ СН'!$H$11+СВЦЭМ!$D$10+'СЕТ СН'!$H$5-'СЕТ СН'!$H$21</f>
        <v>4085.9685446200001</v>
      </c>
      <c r="H89" s="36">
        <f>SUMIFS(СВЦЭМ!$D$39:$D$782,СВЦЭМ!$A$39:$A$782,$A89,СВЦЭМ!$B$39:$B$782,H$83)+'СЕТ СН'!$H$11+СВЦЭМ!$D$10+'СЕТ СН'!$H$5-'СЕТ СН'!$H$21</f>
        <v>4061.75881557</v>
      </c>
      <c r="I89" s="36">
        <f>SUMIFS(СВЦЭМ!$D$39:$D$782,СВЦЭМ!$A$39:$A$782,$A89,СВЦЭМ!$B$39:$B$782,I$83)+'СЕТ СН'!$H$11+СВЦЭМ!$D$10+'СЕТ СН'!$H$5-'СЕТ СН'!$H$21</f>
        <v>3959.8096815399999</v>
      </c>
      <c r="J89" s="36">
        <f>SUMIFS(СВЦЭМ!$D$39:$D$782,СВЦЭМ!$A$39:$A$782,$A89,СВЦЭМ!$B$39:$B$782,J$83)+'СЕТ СН'!$H$11+СВЦЭМ!$D$10+'СЕТ СН'!$H$5-'СЕТ СН'!$H$21</f>
        <v>3903.7356860600003</v>
      </c>
      <c r="K89" s="36">
        <f>SUMIFS(СВЦЭМ!$D$39:$D$782,СВЦЭМ!$A$39:$A$782,$A89,СВЦЭМ!$B$39:$B$782,K$83)+'СЕТ СН'!$H$11+СВЦЭМ!$D$10+'СЕТ СН'!$H$5-'СЕТ СН'!$H$21</f>
        <v>3877.7581023100001</v>
      </c>
      <c r="L89" s="36">
        <f>SUMIFS(СВЦЭМ!$D$39:$D$782,СВЦЭМ!$A$39:$A$782,$A89,СВЦЭМ!$B$39:$B$782,L$83)+'СЕТ СН'!$H$11+СВЦЭМ!$D$10+'СЕТ СН'!$H$5-'СЕТ СН'!$H$21</f>
        <v>3886.1268084900003</v>
      </c>
      <c r="M89" s="36">
        <f>SUMIFS(СВЦЭМ!$D$39:$D$782,СВЦЭМ!$A$39:$A$782,$A89,СВЦЭМ!$B$39:$B$782,M$83)+'СЕТ СН'!$H$11+СВЦЭМ!$D$10+'СЕТ СН'!$H$5-'СЕТ СН'!$H$21</f>
        <v>3901.85933643</v>
      </c>
      <c r="N89" s="36">
        <f>SUMIFS(СВЦЭМ!$D$39:$D$782,СВЦЭМ!$A$39:$A$782,$A89,СВЦЭМ!$B$39:$B$782,N$83)+'СЕТ СН'!$H$11+СВЦЭМ!$D$10+'СЕТ СН'!$H$5-'СЕТ СН'!$H$21</f>
        <v>3963.2702843900001</v>
      </c>
      <c r="O89" s="36">
        <f>SUMIFS(СВЦЭМ!$D$39:$D$782,СВЦЭМ!$A$39:$A$782,$A89,СВЦЭМ!$B$39:$B$782,O$83)+'СЕТ СН'!$H$11+СВЦЭМ!$D$10+'СЕТ СН'!$H$5-'СЕТ СН'!$H$21</f>
        <v>4012.2395300099997</v>
      </c>
      <c r="P89" s="36">
        <f>SUMIFS(СВЦЭМ!$D$39:$D$782,СВЦЭМ!$A$39:$A$782,$A89,СВЦЭМ!$B$39:$B$782,P$83)+'СЕТ СН'!$H$11+СВЦЭМ!$D$10+'СЕТ СН'!$H$5-'СЕТ СН'!$H$21</f>
        <v>4027.86147175</v>
      </c>
      <c r="Q89" s="36">
        <f>SUMIFS(СВЦЭМ!$D$39:$D$782,СВЦЭМ!$A$39:$A$782,$A89,СВЦЭМ!$B$39:$B$782,Q$83)+'СЕТ СН'!$H$11+СВЦЭМ!$D$10+'СЕТ СН'!$H$5-'СЕТ СН'!$H$21</f>
        <v>4015.3635139799999</v>
      </c>
      <c r="R89" s="36">
        <f>SUMIFS(СВЦЭМ!$D$39:$D$782,СВЦЭМ!$A$39:$A$782,$A89,СВЦЭМ!$B$39:$B$782,R$83)+'СЕТ СН'!$H$11+СВЦЭМ!$D$10+'СЕТ СН'!$H$5-'СЕТ СН'!$H$21</f>
        <v>3975.9913006300003</v>
      </c>
      <c r="S89" s="36">
        <f>SUMIFS(СВЦЭМ!$D$39:$D$782,СВЦЭМ!$A$39:$A$782,$A89,СВЦЭМ!$B$39:$B$782,S$83)+'СЕТ СН'!$H$11+СВЦЭМ!$D$10+'СЕТ СН'!$H$5-'СЕТ СН'!$H$21</f>
        <v>3923.2697400200004</v>
      </c>
      <c r="T89" s="36">
        <f>SUMIFS(СВЦЭМ!$D$39:$D$782,СВЦЭМ!$A$39:$A$782,$A89,СВЦЭМ!$B$39:$B$782,T$83)+'СЕТ СН'!$H$11+СВЦЭМ!$D$10+'СЕТ СН'!$H$5-'СЕТ СН'!$H$21</f>
        <v>3888.17807163</v>
      </c>
      <c r="U89" s="36">
        <f>SUMIFS(СВЦЭМ!$D$39:$D$782,СВЦЭМ!$A$39:$A$782,$A89,СВЦЭМ!$B$39:$B$782,U$83)+'СЕТ СН'!$H$11+СВЦЭМ!$D$10+'СЕТ СН'!$H$5-'СЕТ СН'!$H$21</f>
        <v>3859.9384945000002</v>
      </c>
      <c r="V89" s="36">
        <f>SUMIFS(СВЦЭМ!$D$39:$D$782,СВЦЭМ!$A$39:$A$782,$A89,СВЦЭМ!$B$39:$B$782,V$83)+'СЕТ СН'!$H$11+СВЦЭМ!$D$10+'СЕТ СН'!$H$5-'СЕТ СН'!$H$21</f>
        <v>3861.5759678599998</v>
      </c>
      <c r="W89" s="36">
        <f>SUMIFS(СВЦЭМ!$D$39:$D$782,СВЦЭМ!$A$39:$A$782,$A89,СВЦЭМ!$B$39:$B$782,W$83)+'СЕТ СН'!$H$11+СВЦЭМ!$D$10+'СЕТ СН'!$H$5-'СЕТ СН'!$H$21</f>
        <v>3875.3519895899999</v>
      </c>
      <c r="X89" s="36">
        <f>SUMIFS(СВЦЭМ!$D$39:$D$782,СВЦЭМ!$A$39:$A$782,$A89,СВЦЭМ!$B$39:$B$782,X$83)+'СЕТ СН'!$H$11+СВЦЭМ!$D$10+'СЕТ СН'!$H$5-'СЕТ СН'!$H$21</f>
        <v>3904.93406224</v>
      </c>
      <c r="Y89" s="36">
        <f>SUMIFS(СВЦЭМ!$D$39:$D$782,СВЦЭМ!$A$39:$A$782,$A89,СВЦЭМ!$B$39:$B$782,Y$83)+'СЕТ СН'!$H$11+СВЦЭМ!$D$10+'СЕТ СН'!$H$5-'СЕТ СН'!$H$21</f>
        <v>3924.6604367999998</v>
      </c>
    </row>
    <row r="90" spans="1:27" ht="15.75" x14ac:dyDescent="0.2">
      <c r="A90" s="35">
        <f t="shared" si="2"/>
        <v>44627</v>
      </c>
      <c r="B90" s="36">
        <f>SUMIFS(СВЦЭМ!$D$39:$D$782,СВЦЭМ!$A$39:$A$782,$A90,СВЦЭМ!$B$39:$B$782,B$83)+'СЕТ СН'!$H$11+СВЦЭМ!$D$10+'СЕТ СН'!$H$5-'СЕТ СН'!$H$21</f>
        <v>3935.7721450899999</v>
      </c>
      <c r="C90" s="36">
        <f>SUMIFS(СВЦЭМ!$D$39:$D$782,СВЦЭМ!$A$39:$A$782,$A90,СВЦЭМ!$B$39:$B$782,C$83)+'СЕТ СН'!$H$11+СВЦЭМ!$D$10+'СЕТ СН'!$H$5-'СЕТ СН'!$H$21</f>
        <v>3981.1898284200001</v>
      </c>
      <c r="D90" s="36">
        <f>SUMIFS(СВЦЭМ!$D$39:$D$782,СВЦЭМ!$A$39:$A$782,$A90,СВЦЭМ!$B$39:$B$782,D$83)+'СЕТ СН'!$H$11+СВЦЭМ!$D$10+'СЕТ СН'!$H$5-'СЕТ СН'!$H$21</f>
        <v>4040.9081476800002</v>
      </c>
      <c r="E90" s="36">
        <f>SUMIFS(СВЦЭМ!$D$39:$D$782,СВЦЭМ!$A$39:$A$782,$A90,СВЦЭМ!$B$39:$B$782,E$83)+'СЕТ СН'!$H$11+СВЦЭМ!$D$10+'СЕТ СН'!$H$5-'СЕТ СН'!$H$21</f>
        <v>4077.2537314400001</v>
      </c>
      <c r="F90" s="36">
        <f>SUMIFS(СВЦЭМ!$D$39:$D$782,СВЦЭМ!$A$39:$A$782,$A90,СВЦЭМ!$B$39:$B$782,F$83)+'СЕТ СН'!$H$11+СВЦЭМ!$D$10+'СЕТ СН'!$H$5-'СЕТ СН'!$H$21</f>
        <v>4089.7395762200003</v>
      </c>
      <c r="G90" s="36">
        <f>SUMIFS(СВЦЭМ!$D$39:$D$782,СВЦЭМ!$A$39:$A$782,$A90,СВЦЭМ!$B$39:$B$782,G$83)+'СЕТ СН'!$H$11+СВЦЭМ!$D$10+'СЕТ СН'!$H$5-'СЕТ СН'!$H$21</f>
        <v>4079.4605806300001</v>
      </c>
      <c r="H90" s="36">
        <f>SUMIFS(СВЦЭМ!$D$39:$D$782,СВЦЭМ!$A$39:$A$782,$A90,СВЦЭМ!$B$39:$B$782,H$83)+'СЕТ СН'!$H$11+СВЦЭМ!$D$10+'СЕТ СН'!$H$5-'СЕТ СН'!$H$21</f>
        <v>4045.826748</v>
      </c>
      <c r="I90" s="36">
        <f>SUMIFS(СВЦЭМ!$D$39:$D$782,СВЦЭМ!$A$39:$A$782,$A90,СВЦЭМ!$B$39:$B$782,I$83)+'СЕТ СН'!$H$11+СВЦЭМ!$D$10+'СЕТ СН'!$H$5-'СЕТ СН'!$H$21</f>
        <v>3969.75122723</v>
      </c>
      <c r="J90" s="36">
        <f>SUMIFS(СВЦЭМ!$D$39:$D$782,СВЦЭМ!$A$39:$A$782,$A90,СВЦЭМ!$B$39:$B$782,J$83)+'СЕТ СН'!$H$11+СВЦЭМ!$D$10+'СЕТ СН'!$H$5-'СЕТ СН'!$H$21</f>
        <v>3897.4133846599998</v>
      </c>
      <c r="K90" s="36">
        <f>SUMIFS(СВЦЭМ!$D$39:$D$782,СВЦЭМ!$A$39:$A$782,$A90,СВЦЭМ!$B$39:$B$782,K$83)+'СЕТ СН'!$H$11+СВЦЭМ!$D$10+'СЕТ СН'!$H$5-'СЕТ СН'!$H$21</f>
        <v>3883.28971482</v>
      </c>
      <c r="L90" s="36">
        <f>SUMIFS(СВЦЭМ!$D$39:$D$782,СВЦЭМ!$A$39:$A$782,$A90,СВЦЭМ!$B$39:$B$782,L$83)+'СЕТ СН'!$H$11+СВЦЭМ!$D$10+'СЕТ СН'!$H$5-'СЕТ СН'!$H$21</f>
        <v>3881.6310146999999</v>
      </c>
      <c r="M90" s="36">
        <f>SUMIFS(СВЦЭМ!$D$39:$D$782,СВЦЭМ!$A$39:$A$782,$A90,СВЦЭМ!$B$39:$B$782,M$83)+'СЕТ СН'!$H$11+СВЦЭМ!$D$10+'СЕТ СН'!$H$5-'СЕТ СН'!$H$21</f>
        <v>3928.1973210400001</v>
      </c>
      <c r="N90" s="36">
        <f>SUMIFS(СВЦЭМ!$D$39:$D$782,СВЦЭМ!$A$39:$A$782,$A90,СВЦЭМ!$B$39:$B$782,N$83)+'СЕТ СН'!$H$11+СВЦЭМ!$D$10+'СЕТ СН'!$H$5-'СЕТ СН'!$H$21</f>
        <v>3996.47867546</v>
      </c>
      <c r="O90" s="36">
        <f>SUMIFS(СВЦЭМ!$D$39:$D$782,СВЦЭМ!$A$39:$A$782,$A90,СВЦЭМ!$B$39:$B$782,O$83)+'СЕТ СН'!$H$11+СВЦЭМ!$D$10+'СЕТ СН'!$H$5-'СЕТ СН'!$H$21</f>
        <v>4048.1552853399999</v>
      </c>
      <c r="P90" s="36">
        <f>SUMIFS(СВЦЭМ!$D$39:$D$782,СВЦЭМ!$A$39:$A$782,$A90,СВЦЭМ!$B$39:$B$782,P$83)+'СЕТ СН'!$H$11+СВЦЭМ!$D$10+'СЕТ СН'!$H$5-'СЕТ СН'!$H$21</f>
        <v>4048.5335677900002</v>
      </c>
      <c r="Q90" s="36">
        <f>SUMIFS(СВЦЭМ!$D$39:$D$782,СВЦЭМ!$A$39:$A$782,$A90,СВЦЭМ!$B$39:$B$782,Q$83)+'СЕТ СН'!$H$11+СВЦЭМ!$D$10+'СЕТ СН'!$H$5-'СЕТ СН'!$H$21</f>
        <v>4024.6017041599998</v>
      </c>
      <c r="R90" s="36">
        <f>SUMIFS(СВЦЭМ!$D$39:$D$782,СВЦЭМ!$A$39:$A$782,$A90,СВЦЭМ!$B$39:$B$782,R$83)+'СЕТ СН'!$H$11+СВЦЭМ!$D$10+'СЕТ СН'!$H$5-'СЕТ СН'!$H$21</f>
        <v>3982.75635801</v>
      </c>
      <c r="S90" s="36">
        <f>SUMIFS(СВЦЭМ!$D$39:$D$782,СВЦЭМ!$A$39:$A$782,$A90,СВЦЭМ!$B$39:$B$782,S$83)+'СЕТ СН'!$H$11+СВЦЭМ!$D$10+'СЕТ СН'!$H$5-'СЕТ СН'!$H$21</f>
        <v>3941.81517128</v>
      </c>
      <c r="T90" s="36">
        <f>SUMIFS(СВЦЭМ!$D$39:$D$782,СВЦЭМ!$A$39:$A$782,$A90,СВЦЭМ!$B$39:$B$782,T$83)+'СЕТ СН'!$H$11+СВЦЭМ!$D$10+'СЕТ СН'!$H$5-'СЕТ СН'!$H$21</f>
        <v>3909.7895004100001</v>
      </c>
      <c r="U90" s="36">
        <f>SUMIFS(СВЦЭМ!$D$39:$D$782,СВЦЭМ!$A$39:$A$782,$A90,СВЦЭМ!$B$39:$B$782,U$83)+'СЕТ СН'!$H$11+СВЦЭМ!$D$10+'СЕТ СН'!$H$5-'СЕТ СН'!$H$21</f>
        <v>3874.8749096900001</v>
      </c>
      <c r="V90" s="36">
        <f>SUMIFS(СВЦЭМ!$D$39:$D$782,СВЦЭМ!$A$39:$A$782,$A90,СВЦЭМ!$B$39:$B$782,V$83)+'СЕТ СН'!$H$11+СВЦЭМ!$D$10+'СЕТ СН'!$H$5-'СЕТ СН'!$H$21</f>
        <v>3872.7198244400001</v>
      </c>
      <c r="W90" s="36">
        <f>SUMIFS(СВЦЭМ!$D$39:$D$782,СВЦЭМ!$A$39:$A$782,$A90,СВЦЭМ!$B$39:$B$782,W$83)+'СЕТ СН'!$H$11+СВЦЭМ!$D$10+'СЕТ СН'!$H$5-'СЕТ СН'!$H$21</f>
        <v>3893.3460306799998</v>
      </c>
      <c r="X90" s="36">
        <f>SUMIFS(СВЦЭМ!$D$39:$D$782,СВЦЭМ!$A$39:$A$782,$A90,СВЦЭМ!$B$39:$B$782,X$83)+'СЕТ СН'!$H$11+СВЦЭМ!$D$10+'СЕТ СН'!$H$5-'СЕТ СН'!$H$21</f>
        <v>3926.0053387200001</v>
      </c>
      <c r="Y90" s="36">
        <f>SUMIFS(СВЦЭМ!$D$39:$D$782,СВЦЭМ!$A$39:$A$782,$A90,СВЦЭМ!$B$39:$B$782,Y$83)+'СЕТ СН'!$H$11+СВЦЭМ!$D$10+'СЕТ СН'!$H$5-'СЕТ СН'!$H$21</f>
        <v>3957.5987655700001</v>
      </c>
    </row>
    <row r="91" spans="1:27" ht="15.75" x14ac:dyDescent="0.2">
      <c r="A91" s="35">
        <f t="shared" si="2"/>
        <v>44628</v>
      </c>
      <c r="B91" s="36">
        <f>SUMIFS(СВЦЭМ!$D$39:$D$782,СВЦЭМ!$A$39:$A$782,$A91,СВЦЭМ!$B$39:$B$782,B$83)+'СЕТ СН'!$H$11+СВЦЭМ!$D$10+'СЕТ СН'!$H$5-'СЕТ СН'!$H$21</f>
        <v>3940.7813186200001</v>
      </c>
      <c r="C91" s="36">
        <f>SUMIFS(СВЦЭМ!$D$39:$D$782,СВЦЭМ!$A$39:$A$782,$A91,СВЦЭМ!$B$39:$B$782,C$83)+'СЕТ СН'!$H$11+СВЦЭМ!$D$10+'СЕТ СН'!$H$5-'СЕТ СН'!$H$21</f>
        <v>3976.7541320400001</v>
      </c>
      <c r="D91" s="36">
        <f>SUMIFS(СВЦЭМ!$D$39:$D$782,СВЦЭМ!$A$39:$A$782,$A91,СВЦЭМ!$B$39:$B$782,D$83)+'СЕТ СН'!$H$11+СВЦЭМ!$D$10+'СЕТ СН'!$H$5-'СЕТ СН'!$H$21</f>
        <v>4024.6546119499999</v>
      </c>
      <c r="E91" s="36">
        <f>SUMIFS(СВЦЭМ!$D$39:$D$782,СВЦЭМ!$A$39:$A$782,$A91,СВЦЭМ!$B$39:$B$782,E$83)+'СЕТ СН'!$H$11+СВЦЭМ!$D$10+'СЕТ СН'!$H$5-'СЕТ СН'!$H$21</f>
        <v>4057.52530045</v>
      </c>
      <c r="F91" s="36">
        <f>SUMIFS(СВЦЭМ!$D$39:$D$782,СВЦЭМ!$A$39:$A$782,$A91,СВЦЭМ!$B$39:$B$782,F$83)+'СЕТ СН'!$H$11+СВЦЭМ!$D$10+'СЕТ СН'!$H$5-'СЕТ СН'!$H$21</f>
        <v>4073.30003098</v>
      </c>
      <c r="G91" s="36">
        <f>SUMIFS(СВЦЭМ!$D$39:$D$782,СВЦЭМ!$A$39:$A$782,$A91,СВЦЭМ!$B$39:$B$782,G$83)+'СЕТ СН'!$H$11+СВЦЭМ!$D$10+'СЕТ СН'!$H$5-'СЕТ СН'!$H$21</f>
        <v>4069.16624159</v>
      </c>
      <c r="H91" s="36">
        <f>SUMIFS(СВЦЭМ!$D$39:$D$782,СВЦЭМ!$A$39:$A$782,$A91,СВЦЭМ!$B$39:$B$782,H$83)+'СЕТ СН'!$H$11+СВЦЭМ!$D$10+'СЕТ СН'!$H$5-'СЕТ СН'!$H$21</f>
        <v>4046.6960538399999</v>
      </c>
      <c r="I91" s="36">
        <f>SUMIFS(СВЦЭМ!$D$39:$D$782,СВЦЭМ!$A$39:$A$782,$A91,СВЦЭМ!$B$39:$B$782,I$83)+'СЕТ СН'!$H$11+СВЦЭМ!$D$10+'СЕТ СН'!$H$5-'СЕТ СН'!$H$21</f>
        <v>3966.1948362900002</v>
      </c>
      <c r="J91" s="36">
        <f>SUMIFS(СВЦЭМ!$D$39:$D$782,СВЦЭМ!$A$39:$A$782,$A91,СВЦЭМ!$B$39:$B$782,J$83)+'СЕТ СН'!$H$11+СВЦЭМ!$D$10+'СЕТ СН'!$H$5-'СЕТ СН'!$H$21</f>
        <v>3888.1572110900001</v>
      </c>
      <c r="K91" s="36">
        <f>SUMIFS(СВЦЭМ!$D$39:$D$782,СВЦЭМ!$A$39:$A$782,$A91,СВЦЭМ!$B$39:$B$782,K$83)+'СЕТ СН'!$H$11+СВЦЭМ!$D$10+'СЕТ СН'!$H$5-'СЕТ СН'!$H$21</f>
        <v>3881.79943637</v>
      </c>
      <c r="L91" s="36">
        <f>SUMIFS(СВЦЭМ!$D$39:$D$782,СВЦЭМ!$A$39:$A$782,$A91,СВЦЭМ!$B$39:$B$782,L$83)+'СЕТ СН'!$H$11+СВЦЭМ!$D$10+'СЕТ СН'!$H$5-'СЕТ СН'!$H$21</f>
        <v>3881.67263538</v>
      </c>
      <c r="M91" s="36">
        <f>SUMIFS(СВЦЭМ!$D$39:$D$782,СВЦЭМ!$A$39:$A$782,$A91,СВЦЭМ!$B$39:$B$782,M$83)+'СЕТ СН'!$H$11+СВЦЭМ!$D$10+'СЕТ СН'!$H$5-'СЕТ СН'!$H$21</f>
        <v>3942.0654156800001</v>
      </c>
      <c r="N91" s="36">
        <f>SUMIFS(СВЦЭМ!$D$39:$D$782,СВЦЭМ!$A$39:$A$782,$A91,СВЦЭМ!$B$39:$B$782,N$83)+'СЕТ СН'!$H$11+СВЦЭМ!$D$10+'СЕТ СН'!$H$5-'СЕТ СН'!$H$21</f>
        <v>4017.8152236999999</v>
      </c>
      <c r="O91" s="36">
        <f>SUMIFS(СВЦЭМ!$D$39:$D$782,СВЦЭМ!$A$39:$A$782,$A91,СВЦЭМ!$B$39:$B$782,O$83)+'СЕТ СН'!$H$11+СВЦЭМ!$D$10+'СЕТ СН'!$H$5-'СЕТ СН'!$H$21</f>
        <v>4054.5882579399999</v>
      </c>
      <c r="P91" s="36">
        <f>SUMIFS(СВЦЭМ!$D$39:$D$782,СВЦЭМ!$A$39:$A$782,$A91,СВЦЭМ!$B$39:$B$782,P$83)+'СЕТ СН'!$H$11+СВЦЭМ!$D$10+'СЕТ СН'!$H$5-'СЕТ СН'!$H$21</f>
        <v>4056.6409952700001</v>
      </c>
      <c r="Q91" s="36">
        <f>SUMIFS(СВЦЭМ!$D$39:$D$782,СВЦЭМ!$A$39:$A$782,$A91,СВЦЭМ!$B$39:$B$782,Q$83)+'СЕТ СН'!$H$11+СВЦЭМ!$D$10+'СЕТ СН'!$H$5-'СЕТ СН'!$H$21</f>
        <v>4038.3150912700003</v>
      </c>
      <c r="R91" s="36">
        <f>SUMIFS(СВЦЭМ!$D$39:$D$782,СВЦЭМ!$A$39:$A$782,$A91,СВЦЭМ!$B$39:$B$782,R$83)+'СЕТ СН'!$H$11+СВЦЭМ!$D$10+'СЕТ СН'!$H$5-'СЕТ СН'!$H$21</f>
        <v>3986.3878269100001</v>
      </c>
      <c r="S91" s="36">
        <f>SUMIFS(СВЦЭМ!$D$39:$D$782,СВЦЭМ!$A$39:$A$782,$A91,СВЦЭМ!$B$39:$B$782,S$83)+'СЕТ СН'!$H$11+СВЦЭМ!$D$10+'СЕТ СН'!$H$5-'СЕТ СН'!$H$21</f>
        <v>3936.0145416800001</v>
      </c>
      <c r="T91" s="36">
        <f>SUMIFS(СВЦЭМ!$D$39:$D$782,СВЦЭМ!$A$39:$A$782,$A91,СВЦЭМ!$B$39:$B$782,T$83)+'СЕТ СН'!$H$11+СВЦЭМ!$D$10+'СЕТ СН'!$H$5-'СЕТ СН'!$H$21</f>
        <v>3894.4603098600001</v>
      </c>
      <c r="U91" s="36">
        <f>SUMIFS(СВЦЭМ!$D$39:$D$782,СВЦЭМ!$A$39:$A$782,$A91,СВЦЭМ!$B$39:$B$782,U$83)+'СЕТ СН'!$H$11+СВЦЭМ!$D$10+'СЕТ СН'!$H$5-'СЕТ СН'!$H$21</f>
        <v>3872.2554910500003</v>
      </c>
      <c r="V91" s="36">
        <f>SUMIFS(СВЦЭМ!$D$39:$D$782,СВЦЭМ!$A$39:$A$782,$A91,СВЦЭМ!$B$39:$B$782,V$83)+'СЕТ СН'!$H$11+СВЦЭМ!$D$10+'СЕТ СН'!$H$5-'СЕТ СН'!$H$21</f>
        <v>3877.65771309</v>
      </c>
      <c r="W91" s="36">
        <f>SUMIFS(СВЦЭМ!$D$39:$D$782,СВЦЭМ!$A$39:$A$782,$A91,СВЦЭМ!$B$39:$B$782,W$83)+'СЕТ СН'!$H$11+СВЦЭМ!$D$10+'СЕТ СН'!$H$5-'СЕТ СН'!$H$21</f>
        <v>3892.2323088900002</v>
      </c>
      <c r="X91" s="36">
        <f>SUMIFS(СВЦЭМ!$D$39:$D$782,СВЦЭМ!$A$39:$A$782,$A91,СВЦЭМ!$B$39:$B$782,X$83)+'СЕТ СН'!$H$11+СВЦЭМ!$D$10+'СЕТ СН'!$H$5-'СЕТ СН'!$H$21</f>
        <v>3920.0677946799997</v>
      </c>
      <c r="Y91" s="36">
        <f>SUMIFS(СВЦЭМ!$D$39:$D$782,СВЦЭМ!$A$39:$A$782,$A91,СВЦЭМ!$B$39:$B$782,Y$83)+'СЕТ СН'!$H$11+СВЦЭМ!$D$10+'СЕТ СН'!$H$5-'СЕТ СН'!$H$21</f>
        <v>3956.3014385300003</v>
      </c>
    </row>
    <row r="92" spans="1:27" ht="15.75" x14ac:dyDescent="0.2">
      <c r="A92" s="35">
        <f t="shared" si="2"/>
        <v>44629</v>
      </c>
      <c r="B92" s="36">
        <f>SUMIFS(СВЦЭМ!$D$39:$D$782,СВЦЭМ!$A$39:$A$782,$A92,СВЦЭМ!$B$39:$B$782,B$83)+'СЕТ СН'!$H$11+СВЦЭМ!$D$10+'СЕТ СН'!$H$5-'СЕТ СН'!$H$21</f>
        <v>3948.28719026</v>
      </c>
      <c r="C92" s="36">
        <f>SUMIFS(СВЦЭМ!$D$39:$D$782,СВЦЭМ!$A$39:$A$782,$A92,СВЦЭМ!$B$39:$B$782,C$83)+'СЕТ СН'!$H$11+СВЦЭМ!$D$10+'СЕТ СН'!$H$5-'СЕТ СН'!$H$21</f>
        <v>4001.3865451700003</v>
      </c>
      <c r="D92" s="36">
        <f>SUMIFS(СВЦЭМ!$D$39:$D$782,СВЦЭМ!$A$39:$A$782,$A92,СВЦЭМ!$B$39:$B$782,D$83)+'СЕТ СН'!$H$11+СВЦЭМ!$D$10+'СЕТ СН'!$H$5-'СЕТ СН'!$H$21</f>
        <v>4041.7471072400003</v>
      </c>
      <c r="E92" s="36">
        <f>SUMIFS(СВЦЭМ!$D$39:$D$782,СВЦЭМ!$A$39:$A$782,$A92,СВЦЭМ!$B$39:$B$782,E$83)+'СЕТ СН'!$H$11+СВЦЭМ!$D$10+'СЕТ СН'!$H$5-'СЕТ СН'!$H$21</f>
        <v>4068.3897827800001</v>
      </c>
      <c r="F92" s="36">
        <f>SUMIFS(СВЦЭМ!$D$39:$D$782,СВЦЭМ!$A$39:$A$782,$A92,СВЦЭМ!$B$39:$B$782,F$83)+'СЕТ СН'!$H$11+СВЦЭМ!$D$10+'СЕТ СН'!$H$5-'СЕТ СН'!$H$21</f>
        <v>4100.6550551700002</v>
      </c>
      <c r="G92" s="36">
        <f>SUMIFS(СВЦЭМ!$D$39:$D$782,СВЦЭМ!$A$39:$A$782,$A92,СВЦЭМ!$B$39:$B$782,G$83)+'СЕТ СН'!$H$11+СВЦЭМ!$D$10+'СЕТ СН'!$H$5-'СЕТ СН'!$H$21</f>
        <v>4092.06369829</v>
      </c>
      <c r="H92" s="36">
        <f>SUMIFS(СВЦЭМ!$D$39:$D$782,СВЦЭМ!$A$39:$A$782,$A92,СВЦЭМ!$B$39:$B$782,H$83)+'СЕТ СН'!$H$11+СВЦЭМ!$D$10+'СЕТ СН'!$H$5-'СЕТ СН'!$H$21</f>
        <v>4033.5697952400001</v>
      </c>
      <c r="I92" s="36">
        <f>SUMIFS(СВЦЭМ!$D$39:$D$782,СВЦЭМ!$A$39:$A$782,$A92,СВЦЭМ!$B$39:$B$782,I$83)+'СЕТ СН'!$H$11+СВЦЭМ!$D$10+'СЕТ СН'!$H$5-'СЕТ СН'!$H$21</f>
        <v>3996.8838059199998</v>
      </c>
      <c r="J92" s="36">
        <f>SUMIFS(СВЦЭМ!$D$39:$D$782,СВЦЭМ!$A$39:$A$782,$A92,СВЦЭМ!$B$39:$B$782,J$83)+'СЕТ СН'!$H$11+СВЦЭМ!$D$10+'СЕТ СН'!$H$5-'СЕТ СН'!$H$21</f>
        <v>3974.3398899599997</v>
      </c>
      <c r="K92" s="36">
        <f>SUMIFS(СВЦЭМ!$D$39:$D$782,СВЦЭМ!$A$39:$A$782,$A92,СВЦЭМ!$B$39:$B$782,K$83)+'СЕТ СН'!$H$11+СВЦЭМ!$D$10+'СЕТ СН'!$H$5-'СЕТ СН'!$H$21</f>
        <v>3963.8690312400004</v>
      </c>
      <c r="L92" s="36">
        <f>SUMIFS(СВЦЭМ!$D$39:$D$782,СВЦЭМ!$A$39:$A$782,$A92,СВЦЭМ!$B$39:$B$782,L$83)+'СЕТ СН'!$H$11+СВЦЭМ!$D$10+'СЕТ СН'!$H$5-'СЕТ СН'!$H$21</f>
        <v>3971.9752754000001</v>
      </c>
      <c r="M92" s="36">
        <f>SUMIFS(СВЦЭМ!$D$39:$D$782,СВЦЭМ!$A$39:$A$782,$A92,СВЦЭМ!$B$39:$B$782,M$83)+'СЕТ СН'!$H$11+СВЦЭМ!$D$10+'СЕТ СН'!$H$5-'СЕТ СН'!$H$21</f>
        <v>4014.2068005800002</v>
      </c>
      <c r="N92" s="36">
        <f>SUMIFS(СВЦЭМ!$D$39:$D$782,СВЦЭМ!$A$39:$A$782,$A92,СВЦЭМ!$B$39:$B$782,N$83)+'СЕТ СН'!$H$11+СВЦЭМ!$D$10+'СЕТ СН'!$H$5-'СЕТ СН'!$H$21</f>
        <v>4045.04428478</v>
      </c>
      <c r="O92" s="36">
        <f>SUMIFS(СВЦЭМ!$D$39:$D$782,СВЦЭМ!$A$39:$A$782,$A92,СВЦЭМ!$B$39:$B$782,O$83)+'СЕТ СН'!$H$11+СВЦЭМ!$D$10+'СЕТ СН'!$H$5-'СЕТ СН'!$H$21</f>
        <v>4086.94242992</v>
      </c>
      <c r="P92" s="36">
        <f>SUMIFS(СВЦЭМ!$D$39:$D$782,СВЦЭМ!$A$39:$A$782,$A92,СВЦЭМ!$B$39:$B$782,P$83)+'СЕТ СН'!$H$11+СВЦЭМ!$D$10+'СЕТ СН'!$H$5-'СЕТ СН'!$H$21</f>
        <v>4093.6305007999999</v>
      </c>
      <c r="Q92" s="36">
        <f>SUMIFS(СВЦЭМ!$D$39:$D$782,СВЦЭМ!$A$39:$A$782,$A92,СВЦЭМ!$B$39:$B$782,Q$83)+'СЕТ СН'!$H$11+СВЦЭМ!$D$10+'СЕТ СН'!$H$5-'СЕТ СН'!$H$21</f>
        <v>4082.1832700599998</v>
      </c>
      <c r="R92" s="36">
        <f>SUMIFS(СВЦЭМ!$D$39:$D$782,СВЦЭМ!$A$39:$A$782,$A92,СВЦЭМ!$B$39:$B$782,R$83)+'СЕТ СН'!$H$11+СВЦЭМ!$D$10+'СЕТ СН'!$H$5-'СЕТ СН'!$H$21</f>
        <v>4044.7106548199999</v>
      </c>
      <c r="S92" s="36">
        <f>SUMIFS(СВЦЭМ!$D$39:$D$782,СВЦЭМ!$A$39:$A$782,$A92,СВЦЭМ!$B$39:$B$782,S$83)+'СЕТ СН'!$H$11+СВЦЭМ!$D$10+'СЕТ СН'!$H$5-'СЕТ СН'!$H$21</f>
        <v>3996.6261798699998</v>
      </c>
      <c r="T92" s="36">
        <f>SUMIFS(СВЦЭМ!$D$39:$D$782,СВЦЭМ!$A$39:$A$782,$A92,СВЦЭМ!$B$39:$B$782,T$83)+'СЕТ СН'!$H$11+СВЦЭМ!$D$10+'СЕТ СН'!$H$5-'СЕТ СН'!$H$21</f>
        <v>3958.73059947</v>
      </c>
      <c r="U92" s="36">
        <f>SUMIFS(СВЦЭМ!$D$39:$D$782,СВЦЭМ!$A$39:$A$782,$A92,СВЦЭМ!$B$39:$B$782,U$83)+'СЕТ СН'!$H$11+СВЦЭМ!$D$10+'СЕТ СН'!$H$5-'СЕТ СН'!$H$21</f>
        <v>3934.14137613</v>
      </c>
      <c r="V92" s="36">
        <f>SUMIFS(СВЦЭМ!$D$39:$D$782,СВЦЭМ!$A$39:$A$782,$A92,СВЦЭМ!$B$39:$B$782,V$83)+'СЕТ СН'!$H$11+СВЦЭМ!$D$10+'СЕТ СН'!$H$5-'СЕТ СН'!$H$21</f>
        <v>3947.75765146</v>
      </c>
      <c r="W92" s="36">
        <f>SUMIFS(СВЦЭМ!$D$39:$D$782,СВЦЭМ!$A$39:$A$782,$A92,СВЦЭМ!$B$39:$B$782,W$83)+'СЕТ СН'!$H$11+СВЦЭМ!$D$10+'СЕТ СН'!$H$5-'СЕТ СН'!$H$21</f>
        <v>3963.09098632</v>
      </c>
      <c r="X92" s="36">
        <f>SUMIFS(СВЦЭМ!$D$39:$D$782,СВЦЭМ!$A$39:$A$782,$A92,СВЦЭМ!$B$39:$B$782,X$83)+'СЕТ СН'!$H$11+СВЦЭМ!$D$10+'СЕТ СН'!$H$5-'СЕТ СН'!$H$21</f>
        <v>3987.23984694</v>
      </c>
      <c r="Y92" s="36">
        <f>SUMIFS(СВЦЭМ!$D$39:$D$782,СВЦЭМ!$A$39:$A$782,$A92,СВЦЭМ!$B$39:$B$782,Y$83)+'СЕТ СН'!$H$11+СВЦЭМ!$D$10+'СЕТ СН'!$H$5-'СЕТ СН'!$H$21</f>
        <v>4001.8610435400001</v>
      </c>
    </row>
    <row r="93" spans="1:27" ht="15.75" x14ac:dyDescent="0.2">
      <c r="A93" s="35">
        <f t="shared" si="2"/>
        <v>44630</v>
      </c>
      <c r="B93" s="36">
        <f>SUMIFS(СВЦЭМ!$D$39:$D$782,СВЦЭМ!$A$39:$A$782,$A93,СВЦЭМ!$B$39:$B$782,B$83)+'СЕТ СН'!$H$11+СВЦЭМ!$D$10+'СЕТ СН'!$H$5-'СЕТ СН'!$H$21</f>
        <v>4003.0040718999999</v>
      </c>
      <c r="C93" s="36">
        <f>SUMIFS(СВЦЭМ!$D$39:$D$782,СВЦЭМ!$A$39:$A$782,$A93,СВЦЭМ!$B$39:$B$782,C$83)+'СЕТ СН'!$H$11+СВЦЭМ!$D$10+'СЕТ СН'!$H$5-'СЕТ СН'!$H$21</f>
        <v>4058.5611684699998</v>
      </c>
      <c r="D93" s="36">
        <f>SUMIFS(СВЦЭМ!$D$39:$D$782,СВЦЭМ!$A$39:$A$782,$A93,СВЦЭМ!$B$39:$B$782,D$83)+'СЕТ СН'!$H$11+СВЦЭМ!$D$10+'СЕТ СН'!$H$5-'СЕТ СН'!$H$21</f>
        <v>4090.7959552900002</v>
      </c>
      <c r="E93" s="36">
        <f>SUMIFS(СВЦЭМ!$D$39:$D$782,СВЦЭМ!$A$39:$A$782,$A93,СВЦЭМ!$B$39:$B$782,E$83)+'СЕТ СН'!$H$11+СВЦЭМ!$D$10+'СЕТ СН'!$H$5-'СЕТ СН'!$H$21</f>
        <v>4123.10729326</v>
      </c>
      <c r="F93" s="36">
        <f>SUMIFS(СВЦЭМ!$D$39:$D$782,СВЦЭМ!$A$39:$A$782,$A93,СВЦЭМ!$B$39:$B$782,F$83)+'СЕТ СН'!$H$11+СВЦЭМ!$D$10+'СЕТ СН'!$H$5-'СЕТ СН'!$H$21</f>
        <v>4134.26274165</v>
      </c>
      <c r="G93" s="36">
        <f>SUMIFS(СВЦЭМ!$D$39:$D$782,СВЦЭМ!$A$39:$A$782,$A93,СВЦЭМ!$B$39:$B$782,G$83)+'СЕТ СН'!$H$11+СВЦЭМ!$D$10+'СЕТ СН'!$H$5-'СЕТ СН'!$H$21</f>
        <v>4112.1272786199997</v>
      </c>
      <c r="H93" s="36">
        <f>SUMIFS(СВЦЭМ!$D$39:$D$782,СВЦЭМ!$A$39:$A$782,$A93,СВЦЭМ!$B$39:$B$782,H$83)+'СЕТ СН'!$H$11+СВЦЭМ!$D$10+'СЕТ СН'!$H$5-'СЕТ СН'!$H$21</f>
        <v>4053.5454253899998</v>
      </c>
      <c r="I93" s="36">
        <f>SUMIFS(СВЦЭМ!$D$39:$D$782,СВЦЭМ!$A$39:$A$782,$A93,СВЦЭМ!$B$39:$B$782,I$83)+'СЕТ СН'!$H$11+СВЦЭМ!$D$10+'СЕТ СН'!$H$5-'СЕТ СН'!$H$21</f>
        <v>3979.2487917400003</v>
      </c>
      <c r="J93" s="36">
        <f>SUMIFS(СВЦЭМ!$D$39:$D$782,СВЦЭМ!$A$39:$A$782,$A93,СВЦЭМ!$B$39:$B$782,J$83)+'СЕТ СН'!$H$11+СВЦЭМ!$D$10+'СЕТ СН'!$H$5-'СЕТ СН'!$H$21</f>
        <v>3944.2320881799997</v>
      </c>
      <c r="K93" s="36">
        <f>SUMIFS(СВЦЭМ!$D$39:$D$782,СВЦЭМ!$A$39:$A$782,$A93,СВЦЭМ!$B$39:$B$782,K$83)+'СЕТ СН'!$H$11+СВЦЭМ!$D$10+'СЕТ СН'!$H$5-'СЕТ СН'!$H$21</f>
        <v>3962.7418010700003</v>
      </c>
      <c r="L93" s="36">
        <f>SUMIFS(СВЦЭМ!$D$39:$D$782,СВЦЭМ!$A$39:$A$782,$A93,СВЦЭМ!$B$39:$B$782,L$83)+'СЕТ СН'!$H$11+СВЦЭМ!$D$10+'СЕТ СН'!$H$5-'СЕТ СН'!$H$21</f>
        <v>3968.5047070099999</v>
      </c>
      <c r="M93" s="36">
        <f>SUMIFS(СВЦЭМ!$D$39:$D$782,СВЦЭМ!$A$39:$A$782,$A93,СВЦЭМ!$B$39:$B$782,M$83)+'СЕТ СН'!$H$11+СВЦЭМ!$D$10+'СЕТ СН'!$H$5-'СЕТ СН'!$H$21</f>
        <v>3993.3110089800002</v>
      </c>
      <c r="N93" s="36">
        <f>SUMIFS(СВЦЭМ!$D$39:$D$782,СВЦЭМ!$A$39:$A$782,$A93,СВЦЭМ!$B$39:$B$782,N$83)+'СЕТ СН'!$H$11+СВЦЭМ!$D$10+'СЕТ СН'!$H$5-'СЕТ СН'!$H$21</f>
        <v>4039.43461488</v>
      </c>
      <c r="O93" s="36">
        <f>SUMIFS(СВЦЭМ!$D$39:$D$782,СВЦЭМ!$A$39:$A$782,$A93,СВЦЭМ!$B$39:$B$782,O$83)+'СЕТ СН'!$H$11+СВЦЭМ!$D$10+'СЕТ СН'!$H$5-'СЕТ СН'!$H$21</f>
        <v>4079.0853010199999</v>
      </c>
      <c r="P93" s="36">
        <f>SUMIFS(СВЦЭМ!$D$39:$D$782,СВЦЭМ!$A$39:$A$782,$A93,СВЦЭМ!$B$39:$B$782,P$83)+'СЕТ СН'!$H$11+СВЦЭМ!$D$10+'СЕТ СН'!$H$5-'СЕТ СН'!$H$21</f>
        <v>4093.17130438</v>
      </c>
      <c r="Q93" s="36">
        <f>SUMIFS(СВЦЭМ!$D$39:$D$782,СВЦЭМ!$A$39:$A$782,$A93,СВЦЭМ!$B$39:$B$782,Q$83)+'СЕТ СН'!$H$11+СВЦЭМ!$D$10+'СЕТ СН'!$H$5-'СЕТ СН'!$H$21</f>
        <v>4071.2442038999998</v>
      </c>
      <c r="R93" s="36">
        <f>SUMIFS(СВЦЭМ!$D$39:$D$782,СВЦЭМ!$A$39:$A$782,$A93,СВЦЭМ!$B$39:$B$782,R$83)+'СЕТ СН'!$H$11+СВЦЭМ!$D$10+'СЕТ СН'!$H$5-'СЕТ СН'!$H$21</f>
        <v>4031.2317993799998</v>
      </c>
      <c r="S93" s="36">
        <f>SUMIFS(СВЦЭМ!$D$39:$D$782,СВЦЭМ!$A$39:$A$782,$A93,СВЦЭМ!$B$39:$B$782,S$83)+'СЕТ СН'!$H$11+СВЦЭМ!$D$10+'СЕТ СН'!$H$5-'СЕТ СН'!$H$21</f>
        <v>3980.8570176000003</v>
      </c>
      <c r="T93" s="36">
        <f>SUMIFS(СВЦЭМ!$D$39:$D$782,СВЦЭМ!$A$39:$A$782,$A93,СВЦЭМ!$B$39:$B$782,T$83)+'СЕТ СН'!$H$11+СВЦЭМ!$D$10+'СЕТ СН'!$H$5-'СЕТ СН'!$H$21</f>
        <v>3948.4271354900002</v>
      </c>
      <c r="U93" s="36">
        <f>SUMIFS(СВЦЭМ!$D$39:$D$782,СВЦЭМ!$A$39:$A$782,$A93,СВЦЭМ!$B$39:$B$782,U$83)+'СЕТ СН'!$H$11+СВЦЭМ!$D$10+'СЕТ СН'!$H$5-'СЕТ СН'!$H$21</f>
        <v>3907.73862414</v>
      </c>
      <c r="V93" s="36">
        <f>SUMIFS(СВЦЭМ!$D$39:$D$782,СВЦЭМ!$A$39:$A$782,$A93,СВЦЭМ!$B$39:$B$782,V$83)+'СЕТ СН'!$H$11+СВЦЭМ!$D$10+'СЕТ СН'!$H$5-'СЕТ СН'!$H$21</f>
        <v>3921.15167591</v>
      </c>
      <c r="W93" s="36">
        <f>SUMIFS(СВЦЭМ!$D$39:$D$782,СВЦЭМ!$A$39:$A$782,$A93,СВЦЭМ!$B$39:$B$782,W$83)+'СЕТ СН'!$H$11+СВЦЭМ!$D$10+'СЕТ СН'!$H$5-'СЕТ СН'!$H$21</f>
        <v>3949.3852261500001</v>
      </c>
      <c r="X93" s="36">
        <f>SUMIFS(СВЦЭМ!$D$39:$D$782,СВЦЭМ!$A$39:$A$782,$A93,СВЦЭМ!$B$39:$B$782,X$83)+'СЕТ СН'!$H$11+СВЦЭМ!$D$10+'СЕТ СН'!$H$5-'СЕТ СН'!$H$21</f>
        <v>3974.0600080300001</v>
      </c>
      <c r="Y93" s="36">
        <f>SUMIFS(СВЦЭМ!$D$39:$D$782,СВЦЭМ!$A$39:$A$782,$A93,СВЦЭМ!$B$39:$B$782,Y$83)+'СЕТ СН'!$H$11+СВЦЭМ!$D$10+'СЕТ СН'!$H$5-'СЕТ СН'!$H$21</f>
        <v>3994.4276697499999</v>
      </c>
    </row>
    <row r="94" spans="1:27" ht="15.75" x14ac:dyDescent="0.2">
      <c r="A94" s="35">
        <f t="shared" si="2"/>
        <v>44631</v>
      </c>
      <c r="B94" s="36">
        <f>SUMIFS(СВЦЭМ!$D$39:$D$782,СВЦЭМ!$A$39:$A$782,$A94,СВЦЭМ!$B$39:$B$782,B$83)+'СЕТ СН'!$H$11+СВЦЭМ!$D$10+'СЕТ СН'!$H$5-'СЕТ СН'!$H$21</f>
        <v>3981.8621342200004</v>
      </c>
      <c r="C94" s="36">
        <f>SUMIFS(СВЦЭМ!$D$39:$D$782,СВЦЭМ!$A$39:$A$782,$A94,СВЦЭМ!$B$39:$B$782,C$83)+'СЕТ СН'!$H$11+СВЦЭМ!$D$10+'СЕТ СН'!$H$5-'СЕТ СН'!$H$21</f>
        <v>4029.1484308600002</v>
      </c>
      <c r="D94" s="36">
        <f>SUMIFS(СВЦЭМ!$D$39:$D$782,СВЦЭМ!$A$39:$A$782,$A94,СВЦЭМ!$B$39:$B$782,D$83)+'СЕТ СН'!$H$11+СВЦЭМ!$D$10+'СЕТ СН'!$H$5-'СЕТ СН'!$H$21</f>
        <v>4090.8419661299999</v>
      </c>
      <c r="E94" s="36">
        <f>SUMIFS(СВЦЭМ!$D$39:$D$782,СВЦЭМ!$A$39:$A$782,$A94,СВЦЭМ!$B$39:$B$782,E$83)+'СЕТ СН'!$H$11+СВЦЭМ!$D$10+'СЕТ СН'!$H$5-'СЕТ СН'!$H$21</f>
        <v>4126.1743555399999</v>
      </c>
      <c r="F94" s="36">
        <f>SUMIFS(СВЦЭМ!$D$39:$D$782,СВЦЭМ!$A$39:$A$782,$A94,СВЦЭМ!$B$39:$B$782,F$83)+'СЕТ СН'!$H$11+СВЦЭМ!$D$10+'СЕТ СН'!$H$5-'СЕТ СН'!$H$21</f>
        <v>4142.8677104300004</v>
      </c>
      <c r="G94" s="36">
        <f>SUMIFS(СВЦЭМ!$D$39:$D$782,СВЦЭМ!$A$39:$A$782,$A94,СВЦЭМ!$B$39:$B$782,G$83)+'СЕТ СН'!$H$11+СВЦЭМ!$D$10+'СЕТ СН'!$H$5-'СЕТ СН'!$H$21</f>
        <v>4113.61428772</v>
      </c>
      <c r="H94" s="36">
        <f>SUMIFS(СВЦЭМ!$D$39:$D$782,СВЦЭМ!$A$39:$A$782,$A94,СВЦЭМ!$B$39:$B$782,H$83)+'СЕТ СН'!$H$11+СВЦЭМ!$D$10+'СЕТ СН'!$H$5-'СЕТ СН'!$H$21</f>
        <v>4059.7596973</v>
      </c>
      <c r="I94" s="36">
        <f>SUMIFS(СВЦЭМ!$D$39:$D$782,СВЦЭМ!$A$39:$A$782,$A94,СВЦЭМ!$B$39:$B$782,I$83)+'СЕТ СН'!$H$11+СВЦЭМ!$D$10+'СЕТ СН'!$H$5-'СЕТ СН'!$H$21</f>
        <v>3984.2305049400002</v>
      </c>
      <c r="J94" s="36">
        <f>SUMIFS(СВЦЭМ!$D$39:$D$782,СВЦЭМ!$A$39:$A$782,$A94,СВЦЭМ!$B$39:$B$782,J$83)+'СЕТ СН'!$H$11+СВЦЭМ!$D$10+'СЕТ СН'!$H$5-'СЕТ СН'!$H$21</f>
        <v>3938.9434465599998</v>
      </c>
      <c r="K94" s="36">
        <f>SUMIFS(СВЦЭМ!$D$39:$D$782,СВЦЭМ!$A$39:$A$782,$A94,СВЦЭМ!$B$39:$B$782,K$83)+'СЕТ СН'!$H$11+СВЦЭМ!$D$10+'СЕТ СН'!$H$5-'СЕТ СН'!$H$21</f>
        <v>3930.9456722900004</v>
      </c>
      <c r="L94" s="36">
        <f>SUMIFS(СВЦЭМ!$D$39:$D$782,СВЦЭМ!$A$39:$A$782,$A94,СВЦЭМ!$B$39:$B$782,L$83)+'СЕТ СН'!$H$11+СВЦЭМ!$D$10+'СЕТ СН'!$H$5-'СЕТ СН'!$H$21</f>
        <v>3940.4657607899999</v>
      </c>
      <c r="M94" s="36">
        <f>SUMIFS(СВЦЭМ!$D$39:$D$782,СВЦЭМ!$A$39:$A$782,$A94,СВЦЭМ!$B$39:$B$782,M$83)+'СЕТ СН'!$H$11+СВЦЭМ!$D$10+'СЕТ СН'!$H$5-'СЕТ СН'!$H$21</f>
        <v>4006.0925090000001</v>
      </c>
      <c r="N94" s="36">
        <f>SUMIFS(СВЦЭМ!$D$39:$D$782,СВЦЭМ!$A$39:$A$782,$A94,СВЦЭМ!$B$39:$B$782,N$83)+'СЕТ СН'!$H$11+СВЦЭМ!$D$10+'СЕТ СН'!$H$5-'СЕТ СН'!$H$21</f>
        <v>4058.0776768800001</v>
      </c>
      <c r="O94" s="36">
        <f>SUMIFS(СВЦЭМ!$D$39:$D$782,СВЦЭМ!$A$39:$A$782,$A94,СВЦЭМ!$B$39:$B$782,O$83)+'СЕТ СН'!$H$11+СВЦЭМ!$D$10+'СЕТ СН'!$H$5-'СЕТ СН'!$H$21</f>
        <v>4080.0026810899999</v>
      </c>
      <c r="P94" s="36">
        <f>SUMIFS(СВЦЭМ!$D$39:$D$782,СВЦЭМ!$A$39:$A$782,$A94,СВЦЭМ!$B$39:$B$782,P$83)+'СЕТ СН'!$H$11+СВЦЭМ!$D$10+'СЕТ СН'!$H$5-'СЕТ СН'!$H$21</f>
        <v>4090.4509704299999</v>
      </c>
      <c r="Q94" s="36">
        <f>SUMIFS(СВЦЭМ!$D$39:$D$782,СВЦЭМ!$A$39:$A$782,$A94,СВЦЭМ!$B$39:$B$782,Q$83)+'СЕТ СН'!$H$11+СВЦЭМ!$D$10+'СЕТ СН'!$H$5-'СЕТ СН'!$H$21</f>
        <v>4080.1885373300001</v>
      </c>
      <c r="R94" s="36">
        <f>SUMIFS(СВЦЭМ!$D$39:$D$782,СВЦЭМ!$A$39:$A$782,$A94,СВЦЭМ!$B$39:$B$782,R$83)+'СЕТ СН'!$H$11+СВЦЭМ!$D$10+'СЕТ СН'!$H$5-'СЕТ СН'!$H$21</f>
        <v>4047.8420778</v>
      </c>
      <c r="S94" s="36">
        <f>SUMIFS(СВЦЭМ!$D$39:$D$782,СВЦЭМ!$A$39:$A$782,$A94,СВЦЭМ!$B$39:$B$782,S$83)+'СЕТ СН'!$H$11+СВЦЭМ!$D$10+'СЕТ СН'!$H$5-'СЕТ СН'!$H$21</f>
        <v>4003.1679269900001</v>
      </c>
      <c r="T94" s="36">
        <f>SUMIFS(СВЦЭМ!$D$39:$D$782,СВЦЭМ!$A$39:$A$782,$A94,СВЦЭМ!$B$39:$B$782,T$83)+'СЕТ СН'!$H$11+СВЦЭМ!$D$10+'СЕТ СН'!$H$5-'СЕТ СН'!$H$21</f>
        <v>3940.47868363</v>
      </c>
      <c r="U94" s="36">
        <f>SUMIFS(СВЦЭМ!$D$39:$D$782,СВЦЭМ!$A$39:$A$782,$A94,СВЦЭМ!$B$39:$B$782,U$83)+'СЕТ СН'!$H$11+СВЦЭМ!$D$10+'СЕТ СН'!$H$5-'СЕТ СН'!$H$21</f>
        <v>3933.1477998600003</v>
      </c>
      <c r="V94" s="36">
        <f>SUMIFS(СВЦЭМ!$D$39:$D$782,СВЦЭМ!$A$39:$A$782,$A94,СВЦЭМ!$B$39:$B$782,V$83)+'СЕТ СН'!$H$11+СВЦЭМ!$D$10+'СЕТ СН'!$H$5-'СЕТ СН'!$H$21</f>
        <v>3945.7035181700003</v>
      </c>
      <c r="W94" s="36">
        <f>SUMIFS(СВЦЭМ!$D$39:$D$782,СВЦЭМ!$A$39:$A$782,$A94,СВЦЭМ!$B$39:$B$782,W$83)+'СЕТ СН'!$H$11+СВЦЭМ!$D$10+'СЕТ СН'!$H$5-'СЕТ СН'!$H$21</f>
        <v>3975.2429007999999</v>
      </c>
      <c r="X94" s="36">
        <f>SUMIFS(СВЦЭМ!$D$39:$D$782,СВЦЭМ!$A$39:$A$782,$A94,СВЦЭМ!$B$39:$B$782,X$83)+'СЕТ СН'!$H$11+СВЦЭМ!$D$10+'СЕТ СН'!$H$5-'СЕТ СН'!$H$21</f>
        <v>3991.1246221700003</v>
      </c>
      <c r="Y94" s="36">
        <f>SUMIFS(СВЦЭМ!$D$39:$D$782,СВЦЭМ!$A$39:$A$782,$A94,СВЦЭМ!$B$39:$B$782,Y$83)+'СЕТ СН'!$H$11+СВЦЭМ!$D$10+'СЕТ СН'!$H$5-'СЕТ СН'!$H$21</f>
        <v>4016.1661821400003</v>
      </c>
    </row>
    <row r="95" spans="1:27" ht="15.75" x14ac:dyDescent="0.2">
      <c r="A95" s="35">
        <f t="shared" si="2"/>
        <v>44632</v>
      </c>
      <c r="B95" s="36">
        <f>SUMIFS(СВЦЭМ!$D$39:$D$782,СВЦЭМ!$A$39:$A$782,$A95,СВЦЭМ!$B$39:$B$782,B$83)+'СЕТ СН'!$H$11+СВЦЭМ!$D$10+'СЕТ СН'!$H$5-'СЕТ СН'!$H$21</f>
        <v>4002.7970701700001</v>
      </c>
      <c r="C95" s="36">
        <f>SUMIFS(СВЦЭМ!$D$39:$D$782,СВЦЭМ!$A$39:$A$782,$A95,СВЦЭМ!$B$39:$B$782,C$83)+'СЕТ СН'!$H$11+СВЦЭМ!$D$10+'СЕТ СН'!$H$5-'СЕТ СН'!$H$21</f>
        <v>4076.0872847199998</v>
      </c>
      <c r="D95" s="36">
        <f>SUMIFS(СВЦЭМ!$D$39:$D$782,СВЦЭМ!$A$39:$A$782,$A95,СВЦЭМ!$B$39:$B$782,D$83)+'СЕТ СН'!$H$11+СВЦЭМ!$D$10+'СЕТ СН'!$H$5-'СЕТ СН'!$H$21</f>
        <v>4132.3914217199999</v>
      </c>
      <c r="E95" s="36">
        <f>SUMIFS(СВЦЭМ!$D$39:$D$782,СВЦЭМ!$A$39:$A$782,$A95,СВЦЭМ!$B$39:$B$782,E$83)+'СЕТ СН'!$H$11+СВЦЭМ!$D$10+'СЕТ СН'!$H$5-'СЕТ СН'!$H$21</f>
        <v>4157.6043507900004</v>
      </c>
      <c r="F95" s="36">
        <f>SUMIFS(СВЦЭМ!$D$39:$D$782,СВЦЭМ!$A$39:$A$782,$A95,СВЦЭМ!$B$39:$B$782,F$83)+'СЕТ СН'!$H$11+СВЦЭМ!$D$10+'СЕТ СН'!$H$5-'СЕТ СН'!$H$21</f>
        <v>4162.2340716500003</v>
      </c>
      <c r="G95" s="36">
        <f>SUMIFS(СВЦЭМ!$D$39:$D$782,СВЦЭМ!$A$39:$A$782,$A95,СВЦЭМ!$B$39:$B$782,G$83)+'СЕТ СН'!$H$11+СВЦЭМ!$D$10+'СЕТ СН'!$H$5-'СЕТ СН'!$H$21</f>
        <v>4158.3386994699995</v>
      </c>
      <c r="H95" s="36">
        <f>SUMIFS(СВЦЭМ!$D$39:$D$782,СВЦЭМ!$A$39:$A$782,$A95,СВЦЭМ!$B$39:$B$782,H$83)+'СЕТ СН'!$H$11+СВЦЭМ!$D$10+'СЕТ СН'!$H$5-'СЕТ СН'!$H$21</f>
        <v>4121.00558318</v>
      </c>
      <c r="I95" s="36">
        <f>SUMIFS(СВЦЭМ!$D$39:$D$782,СВЦЭМ!$A$39:$A$782,$A95,СВЦЭМ!$B$39:$B$782,I$83)+'СЕТ СН'!$H$11+СВЦЭМ!$D$10+'СЕТ СН'!$H$5-'СЕТ СН'!$H$21</f>
        <v>4033.0843525800001</v>
      </c>
      <c r="J95" s="36">
        <f>SUMIFS(СВЦЭМ!$D$39:$D$782,СВЦЭМ!$A$39:$A$782,$A95,СВЦЭМ!$B$39:$B$782,J$83)+'СЕТ СН'!$H$11+СВЦЭМ!$D$10+'СЕТ СН'!$H$5-'СЕТ СН'!$H$21</f>
        <v>3952.0303155700003</v>
      </c>
      <c r="K95" s="36">
        <f>SUMIFS(СВЦЭМ!$D$39:$D$782,СВЦЭМ!$A$39:$A$782,$A95,СВЦЭМ!$B$39:$B$782,K$83)+'СЕТ СН'!$H$11+СВЦЭМ!$D$10+'СЕТ СН'!$H$5-'СЕТ СН'!$H$21</f>
        <v>3938.1953968500002</v>
      </c>
      <c r="L95" s="36">
        <f>SUMIFS(СВЦЭМ!$D$39:$D$782,СВЦЭМ!$A$39:$A$782,$A95,СВЦЭМ!$B$39:$B$782,L$83)+'СЕТ СН'!$H$11+СВЦЭМ!$D$10+'СЕТ СН'!$H$5-'СЕТ СН'!$H$21</f>
        <v>3936.03966743</v>
      </c>
      <c r="M95" s="36">
        <f>SUMIFS(СВЦЭМ!$D$39:$D$782,СВЦЭМ!$A$39:$A$782,$A95,СВЦЭМ!$B$39:$B$782,M$83)+'СЕТ СН'!$H$11+СВЦЭМ!$D$10+'СЕТ СН'!$H$5-'СЕТ СН'!$H$21</f>
        <v>3991.70106489</v>
      </c>
      <c r="N95" s="36">
        <f>SUMIFS(СВЦЭМ!$D$39:$D$782,СВЦЭМ!$A$39:$A$782,$A95,СВЦЭМ!$B$39:$B$782,N$83)+'СЕТ СН'!$H$11+СВЦЭМ!$D$10+'СЕТ СН'!$H$5-'СЕТ СН'!$H$21</f>
        <v>4039.8135358899999</v>
      </c>
      <c r="O95" s="36">
        <f>SUMIFS(СВЦЭМ!$D$39:$D$782,СВЦЭМ!$A$39:$A$782,$A95,СВЦЭМ!$B$39:$B$782,O$83)+'СЕТ СН'!$H$11+СВЦЭМ!$D$10+'СЕТ СН'!$H$5-'СЕТ СН'!$H$21</f>
        <v>4092.0820113600003</v>
      </c>
      <c r="P95" s="36">
        <f>SUMIFS(СВЦЭМ!$D$39:$D$782,СВЦЭМ!$A$39:$A$782,$A95,СВЦЭМ!$B$39:$B$782,P$83)+'СЕТ СН'!$H$11+СВЦЭМ!$D$10+'СЕТ СН'!$H$5-'СЕТ СН'!$H$21</f>
        <v>4106.8001831700003</v>
      </c>
      <c r="Q95" s="36">
        <f>SUMIFS(СВЦЭМ!$D$39:$D$782,СВЦЭМ!$A$39:$A$782,$A95,СВЦЭМ!$B$39:$B$782,Q$83)+'СЕТ СН'!$H$11+СВЦЭМ!$D$10+'СЕТ СН'!$H$5-'СЕТ СН'!$H$21</f>
        <v>4083.47328139</v>
      </c>
      <c r="R95" s="36">
        <f>SUMIFS(СВЦЭМ!$D$39:$D$782,СВЦЭМ!$A$39:$A$782,$A95,СВЦЭМ!$B$39:$B$782,R$83)+'СЕТ СН'!$H$11+СВЦЭМ!$D$10+'СЕТ СН'!$H$5-'СЕТ СН'!$H$21</f>
        <v>4047.9997743100002</v>
      </c>
      <c r="S95" s="36">
        <f>SUMIFS(СВЦЭМ!$D$39:$D$782,СВЦЭМ!$A$39:$A$782,$A95,СВЦЭМ!$B$39:$B$782,S$83)+'СЕТ СН'!$H$11+СВЦЭМ!$D$10+'СЕТ СН'!$H$5-'СЕТ СН'!$H$21</f>
        <v>4001.2392607500001</v>
      </c>
      <c r="T95" s="36">
        <f>SUMIFS(СВЦЭМ!$D$39:$D$782,СВЦЭМ!$A$39:$A$782,$A95,СВЦЭМ!$B$39:$B$782,T$83)+'СЕТ СН'!$H$11+СВЦЭМ!$D$10+'СЕТ СН'!$H$5-'СЕТ СН'!$H$21</f>
        <v>3958.50117727</v>
      </c>
      <c r="U95" s="36">
        <f>SUMIFS(СВЦЭМ!$D$39:$D$782,СВЦЭМ!$A$39:$A$782,$A95,СВЦЭМ!$B$39:$B$782,U$83)+'СЕТ СН'!$H$11+СВЦЭМ!$D$10+'СЕТ СН'!$H$5-'СЕТ СН'!$H$21</f>
        <v>3930.82315139</v>
      </c>
      <c r="V95" s="36">
        <f>SUMIFS(СВЦЭМ!$D$39:$D$782,СВЦЭМ!$A$39:$A$782,$A95,СВЦЭМ!$B$39:$B$782,V$83)+'СЕТ СН'!$H$11+СВЦЭМ!$D$10+'СЕТ СН'!$H$5-'СЕТ СН'!$H$21</f>
        <v>3942.09114245</v>
      </c>
      <c r="W95" s="36">
        <f>SUMIFS(СВЦЭМ!$D$39:$D$782,СВЦЭМ!$A$39:$A$782,$A95,СВЦЭМ!$B$39:$B$782,W$83)+'СЕТ СН'!$H$11+СВЦЭМ!$D$10+'СЕТ СН'!$H$5-'СЕТ СН'!$H$21</f>
        <v>3962.2942831700002</v>
      </c>
      <c r="X95" s="36">
        <f>SUMIFS(СВЦЭМ!$D$39:$D$782,СВЦЭМ!$A$39:$A$782,$A95,СВЦЭМ!$B$39:$B$782,X$83)+'СЕТ СН'!$H$11+СВЦЭМ!$D$10+'СЕТ СН'!$H$5-'СЕТ СН'!$H$21</f>
        <v>3982.8086612699999</v>
      </c>
      <c r="Y95" s="36">
        <f>SUMIFS(СВЦЭМ!$D$39:$D$782,СВЦЭМ!$A$39:$A$782,$A95,СВЦЭМ!$B$39:$B$782,Y$83)+'СЕТ СН'!$H$11+СВЦЭМ!$D$10+'СЕТ СН'!$H$5-'СЕТ СН'!$H$21</f>
        <v>4016.1534411499997</v>
      </c>
    </row>
    <row r="96" spans="1:27" ht="15.75" x14ac:dyDescent="0.2">
      <c r="A96" s="35">
        <f t="shared" si="2"/>
        <v>44633</v>
      </c>
      <c r="B96" s="36">
        <f>SUMIFS(СВЦЭМ!$D$39:$D$782,СВЦЭМ!$A$39:$A$782,$A96,СВЦЭМ!$B$39:$B$782,B$83)+'СЕТ СН'!$H$11+СВЦЭМ!$D$10+'СЕТ СН'!$H$5-'СЕТ СН'!$H$21</f>
        <v>4030.9578641600001</v>
      </c>
      <c r="C96" s="36">
        <f>SUMIFS(СВЦЭМ!$D$39:$D$782,СВЦЭМ!$A$39:$A$782,$A96,СВЦЭМ!$B$39:$B$782,C$83)+'СЕТ СН'!$H$11+СВЦЭМ!$D$10+'СЕТ СН'!$H$5-'СЕТ СН'!$H$21</f>
        <v>4086.3116666599999</v>
      </c>
      <c r="D96" s="36">
        <f>SUMIFS(СВЦЭМ!$D$39:$D$782,СВЦЭМ!$A$39:$A$782,$A96,СВЦЭМ!$B$39:$B$782,D$83)+'СЕТ СН'!$H$11+СВЦЭМ!$D$10+'СЕТ СН'!$H$5-'СЕТ СН'!$H$21</f>
        <v>4135.3859092599996</v>
      </c>
      <c r="E96" s="36">
        <f>SUMIFS(СВЦЭМ!$D$39:$D$782,СВЦЭМ!$A$39:$A$782,$A96,СВЦЭМ!$B$39:$B$782,E$83)+'СЕТ СН'!$H$11+СВЦЭМ!$D$10+'СЕТ СН'!$H$5-'СЕТ СН'!$H$21</f>
        <v>4162.7699797400001</v>
      </c>
      <c r="F96" s="36">
        <f>SUMIFS(СВЦЭМ!$D$39:$D$782,СВЦЭМ!$A$39:$A$782,$A96,СВЦЭМ!$B$39:$B$782,F$83)+'СЕТ СН'!$H$11+СВЦЭМ!$D$10+'СЕТ СН'!$H$5-'СЕТ СН'!$H$21</f>
        <v>4190.4293927300005</v>
      </c>
      <c r="G96" s="36">
        <f>SUMIFS(СВЦЭМ!$D$39:$D$782,СВЦЭМ!$A$39:$A$782,$A96,СВЦЭМ!$B$39:$B$782,G$83)+'СЕТ СН'!$H$11+СВЦЭМ!$D$10+'СЕТ СН'!$H$5-'СЕТ СН'!$H$21</f>
        <v>4185.7541337000002</v>
      </c>
      <c r="H96" s="36">
        <f>SUMIFS(СВЦЭМ!$D$39:$D$782,СВЦЭМ!$A$39:$A$782,$A96,СВЦЭМ!$B$39:$B$782,H$83)+'СЕТ СН'!$H$11+СВЦЭМ!$D$10+'СЕТ СН'!$H$5-'СЕТ СН'!$H$21</f>
        <v>4152.3569723999999</v>
      </c>
      <c r="I96" s="36">
        <f>SUMIFS(СВЦЭМ!$D$39:$D$782,СВЦЭМ!$A$39:$A$782,$A96,СВЦЭМ!$B$39:$B$782,I$83)+'СЕТ СН'!$H$11+СВЦЭМ!$D$10+'СЕТ СН'!$H$5-'СЕТ СН'!$H$21</f>
        <v>4067.7763952699997</v>
      </c>
      <c r="J96" s="36">
        <f>SUMIFS(СВЦЭМ!$D$39:$D$782,СВЦЭМ!$A$39:$A$782,$A96,СВЦЭМ!$B$39:$B$782,J$83)+'СЕТ СН'!$H$11+СВЦЭМ!$D$10+'СЕТ СН'!$H$5-'СЕТ СН'!$H$21</f>
        <v>3996.6031196700001</v>
      </c>
      <c r="K96" s="36">
        <f>SUMIFS(СВЦЭМ!$D$39:$D$782,СВЦЭМ!$A$39:$A$782,$A96,СВЦЭМ!$B$39:$B$782,K$83)+'СЕТ СН'!$H$11+СВЦЭМ!$D$10+'СЕТ СН'!$H$5-'СЕТ СН'!$H$21</f>
        <v>3959.8549978999999</v>
      </c>
      <c r="L96" s="36">
        <f>SUMIFS(СВЦЭМ!$D$39:$D$782,СВЦЭМ!$A$39:$A$782,$A96,СВЦЭМ!$B$39:$B$782,L$83)+'СЕТ СН'!$H$11+СВЦЭМ!$D$10+'СЕТ СН'!$H$5-'СЕТ СН'!$H$21</f>
        <v>3958.0616387999999</v>
      </c>
      <c r="M96" s="36">
        <f>SUMIFS(СВЦЭМ!$D$39:$D$782,СВЦЭМ!$A$39:$A$782,$A96,СВЦЭМ!$B$39:$B$782,M$83)+'СЕТ СН'!$H$11+СВЦЭМ!$D$10+'СЕТ СН'!$H$5-'СЕТ СН'!$H$21</f>
        <v>4003.1856759399998</v>
      </c>
      <c r="N96" s="36">
        <f>SUMIFS(СВЦЭМ!$D$39:$D$782,СВЦЭМ!$A$39:$A$782,$A96,СВЦЭМ!$B$39:$B$782,N$83)+'СЕТ СН'!$H$11+СВЦЭМ!$D$10+'СЕТ СН'!$H$5-'СЕТ СН'!$H$21</f>
        <v>4035.5944271400003</v>
      </c>
      <c r="O96" s="36">
        <f>SUMIFS(СВЦЭМ!$D$39:$D$782,СВЦЭМ!$A$39:$A$782,$A96,СВЦЭМ!$B$39:$B$782,O$83)+'СЕТ СН'!$H$11+СВЦЭМ!$D$10+'СЕТ СН'!$H$5-'СЕТ СН'!$H$21</f>
        <v>4071.6538907300001</v>
      </c>
      <c r="P96" s="36">
        <f>SUMIFS(СВЦЭМ!$D$39:$D$782,СВЦЭМ!$A$39:$A$782,$A96,СВЦЭМ!$B$39:$B$782,P$83)+'СЕТ СН'!$H$11+СВЦЭМ!$D$10+'СЕТ СН'!$H$5-'СЕТ СН'!$H$21</f>
        <v>4089.8258944199997</v>
      </c>
      <c r="Q96" s="36">
        <f>SUMIFS(СВЦЭМ!$D$39:$D$782,СВЦЭМ!$A$39:$A$782,$A96,СВЦЭМ!$B$39:$B$782,Q$83)+'СЕТ СН'!$H$11+СВЦЭМ!$D$10+'СЕТ СН'!$H$5-'СЕТ СН'!$H$21</f>
        <v>4061.7515297899999</v>
      </c>
      <c r="R96" s="36">
        <f>SUMIFS(СВЦЭМ!$D$39:$D$782,СВЦЭМ!$A$39:$A$782,$A96,СВЦЭМ!$B$39:$B$782,R$83)+'СЕТ СН'!$H$11+СВЦЭМ!$D$10+'СЕТ СН'!$H$5-'СЕТ СН'!$H$21</f>
        <v>4030.2208074199998</v>
      </c>
      <c r="S96" s="36">
        <f>SUMIFS(СВЦЭМ!$D$39:$D$782,СВЦЭМ!$A$39:$A$782,$A96,СВЦЭМ!$B$39:$B$782,S$83)+'СЕТ СН'!$H$11+СВЦЭМ!$D$10+'СЕТ СН'!$H$5-'СЕТ СН'!$H$21</f>
        <v>3988.90505287</v>
      </c>
      <c r="T96" s="36">
        <f>SUMIFS(СВЦЭМ!$D$39:$D$782,СВЦЭМ!$A$39:$A$782,$A96,СВЦЭМ!$B$39:$B$782,T$83)+'СЕТ СН'!$H$11+СВЦЭМ!$D$10+'СЕТ СН'!$H$5-'СЕТ СН'!$H$21</f>
        <v>3944.76867786</v>
      </c>
      <c r="U96" s="36">
        <f>SUMIFS(СВЦЭМ!$D$39:$D$782,СВЦЭМ!$A$39:$A$782,$A96,СВЦЭМ!$B$39:$B$782,U$83)+'СЕТ СН'!$H$11+СВЦЭМ!$D$10+'СЕТ СН'!$H$5-'СЕТ СН'!$H$21</f>
        <v>3927.5826148300002</v>
      </c>
      <c r="V96" s="36">
        <f>SUMIFS(СВЦЭМ!$D$39:$D$782,СВЦЭМ!$A$39:$A$782,$A96,СВЦЭМ!$B$39:$B$782,V$83)+'СЕТ СН'!$H$11+СВЦЭМ!$D$10+'СЕТ СН'!$H$5-'СЕТ СН'!$H$21</f>
        <v>3924.93897754</v>
      </c>
      <c r="W96" s="36">
        <f>SUMIFS(СВЦЭМ!$D$39:$D$782,СВЦЭМ!$A$39:$A$782,$A96,СВЦЭМ!$B$39:$B$782,W$83)+'СЕТ СН'!$H$11+СВЦЭМ!$D$10+'СЕТ СН'!$H$5-'СЕТ СН'!$H$21</f>
        <v>3936.86930089</v>
      </c>
      <c r="X96" s="36">
        <f>SUMIFS(СВЦЭМ!$D$39:$D$782,СВЦЭМ!$A$39:$A$782,$A96,СВЦЭМ!$B$39:$B$782,X$83)+'СЕТ СН'!$H$11+СВЦЭМ!$D$10+'СЕТ СН'!$H$5-'СЕТ СН'!$H$21</f>
        <v>3965.0962523799999</v>
      </c>
      <c r="Y96" s="36">
        <f>SUMIFS(СВЦЭМ!$D$39:$D$782,СВЦЭМ!$A$39:$A$782,$A96,СВЦЭМ!$B$39:$B$782,Y$83)+'СЕТ СН'!$H$11+СВЦЭМ!$D$10+'СЕТ СН'!$H$5-'СЕТ СН'!$H$21</f>
        <v>3983.8692325299999</v>
      </c>
    </row>
    <row r="97" spans="1:25" ht="15.75" x14ac:dyDescent="0.2">
      <c r="A97" s="35">
        <f t="shared" si="2"/>
        <v>44634</v>
      </c>
      <c r="B97" s="36">
        <f>SUMIFS(СВЦЭМ!$D$39:$D$782,СВЦЭМ!$A$39:$A$782,$A97,СВЦЭМ!$B$39:$B$782,B$83)+'СЕТ СН'!$H$11+СВЦЭМ!$D$10+'СЕТ СН'!$H$5-'СЕТ СН'!$H$21</f>
        <v>4029.6270551699999</v>
      </c>
      <c r="C97" s="36">
        <f>SUMIFS(СВЦЭМ!$D$39:$D$782,СВЦЭМ!$A$39:$A$782,$A97,СВЦЭМ!$B$39:$B$782,C$83)+'СЕТ СН'!$H$11+СВЦЭМ!$D$10+'СЕТ СН'!$H$5-'СЕТ СН'!$H$21</f>
        <v>4072.91659828</v>
      </c>
      <c r="D97" s="36">
        <f>SUMIFS(СВЦЭМ!$D$39:$D$782,СВЦЭМ!$A$39:$A$782,$A97,СВЦЭМ!$B$39:$B$782,D$83)+'СЕТ СН'!$H$11+СВЦЭМ!$D$10+'СЕТ СН'!$H$5-'СЕТ СН'!$H$21</f>
        <v>4129.100383</v>
      </c>
      <c r="E97" s="36">
        <f>SUMIFS(СВЦЭМ!$D$39:$D$782,СВЦЭМ!$A$39:$A$782,$A97,СВЦЭМ!$B$39:$B$782,E$83)+'СЕТ СН'!$H$11+СВЦЭМ!$D$10+'СЕТ СН'!$H$5-'СЕТ СН'!$H$21</f>
        <v>4151.94274933</v>
      </c>
      <c r="F97" s="36">
        <f>SUMIFS(СВЦЭМ!$D$39:$D$782,СВЦЭМ!$A$39:$A$782,$A97,СВЦЭМ!$B$39:$B$782,F$83)+'СЕТ СН'!$H$11+СВЦЭМ!$D$10+'СЕТ СН'!$H$5-'СЕТ СН'!$H$21</f>
        <v>4157.2532721699999</v>
      </c>
      <c r="G97" s="36">
        <f>SUMIFS(СВЦЭМ!$D$39:$D$782,СВЦЭМ!$A$39:$A$782,$A97,СВЦЭМ!$B$39:$B$782,G$83)+'СЕТ СН'!$H$11+СВЦЭМ!$D$10+'СЕТ СН'!$H$5-'СЕТ СН'!$H$21</f>
        <v>4109.5488635500005</v>
      </c>
      <c r="H97" s="36">
        <f>SUMIFS(СВЦЭМ!$D$39:$D$782,СВЦЭМ!$A$39:$A$782,$A97,СВЦЭМ!$B$39:$B$782,H$83)+'СЕТ СН'!$H$11+СВЦЭМ!$D$10+'СЕТ СН'!$H$5-'СЕТ СН'!$H$21</f>
        <v>4066.6653747700002</v>
      </c>
      <c r="I97" s="36">
        <f>SUMIFS(СВЦЭМ!$D$39:$D$782,СВЦЭМ!$A$39:$A$782,$A97,СВЦЭМ!$B$39:$B$782,I$83)+'СЕТ СН'!$H$11+СВЦЭМ!$D$10+'СЕТ СН'!$H$5-'СЕТ СН'!$H$21</f>
        <v>3990.5648648599999</v>
      </c>
      <c r="J97" s="36">
        <f>SUMIFS(СВЦЭМ!$D$39:$D$782,СВЦЭМ!$A$39:$A$782,$A97,СВЦЭМ!$B$39:$B$782,J$83)+'СЕТ СН'!$H$11+СВЦЭМ!$D$10+'СЕТ СН'!$H$5-'СЕТ СН'!$H$21</f>
        <v>3969.22542617</v>
      </c>
      <c r="K97" s="36">
        <f>SUMIFS(СВЦЭМ!$D$39:$D$782,СВЦЭМ!$A$39:$A$782,$A97,СВЦЭМ!$B$39:$B$782,K$83)+'СЕТ СН'!$H$11+СВЦЭМ!$D$10+'СЕТ СН'!$H$5-'СЕТ СН'!$H$21</f>
        <v>3957.1288499500001</v>
      </c>
      <c r="L97" s="36">
        <f>SUMIFS(СВЦЭМ!$D$39:$D$782,СВЦЭМ!$A$39:$A$782,$A97,СВЦЭМ!$B$39:$B$782,L$83)+'СЕТ СН'!$H$11+СВЦЭМ!$D$10+'СЕТ СН'!$H$5-'СЕТ СН'!$H$21</f>
        <v>3960.9840253800003</v>
      </c>
      <c r="M97" s="36">
        <f>SUMIFS(СВЦЭМ!$D$39:$D$782,СВЦЭМ!$A$39:$A$782,$A97,СВЦЭМ!$B$39:$B$782,M$83)+'СЕТ СН'!$H$11+СВЦЭМ!$D$10+'СЕТ СН'!$H$5-'СЕТ СН'!$H$21</f>
        <v>3999.0134222500001</v>
      </c>
      <c r="N97" s="36">
        <f>SUMIFS(СВЦЭМ!$D$39:$D$782,СВЦЭМ!$A$39:$A$782,$A97,СВЦЭМ!$B$39:$B$782,N$83)+'СЕТ СН'!$H$11+СВЦЭМ!$D$10+'СЕТ СН'!$H$5-'СЕТ СН'!$H$21</f>
        <v>4035.4520464400002</v>
      </c>
      <c r="O97" s="36">
        <f>SUMIFS(СВЦЭМ!$D$39:$D$782,СВЦЭМ!$A$39:$A$782,$A97,СВЦЭМ!$B$39:$B$782,O$83)+'СЕТ СН'!$H$11+СВЦЭМ!$D$10+'СЕТ СН'!$H$5-'СЕТ СН'!$H$21</f>
        <v>4064.57092354</v>
      </c>
      <c r="P97" s="36">
        <f>SUMIFS(СВЦЭМ!$D$39:$D$782,СВЦЭМ!$A$39:$A$782,$A97,СВЦЭМ!$B$39:$B$782,P$83)+'СЕТ СН'!$H$11+СВЦЭМ!$D$10+'СЕТ СН'!$H$5-'СЕТ СН'!$H$21</f>
        <v>4067.9090468499999</v>
      </c>
      <c r="Q97" s="36">
        <f>SUMIFS(СВЦЭМ!$D$39:$D$782,СВЦЭМ!$A$39:$A$782,$A97,СВЦЭМ!$B$39:$B$782,Q$83)+'СЕТ СН'!$H$11+СВЦЭМ!$D$10+'СЕТ СН'!$H$5-'СЕТ СН'!$H$21</f>
        <v>4043.79505832</v>
      </c>
      <c r="R97" s="36">
        <f>SUMIFS(СВЦЭМ!$D$39:$D$782,СВЦЭМ!$A$39:$A$782,$A97,СВЦЭМ!$B$39:$B$782,R$83)+'СЕТ СН'!$H$11+СВЦЭМ!$D$10+'СЕТ СН'!$H$5-'СЕТ СН'!$H$21</f>
        <v>4013.0421626100001</v>
      </c>
      <c r="S97" s="36">
        <f>SUMIFS(СВЦЭМ!$D$39:$D$782,СВЦЭМ!$A$39:$A$782,$A97,СВЦЭМ!$B$39:$B$782,S$83)+'СЕТ СН'!$H$11+СВЦЭМ!$D$10+'СЕТ СН'!$H$5-'СЕТ СН'!$H$21</f>
        <v>3981.0516409000002</v>
      </c>
      <c r="T97" s="36">
        <f>SUMIFS(СВЦЭМ!$D$39:$D$782,СВЦЭМ!$A$39:$A$782,$A97,СВЦЭМ!$B$39:$B$782,T$83)+'СЕТ СН'!$H$11+СВЦЭМ!$D$10+'СЕТ СН'!$H$5-'СЕТ СН'!$H$21</f>
        <v>3947.2702897600002</v>
      </c>
      <c r="U97" s="36">
        <f>SUMIFS(СВЦЭМ!$D$39:$D$782,СВЦЭМ!$A$39:$A$782,$A97,СВЦЭМ!$B$39:$B$782,U$83)+'СЕТ СН'!$H$11+СВЦЭМ!$D$10+'СЕТ СН'!$H$5-'СЕТ СН'!$H$21</f>
        <v>3939.2086861400003</v>
      </c>
      <c r="V97" s="36">
        <f>SUMIFS(СВЦЭМ!$D$39:$D$782,СВЦЭМ!$A$39:$A$782,$A97,СВЦЭМ!$B$39:$B$782,V$83)+'СЕТ СН'!$H$11+СВЦЭМ!$D$10+'СЕТ СН'!$H$5-'СЕТ СН'!$H$21</f>
        <v>3944.83606685</v>
      </c>
      <c r="W97" s="36">
        <f>SUMIFS(СВЦЭМ!$D$39:$D$782,СВЦЭМ!$A$39:$A$782,$A97,СВЦЭМ!$B$39:$B$782,W$83)+'СЕТ СН'!$H$11+СВЦЭМ!$D$10+'СЕТ СН'!$H$5-'СЕТ СН'!$H$21</f>
        <v>3946.9289039</v>
      </c>
      <c r="X97" s="36">
        <f>SUMIFS(СВЦЭМ!$D$39:$D$782,СВЦЭМ!$A$39:$A$782,$A97,СВЦЭМ!$B$39:$B$782,X$83)+'СЕТ СН'!$H$11+СВЦЭМ!$D$10+'СЕТ СН'!$H$5-'СЕТ СН'!$H$21</f>
        <v>3984.9855583999997</v>
      </c>
      <c r="Y97" s="36">
        <f>SUMIFS(СВЦЭМ!$D$39:$D$782,СВЦЭМ!$A$39:$A$782,$A97,СВЦЭМ!$B$39:$B$782,Y$83)+'СЕТ СН'!$H$11+СВЦЭМ!$D$10+'СЕТ СН'!$H$5-'СЕТ СН'!$H$21</f>
        <v>4020.8602743599999</v>
      </c>
    </row>
    <row r="98" spans="1:25" ht="15.75" x14ac:dyDescent="0.2">
      <c r="A98" s="35">
        <f t="shared" si="2"/>
        <v>44635</v>
      </c>
      <c r="B98" s="36">
        <f>SUMIFS(СВЦЭМ!$D$39:$D$782,СВЦЭМ!$A$39:$A$782,$A98,СВЦЭМ!$B$39:$B$782,B$83)+'СЕТ СН'!$H$11+СВЦЭМ!$D$10+'СЕТ СН'!$H$5-'СЕТ СН'!$H$21</f>
        <v>4042.30334636</v>
      </c>
      <c r="C98" s="36">
        <f>SUMIFS(СВЦЭМ!$D$39:$D$782,СВЦЭМ!$A$39:$A$782,$A98,СВЦЭМ!$B$39:$B$782,C$83)+'СЕТ СН'!$H$11+СВЦЭМ!$D$10+'СЕТ СН'!$H$5-'СЕТ СН'!$H$21</f>
        <v>4087.2444361899998</v>
      </c>
      <c r="D98" s="36">
        <f>SUMIFS(СВЦЭМ!$D$39:$D$782,СВЦЭМ!$A$39:$A$782,$A98,СВЦЭМ!$B$39:$B$782,D$83)+'СЕТ СН'!$H$11+СВЦЭМ!$D$10+'СЕТ СН'!$H$5-'СЕТ СН'!$H$21</f>
        <v>4139.3882289800003</v>
      </c>
      <c r="E98" s="36">
        <f>SUMIFS(СВЦЭМ!$D$39:$D$782,СВЦЭМ!$A$39:$A$782,$A98,СВЦЭМ!$B$39:$B$782,E$83)+'СЕТ СН'!$H$11+СВЦЭМ!$D$10+'СЕТ СН'!$H$5-'СЕТ СН'!$H$21</f>
        <v>4157.3166148800001</v>
      </c>
      <c r="F98" s="36">
        <f>SUMIFS(СВЦЭМ!$D$39:$D$782,СВЦЭМ!$A$39:$A$782,$A98,СВЦЭМ!$B$39:$B$782,F$83)+'СЕТ СН'!$H$11+СВЦЭМ!$D$10+'СЕТ СН'!$H$5-'СЕТ СН'!$H$21</f>
        <v>4163.2060946900001</v>
      </c>
      <c r="G98" s="36">
        <f>SUMIFS(СВЦЭМ!$D$39:$D$782,СВЦЭМ!$A$39:$A$782,$A98,СВЦЭМ!$B$39:$B$782,G$83)+'СЕТ СН'!$H$11+СВЦЭМ!$D$10+'СЕТ СН'!$H$5-'СЕТ СН'!$H$21</f>
        <v>4135.7742146299997</v>
      </c>
      <c r="H98" s="36">
        <f>SUMIFS(СВЦЭМ!$D$39:$D$782,СВЦЭМ!$A$39:$A$782,$A98,СВЦЭМ!$B$39:$B$782,H$83)+'СЕТ СН'!$H$11+СВЦЭМ!$D$10+'СЕТ СН'!$H$5-'СЕТ СН'!$H$21</f>
        <v>4054.9985636500001</v>
      </c>
      <c r="I98" s="36">
        <f>SUMIFS(СВЦЭМ!$D$39:$D$782,СВЦЭМ!$A$39:$A$782,$A98,СВЦЭМ!$B$39:$B$782,I$83)+'СЕТ СН'!$H$11+СВЦЭМ!$D$10+'СЕТ СН'!$H$5-'СЕТ СН'!$H$21</f>
        <v>3990.8483640499999</v>
      </c>
      <c r="J98" s="36">
        <f>SUMIFS(СВЦЭМ!$D$39:$D$782,СВЦЭМ!$A$39:$A$782,$A98,СВЦЭМ!$B$39:$B$782,J$83)+'СЕТ СН'!$H$11+СВЦЭМ!$D$10+'СЕТ СН'!$H$5-'СЕТ СН'!$H$21</f>
        <v>3946.4867197900003</v>
      </c>
      <c r="K98" s="36">
        <f>SUMIFS(СВЦЭМ!$D$39:$D$782,СВЦЭМ!$A$39:$A$782,$A98,СВЦЭМ!$B$39:$B$782,K$83)+'СЕТ СН'!$H$11+СВЦЭМ!$D$10+'СЕТ СН'!$H$5-'СЕТ СН'!$H$21</f>
        <v>3937.31523702</v>
      </c>
      <c r="L98" s="36">
        <f>SUMIFS(СВЦЭМ!$D$39:$D$782,СВЦЭМ!$A$39:$A$782,$A98,СВЦЭМ!$B$39:$B$782,L$83)+'СЕТ СН'!$H$11+СВЦЭМ!$D$10+'СЕТ СН'!$H$5-'СЕТ СН'!$H$21</f>
        <v>3941.9464238700002</v>
      </c>
      <c r="M98" s="36">
        <f>SUMIFS(СВЦЭМ!$D$39:$D$782,СВЦЭМ!$A$39:$A$782,$A98,СВЦЭМ!$B$39:$B$782,M$83)+'СЕТ СН'!$H$11+СВЦЭМ!$D$10+'СЕТ СН'!$H$5-'СЕТ СН'!$H$21</f>
        <v>3972.89469788</v>
      </c>
      <c r="N98" s="36">
        <f>SUMIFS(СВЦЭМ!$D$39:$D$782,СВЦЭМ!$A$39:$A$782,$A98,СВЦЭМ!$B$39:$B$782,N$83)+'СЕТ СН'!$H$11+СВЦЭМ!$D$10+'СЕТ СН'!$H$5-'СЕТ СН'!$H$21</f>
        <v>4013.5844625600002</v>
      </c>
      <c r="O98" s="36">
        <f>SUMIFS(СВЦЭМ!$D$39:$D$782,СВЦЭМ!$A$39:$A$782,$A98,СВЦЭМ!$B$39:$B$782,O$83)+'СЕТ СН'!$H$11+СВЦЭМ!$D$10+'СЕТ СН'!$H$5-'СЕТ СН'!$H$21</f>
        <v>4057.7348966700001</v>
      </c>
      <c r="P98" s="36">
        <f>SUMIFS(СВЦЭМ!$D$39:$D$782,СВЦЭМ!$A$39:$A$782,$A98,СВЦЭМ!$B$39:$B$782,P$83)+'СЕТ СН'!$H$11+СВЦЭМ!$D$10+'СЕТ СН'!$H$5-'СЕТ СН'!$H$21</f>
        <v>4072.3345729299999</v>
      </c>
      <c r="Q98" s="36">
        <f>SUMIFS(СВЦЭМ!$D$39:$D$782,СВЦЭМ!$A$39:$A$782,$A98,СВЦЭМ!$B$39:$B$782,Q$83)+'СЕТ СН'!$H$11+СВЦЭМ!$D$10+'СЕТ СН'!$H$5-'СЕТ СН'!$H$21</f>
        <v>4058.2957812</v>
      </c>
      <c r="R98" s="36">
        <f>SUMIFS(СВЦЭМ!$D$39:$D$782,СВЦЭМ!$A$39:$A$782,$A98,СВЦЭМ!$B$39:$B$782,R$83)+'СЕТ СН'!$H$11+СВЦЭМ!$D$10+'СЕТ СН'!$H$5-'СЕТ СН'!$H$21</f>
        <v>4013.6921233100002</v>
      </c>
      <c r="S98" s="36">
        <f>SUMIFS(СВЦЭМ!$D$39:$D$782,СВЦЭМ!$A$39:$A$782,$A98,СВЦЭМ!$B$39:$B$782,S$83)+'СЕТ СН'!$H$11+СВЦЭМ!$D$10+'СЕТ СН'!$H$5-'СЕТ СН'!$H$21</f>
        <v>3976.4310901999997</v>
      </c>
      <c r="T98" s="36">
        <f>SUMIFS(СВЦЭМ!$D$39:$D$782,СВЦЭМ!$A$39:$A$782,$A98,СВЦЭМ!$B$39:$B$782,T$83)+'СЕТ СН'!$H$11+СВЦЭМ!$D$10+'СЕТ СН'!$H$5-'СЕТ СН'!$H$21</f>
        <v>3939.5967743299998</v>
      </c>
      <c r="U98" s="36">
        <f>SUMIFS(СВЦЭМ!$D$39:$D$782,СВЦЭМ!$A$39:$A$782,$A98,СВЦЭМ!$B$39:$B$782,U$83)+'СЕТ СН'!$H$11+СВЦЭМ!$D$10+'СЕТ СН'!$H$5-'СЕТ СН'!$H$21</f>
        <v>3925.8751472499998</v>
      </c>
      <c r="V98" s="36">
        <f>SUMIFS(СВЦЭМ!$D$39:$D$782,СВЦЭМ!$A$39:$A$782,$A98,СВЦЭМ!$B$39:$B$782,V$83)+'СЕТ СН'!$H$11+СВЦЭМ!$D$10+'СЕТ СН'!$H$5-'СЕТ СН'!$H$21</f>
        <v>3941.9496005299998</v>
      </c>
      <c r="W98" s="36">
        <f>SUMIFS(СВЦЭМ!$D$39:$D$782,СВЦЭМ!$A$39:$A$782,$A98,СВЦЭМ!$B$39:$B$782,W$83)+'СЕТ СН'!$H$11+СВЦЭМ!$D$10+'СЕТ СН'!$H$5-'СЕТ СН'!$H$21</f>
        <v>3959.9209159900001</v>
      </c>
      <c r="X98" s="36">
        <f>SUMIFS(СВЦЭМ!$D$39:$D$782,СВЦЭМ!$A$39:$A$782,$A98,СВЦЭМ!$B$39:$B$782,X$83)+'СЕТ СН'!$H$11+СВЦЭМ!$D$10+'СЕТ СН'!$H$5-'СЕТ СН'!$H$21</f>
        <v>3984.9426874400001</v>
      </c>
      <c r="Y98" s="36">
        <f>SUMIFS(СВЦЭМ!$D$39:$D$782,СВЦЭМ!$A$39:$A$782,$A98,СВЦЭМ!$B$39:$B$782,Y$83)+'СЕТ СН'!$H$11+СВЦЭМ!$D$10+'СЕТ СН'!$H$5-'СЕТ СН'!$H$21</f>
        <v>4012.5800209899999</v>
      </c>
    </row>
    <row r="99" spans="1:25" ht="15.75" x14ac:dyDescent="0.2">
      <c r="A99" s="35">
        <f t="shared" si="2"/>
        <v>44636</v>
      </c>
      <c r="B99" s="36">
        <f>SUMIFS(СВЦЭМ!$D$39:$D$782,СВЦЭМ!$A$39:$A$782,$A99,СВЦЭМ!$B$39:$B$782,B$83)+'СЕТ СН'!$H$11+СВЦЭМ!$D$10+'СЕТ СН'!$H$5-'СЕТ СН'!$H$21</f>
        <v>4016.9315902400003</v>
      </c>
      <c r="C99" s="36">
        <f>SUMIFS(СВЦЭМ!$D$39:$D$782,СВЦЭМ!$A$39:$A$782,$A99,СВЦЭМ!$B$39:$B$782,C$83)+'СЕТ СН'!$H$11+СВЦЭМ!$D$10+'СЕТ СН'!$H$5-'СЕТ СН'!$H$21</f>
        <v>4077.0499245199999</v>
      </c>
      <c r="D99" s="36">
        <f>SUMIFS(СВЦЭМ!$D$39:$D$782,СВЦЭМ!$A$39:$A$782,$A99,СВЦЭМ!$B$39:$B$782,D$83)+'СЕТ СН'!$H$11+СВЦЭМ!$D$10+'СЕТ СН'!$H$5-'СЕТ СН'!$H$21</f>
        <v>4147.4303745699999</v>
      </c>
      <c r="E99" s="36">
        <f>SUMIFS(СВЦЭМ!$D$39:$D$782,СВЦЭМ!$A$39:$A$782,$A99,СВЦЭМ!$B$39:$B$782,E$83)+'СЕТ СН'!$H$11+СВЦЭМ!$D$10+'СЕТ СН'!$H$5-'СЕТ СН'!$H$21</f>
        <v>4162.1806660500006</v>
      </c>
      <c r="F99" s="36">
        <f>SUMIFS(СВЦЭМ!$D$39:$D$782,СВЦЭМ!$A$39:$A$782,$A99,СВЦЭМ!$B$39:$B$782,F$83)+'СЕТ СН'!$H$11+СВЦЭМ!$D$10+'СЕТ СН'!$H$5-'СЕТ СН'!$H$21</f>
        <v>4165.38117822</v>
      </c>
      <c r="G99" s="36">
        <f>SUMIFS(СВЦЭМ!$D$39:$D$782,СВЦЭМ!$A$39:$A$782,$A99,СВЦЭМ!$B$39:$B$782,G$83)+'СЕТ СН'!$H$11+СВЦЭМ!$D$10+'СЕТ СН'!$H$5-'СЕТ СН'!$H$21</f>
        <v>4137.4839395300005</v>
      </c>
      <c r="H99" s="36">
        <f>SUMIFS(СВЦЭМ!$D$39:$D$782,СВЦЭМ!$A$39:$A$782,$A99,СВЦЭМ!$B$39:$B$782,H$83)+'СЕТ СН'!$H$11+СВЦЭМ!$D$10+'СЕТ СН'!$H$5-'СЕТ СН'!$H$21</f>
        <v>4065.5365426400003</v>
      </c>
      <c r="I99" s="36">
        <f>SUMIFS(СВЦЭМ!$D$39:$D$782,СВЦЭМ!$A$39:$A$782,$A99,СВЦЭМ!$B$39:$B$782,I$83)+'СЕТ СН'!$H$11+СВЦЭМ!$D$10+'СЕТ СН'!$H$5-'СЕТ СН'!$H$21</f>
        <v>4002.5671757700002</v>
      </c>
      <c r="J99" s="36">
        <f>SUMIFS(СВЦЭМ!$D$39:$D$782,СВЦЭМ!$A$39:$A$782,$A99,СВЦЭМ!$B$39:$B$782,J$83)+'СЕТ СН'!$H$11+СВЦЭМ!$D$10+'СЕТ СН'!$H$5-'СЕТ СН'!$H$21</f>
        <v>3971.1206434400001</v>
      </c>
      <c r="K99" s="36">
        <f>SUMIFS(СВЦЭМ!$D$39:$D$782,СВЦЭМ!$A$39:$A$782,$A99,СВЦЭМ!$B$39:$B$782,K$83)+'СЕТ СН'!$H$11+СВЦЭМ!$D$10+'СЕТ СН'!$H$5-'СЕТ СН'!$H$21</f>
        <v>3966.1146807100004</v>
      </c>
      <c r="L99" s="36">
        <f>SUMIFS(СВЦЭМ!$D$39:$D$782,СВЦЭМ!$A$39:$A$782,$A99,СВЦЭМ!$B$39:$B$782,L$83)+'СЕТ СН'!$H$11+СВЦЭМ!$D$10+'СЕТ СН'!$H$5-'СЕТ СН'!$H$21</f>
        <v>3969.44744988</v>
      </c>
      <c r="M99" s="36">
        <f>SUMIFS(СВЦЭМ!$D$39:$D$782,СВЦЭМ!$A$39:$A$782,$A99,СВЦЭМ!$B$39:$B$782,M$83)+'СЕТ СН'!$H$11+СВЦЭМ!$D$10+'СЕТ СН'!$H$5-'СЕТ СН'!$H$21</f>
        <v>4016.15408355</v>
      </c>
      <c r="N99" s="36">
        <f>SUMIFS(СВЦЭМ!$D$39:$D$782,СВЦЭМ!$A$39:$A$782,$A99,СВЦЭМ!$B$39:$B$782,N$83)+'СЕТ СН'!$H$11+СВЦЭМ!$D$10+'СЕТ СН'!$H$5-'СЕТ СН'!$H$21</f>
        <v>4038.20310423</v>
      </c>
      <c r="O99" s="36">
        <f>SUMIFS(СВЦЭМ!$D$39:$D$782,СВЦЭМ!$A$39:$A$782,$A99,СВЦЭМ!$B$39:$B$782,O$83)+'СЕТ СН'!$H$11+СВЦЭМ!$D$10+'СЕТ СН'!$H$5-'СЕТ СН'!$H$21</f>
        <v>4081.7086555699998</v>
      </c>
      <c r="P99" s="36">
        <f>SUMIFS(СВЦЭМ!$D$39:$D$782,СВЦЭМ!$A$39:$A$782,$A99,СВЦЭМ!$B$39:$B$782,P$83)+'СЕТ СН'!$H$11+СВЦЭМ!$D$10+'СЕТ СН'!$H$5-'СЕТ СН'!$H$21</f>
        <v>4091.9033896299998</v>
      </c>
      <c r="Q99" s="36">
        <f>SUMIFS(СВЦЭМ!$D$39:$D$782,СВЦЭМ!$A$39:$A$782,$A99,СВЦЭМ!$B$39:$B$782,Q$83)+'СЕТ СН'!$H$11+СВЦЭМ!$D$10+'СЕТ СН'!$H$5-'СЕТ СН'!$H$21</f>
        <v>4060.5474328800001</v>
      </c>
      <c r="R99" s="36">
        <f>SUMIFS(СВЦЭМ!$D$39:$D$782,СВЦЭМ!$A$39:$A$782,$A99,СВЦЭМ!$B$39:$B$782,R$83)+'СЕТ СН'!$H$11+СВЦЭМ!$D$10+'СЕТ СН'!$H$5-'СЕТ СН'!$H$21</f>
        <v>4038.1359379400001</v>
      </c>
      <c r="S99" s="36">
        <f>SUMIFS(СВЦЭМ!$D$39:$D$782,СВЦЭМ!$A$39:$A$782,$A99,СВЦЭМ!$B$39:$B$782,S$83)+'СЕТ СН'!$H$11+СВЦЭМ!$D$10+'СЕТ СН'!$H$5-'СЕТ СН'!$H$21</f>
        <v>3994.36653991</v>
      </c>
      <c r="T99" s="36">
        <f>SUMIFS(СВЦЭМ!$D$39:$D$782,СВЦЭМ!$A$39:$A$782,$A99,СВЦЭМ!$B$39:$B$782,T$83)+'СЕТ СН'!$H$11+СВЦЭМ!$D$10+'СЕТ СН'!$H$5-'СЕТ СН'!$H$21</f>
        <v>3966.9284982899999</v>
      </c>
      <c r="U99" s="36">
        <f>SUMIFS(СВЦЭМ!$D$39:$D$782,СВЦЭМ!$A$39:$A$782,$A99,СВЦЭМ!$B$39:$B$782,U$83)+'СЕТ СН'!$H$11+СВЦЭМ!$D$10+'СЕТ СН'!$H$5-'СЕТ СН'!$H$21</f>
        <v>3941.6119961499999</v>
      </c>
      <c r="V99" s="36">
        <f>SUMIFS(СВЦЭМ!$D$39:$D$782,СВЦЭМ!$A$39:$A$782,$A99,СВЦЭМ!$B$39:$B$782,V$83)+'СЕТ СН'!$H$11+СВЦЭМ!$D$10+'СЕТ СН'!$H$5-'СЕТ СН'!$H$21</f>
        <v>3958.6478596699999</v>
      </c>
      <c r="W99" s="36">
        <f>SUMIFS(СВЦЭМ!$D$39:$D$782,СВЦЭМ!$A$39:$A$782,$A99,СВЦЭМ!$B$39:$B$782,W$83)+'СЕТ СН'!$H$11+СВЦЭМ!$D$10+'СЕТ СН'!$H$5-'СЕТ СН'!$H$21</f>
        <v>3991.9239436799999</v>
      </c>
      <c r="X99" s="36">
        <f>SUMIFS(СВЦЭМ!$D$39:$D$782,СВЦЭМ!$A$39:$A$782,$A99,СВЦЭМ!$B$39:$B$782,X$83)+'СЕТ СН'!$H$11+СВЦЭМ!$D$10+'СЕТ СН'!$H$5-'СЕТ СН'!$H$21</f>
        <v>4016.13187423</v>
      </c>
      <c r="Y99" s="36">
        <f>SUMIFS(СВЦЭМ!$D$39:$D$782,СВЦЭМ!$A$39:$A$782,$A99,СВЦЭМ!$B$39:$B$782,Y$83)+'СЕТ СН'!$H$11+СВЦЭМ!$D$10+'СЕТ СН'!$H$5-'СЕТ СН'!$H$21</f>
        <v>4032.5001281</v>
      </c>
    </row>
    <row r="100" spans="1:25" ht="15.75" x14ac:dyDescent="0.2">
      <c r="A100" s="35">
        <f t="shared" si="2"/>
        <v>44637</v>
      </c>
      <c r="B100" s="36">
        <f>SUMIFS(СВЦЭМ!$D$39:$D$782,СВЦЭМ!$A$39:$A$782,$A100,СВЦЭМ!$B$39:$B$782,B$83)+'СЕТ СН'!$H$11+СВЦЭМ!$D$10+'СЕТ СН'!$H$5-'СЕТ СН'!$H$21</f>
        <v>4051.4424449200001</v>
      </c>
      <c r="C100" s="36">
        <f>SUMIFS(СВЦЭМ!$D$39:$D$782,СВЦЭМ!$A$39:$A$782,$A100,СВЦЭМ!$B$39:$B$782,C$83)+'СЕТ СН'!$H$11+СВЦЭМ!$D$10+'СЕТ СН'!$H$5-'СЕТ СН'!$H$21</f>
        <v>4112.5434237899999</v>
      </c>
      <c r="D100" s="36">
        <f>SUMIFS(СВЦЭМ!$D$39:$D$782,СВЦЭМ!$A$39:$A$782,$A100,СВЦЭМ!$B$39:$B$782,D$83)+'СЕТ СН'!$H$11+СВЦЭМ!$D$10+'СЕТ СН'!$H$5-'СЕТ СН'!$H$21</f>
        <v>4174.2754305999997</v>
      </c>
      <c r="E100" s="36">
        <f>SUMIFS(СВЦЭМ!$D$39:$D$782,СВЦЭМ!$A$39:$A$782,$A100,СВЦЭМ!$B$39:$B$782,E$83)+'СЕТ СН'!$H$11+СВЦЭМ!$D$10+'СЕТ СН'!$H$5-'СЕТ СН'!$H$21</f>
        <v>4197.0137522699997</v>
      </c>
      <c r="F100" s="36">
        <f>SUMIFS(СВЦЭМ!$D$39:$D$782,СВЦЭМ!$A$39:$A$782,$A100,СВЦЭМ!$B$39:$B$782,F$83)+'СЕТ СН'!$H$11+СВЦЭМ!$D$10+'СЕТ СН'!$H$5-'СЕТ СН'!$H$21</f>
        <v>4192.7793732700002</v>
      </c>
      <c r="G100" s="36">
        <f>SUMIFS(СВЦЭМ!$D$39:$D$782,СВЦЭМ!$A$39:$A$782,$A100,СВЦЭМ!$B$39:$B$782,G$83)+'СЕТ СН'!$H$11+СВЦЭМ!$D$10+'СЕТ СН'!$H$5-'СЕТ СН'!$H$21</f>
        <v>4173.4605018100001</v>
      </c>
      <c r="H100" s="36">
        <f>SUMIFS(СВЦЭМ!$D$39:$D$782,СВЦЭМ!$A$39:$A$782,$A100,СВЦЭМ!$B$39:$B$782,H$83)+'СЕТ СН'!$H$11+СВЦЭМ!$D$10+'СЕТ СН'!$H$5-'СЕТ СН'!$H$21</f>
        <v>4096.2114389400003</v>
      </c>
      <c r="I100" s="36">
        <f>SUMIFS(СВЦЭМ!$D$39:$D$782,СВЦЭМ!$A$39:$A$782,$A100,СВЦЭМ!$B$39:$B$782,I$83)+'СЕТ СН'!$H$11+СВЦЭМ!$D$10+'СЕТ СН'!$H$5-'СЕТ СН'!$H$21</f>
        <v>4003.6921437999999</v>
      </c>
      <c r="J100" s="36">
        <f>SUMIFS(СВЦЭМ!$D$39:$D$782,СВЦЭМ!$A$39:$A$782,$A100,СВЦЭМ!$B$39:$B$782,J$83)+'СЕТ СН'!$H$11+СВЦЭМ!$D$10+'СЕТ СН'!$H$5-'СЕТ СН'!$H$21</f>
        <v>3960.0211289399999</v>
      </c>
      <c r="K100" s="36">
        <f>SUMIFS(СВЦЭМ!$D$39:$D$782,СВЦЭМ!$A$39:$A$782,$A100,СВЦЭМ!$B$39:$B$782,K$83)+'СЕТ СН'!$H$11+СВЦЭМ!$D$10+'СЕТ СН'!$H$5-'СЕТ СН'!$H$21</f>
        <v>3959.2189225299999</v>
      </c>
      <c r="L100" s="36">
        <f>SUMIFS(СВЦЭМ!$D$39:$D$782,СВЦЭМ!$A$39:$A$782,$A100,СВЦЭМ!$B$39:$B$782,L$83)+'СЕТ СН'!$H$11+СВЦЭМ!$D$10+'СЕТ СН'!$H$5-'СЕТ СН'!$H$21</f>
        <v>3961.2888695700003</v>
      </c>
      <c r="M100" s="36">
        <f>SUMIFS(СВЦЭМ!$D$39:$D$782,СВЦЭМ!$A$39:$A$782,$A100,СВЦЭМ!$B$39:$B$782,M$83)+'СЕТ СН'!$H$11+СВЦЭМ!$D$10+'СЕТ СН'!$H$5-'СЕТ СН'!$H$21</f>
        <v>4014.8838411900001</v>
      </c>
      <c r="N100" s="36">
        <f>SUMIFS(СВЦЭМ!$D$39:$D$782,СВЦЭМ!$A$39:$A$782,$A100,СВЦЭМ!$B$39:$B$782,N$83)+'СЕТ СН'!$H$11+СВЦЭМ!$D$10+'СЕТ СН'!$H$5-'СЕТ СН'!$H$21</f>
        <v>4051.23413884</v>
      </c>
      <c r="O100" s="36">
        <f>SUMIFS(СВЦЭМ!$D$39:$D$782,СВЦЭМ!$A$39:$A$782,$A100,СВЦЭМ!$B$39:$B$782,O$83)+'СЕТ СН'!$H$11+СВЦЭМ!$D$10+'СЕТ СН'!$H$5-'СЕТ СН'!$H$21</f>
        <v>4080.7705309800003</v>
      </c>
      <c r="P100" s="36">
        <f>SUMIFS(СВЦЭМ!$D$39:$D$782,СВЦЭМ!$A$39:$A$782,$A100,СВЦЭМ!$B$39:$B$782,P$83)+'СЕТ СН'!$H$11+СВЦЭМ!$D$10+'СЕТ СН'!$H$5-'СЕТ СН'!$H$21</f>
        <v>4103.91080392</v>
      </c>
      <c r="Q100" s="36">
        <f>SUMIFS(СВЦЭМ!$D$39:$D$782,СВЦЭМ!$A$39:$A$782,$A100,СВЦЭМ!$B$39:$B$782,Q$83)+'СЕТ СН'!$H$11+СВЦЭМ!$D$10+'СЕТ СН'!$H$5-'СЕТ СН'!$H$21</f>
        <v>4085.8740213999999</v>
      </c>
      <c r="R100" s="36">
        <f>SUMIFS(СВЦЭМ!$D$39:$D$782,СВЦЭМ!$A$39:$A$782,$A100,СВЦЭМ!$B$39:$B$782,R$83)+'СЕТ СН'!$H$11+СВЦЭМ!$D$10+'СЕТ СН'!$H$5-'СЕТ СН'!$H$21</f>
        <v>4050.9238316600004</v>
      </c>
      <c r="S100" s="36">
        <f>SUMIFS(СВЦЭМ!$D$39:$D$782,СВЦЭМ!$A$39:$A$782,$A100,СВЦЭМ!$B$39:$B$782,S$83)+'СЕТ СН'!$H$11+СВЦЭМ!$D$10+'СЕТ СН'!$H$5-'СЕТ СН'!$H$21</f>
        <v>4003.6470660800001</v>
      </c>
      <c r="T100" s="36">
        <f>SUMIFS(СВЦЭМ!$D$39:$D$782,СВЦЭМ!$A$39:$A$782,$A100,СВЦЭМ!$B$39:$B$782,T$83)+'СЕТ СН'!$H$11+СВЦЭМ!$D$10+'СЕТ СН'!$H$5-'СЕТ СН'!$H$21</f>
        <v>3970.0827859000001</v>
      </c>
      <c r="U100" s="36">
        <f>SUMIFS(СВЦЭМ!$D$39:$D$782,СВЦЭМ!$A$39:$A$782,$A100,СВЦЭМ!$B$39:$B$782,U$83)+'СЕТ СН'!$H$11+СВЦЭМ!$D$10+'СЕТ СН'!$H$5-'СЕТ СН'!$H$21</f>
        <v>3943.5841594200001</v>
      </c>
      <c r="V100" s="36">
        <f>SUMIFS(СВЦЭМ!$D$39:$D$782,СВЦЭМ!$A$39:$A$782,$A100,СВЦЭМ!$B$39:$B$782,V$83)+'СЕТ СН'!$H$11+СВЦЭМ!$D$10+'СЕТ СН'!$H$5-'СЕТ СН'!$H$21</f>
        <v>3978.0334362000003</v>
      </c>
      <c r="W100" s="36">
        <f>SUMIFS(СВЦЭМ!$D$39:$D$782,СВЦЭМ!$A$39:$A$782,$A100,СВЦЭМ!$B$39:$B$782,W$83)+'СЕТ СН'!$H$11+СВЦЭМ!$D$10+'СЕТ СН'!$H$5-'СЕТ СН'!$H$21</f>
        <v>3969.6908742400001</v>
      </c>
      <c r="X100" s="36">
        <f>SUMIFS(СВЦЭМ!$D$39:$D$782,СВЦЭМ!$A$39:$A$782,$A100,СВЦЭМ!$B$39:$B$782,X$83)+'СЕТ СН'!$H$11+СВЦЭМ!$D$10+'СЕТ СН'!$H$5-'СЕТ СН'!$H$21</f>
        <v>3968.4156633800003</v>
      </c>
      <c r="Y100" s="36">
        <f>SUMIFS(СВЦЭМ!$D$39:$D$782,СВЦЭМ!$A$39:$A$782,$A100,СВЦЭМ!$B$39:$B$782,Y$83)+'СЕТ СН'!$H$11+СВЦЭМ!$D$10+'СЕТ СН'!$H$5-'СЕТ СН'!$H$21</f>
        <v>3991.5745630299998</v>
      </c>
    </row>
    <row r="101" spans="1:25" ht="15.75" x14ac:dyDescent="0.2">
      <c r="A101" s="35">
        <f t="shared" si="2"/>
        <v>44638</v>
      </c>
      <c r="B101" s="36">
        <f>SUMIFS(СВЦЭМ!$D$39:$D$782,СВЦЭМ!$A$39:$A$782,$A101,СВЦЭМ!$B$39:$B$782,B$83)+'СЕТ СН'!$H$11+СВЦЭМ!$D$10+'СЕТ СН'!$H$5-'СЕТ СН'!$H$21</f>
        <v>3955.8105969600001</v>
      </c>
      <c r="C101" s="36">
        <f>SUMIFS(СВЦЭМ!$D$39:$D$782,СВЦЭМ!$A$39:$A$782,$A101,СВЦЭМ!$B$39:$B$782,C$83)+'СЕТ СН'!$H$11+СВЦЭМ!$D$10+'СЕТ СН'!$H$5-'СЕТ СН'!$H$21</f>
        <v>3975.2181910700001</v>
      </c>
      <c r="D101" s="36">
        <f>SUMIFS(СВЦЭМ!$D$39:$D$782,СВЦЭМ!$A$39:$A$782,$A101,СВЦЭМ!$B$39:$B$782,D$83)+'СЕТ СН'!$H$11+СВЦЭМ!$D$10+'СЕТ СН'!$H$5-'СЕТ СН'!$H$21</f>
        <v>4068.83570556</v>
      </c>
      <c r="E101" s="36">
        <f>SUMIFS(СВЦЭМ!$D$39:$D$782,СВЦЭМ!$A$39:$A$782,$A101,СВЦЭМ!$B$39:$B$782,E$83)+'СЕТ СН'!$H$11+СВЦЭМ!$D$10+'СЕТ СН'!$H$5-'СЕТ СН'!$H$21</f>
        <v>4096.3083642800002</v>
      </c>
      <c r="F101" s="36">
        <f>SUMIFS(СВЦЭМ!$D$39:$D$782,СВЦЭМ!$A$39:$A$782,$A101,СВЦЭМ!$B$39:$B$782,F$83)+'СЕТ СН'!$H$11+СВЦЭМ!$D$10+'СЕТ СН'!$H$5-'СЕТ СН'!$H$21</f>
        <v>4119.87545598</v>
      </c>
      <c r="G101" s="36">
        <f>SUMIFS(СВЦЭМ!$D$39:$D$782,СВЦЭМ!$A$39:$A$782,$A101,СВЦЭМ!$B$39:$B$782,G$83)+'СЕТ СН'!$H$11+СВЦЭМ!$D$10+'СЕТ СН'!$H$5-'СЕТ СН'!$H$21</f>
        <v>4098.2501072899995</v>
      </c>
      <c r="H101" s="36">
        <f>SUMIFS(СВЦЭМ!$D$39:$D$782,СВЦЭМ!$A$39:$A$782,$A101,СВЦЭМ!$B$39:$B$782,H$83)+'СЕТ СН'!$H$11+СВЦЭМ!$D$10+'СЕТ СН'!$H$5-'СЕТ СН'!$H$21</f>
        <v>4041.1379480200003</v>
      </c>
      <c r="I101" s="36">
        <f>SUMIFS(СВЦЭМ!$D$39:$D$782,СВЦЭМ!$A$39:$A$782,$A101,СВЦЭМ!$B$39:$B$782,I$83)+'СЕТ СН'!$H$11+СВЦЭМ!$D$10+'СЕТ СН'!$H$5-'СЕТ СН'!$H$21</f>
        <v>3974.6484903600003</v>
      </c>
      <c r="J101" s="36">
        <f>SUMIFS(СВЦЭМ!$D$39:$D$782,СВЦЭМ!$A$39:$A$782,$A101,СВЦЭМ!$B$39:$B$782,J$83)+'СЕТ СН'!$H$11+СВЦЭМ!$D$10+'СЕТ СН'!$H$5-'СЕТ СН'!$H$21</f>
        <v>3945.41396717</v>
      </c>
      <c r="K101" s="36">
        <f>SUMIFS(СВЦЭМ!$D$39:$D$782,СВЦЭМ!$A$39:$A$782,$A101,СВЦЭМ!$B$39:$B$782,K$83)+'СЕТ СН'!$H$11+СВЦЭМ!$D$10+'СЕТ СН'!$H$5-'СЕТ СН'!$H$21</f>
        <v>3945.7256456</v>
      </c>
      <c r="L101" s="36">
        <f>SUMIFS(СВЦЭМ!$D$39:$D$782,СВЦЭМ!$A$39:$A$782,$A101,СВЦЭМ!$B$39:$B$782,L$83)+'СЕТ СН'!$H$11+СВЦЭМ!$D$10+'СЕТ СН'!$H$5-'СЕТ СН'!$H$21</f>
        <v>3950.6518520999998</v>
      </c>
      <c r="M101" s="36">
        <f>SUMIFS(СВЦЭМ!$D$39:$D$782,СВЦЭМ!$A$39:$A$782,$A101,СВЦЭМ!$B$39:$B$782,M$83)+'СЕТ СН'!$H$11+СВЦЭМ!$D$10+'СЕТ СН'!$H$5-'СЕТ СН'!$H$21</f>
        <v>3978.3264472700002</v>
      </c>
      <c r="N101" s="36">
        <f>SUMIFS(СВЦЭМ!$D$39:$D$782,СВЦЭМ!$A$39:$A$782,$A101,СВЦЭМ!$B$39:$B$782,N$83)+'СЕТ СН'!$H$11+СВЦЭМ!$D$10+'СЕТ СН'!$H$5-'СЕТ СН'!$H$21</f>
        <v>4029.8004315099997</v>
      </c>
      <c r="O101" s="36">
        <f>SUMIFS(СВЦЭМ!$D$39:$D$782,СВЦЭМ!$A$39:$A$782,$A101,СВЦЭМ!$B$39:$B$782,O$83)+'СЕТ СН'!$H$11+СВЦЭМ!$D$10+'СЕТ СН'!$H$5-'СЕТ СН'!$H$21</f>
        <v>4057.57476503</v>
      </c>
      <c r="P101" s="36">
        <f>SUMIFS(СВЦЭМ!$D$39:$D$782,СВЦЭМ!$A$39:$A$782,$A101,СВЦЭМ!$B$39:$B$782,P$83)+'СЕТ СН'!$H$11+СВЦЭМ!$D$10+'СЕТ СН'!$H$5-'СЕТ СН'!$H$21</f>
        <v>4090.4309781800002</v>
      </c>
      <c r="Q101" s="36">
        <f>SUMIFS(СВЦЭМ!$D$39:$D$782,СВЦЭМ!$A$39:$A$782,$A101,СВЦЭМ!$B$39:$B$782,Q$83)+'СЕТ СН'!$H$11+СВЦЭМ!$D$10+'СЕТ СН'!$H$5-'СЕТ СН'!$H$21</f>
        <v>4073.12617572</v>
      </c>
      <c r="R101" s="36">
        <f>SUMIFS(СВЦЭМ!$D$39:$D$782,СВЦЭМ!$A$39:$A$782,$A101,СВЦЭМ!$B$39:$B$782,R$83)+'СЕТ СН'!$H$11+СВЦЭМ!$D$10+'СЕТ СН'!$H$5-'СЕТ СН'!$H$21</f>
        <v>4028.0710972900001</v>
      </c>
      <c r="S101" s="36">
        <f>SUMIFS(СВЦЭМ!$D$39:$D$782,СВЦЭМ!$A$39:$A$782,$A101,СВЦЭМ!$B$39:$B$782,S$83)+'СЕТ СН'!$H$11+СВЦЭМ!$D$10+'СЕТ СН'!$H$5-'СЕТ СН'!$H$21</f>
        <v>3991.8649847000002</v>
      </c>
      <c r="T101" s="36">
        <f>SUMIFS(СВЦЭМ!$D$39:$D$782,СВЦЭМ!$A$39:$A$782,$A101,СВЦЭМ!$B$39:$B$782,T$83)+'СЕТ СН'!$H$11+СВЦЭМ!$D$10+'СЕТ СН'!$H$5-'СЕТ СН'!$H$21</f>
        <v>3950.2493712</v>
      </c>
      <c r="U101" s="36">
        <f>SUMIFS(СВЦЭМ!$D$39:$D$782,СВЦЭМ!$A$39:$A$782,$A101,СВЦЭМ!$B$39:$B$782,U$83)+'СЕТ СН'!$H$11+СВЦЭМ!$D$10+'СЕТ СН'!$H$5-'СЕТ СН'!$H$21</f>
        <v>3923.2875245200003</v>
      </c>
      <c r="V101" s="36">
        <f>SUMIFS(СВЦЭМ!$D$39:$D$782,СВЦЭМ!$A$39:$A$782,$A101,СВЦЭМ!$B$39:$B$782,V$83)+'СЕТ СН'!$H$11+СВЦЭМ!$D$10+'СЕТ СН'!$H$5-'СЕТ СН'!$H$21</f>
        <v>3946.4854682200003</v>
      </c>
      <c r="W101" s="36">
        <f>SUMIFS(СВЦЭМ!$D$39:$D$782,СВЦЭМ!$A$39:$A$782,$A101,СВЦЭМ!$B$39:$B$782,W$83)+'СЕТ СН'!$H$11+СВЦЭМ!$D$10+'СЕТ СН'!$H$5-'СЕТ СН'!$H$21</f>
        <v>3965.1087317700003</v>
      </c>
      <c r="X101" s="36">
        <f>SUMIFS(СВЦЭМ!$D$39:$D$782,СВЦЭМ!$A$39:$A$782,$A101,СВЦЭМ!$B$39:$B$782,X$83)+'СЕТ СН'!$H$11+СВЦЭМ!$D$10+'СЕТ СН'!$H$5-'СЕТ СН'!$H$21</f>
        <v>3984.0101903899999</v>
      </c>
      <c r="Y101" s="36">
        <f>SUMIFS(СВЦЭМ!$D$39:$D$782,СВЦЭМ!$A$39:$A$782,$A101,СВЦЭМ!$B$39:$B$782,Y$83)+'СЕТ СН'!$H$11+СВЦЭМ!$D$10+'СЕТ СН'!$H$5-'СЕТ СН'!$H$21</f>
        <v>3996.8546844500001</v>
      </c>
    </row>
    <row r="102" spans="1:25" ht="15.75" x14ac:dyDescent="0.2">
      <c r="A102" s="35">
        <f t="shared" si="2"/>
        <v>44639</v>
      </c>
      <c r="B102" s="36">
        <f>SUMIFS(СВЦЭМ!$D$39:$D$782,СВЦЭМ!$A$39:$A$782,$A102,СВЦЭМ!$B$39:$B$782,B$83)+'СЕТ СН'!$H$11+СВЦЭМ!$D$10+'СЕТ СН'!$H$5-'СЕТ СН'!$H$21</f>
        <v>4004.8169769599999</v>
      </c>
      <c r="C102" s="36">
        <f>SUMIFS(СВЦЭМ!$D$39:$D$782,СВЦЭМ!$A$39:$A$782,$A102,СВЦЭМ!$B$39:$B$782,C$83)+'СЕТ СН'!$H$11+СВЦЭМ!$D$10+'СЕТ СН'!$H$5-'СЕТ СН'!$H$21</f>
        <v>3982.7864692100002</v>
      </c>
      <c r="D102" s="36">
        <f>SUMIFS(СВЦЭМ!$D$39:$D$782,СВЦЭМ!$A$39:$A$782,$A102,СВЦЭМ!$B$39:$B$782,D$83)+'СЕТ СН'!$H$11+СВЦЭМ!$D$10+'СЕТ СН'!$H$5-'СЕТ СН'!$H$21</f>
        <v>4082.8188090100002</v>
      </c>
      <c r="E102" s="36">
        <f>SUMIFS(СВЦЭМ!$D$39:$D$782,СВЦЭМ!$A$39:$A$782,$A102,СВЦЭМ!$B$39:$B$782,E$83)+'СЕТ СН'!$H$11+СВЦЭМ!$D$10+'СЕТ СН'!$H$5-'СЕТ СН'!$H$21</f>
        <v>4100.5331887800003</v>
      </c>
      <c r="F102" s="36">
        <f>SUMIFS(СВЦЭМ!$D$39:$D$782,СВЦЭМ!$A$39:$A$782,$A102,СВЦЭМ!$B$39:$B$782,F$83)+'СЕТ СН'!$H$11+СВЦЭМ!$D$10+'СЕТ СН'!$H$5-'СЕТ СН'!$H$21</f>
        <v>4094.3070799799998</v>
      </c>
      <c r="G102" s="36">
        <f>SUMIFS(СВЦЭМ!$D$39:$D$782,СВЦЭМ!$A$39:$A$782,$A102,СВЦЭМ!$B$39:$B$782,G$83)+'СЕТ СН'!$H$11+СВЦЭМ!$D$10+'СЕТ СН'!$H$5-'СЕТ СН'!$H$21</f>
        <v>4049.2416662599999</v>
      </c>
      <c r="H102" s="36">
        <f>SUMIFS(СВЦЭМ!$D$39:$D$782,СВЦЭМ!$A$39:$A$782,$A102,СВЦЭМ!$B$39:$B$782,H$83)+'СЕТ СН'!$H$11+СВЦЭМ!$D$10+'СЕТ СН'!$H$5-'СЕТ СН'!$H$21</f>
        <v>4001.2855476100003</v>
      </c>
      <c r="I102" s="36">
        <f>SUMIFS(СВЦЭМ!$D$39:$D$782,СВЦЭМ!$A$39:$A$782,$A102,СВЦЭМ!$B$39:$B$782,I$83)+'СЕТ СН'!$H$11+СВЦЭМ!$D$10+'СЕТ СН'!$H$5-'СЕТ СН'!$H$21</f>
        <v>3926.9486251200001</v>
      </c>
      <c r="J102" s="36">
        <f>SUMIFS(СВЦЭМ!$D$39:$D$782,СВЦЭМ!$A$39:$A$782,$A102,СВЦЭМ!$B$39:$B$782,J$83)+'СЕТ СН'!$H$11+СВЦЭМ!$D$10+'СЕТ СН'!$H$5-'СЕТ СН'!$H$21</f>
        <v>3861.7923776400003</v>
      </c>
      <c r="K102" s="36">
        <f>SUMIFS(СВЦЭМ!$D$39:$D$782,СВЦЭМ!$A$39:$A$782,$A102,СВЦЭМ!$B$39:$B$782,K$83)+'СЕТ СН'!$H$11+СВЦЭМ!$D$10+'СЕТ СН'!$H$5-'СЕТ СН'!$H$21</f>
        <v>3876.5025842300001</v>
      </c>
      <c r="L102" s="36">
        <f>SUMIFS(СВЦЭМ!$D$39:$D$782,СВЦЭМ!$A$39:$A$782,$A102,СВЦЭМ!$B$39:$B$782,L$83)+'СЕТ СН'!$H$11+СВЦЭМ!$D$10+'СЕТ СН'!$H$5-'СЕТ СН'!$H$21</f>
        <v>3881.9155691800001</v>
      </c>
      <c r="M102" s="36">
        <f>SUMIFS(СВЦЭМ!$D$39:$D$782,СВЦЭМ!$A$39:$A$782,$A102,СВЦЭМ!$B$39:$B$782,M$83)+'СЕТ СН'!$H$11+СВЦЭМ!$D$10+'СЕТ СН'!$H$5-'СЕТ СН'!$H$21</f>
        <v>3928.6083343400001</v>
      </c>
      <c r="N102" s="36">
        <f>SUMIFS(СВЦЭМ!$D$39:$D$782,СВЦЭМ!$A$39:$A$782,$A102,СВЦЭМ!$B$39:$B$782,N$83)+'СЕТ СН'!$H$11+СВЦЭМ!$D$10+'СЕТ СН'!$H$5-'СЕТ СН'!$H$21</f>
        <v>3986.1123933099998</v>
      </c>
      <c r="O102" s="36">
        <f>SUMIFS(СВЦЭМ!$D$39:$D$782,СВЦЭМ!$A$39:$A$782,$A102,СВЦЭМ!$B$39:$B$782,O$83)+'СЕТ СН'!$H$11+СВЦЭМ!$D$10+'СЕТ СН'!$H$5-'СЕТ СН'!$H$21</f>
        <v>4046.3691363799999</v>
      </c>
      <c r="P102" s="36">
        <f>SUMIFS(СВЦЭМ!$D$39:$D$782,СВЦЭМ!$A$39:$A$782,$A102,СВЦЭМ!$B$39:$B$782,P$83)+'СЕТ СН'!$H$11+СВЦЭМ!$D$10+'СЕТ СН'!$H$5-'СЕТ СН'!$H$21</f>
        <v>4069.9687744800003</v>
      </c>
      <c r="Q102" s="36">
        <f>SUMIFS(СВЦЭМ!$D$39:$D$782,СВЦЭМ!$A$39:$A$782,$A102,СВЦЭМ!$B$39:$B$782,Q$83)+'СЕТ СН'!$H$11+СВЦЭМ!$D$10+'СЕТ СН'!$H$5-'СЕТ СН'!$H$21</f>
        <v>4045.0845978100001</v>
      </c>
      <c r="R102" s="36">
        <f>SUMIFS(СВЦЭМ!$D$39:$D$782,СВЦЭМ!$A$39:$A$782,$A102,СВЦЭМ!$B$39:$B$782,R$83)+'СЕТ СН'!$H$11+СВЦЭМ!$D$10+'СЕТ СН'!$H$5-'СЕТ СН'!$H$21</f>
        <v>3982.7877182500001</v>
      </c>
      <c r="S102" s="36">
        <f>SUMIFS(СВЦЭМ!$D$39:$D$782,СВЦЭМ!$A$39:$A$782,$A102,СВЦЭМ!$B$39:$B$782,S$83)+'СЕТ СН'!$H$11+СВЦЭМ!$D$10+'СЕТ СН'!$H$5-'СЕТ СН'!$H$21</f>
        <v>3936.0817826399998</v>
      </c>
      <c r="T102" s="36">
        <f>SUMIFS(СВЦЭМ!$D$39:$D$782,СВЦЭМ!$A$39:$A$782,$A102,СВЦЭМ!$B$39:$B$782,T$83)+'СЕТ СН'!$H$11+СВЦЭМ!$D$10+'СЕТ СН'!$H$5-'СЕТ СН'!$H$21</f>
        <v>3893.0083708499997</v>
      </c>
      <c r="U102" s="36">
        <f>SUMIFS(СВЦЭМ!$D$39:$D$782,СВЦЭМ!$A$39:$A$782,$A102,СВЦЭМ!$B$39:$B$782,U$83)+'СЕТ СН'!$H$11+СВЦЭМ!$D$10+'СЕТ СН'!$H$5-'СЕТ СН'!$H$21</f>
        <v>3866.54083627</v>
      </c>
      <c r="V102" s="36">
        <f>SUMIFS(СВЦЭМ!$D$39:$D$782,СВЦЭМ!$A$39:$A$782,$A102,СВЦЭМ!$B$39:$B$782,V$83)+'СЕТ СН'!$H$11+СВЦЭМ!$D$10+'СЕТ СН'!$H$5-'СЕТ СН'!$H$21</f>
        <v>3882.3715785200002</v>
      </c>
      <c r="W102" s="36">
        <f>SUMIFS(СВЦЭМ!$D$39:$D$782,СВЦЭМ!$A$39:$A$782,$A102,СВЦЭМ!$B$39:$B$782,W$83)+'СЕТ СН'!$H$11+СВЦЭМ!$D$10+'СЕТ СН'!$H$5-'СЕТ СН'!$H$21</f>
        <v>3904.5401699000004</v>
      </c>
      <c r="X102" s="36">
        <f>SUMIFS(СВЦЭМ!$D$39:$D$782,СВЦЭМ!$A$39:$A$782,$A102,СВЦЭМ!$B$39:$B$782,X$83)+'СЕТ СН'!$H$11+СВЦЭМ!$D$10+'СЕТ СН'!$H$5-'СЕТ СН'!$H$21</f>
        <v>3919.2249720899999</v>
      </c>
      <c r="Y102" s="36">
        <f>SUMIFS(СВЦЭМ!$D$39:$D$782,СВЦЭМ!$A$39:$A$782,$A102,СВЦЭМ!$B$39:$B$782,Y$83)+'СЕТ СН'!$H$11+СВЦЭМ!$D$10+'СЕТ СН'!$H$5-'СЕТ СН'!$H$21</f>
        <v>3955.41890195</v>
      </c>
    </row>
    <row r="103" spans="1:25" ht="15.75" x14ac:dyDescent="0.2">
      <c r="A103" s="35">
        <f t="shared" si="2"/>
        <v>44640</v>
      </c>
      <c r="B103" s="36">
        <f>SUMIFS(СВЦЭМ!$D$39:$D$782,СВЦЭМ!$A$39:$A$782,$A103,СВЦЭМ!$B$39:$B$782,B$83)+'СЕТ СН'!$H$11+СВЦЭМ!$D$10+'СЕТ СН'!$H$5-'СЕТ СН'!$H$21</f>
        <v>3970.01975988</v>
      </c>
      <c r="C103" s="36">
        <f>SUMIFS(СВЦЭМ!$D$39:$D$782,СВЦЭМ!$A$39:$A$782,$A103,СВЦЭМ!$B$39:$B$782,C$83)+'СЕТ СН'!$H$11+СВЦЭМ!$D$10+'СЕТ СН'!$H$5-'СЕТ СН'!$H$21</f>
        <v>4006.6334283400001</v>
      </c>
      <c r="D103" s="36">
        <f>SUMIFS(СВЦЭМ!$D$39:$D$782,СВЦЭМ!$A$39:$A$782,$A103,СВЦЭМ!$B$39:$B$782,D$83)+'СЕТ СН'!$H$11+СВЦЭМ!$D$10+'СЕТ СН'!$H$5-'СЕТ СН'!$H$21</f>
        <v>4086.6928796299999</v>
      </c>
      <c r="E103" s="36">
        <f>SUMIFS(СВЦЭМ!$D$39:$D$782,СВЦЭМ!$A$39:$A$782,$A103,СВЦЭМ!$B$39:$B$782,E$83)+'СЕТ СН'!$H$11+СВЦЭМ!$D$10+'СЕТ СН'!$H$5-'СЕТ СН'!$H$21</f>
        <v>4136.1601778599997</v>
      </c>
      <c r="F103" s="36">
        <f>SUMIFS(СВЦЭМ!$D$39:$D$782,СВЦЭМ!$A$39:$A$782,$A103,СВЦЭМ!$B$39:$B$782,F$83)+'СЕТ СН'!$H$11+СВЦЭМ!$D$10+'СЕТ СН'!$H$5-'СЕТ СН'!$H$21</f>
        <v>4134.3803741600004</v>
      </c>
      <c r="G103" s="36">
        <f>SUMIFS(СВЦЭМ!$D$39:$D$782,СВЦЭМ!$A$39:$A$782,$A103,СВЦЭМ!$B$39:$B$782,G$83)+'СЕТ СН'!$H$11+СВЦЭМ!$D$10+'СЕТ СН'!$H$5-'СЕТ СН'!$H$21</f>
        <v>4101.2675152399997</v>
      </c>
      <c r="H103" s="36">
        <f>SUMIFS(СВЦЭМ!$D$39:$D$782,СВЦЭМ!$A$39:$A$782,$A103,СВЦЭМ!$B$39:$B$782,H$83)+'СЕТ СН'!$H$11+СВЦЭМ!$D$10+'СЕТ СН'!$H$5-'СЕТ СН'!$H$21</f>
        <v>4045.06268413</v>
      </c>
      <c r="I103" s="36">
        <f>SUMIFS(СВЦЭМ!$D$39:$D$782,СВЦЭМ!$A$39:$A$782,$A103,СВЦЭМ!$B$39:$B$782,I$83)+'СЕТ СН'!$H$11+СВЦЭМ!$D$10+'СЕТ СН'!$H$5-'СЕТ СН'!$H$21</f>
        <v>3952.4222098</v>
      </c>
      <c r="J103" s="36">
        <f>SUMIFS(СВЦЭМ!$D$39:$D$782,СВЦЭМ!$A$39:$A$782,$A103,СВЦЭМ!$B$39:$B$782,J$83)+'СЕТ СН'!$H$11+СВЦЭМ!$D$10+'СЕТ СН'!$H$5-'СЕТ СН'!$H$21</f>
        <v>3904.8032862199998</v>
      </c>
      <c r="K103" s="36">
        <f>SUMIFS(СВЦЭМ!$D$39:$D$782,СВЦЭМ!$A$39:$A$782,$A103,СВЦЭМ!$B$39:$B$782,K$83)+'СЕТ СН'!$H$11+СВЦЭМ!$D$10+'СЕТ СН'!$H$5-'СЕТ СН'!$H$21</f>
        <v>3889.0113546900002</v>
      </c>
      <c r="L103" s="36">
        <f>SUMIFS(СВЦЭМ!$D$39:$D$782,СВЦЭМ!$A$39:$A$782,$A103,СВЦЭМ!$B$39:$B$782,L$83)+'СЕТ СН'!$H$11+СВЦЭМ!$D$10+'СЕТ СН'!$H$5-'СЕТ СН'!$H$21</f>
        <v>3881.1573841200002</v>
      </c>
      <c r="M103" s="36">
        <f>SUMIFS(СВЦЭМ!$D$39:$D$782,СВЦЭМ!$A$39:$A$782,$A103,СВЦЭМ!$B$39:$B$782,M$83)+'СЕТ СН'!$H$11+СВЦЭМ!$D$10+'СЕТ СН'!$H$5-'СЕТ СН'!$H$21</f>
        <v>3929.2139730099998</v>
      </c>
      <c r="N103" s="36">
        <f>SUMIFS(СВЦЭМ!$D$39:$D$782,СВЦЭМ!$A$39:$A$782,$A103,СВЦЭМ!$B$39:$B$782,N$83)+'СЕТ СН'!$H$11+СВЦЭМ!$D$10+'СЕТ СН'!$H$5-'СЕТ СН'!$H$21</f>
        <v>4000.6079775899998</v>
      </c>
      <c r="O103" s="36">
        <f>SUMIFS(СВЦЭМ!$D$39:$D$782,СВЦЭМ!$A$39:$A$782,$A103,СВЦЭМ!$B$39:$B$782,O$83)+'СЕТ СН'!$H$11+СВЦЭМ!$D$10+'СЕТ СН'!$H$5-'СЕТ СН'!$H$21</f>
        <v>4065.9725875100003</v>
      </c>
      <c r="P103" s="36">
        <f>SUMIFS(СВЦЭМ!$D$39:$D$782,СВЦЭМ!$A$39:$A$782,$A103,СВЦЭМ!$B$39:$B$782,P$83)+'СЕТ СН'!$H$11+СВЦЭМ!$D$10+'СЕТ СН'!$H$5-'СЕТ СН'!$H$21</f>
        <v>4081.9345721</v>
      </c>
      <c r="Q103" s="36">
        <f>SUMIFS(СВЦЭМ!$D$39:$D$782,СВЦЭМ!$A$39:$A$782,$A103,СВЦЭМ!$B$39:$B$782,Q$83)+'СЕТ СН'!$H$11+СВЦЭМ!$D$10+'СЕТ СН'!$H$5-'СЕТ СН'!$H$21</f>
        <v>4061.7207285300001</v>
      </c>
      <c r="R103" s="36">
        <f>SUMIFS(СВЦЭМ!$D$39:$D$782,СВЦЭМ!$A$39:$A$782,$A103,СВЦЭМ!$B$39:$B$782,R$83)+'СЕТ СН'!$H$11+СВЦЭМ!$D$10+'СЕТ СН'!$H$5-'СЕТ СН'!$H$21</f>
        <v>3990.5708494099999</v>
      </c>
      <c r="S103" s="36">
        <f>SUMIFS(СВЦЭМ!$D$39:$D$782,СВЦЭМ!$A$39:$A$782,$A103,СВЦЭМ!$B$39:$B$782,S$83)+'СЕТ СН'!$H$11+СВЦЭМ!$D$10+'СЕТ СН'!$H$5-'СЕТ СН'!$H$21</f>
        <v>3924.8203724200002</v>
      </c>
      <c r="T103" s="36">
        <f>SUMIFS(СВЦЭМ!$D$39:$D$782,СВЦЭМ!$A$39:$A$782,$A103,СВЦЭМ!$B$39:$B$782,T$83)+'СЕТ СН'!$H$11+СВЦЭМ!$D$10+'СЕТ СН'!$H$5-'СЕТ СН'!$H$21</f>
        <v>3877.78423565</v>
      </c>
      <c r="U103" s="36">
        <f>SUMIFS(СВЦЭМ!$D$39:$D$782,СВЦЭМ!$A$39:$A$782,$A103,СВЦЭМ!$B$39:$B$782,U$83)+'СЕТ СН'!$H$11+СВЦЭМ!$D$10+'СЕТ СН'!$H$5-'СЕТ СН'!$H$21</f>
        <v>3843.2572722</v>
      </c>
      <c r="V103" s="36">
        <f>SUMIFS(СВЦЭМ!$D$39:$D$782,СВЦЭМ!$A$39:$A$782,$A103,СВЦЭМ!$B$39:$B$782,V$83)+'СЕТ СН'!$H$11+СВЦЭМ!$D$10+'СЕТ СН'!$H$5-'СЕТ СН'!$H$21</f>
        <v>3855.9351950099999</v>
      </c>
      <c r="W103" s="36">
        <f>SUMIFS(СВЦЭМ!$D$39:$D$782,СВЦЭМ!$A$39:$A$782,$A103,СВЦЭМ!$B$39:$B$782,W$83)+'СЕТ СН'!$H$11+СВЦЭМ!$D$10+'СЕТ СН'!$H$5-'СЕТ СН'!$H$21</f>
        <v>3878.9184026200001</v>
      </c>
      <c r="X103" s="36">
        <f>SUMIFS(СВЦЭМ!$D$39:$D$782,СВЦЭМ!$A$39:$A$782,$A103,СВЦЭМ!$B$39:$B$782,X$83)+'СЕТ СН'!$H$11+СВЦЭМ!$D$10+'СЕТ СН'!$H$5-'СЕТ СН'!$H$21</f>
        <v>3903.2453973700003</v>
      </c>
      <c r="Y103" s="36">
        <f>SUMIFS(СВЦЭМ!$D$39:$D$782,СВЦЭМ!$A$39:$A$782,$A103,СВЦЭМ!$B$39:$B$782,Y$83)+'СЕТ СН'!$H$11+СВЦЭМ!$D$10+'СЕТ СН'!$H$5-'СЕТ СН'!$H$21</f>
        <v>3950.4884341900001</v>
      </c>
    </row>
    <row r="104" spans="1:25" ht="15.75" x14ac:dyDescent="0.2">
      <c r="A104" s="35">
        <f t="shared" si="2"/>
        <v>44641</v>
      </c>
      <c r="B104" s="36">
        <f>SUMIFS(СВЦЭМ!$D$39:$D$782,СВЦЭМ!$A$39:$A$782,$A104,СВЦЭМ!$B$39:$B$782,B$83)+'СЕТ СН'!$H$11+СВЦЭМ!$D$10+'СЕТ СН'!$H$5-'СЕТ СН'!$H$21</f>
        <v>3952.1807438800001</v>
      </c>
      <c r="C104" s="36">
        <f>SUMIFS(СВЦЭМ!$D$39:$D$782,СВЦЭМ!$A$39:$A$782,$A104,СВЦЭМ!$B$39:$B$782,C$83)+'СЕТ СН'!$H$11+СВЦЭМ!$D$10+'СЕТ СН'!$H$5-'СЕТ СН'!$H$21</f>
        <v>4004.7869268200002</v>
      </c>
      <c r="D104" s="36">
        <f>SUMIFS(СВЦЭМ!$D$39:$D$782,СВЦЭМ!$A$39:$A$782,$A104,СВЦЭМ!$B$39:$B$782,D$83)+'СЕТ СН'!$H$11+СВЦЭМ!$D$10+'СЕТ СН'!$H$5-'СЕТ СН'!$H$21</f>
        <v>4095.2297213000002</v>
      </c>
      <c r="E104" s="36">
        <f>SUMIFS(СВЦЭМ!$D$39:$D$782,СВЦЭМ!$A$39:$A$782,$A104,СВЦЭМ!$B$39:$B$782,E$83)+'СЕТ СН'!$H$11+СВЦЭМ!$D$10+'СЕТ СН'!$H$5-'СЕТ СН'!$H$21</f>
        <v>4139.4548966299999</v>
      </c>
      <c r="F104" s="36">
        <f>SUMIFS(СВЦЭМ!$D$39:$D$782,СВЦЭМ!$A$39:$A$782,$A104,СВЦЭМ!$B$39:$B$782,F$83)+'СЕТ СН'!$H$11+СВЦЭМ!$D$10+'СЕТ СН'!$H$5-'СЕТ СН'!$H$21</f>
        <v>4134.2511472599999</v>
      </c>
      <c r="G104" s="36">
        <f>SUMIFS(СВЦЭМ!$D$39:$D$782,СВЦЭМ!$A$39:$A$782,$A104,СВЦЭМ!$B$39:$B$782,G$83)+'СЕТ СН'!$H$11+СВЦЭМ!$D$10+'СЕТ СН'!$H$5-'СЕТ СН'!$H$21</f>
        <v>4120.86388558</v>
      </c>
      <c r="H104" s="36">
        <f>SUMIFS(СВЦЭМ!$D$39:$D$782,СВЦЭМ!$A$39:$A$782,$A104,СВЦЭМ!$B$39:$B$782,H$83)+'СЕТ СН'!$H$11+СВЦЭМ!$D$10+'СЕТ СН'!$H$5-'СЕТ СН'!$H$21</f>
        <v>4077.8266540200002</v>
      </c>
      <c r="I104" s="36">
        <f>SUMIFS(СВЦЭМ!$D$39:$D$782,СВЦЭМ!$A$39:$A$782,$A104,СВЦЭМ!$B$39:$B$782,I$83)+'СЕТ СН'!$H$11+СВЦЭМ!$D$10+'СЕТ СН'!$H$5-'СЕТ СН'!$H$21</f>
        <v>3987.89732486</v>
      </c>
      <c r="J104" s="36">
        <f>SUMIFS(СВЦЭМ!$D$39:$D$782,СВЦЭМ!$A$39:$A$782,$A104,СВЦЭМ!$B$39:$B$782,J$83)+'СЕТ СН'!$H$11+СВЦЭМ!$D$10+'СЕТ СН'!$H$5-'СЕТ СН'!$H$21</f>
        <v>3972.8883082800003</v>
      </c>
      <c r="K104" s="36">
        <f>SUMIFS(СВЦЭМ!$D$39:$D$782,СВЦЭМ!$A$39:$A$782,$A104,СВЦЭМ!$B$39:$B$782,K$83)+'СЕТ СН'!$H$11+СВЦЭМ!$D$10+'СЕТ СН'!$H$5-'СЕТ СН'!$H$21</f>
        <v>3969.1644482700003</v>
      </c>
      <c r="L104" s="36">
        <f>SUMIFS(СВЦЭМ!$D$39:$D$782,СВЦЭМ!$A$39:$A$782,$A104,СВЦЭМ!$B$39:$B$782,L$83)+'СЕТ СН'!$H$11+СВЦЭМ!$D$10+'СЕТ СН'!$H$5-'СЕТ СН'!$H$21</f>
        <v>3984.81928518</v>
      </c>
      <c r="M104" s="36">
        <f>SUMIFS(СВЦЭМ!$D$39:$D$782,СВЦЭМ!$A$39:$A$782,$A104,СВЦЭМ!$B$39:$B$782,M$83)+'СЕТ СН'!$H$11+СВЦЭМ!$D$10+'СЕТ СН'!$H$5-'СЕТ СН'!$H$21</f>
        <v>4012.8812939300001</v>
      </c>
      <c r="N104" s="36">
        <f>SUMIFS(СВЦЭМ!$D$39:$D$782,СВЦЭМ!$A$39:$A$782,$A104,СВЦЭМ!$B$39:$B$782,N$83)+'СЕТ СН'!$H$11+СВЦЭМ!$D$10+'СЕТ СН'!$H$5-'СЕТ СН'!$H$21</f>
        <v>4079.64530814</v>
      </c>
      <c r="O104" s="36">
        <f>SUMIFS(СВЦЭМ!$D$39:$D$782,СВЦЭМ!$A$39:$A$782,$A104,СВЦЭМ!$B$39:$B$782,O$83)+'СЕТ СН'!$H$11+СВЦЭМ!$D$10+'СЕТ СН'!$H$5-'СЕТ СН'!$H$21</f>
        <v>4127.9243116899997</v>
      </c>
      <c r="P104" s="36">
        <f>SUMIFS(СВЦЭМ!$D$39:$D$782,СВЦЭМ!$A$39:$A$782,$A104,СВЦЭМ!$B$39:$B$782,P$83)+'СЕТ СН'!$H$11+СВЦЭМ!$D$10+'СЕТ СН'!$H$5-'СЕТ СН'!$H$21</f>
        <v>4138.5009892600001</v>
      </c>
      <c r="Q104" s="36">
        <f>SUMIFS(СВЦЭМ!$D$39:$D$782,СВЦЭМ!$A$39:$A$782,$A104,СВЦЭМ!$B$39:$B$782,Q$83)+'СЕТ СН'!$H$11+СВЦЭМ!$D$10+'СЕТ СН'!$H$5-'СЕТ СН'!$H$21</f>
        <v>4088.8132433299998</v>
      </c>
      <c r="R104" s="36">
        <f>SUMIFS(СВЦЭМ!$D$39:$D$782,СВЦЭМ!$A$39:$A$782,$A104,СВЦЭМ!$B$39:$B$782,R$83)+'СЕТ СН'!$H$11+СВЦЭМ!$D$10+'СЕТ СН'!$H$5-'СЕТ СН'!$H$21</f>
        <v>3981.7013652599999</v>
      </c>
      <c r="S104" s="36">
        <f>SUMIFS(СВЦЭМ!$D$39:$D$782,СВЦЭМ!$A$39:$A$782,$A104,СВЦЭМ!$B$39:$B$782,S$83)+'СЕТ СН'!$H$11+СВЦЭМ!$D$10+'СЕТ СН'!$H$5-'СЕТ СН'!$H$21</f>
        <v>3903.9428469200002</v>
      </c>
      <c r="T104" s="36">
        <f>SUMIFS(СВЦЭМ!$D$39:$D$782,СВЦЭМ!$A$39:$A$782,$A104,СВЦЭМ!$B$39:$B$782,T$83)+'СЕТ СН'!$H$11+СВЦЭМ!$D$10+'СЕТ СН'!$H$5-'СЕТ СН'!$H$21</f>
        <v>3846.3932322599999</v>
      </c>
      <c r="U104" s="36">
        <f>SUMIFS(СВЦЭМ!$D$39:$D$782,СВЦЭМ!$A$39:$A$782,$A104,СВЦЭМ!$B$39:$B$782,U$83)+'СЕТ СН'!$H$11+СВЦЭМ!$D$10+'СЕТ СН'!$H$5-'СЕТ СН'!$H$21</f>
        <v>3878.0892925600001</v>
      </c>
      <c r="V104" s="36">
        <f>SUMIFS(СВЦЭМ!$D$39:$D$782,СВЦЭМ!$A$39:$A$782,$A104,СВЦЭМ!$B$39:$B$782,V$83)+'СЕТ СН'!$H$11+СВЦЭМ!$D$10+'СЕТ СН'!$H$5-'СЕТ СН'!$H$21</f>
        <v>3977.03561846</v>
      </c>
      <c r="W104" s="36">
        <f>SUMIFS(СВЦЭМ!$D$39:$D$782,СВЦЭМ!$A$39:$A$782,$A104,СВЦЭМ!$B$39:$B$782,W$83)+'СЕТ СН'!$H$11+СВЦЭМ!$D$10+'СЕТ СН'!$H$5-'СЕТ СН'!$H$21</f>
        <v>3998.20342953</v>
      </c>
      <c r="X104" s="36">
        <f>SUMIFS(СВЦЭМ!$D$39:$D$782,СВЦЭМ!$A$39:$A$782,$A104,СВЦЭМ!$B$39:$B$782,X$83)+'СЕТ СН'!$H$11+СВЦЭМ!$D$10+'СЕТ СН'!$H$5-'СЕТ СН'!$H$21</f>
        <v>4016.8423936700001</v>
      </c>
      <c r="Y104" s="36">
        <f>SUMIFS(СВЦЭМ!$D$39:$D$782,СВЦЭМ!$A$39:$A$782,$A104,СВЦЭМ!$B$39:$B$782,Y$83)+'СЕТ СН'!$H$11+СВЦЭМ!$D$10+'СЕТ СН'!$H$5-'СЕТ СН'!$H$21</f>
        <v>4036.57365923</v>
      </c>
    </row>
    <row r="105" spans="1:25" ht="15.75" x14ac:dyDescent="0.2">
      <c r="A105" s="35">
        <f t="shared" si="2"/>
        <v>44642</v>
      </c>
      <c r="B105" s="36">
        <f>SUMIFS(СВЦЭМ!$D$39:$D$782,СВЦЭМ!$A$39:$A$782,$A105,СВЦЭМ!$B$39:$B$782,B$83)+'СЕТ СН'!$H$11+СВЦЭМ!$D$10+'СЕТ СН'!$H$5-'СЕТ СН'!$H$21</f>
        <v>4072.6229834400001</v>
      </c>
      <c r="C105" s="36">
        <f>SUMIFS(СВЦЭМ!$D$39:$D$782,СВЦЭМ!$A$39:$A$782,$A105,СВЦЭМ!$B$39:$B$782,C$83)+'СЕТ СН'!$H$11+СВЦЭМ!$D$10+'СЕТ СН'!$H$5-'СЕТ СН'!$H$21</f>
        <v>4104.0781627100005</v>
      </c>
      <c r="D105" s="36">
        <f>SUMIFS(СВЦЭМ!$D$39:$D$782,СВЦЭМ!$A$39:$A$782,$A105,СВЦЭМ!$B$39:$B$782,D$83)+'СЕТ СН'!$H$11+СВЦЭМ!$D$10+'СЕТ СН'!$H$5-'СЕТ СН'!$H$21</f>
        <v>4165.9608333300002</v>
      </c>
      <c r="E105" s="36">
        <f>SUMIFS(СВЦЭМ!$D$39:$D$782,СВЦЭМ!$A$39:$A$782,$A105,СВЦЭМ!$B$39:$B$782,E$83)+'СЕТ СН'!$H$11+СВЦЭМ!$D$10+'СЕТ СН'!$H$5-'СЕТ СН'!$H$21</f>
        <v>4204.1833704000001</v>
      </c>
      <c r="F105" s="36">
        <f>SUMIFS(СВЦЭМ!$D$39:$D$782,СВЦЭМ!$A$39:$A$782,$A105,СВЦЭМ!$B$39:$B$782,F$83)+'СЕТ СН'!$H$11+СВЦЭМ!$D$10+'СЕТ СН'!$H$5-'СЕТ СН'!$H$21</f>
        <v>4187.8673961000004</v>
      </c>
      <c r="G105" s="36">
        <f>SUMIFS(СВЦЭМ!$D$39:$D$782,СВЦЭМ!$A$39:$A$782,$A105,СВЦЭМ!$B$39:$B$782,G$83)+'СЕТ СН'!$H$11+СВЦЭМ!$D$10+'СЕТ СН'!$H$5-'СЕТ СН'!$H$21</f>
        <v>4173.2382782100003</v>
      </c>
      <c r="H105" s="36">
        <f>SUMIFS(СВЦЭМ!$D$39:$D$782,СВЦЭМ!$A$39:$A$782,$A105,СВЦЭМ!$B$39:$B$782,H$83)+'СЕТ СН'!$H$11+СВЦЭМ!$D$10+'СЕТ СН'!$H$5-'СЕТ СН'!$H$21</f>
        <v>4108.6299220600004</v>
      </c>
      <c r="I105" s="36">
        <f>SUMIFS(СВЦЭМ!$D$39:$D$782,СВЦЭМ!$A$39:$A$782,$A105,СВЦЭМ!$B$39:$B$782,I$83)+'СЕТ СН'!$H$11+СВЦЭМ!$D$10+'СЕТ СН'!$H$5-'СЕТ СН'!$H$21</f>
        <v>4020.7832351900001</v>
      </c>
      <c r="J105" s="36">
        <f>SUMIFS(СВЦЭМ!$D$39:$D$782,СВЦЭМ!$A$39:$A$782,$A105,СВЦЭМ!$B$39:$B$782,J$83)+'СЕТ СН'!$H$11+СВЦЭМ!$D$10+'СЕТ СН'!$H$5-'СЕТ СН'!$H$21</f>
        <v>3989.8316015700002</v>
      </c>
      <c r="K105" s="36">
        <f>SUMIFS(СВЦЭМ!$D$39:$D$782,СВЦЭМ!$A$39:$A$782,$A105,СВЦЭМ!$B$39:$B$782,K$83)+'СЕТ СН'!$H$11+СВЦЭМ!$D$10+'СЕТ СН'!$H$5-'СЕТ СН'!$H$21</f>
        <v>4000.0261314300001</v>
      </c>
      <c r="L105" s="36">
        <f>SUMIFS(СВЦЭМ!$D$39:$D$782,СВЦЭМ!$A$39:$A$782,$A105,СВЦЭМ!$B$39:$B$782,L$83)+'СЕТ СН'!$H$11+СВЦЭМ!$D$10+'СЕТ СН'!$H$5-'СЕТ СН'!$H$21</f>
        <v>3998.8422640200001</v>
      </c>
      <c r="M105" s="36">
        <f>SUMIFS(СВЦЭМ!$D$39:$D$782,СВЦЭМ!$A$39:$A$782,$A105,СВЦЭМ!$B$39:$B$782,M$83)+'СЕТ СН'!$H$11+СВЦЭМ!$D$10+'СЕТ СН'!$H$5-'СЕТ СН'!$H$21</f>
        <v>4066.0690823</v>
      </c>
      <c r="N105" s="36">
        <f>SUMIFS(СВЦЭМ!$D$39:$D$782,СВЦЭМ!$A$39:$A$782,$A105,СВЦЭМ!$B$39:$B$782,N$83)+'СЕТ СН'!$H$11+СВЦЭМ!$D$10+'СЕТ СН'!$H$5-'СЕТ СН'!$H$21</f>
        <v>4130.7174457399997</v>
      </c>
      <c r="O105" s="36">
        <f>SUMIFS(СВЦЭМ!$D$39:$D$782,СВЦЭМ!$A$39:$A$782,$A105,СВЦЭМ!$B$39:$B$782,O$83)+'СЕТ СН'!$H$11+СВЦЭМ!$D$10+'СЕТ СН'!$H$5-'СЕТ СН'!$H$21</f>
        <v>4192.1747140400003</v>
      </c>
      <c r="P105" s="36">
        <f>SUMIFS(СВЦЭМ!$D$39:$D$782,СВЦЭМ!$A$39:$A$782,$A105,СВЦЭМ!$B$39:$B$782,P$83)+'СЕТ СН'!$H$11+СВЦЭМ!$D$10+'СЕТ СН'!$H$5-'СЕТ СН'!$H$21</f>
        <v>4193.1141535099996</v>
      </c>
      <c r="Q105" s="36">
        <f>SUMIFS(СВЦЭМ!$D$39:$D$782,СВЦЭМ!$A$39:$A$782,$A105,СВЦЭМ!$B$39:$B$782,Q$83)+'СЕТ СН'!$H$11+СВЦЭМ!$D$10+'СЕТ СН'!$H$5-'СЕТ СН'!$H$21</f>
        <v>4159.0132880900001</v>
      </c>
      <c r="R105" s="36">
        <f>SUMIFS(СВЦЭМ!$D$39:$D$782,СВЦЭМ!$A$39:$A$782,$A105,СВЦЭМ!$B$39:$B$782,R$83)+'СЕТ СН'!$H$11+СВЦЭМ!$D$10+'СЕТ СН'!$H$5-'СЕТ СН'!$H$21</f>
        <v>4047.2963039000001</v>
      </c>
      <c r="S105" s="36">
        <f>SUMIFS(СВЦЭМ!$D$39:$D$782,СВЦЭМ!$A$39:$A$782,$A105,СВЦЭМ!$B$39:$B$782,S$83)+'СЕТ СН'!$H$11+СВЦЭМ!$D$10+'СЕТ СН'!$H$5-'СЕТ СН'!$H$21</f>
        <v>3956.9174412100001</v>
      </c>
      <c r="T105" s="36">
        <f>SUMIFS(СВЦЭМ!$D$39:$D$782,СВЦЭМ!$A$39:$A$782,$A105,СВЦЭМ!$B$39:$B$782,T$83)+'СЕТ СН'!$H$11+СВЦЭМ!$D$10+'СЕТ СН'!$H$5-'СЕТ СН'!$H$21</f>
        <v>3893.7600711</v>
      </c>
      <c r="U105" s="36">
        <f>SUMIFS(СВЦЭМ!$D$39:$D$782,СВЦЭМ!$A$39:$A$782,$A105,СВЦЭМ!$B$39:$B$782,U$83)+'СЕТ СН'!$H$11+СВЦЭМ!$D$10+'СЕТ СН'!$H$5-'СЕТ СН'!$H$21</f>
        <v>3920.8391869200004</v>
      </c>
      <c r="V105" s="36">
        <f>SUMIFS(СВЦЭМ!$D$39:$D$782,СВЦЭМ!$A$39:$A$782,$A105,СВЦЭМ!$B$39:$B$782,V$83)+'СЕТ СН'!$H$11+СВЦЭМ!$D$10+'СЕТ СН'!$H$5-'СЕТ СН'!$H$21</f>
        <v>4025.7361295000001</v>
      </c>
      <c r="W105" s="36">
        <f>SUMIFS(СВЦЭМ!$D$39:$D$782,СВЦЭМ!$A$39:$A$782,$A105,СВЦЭМ!$B$39:$B$782,W$83)+'СЕТ СН'!$H$11+СВЦЭМ!$D$10+'СЕТ СН'!$H$5-'СЕТ СН'!$H$21</f>
        <v>4038.52136969</v>
      </c>
      <c r="X105" s="36">
        <f>SUMIFS(СВЦЭМ!$D$39:$D$782,СВЦЭМ!$A$39:$A$782,$A105,СВЦЭМ!$B$39:$B$782,X$83)+'СЕТ СН'!$H$11+СВЦЭМ!$D$10+'СЕТ СН'!$H$5-'СЕТ СН'!$H$21</f>
        <v>4051.7208393400001</v>
      </c>
      <c r="Y105" s="36">
        <f>SUMIFS(СВЦЭМ!$D$39:$D$782,СВЦЭМ!$A$39:$A$782,$A105,СВЦЭМ!$B$39:$B$782,Y$83)+'СЕТ СН'!$H$11+СВЦЭМ!$D$10+'СЕТ СН'!$H$5-'СЕТ СН'!$H$21</f>
        <v>4058.9952779499999</v>
      </c>
    </row>
    <row r="106" spans="1:25" ht="15.75" x14ac:dyDescent="0.2">
      <c r="A106" s="35">
        <f t="shared" si="2"/>
        <v>44643</v>
      </c>
      <c r="B106" s="36">
        <f>SUMIFS(СВЦЭМ!$D$39:$D$782,СВЦЭМ!$A$39:$A$782,$A106,СВЦЭМ!$B$39:$B$782,B$83)+'СЕТ СН'!$H$11+СВЦЭМ!$D$10+'СЕТ СН'!$H$5-'СЕТ СН'!$H$21</f>
        <v>4091.1447027900003</v>
      </c>
      <c r="C106" s="36">
        <f>SUMIFS(СВЦЭМ!$D$39:$D$782,СВЦЭМ!$A$39:$A$782,$A106,СВЦЭМ!$B$39:$B$782,C$83)+'СЕТ СН'!$H$11+СВЦЭМ!$D$10+'СЕТ СН'!$H$5-'СЕТ СН'!$H$21</f>
        <v>4117.4273407700002</v>
      </c>
      <c r="D106" s="36">
        <f>SUMIFS(СВЦЭМ!$D$39:$D$782,СВЦЭМ!$A$39:$A$782,$A106,СВЦЭМ!$B$39:$B$782,D$83)+'СЕТ СН'!$H$11+СВЦЭМ!$D$10+'СЕТ СН'!$H$5-'СЕТ СН'!$H$21</f>
        <v>4176.2704481399996</v>
      </c>
      <c r="E106" s="36">
        <f>SUMIFS(СВЦЭМ!$D$39:$D$782,СВЦЭМ!$A$39:$A$782,$A106,СВЦЭМ!$B$39:$B$782,E$83)+'СЕТ СН'!$H$11+СВЦЭМ!$D$10+'СЕТ СН'!$H$5-'СЕТ СН'!$H$21</f>
        <v>4219.0920573800004</v>
      </c>
      <c r="F106" s="36">
        <f>SUMIFS(СВЦЭМ!$D$39:$D$782,СВЦЭМ!$A$39:$A$782,$A106,СВЦЭМ!$B$39:$B$782,F$83)+'СЕТ СН'!$H$11+СВЦЭМ!$D$10+'СЕТ СН'!$H$5-'СЕТ СН'!$H$21</f>
        <v>4206.5217724100003</v>
      </c>
      <c r="G106" s="36">
        <f>SUMIFS(СВЦЭМ!$D$39:$D$782,СВЦЭМ!$A$39:$A$782,$A106,СВЦЭМ!$B$39:$B$782,G$83)+'СЕТ СН'!$H$11+СВЦЭМ!$D$10+'СЕТ СН'!$H$5-'СЕТ СН'!$H$21</f>
        <v>4173.9647039600004</v>
      </c>
      <c r="H106" s="36">
        <f>SUMIFS(СВЦЭМ!$D$39:$D$782,СВЦЭМ!$A$39:$A$782,$A106,СВЦЭМ!$B$39:$B$782,H$83)+'СЕТ СН'!$H$11+СВЦЭМ!$D$10+'СЕТ СН'!$H$5-'СЕТ СН'!$H$21</f>
        <v>4110.3950374599999</v>
      </c>
      <c r="I106" s="36">
        <f>SUMIFS(СВЦЭМ!$D$39:$D$782,СВЦЭМ!$A$39:$A$782,$A106,СВЦЭМ!$B$39:$B$782,I$83)+'СЕТ СН'!$H$11+СВЦЭМ!$D$10+'СЕТ СН'!$H$5-'СЕТ СН'!$H$21</f>
        <v>4037.9354488399999</v>
      </c>
      <c r="J106" s="36">
        <f>SUMIFS(СВЦЭМ!$D$39:$D$782,СВЦЭМ!$A$39:$A$782,$A106,СВЦЭМ!$B$39:$B$782,J$83)+'СЕТ СН'!$H$11+СВЦЭМ!$D$10+'СЕТ СН'!$H$5-'СЕТ СН'!$H$21</f>
        <v>4010.09448144</v>
      </c>
      <c r="K106" s="36">
        <f>SUMIFS(СВЦЭМ!$D$39:$D$782,СВЦЭМ!$A$39:$A$782,$A106,СВЦЭМ!$B$39:$B$782,K$83)+'СЕТ СН'!$H$11+СВЦЭМ!$D$10+'СЕТ СН'!$H$5-'СЕТ СН'!$H$21</f>
        <v>4024.6587234200001</v>
      </c>
      <c r="L106" s="36">
        <f>SUMIFS(СВЦЭМ!$D$39:$D$782,СВЦЭМ!$A$39:$A$782,$A106,СВЦЭМ!$B$39:$B$782,L$83)+'СЕТ СН'!$H$11+СВЦЭМ!$D$10+'СЕТ СН'!$H$5-'СЕТ СН'!$H$21</f>
        <v>4060.66750202</v>
      </c>
      <c r="M106" s="36">
        <f>SUMIFS(СВЦЭМ!$D$39:$D$782,СВЦЭМ!$A$39:$A$782,$A106,СВЦЭМ!$B$39:$B$782,M$83)+'СЕТ СН'!$H$11+СВЦЭМ!$D$10+'СЕТ СН'!$H$5-'СЕТ СН'!$H$21</f>
        <v>4088.2599212</v>
      </c>
      <c r="N106" s="36">
        <f>SUMIFS(СВЦЭМ!$D$39:$D$782,СВЦЭМ!$A$39:$A$782,$A106,СВЦЭМ!$B$39:$B$782,N$83)+'СЕТ СН'!$H$11+СВЦЭМ!$D$10+'СЕТ СН'!$H$5-'СЕТ СН'!$H$21</f>
        <v>4124.2537355499999</v>
      </c>
      <c r="O106" s="36">
        <f>SUMIFS(СВЦЭМ!$D$39:$D$782,СВЦЭМ!$A$39:$A$782,$A106,СВЦЭМ!$B$39:$B$782,O$83)+'СЕТ СН'!$H$11+СВЦЭМ!$D$10+'СЕТ СН'!$H$5-'СЕТ СН'!$H$21</f>
        <v>4171.46218236</v>
      </c>
      <c r="P106" s="36">
        <f>SUMIFS(СВЦЭМ!$D$39:$D$782,СВЦЭМ!$A$39:$A$782,$A106,СВЦЭМ!$B$39:$B$782,P$83)+'СЕТ СН'!$H$11+СВЦЭМ!$D$10+'СЕТ СН'!$H$5-'СЕТ СН'!$H$21</f>
        <v>4211.0882769099999</v>
      </c>
      <c r="Q106" s="36">
        <f>SUMIFS(СВЦЭМ!$D$39:$D$782,СВЦЭМ!$A$39:$A$782,$A106,СВЦЭМ!$B$39:$B$782,Q$83)+'СЕТ СН'!$H$11+СВЦЭМ!$D$10+'СЕТ СН'!$H$5-'СЕТ СН'!$H$21</f>
        <v>4187.32475901</v>
      </c>
      <c r="R106" s="36">
        <f>SUMIFS(СВЦЭМ!$D$39:$D$782,СВЦЭМ!$A$39:$A$782,$A106,СВЦЭМ!$B$39:$B$782,R$83)+'СЕТ СН'!$H$11+СВЦЭМ!$D$10+'СЕТ СН'!$H$5-'СЕТ СН'!$H$21</f>
        <v>4117.2391290300002</v>
      </c>
      <c r="S106" s="36">
        <f>SUMIFS(СВЦЭМ!$D$39:$D$782,СВЦЭМ!$A$39:$A$782,$A106,СВЦЭМ!$B$39:$B$782,S$83)+'СЕТ СН'!$H$11+СВЦЭМ!$D$10+'СЕТ СН'!$H$5-'СЕТ СН'!$H$21</f>
        <v>4063.6185913300001</v>
      </c>
      <c r="T106" s="36">
        <f>SUMIFS(СВЦЭМ!$D$39:$D$782,СВЦЭМ!$A$39:$A$782,$A106,СВЦЭМ!$B$39:$B$782,T$83)+'СЕТ СН'!$H$11+СВЦЭМ!$D$10+'СЕТ СН'!$H$5-'СЕТ СН'!$H$21</f>
        <v>4014.4456855899998</v>
      </c>
      <c r="U106" s="36">
        <f>SUMIFS(СВЦЭМ!$D$39:$D$782,СВЦЭМ!$A$39:$A$782,$A106,СВЦЭМ!$B$39:$B$782,U$83)+'СЕТ СН'!$H$11+СВЦЭМ!$D$10+'СЕТ СН'!$H$5-'СЕТ СН'!$H$21</f>
        <v>3994.4169716500001</v>
      </c>
      <c r="V106" s="36">
        <f>SUMIFS(СВЦЭМ!$D$39:$D$782,СВЦЭМ!$A$39:$A$782,$A106,СВЦЭМ!$B$39:$B$782,V$83)+'СЕТ СН'!$H$11+СВЦЭМ!$D$10+'СЕТ СН'!$H$5-'СЕТ СН'!$H$21</f>
        <v>4005.8883855300001</v>
      </c>
      <c r="W106" s="36">
        <f>SUMIFS(СВЦЭМ!$D$39:$D$782,СВЦЭМ!$A$39:$A$782,$A106,СВЦЭМ!$B$39:$B$782,W$83)+'СЕТ СН'!$H$11+СВЦЭМ!$D$10+'СЕТ СН'!$H$5-'СЕТ СН'!$H$21</f>
        <v>4016.9021536999999</v>
      </c>
      <c r="X106" s="36">
        <f>SUMIFS(СВЦЭМ!$D$39:$D$782,СВЦЭМ!$A$39:$A$782,$A106,СВЦЭМ!$B$39:$B$782,X$83)+'СЕТ СН'!$H$11+СВЦЭМ!$D$10+'СЕТ СН'!$H$5-'СЕТ СН'!$H$21</f>
        <v>4025.4037617200001</v>
      </c>
      <c r="Y106" s="36">
        <f>SUMIFS(СВЦЭМ!$D$39:$D$782,СВЦЭМ!$A$39:$A$782,$A106,СВЦЭМ!$B$39:$B$782,Y$83)+'СЕТ СН'!$H$11+СВЦЭМ!$D$10+'СЕТ СН'!$H$5-'СЕТ СН'!$H$21</f>
        <v>4023.0602470700001</v>
      </c>
    </row>
    <row r="107" spans="1:25" ht="15.75" x14ac:dyDescent="0.2">
      <c r="A107" s="35">
        <f t="shared" si="2"/>
        <v>44644</v>
      </c>
      <c r="B107" s="36">
        <f>SUMIFS(СВЦЭМ!$D$39:$D$782,СВЦЭМ!$A$39:$A$782,$A107,СВЦЭМ!$B$39:$B$782,B$83)+'СЕТ СН'!$H$11+СВЦЭМ!$D$10+'СЕТ СН'!$H$5-'СЕТ СН'!$H$21</f>
        <v>4098.1956067800002</v>
      </c>
      <c r="C107" s="36">
        <f>SUMIFS(СВЦЭМ!$D$39:$D$782,СВЦЭМ!$A$39:$A$782,$A107,СВЦЭМ!$B$39:$B$782,C$83)+'СЕТ СН'!$H$11+СВЦЭМ!$D$10+'СЕТ СН'!$H$5-'СЕТ СН'!$H$21</f>
        <v>4136.2815793</v>
      </c>
      <c r="D107" s="36">
        <f>SUMIFS(СВЦЭМ!$D$39:$D$782,СВЦЭМ!$A$39:$A$782,$A107,СВЦЭМ!$B$39:$B$782,D$83)+'СЕТ СН'!$H$11+СВЦЭМ!$D$10+'СЕТ СН'!$H$5-'СЕТ СН'!$H$21</f>
        <v>4197.35032288</v>
      </c>
      <c r="E107" s="36">
        <f>SUMIFS(СВЦЭМ!$D$39:$D$782,СВЦЭМ!$A$39:$A$782,$A107,СВЦЭМ!$B$39:$B$782,E$83)+'СЕТ СН'!$H$11+СВЦЭМ!$D$10+'СЕТ СН'!$H$5-'СЕТ СН'!$H$21</f>
        <v>4220.8705344600003</v>
      </c>
      <c r="F107" s="36">
        <f>SUMIFS(СВЦЭМ!$D$39:$D$782,СВЦЭМ!$A$39:$A$782,$A107,СВЦЭМ!$B$39:$B$782,F$83)+'СЕТ СН'!$H$11+СВЦЭМ!$D$10+'СЕТ СН'!$H$5-'СЕТ СН'!$H$21</f>
        <v>4213.0231905099999</v>
      </c>
      <c r="G107" s="36">
        <f>SUMIFS(СВЦЭМ!$D$39:$D$782,СВЦЭМ!$A$39:$A$782,$A107,СВЦЭМ!$B$39:$B$782,G$83)+'СЕТ СН'!$H$11+СВЦЭМ!$D$10+'СЕТ СН'!$H$5-'СЕТ СН'!$H$21</f>
        <v>4191.70373561</v>
      </c>
      <c r="H107" s="36">
        <f>SUMIFS(СВЦЭМ!$D$39:$D$782,СВЦЭМ!$A$39:$A$782,$A107,СВЦЭМ!$B$39:$B$782,H$83)+'СЕТ СН'!$H$11+СВЦЭМ!$D$10+'СЕТ СН'!$H$5-'СЕТ СН'!$H$21</f>
        <v>4118.8368977400005</v>
      </c>
      <c r="I107" s="36">
        <f>SUMIFS(СВЦЭМ!$D$39:$D$782,СВЦЭМ!$A$39:$A$782,$A107,СВЦЭМ!$B$39:$B$782,I$83)+'СЕТ СН'!$H$11+СВЦЭМ!$D$10+'СЕТ СН'!$H$5-'СЕТ СН'!$H$21</f>
        <v>4029.3161150999999</v>
      </c>
      <c r="J107" s="36">
        <f>SUMIFS(СВЦЭМ!$D$39:$D$782,СВЦЭМ!$A$39:$A$782,$A107,СВЦЭМ!$B$39:$B$782,J$83)+'СЕТ СН'!$H$11+СВЦЭМ!$D$10+'СЕТ СН'!$H$5-'СЕТ СН'!$H$21</f>
        <v>4012.3436843700001</v>
      </c>
      <c r="K107" s="36">
        <f>SUMIFS(СВЦЭМ!$D$39:$D$782,СВЦЭМ!$A$39:$A$782,$A107,СВЦЭМ!$B$39:$B$782,K$83)+'СЕТ СН'!$H$11+СВЦЭМ!$D$10+'СЕТ СН'!$H$5-'СЕТ СН'!$H$21</f>
        <v>4020.9094232899997</v>
      </c>
      <c r="L107" s="36">
        <f>SUMIFS(СВЦЭМ!$D$39:$D$782,СВЦЭМ!$A$39:$A$782,$A107,СВЦЭМ!$B$39:$B$782,L$83)+'СЕТ СН'!$H$11+СВЦЭМ!$D$10+'СЕТ СН'!$H$5-'СЕТ СН'!$H$21</f>
        <v>4039.6625674300003</v>
      </c>
      <c r="M107" s="36">
        <f>SUMIFS(СВЦЭМ!$D$39:$D$782,СВЦЭМ!$A$39:$A$782,$A107,СВЦЭМ!$B$39:$B$782,M$83)+'СЕТ СН'!$H$11+СВЦЭМ!$D$10+'СЕТ СН'!$H$5-'СЕТ СН'!$H$21</f>
        <v>4103.1895686200005</v>
      </c>
      <c r="N107" s="36">
        <f>SUMIFS(СВЦЭМ!$D$39:$D$782,СВЦЭМ!$A$39:$A$782,$A107,СВЦЭМ!$B$39:$B$782,N$83)+'СЕТ СН'!$H$11+СВЦЭМ!$D$10+'СЕТ СН'!$H$5-'СЕТ СН'!$H$21</f>
        <v>4162.51825723</v>
      </c>
      <c r="O107" s="36">
        <f>SUMIFS(СВЦЭМ!$D$39:$D$782,СВЦЭМ!$A$39:$A$782,$A107,СВЦЭМ!$B$39:$B$782,O$83)+'СЕТ СН'!$H$11+СВЦЭМ!$D$10+'СЕТ СН'!$H$5-'СЕТ СН'!$H$21</f>
        <v>4207.3074178300003</v>
      </c>
      <c r="P107" s="36">
        <f>SUMIFS(СВЦЭМ!$D$39:$D$782,СВЦЭМ!$A$39:$A$782,$A107,СВЦЭМ!$B$39:$B$782,P$83)+'СЕТ СН'!$H$11+СВЦЭМ!$D$10+'СЕТ СН'!$H$5-'СЕТ СН'!$H$21</f>
        <v>4221.1141834</v>
      </c>
      <c r="Q107" s="36">
        <f>SUMIFS(СВЦЭМ!$D$39:$D$782,СВЦЭМ!$A$39:$A$782,$A107,СВЦЭМ!$B$39:$B$782,Q$83)+'СЕТ СН'!$H$11+СВЦЭМ!$D$10+'СЕТ СН'!$H$5-'СЕТ СН'!$H$21</f>
        <v>4194.9506809100003</v>
      </c>
      <c r="R107" s="36">
        <f>SUMIFS(СВЦЭМ!$D$39:$D$782,СВЦЭМ!$A$39:$A$782,$A107,СВЦЭМ!$B$39:$B$782,R$83)+'СЕТ СН'!$H$11+СВЦЭМ!$D$10+'СЕТ СН'!$H$5-'СЕТ СН'!$H$21</f>
        <v>4116.2934139500003</v>
      </c>
      <c r="S107" s="36">
        <f>SUMIFS(СВЦЭМ!$D$39:$D$782,СВЦЭМ!$A$39:$A$782,$A107,СВЦЭМ!$B$39:$B$782,S$83)+'СЕТ СН'!$H$11+СВЦЭМ!$D$10+'СЕТ СН'!$H$5-'СЕТ СН'!$H$21</f>
        <v>4083.9003621800002</v>
      </c>
      <c r="T107" s="36">
        <f>SUMIFS(СВЦЭМ!$D$39:$D$782,СВЦЭМ!$A$39:$A$782,$A107,СВЦЭМ!$B$39:$B$782,T$83)+'СЕТ СН'!$H$11+СВЦЭМ!$D$10+'СЕТ СН'!$H$5-'СЕТ СН'!$H$21</f>
        <v>4032.5030414800003</v>
      </c>
      <c r="U107" s="36">
        <f>SUMIFS(СВЦЭМ!$D$39:$D$782,СВЦЭМ!$A$39:$A$782,$A107,СВЦЭМ!$B$39:$B$782,U$83)+'СЕТ СН'!$H$11+СВЦЭМ!$D$10+'СЕТ СН'!$H$5-'СЕТ СН'!$H$21</f>
        <v>4012.5709515500002</v>
      </c>
      <c r="V107" s="36">
        <f>SUMIFS(СВЦЭМ!$D$39:$D$782,СВЦЭМ!$A$39:$A$782,$A107,СВЦЭМ!$B$39:$B$782,V$83)+'СЕТ СН'!$H$11+СВЦЭМ!$D$10+'СЕТ СН'!$H$5-'СЕТ СН'!$H$21</f>
        <v>3981.12390633</v>
      </c>
      <c r="W107" s="36">
        <f>SUMIFS(СВЦЭМ!$D$39:$D$782,СВЦЭМ!$A$39:$A$782,$A107,СВЦЭМ!$B$39:$B$782,W$83)+'СЕТ СН'!$H$11+СВЦЭМ!$D$10+'СЕТ СН'!$H$5-'СЕТ СН'!$H$21</f>
        <v>4007.0117588200001</v>
      </c>
      <c r="X107" s="36">
        <f>SUMIFS(СВЦЭМ!$D$39:$D$782,СВЦЭМ!$A$39:$A$782,$A107,СВЦЭМ!$B$39:$B$782,X$83)+'СЕТ СН'!$H$11+СВЦЭМ!$D$10+'СЕТ СН'!$H$5-'СЕТ СН'!$H$21</f>
        <v>3920.4638769900002</v>
      </c>
      <c r="Y107" s="36">
        <f>SUMIFS(СВЦЭМ!$D$39:$D$782,СВЦЭМ!$A$39:$A$782,$A107,СВЦЭМ!$B$39:$B$782,Y$83)+'СЕТ СН'!$H$11+СВЦЭМ!$D$10+'СЕТ СН'!$H$5-'СЕТ СН'!$H$21</f>
        <v>3873.7482677100002</v>
      </c>
    </row>
    <row r="108" spans="1:25" ht="15.75" x14ac:dyDescent="0.2">
      <c r="A108" s="35">
        <f t="shared" si="2"/>
        <v>44645</v>
      </c>
      <c r="B108" s="36">
        <f>SUMIFS(СВЦЭМ!$D$39:$D$782,СВЦЭМ!$A$39:$A$782,$A108,СВЦЭМ!$B$39:$B$782,B$83)+'СЕТ СН'!$H$11+СВЦЭМ!$D$10+'СЕТ СН'!$H$5-'СЕТ СН'!$H$21</f>
        <v>3934.3109296100001</v>
      </c>
      <c r="C108" s="36">
        <f>SUMIFS(СВЦЭМ!$D$39:$D$782,СВЦЭМ!$A$39:$A$782,$A108,СВЦЭМ!$B$39:$B$782,C$83)+'СЕТ СН'!$H$11+СВЦЭМ!$D$10+'СЕТ СН'!$H$5-'СЕТ СН'!$H$21</f>
        <v>4013.66902308</v>
      </c>
      <c r="D108" s="36">
        <f>SUMIFS(СВЦЭМ!$D$39:$D$782,СВЦЭМ!$A$39:$A$782,$A108,СВЦЭМ!$B$39:$B$782,D$83)+'СЕТ СН'!$H$11+СВЦЭМ!$D$10+'СЕТ СН'!$H$5-'СЕТ СН'!$H$21</f>
        <v>4139.0160184200004</v>
      </c>
      <c r="E108" s="36">
        <f>SUMIFS(СВЦЭМ!$D$39:$D$782,СВЦЭМ!$A$39:$A$782,$A108,СВЦЭМ!$B$39:$B$782,E$83)+'СЕТ СН'!$H$11+СВЦЭМ!$D$10+'СЕТ СН'!$H$5-'СЕТ СН'!$H$21</f>
        <v>4194.2493758500004</v>
      </c>
      <c r="F108" s="36">
        <f>SUMIFS(СВЦЭМ!$D$39:$D$782,СВЦЭМ!$A$39:$A$782,$A108,СВЦЭМ!$B$39:$B$782,F$83)+'СЕТ СН'!$H$11+СВЦЭМ!$D$10+'СЕТ СН'!$H$5-'СЕТ СН'!$H$21</f>
        <v>4210.5420542100001</v>
      </c>
      <c r="G108" s="36">
        <f>SUMIFS(СВЦЭМ!$D$39:$D$782,СВЦЭМ!$A$39:$A$782,$A108,СВЦЭМ!$B$39:$B$782,G$83)+'СЕТ СН'!$H$11+СВЦЭМ!$D$10+'СЕТ СН'!$H$5-'СЕТ СН'!$H$21</f>
        <v>4199.6843563399998</v>
      </c>
      <c r="H108" s="36">
        <f>SUMIFS(СВЦЭМ!$D$39:$D$782,СВЦЭМ!$A$39:$A$782,$A108,СВЦЭМ!$B$39:$B$782,H$83)+'СЕТ СН'!$H$11+СВЦЭМ!$D$10+'СЕТ СН'!$H$5-'СЕТ СН'!$H$21</f>
        <v>4113.4398708099998</v>
      </c>
      <c r="I108" s="36">
        <f>SUMIFS(СВЦЭМ!$D$39:$D$782,СВЦЭМ!$A$39:$A$782,$A108,СВЦЭМ!$B$39:$B$782,I$83)+'СЕТ СН'!$H$11+СВЦЭМ!$D$10+'СЕТ СН'!$H$5-'СЕТ СН'!$H$21</f>
        <v>3979.2805878199997</v>
      </c>
      <c r="J108" s="36">
        <f>SUMIFS(СВЦЭМ!$D$39:$D$782,СВЦЭМ!$A$39:$A$782,$A108,СВЦЭМ!$B$39:$B$782,J$83)+'СЕТ СН'!$H$11+СВЦЭМ!$D$10+'СЕТ СН'!$H$5-'СЕТ СН'!$H$21</f>
        <v>3892.13171397</v>
      </c>
      <c r="K108" s="36">
        <f>SUMIFS(СВЦЭМ!$D$39:$D$782,СВЦЭМ!$A$39:$A$782,$A108,СВЦЭМ!$B$39:$B$782,K$83)+'СЕТ СН'!$H$11+СВЦЭМ!$D$10+'СЕТ СН'!$H$5-'СЕТ СН'!$H$21</f>
        <v>3886.5783865399999</v>
      </c>
      <c r="L108" s="36">
        <f>SUMIFS(СВЦЭМ!$D$39:$D$782,СВЦЭМ!$A$39:$A$782,$A108,СВЦЭМ!$B$39:$B$782,L$83)+'СЕТ СН'!$H$11+СВЦЭМ!$D$10+'СЕТ СН'!$H$5-'СЕТ СН'!$H$21</f>
        <v>3899.2337572599999</v>
      </c>
      <c r="M108" s="36">
        <f>SUMIFS(СВЦЭМ!$D$39:$D$782,СВЦЭМ!$A$39:$A$782,$A108,СВЦЭМ!$B$39:$B$782,M$83)+'СЕТ СН'!$H$11+СВЦЭМ!$D$10+'СЕТ СН'!$H$5-'СЕТ СН'!$H$21</f>
        <v>3969.2165852500002</v>
      </c>
      <c r="N108" s="36">
        <f>SUMIFS(СВЦЭМ!$D$39:$D$782,СВЦЭМ!$A$39:$A$782,$A108,СВЦЭМ!$B$39:$B$782,N$83)+'СЕТ СН'!$H$11+СВЦЭМ!$D$10+'СЕТ СН'!$H$5-'СЕТ СН'!$H$21</f>
        <v>4035.1697166900003</v>
      </c>
      <c r="O108" s="36">
        <f>SUMIFS(СВЦЭМ!$D$39:$D$782,СВЦЭМ!$A$39:$A$782,$A108,СВЦЭМ!$B$39:$B$782,O$83)+'СЕТ СН'!$H$11+СВЦЭМ!$D$10+'СЕТ СН'!$H$5-'СЕТ СН'!$H$21</f>
        <v>4087.1376846800003</v>
      </c>
      <c r="P108" s="36">
        <f>SUMIFS(СВЦЭМ!$D$39:$D$782,СВЦЭМ!$A$39:$A$782,$A108,СВЦЭМ!$B$39:$B$782,P$83)+'СЕТ СН'!$H$11+СВЦЭМ!$D$10+'СЕТ СН'!$H$5-'СЕТ СН'!$H$21</f>
        <v>4122.1534522399998</v>
      </c>
      <c r="Q108" s="36">
        <f>SUMIFS(СВЦЭМ!$D$39:$D$782,СВЦЭМ!$A$39:$A$782,$A108,СВЦЭМ!$B$39:$B$782,Q$83)+'СЕТ СН'!$H$11+СВЦЭМ!$D$10+'СЕТ СН'!$H$5-'СЕТ СН'!$H$21</f>
        <v>4095.1196659799998</v>
      </c>
      <c r="R108" s="36">
        <f>SUMIFS(СВЦЭМ!$D$39:$D$782,СВЦЭМ!$A$39:$A$782,$A108,СВЦЭМ!$B$39:$B$782,R$83)+'СЕТ СН'!$H$11+СВЦЭМ!$D$10+'СЕТ СН'!$H$5-'СЕТ СН'!$H$21</f>
        <v>4058.5352940499997</v>
      </c>
      <c r="S108" s="36">
        <f>SUMIFS(СВЦЭМ!$D$39:$D$782,СВЦЭМ!$A$39:$A$782,$A108,СВЦЭМ!$B$39:$B$782,S$83)+'СЕТ СН'!$H$11+СВЦЭМ!$D$10+'СЕТ СН'!$H$5-'СЕТ СН'!$H$21</f>
        <v>4021.5753881800001</v>
      </c>
      <c r="T108" s="36">
        <f>SUMIFS(СВЦЭМ!$D$39:$D$782,СВЦЭМ!$A$39:$A$782,$A108,СВЦЭМ!$B$39:$B$782,T$83)+'СЕТ СН'!$H$11+СВЦЭМ!$D$10+'СЕТ СН'!$H$5-'СЕТ СН'!$H$21</f>
        <v>3974.5037265199999</v>
      </c>
      <c r="U108" s="36">
        <f>SUMIFS(СВЦЭМ!$D$39:$D$782,СВЦЭМ!$A$39:$A$782,$A108,СВЦЭМ!$B$39:$B$782,U$83)+'СЕТ СН'!$H$11+СВЦЭМ!$D$10+'СЕТ СН'!$H$5-'СЕТ СН'!$H$21</f>
        <v>3978.3805182599999</v>
      </c>
      <c r="V108" s="36">
        <f>SUMIFS(СВЦЭМ!$D$39:$D$782,СВЦЭМ!$A$39:$A$782,$A108,СВЦЭМ!$B$39:$B$782,V$83)+'СЕТ СН'!$H$11+СВЦЭМ!$D$10+'СЕТ СН'!$H$5-'СЕТ СН'!$H$21</f>
        <v>4006.9294598900001</v>
      </c>
      <c r="W108" s="36">
        <f>SUMIFS(СВЦЭМ!$D$39:$D$782,СВЦЭМ!$A$39:$A$782,$A108,СВЦЭМ!$B$39:$B$782,W$83)+'СЕТ СН'!$H$11+СВЦЭМ!$D$10+'СЕТ СН'!$H$5-'СЕТ СН'!$H$21</f>
        <v>4036.8254489299998</v>
      </c>
      <c r="X108" s="36">
        <f>SUMIFS(СВЦЭМ!$D$39:$D$782,СВЦЭМ!$A$39:$A$782,$A108,СВЦЭМ!$B$39:$B$782,X$83)+'СЕТ СН'!$H$11+СВЦЭМ!$D$10+'СЕТ СН'!$H$5-'СЕТ СН'!$H$21</f>
        <v>4069.9822996100002</v>
      </c>
      <c r="Y108" s="36">
        <f>SUMIFS(СВЦЭМ!$D$39:$D$782,СВЦЭМ!$A$39:$A$782,$A108,СВЦЭМ!$B$39:$B$782,Y$83)+'СЕТ СН'!$H$11+СВЦЭМ!$D$10+'СЕТ СН'!$H$5-'СЕТ СН'!$H$21</f>
        <v>4079.6402524</v>
      </c>
    </row>
    <row r="109" spans="1:25" ht="15.75" x14ac:dyDescent="0.2">
      <c r="A109" s="35">
        <f t="shared" si="2"/>
        <v>44646</v>
      </c>
      <c r="B109" s="36">
        <f>SUMIFS(СВЦЭМ!$D$39:$D$782,СВЦЭМ!$A$39:$A$782,$A109,СВЦЭМ!$B$39:$B$782,B$83)+'СЕТ СН'!$H$11+СВЦЭМ!$D$10+'СЕТ СН'!$H$5-'СЕТ СН'!$H$21</f>
        <v>4122.04516401</v>
      </c>
      <c r="C109" s="36">
        <f>SUMIFS(СВЦЭМ!$D$39:$D$782,СВЦЭМ!$A$39:$A$782,$A109,СВЦЭМ!$B$39:$B$782,C$83)+'СЕТ СН'!$H$11+СВЦЭМ!$D$10+'СЕТ СН'!$H$5-'СЕТ СН'!$H$21</f>
        <v>4097.5466047</v>
      </c>
      <c r="D109" s="36">
        <f>SUMIFS(СВЦЭМ!$D$39:$D$782,СВЦЭМ!$A$39:$A$782,$A109,СВЦЭМ!$B$39:$B$782,D$83)+'СЕТ СН'!$H$11+СВЦЭМ!$D$10+'СЕТ СН'!$H$5-'СЕТ СН'!$H$21</f>
        <v>4166.0744694000005</v>
      </c>
      <c r="E109" s="36">
        <f>SUMIFS(СВЦЭМ!$D$39:$D$782,СВЦЭМ!$A$39:$A$782,$A109,СВЦЭМ!$B$39:$B$782,E$83)+'СЕТ СН'!$H$11+СВЦЭМ!$D$10+'СЕТ СН'!$H$5-'СЕТ СН'!$H$21</f>
        <v>4200.9672234099999</v>
      </c>
      <c r="F109" s="36">
        <f>SUMIFS(СВЦЭМ!$D$39:$D$782,СВЦЭМ!$A$39:$A$782,$A109,СВЦЭМ!$B$39:$B$782,F$83)+'СЕТ СН'!$H$11+СВЦЭМ!$D$10+'СЕТ СН'!$H$5-'СЕТ СН'!$H$21</f>
        <v>4184.0547496500003</v>
      </c>
      <c r="G109" s="36">
        <f>SUMIFS(СВЦЭМ!$D$39:$D$782,СВЦЭМ!$A$39:$A$782,$A109,СВЦЭМ!$B$39:$B$782,G$83)+'СЕТ СН'!$H$11+СВЦЭМ!$D$10+'СЕТ СН'!$H$5-'СЕТ СН'!$H$21</f>
        <v>4175.2482084800004</v>
      </c>
      <c r="H109" s="36">
        <f>SUMIFS(СВЦЭМ!$D$39:$D$782,СВЦЭМ!$A$39:$A$782,$A109,СВЦЭМ!$B$39:$B$782,H$83)+'СЕТ СН'!$H$11+СВЦЭМ!$D$10+'СЕТ СН'!$H$5-'СЕТ СН'!$H$21</f>
        <v>4141.6539668400001</v>
      </c>
      <c r="I109" s="36">
        <f>SUMIFS(СВЦЭМ!$D$39:$D$782,СВЦЭМ!$A$39:$A$782,$A109,СВЦЭМ!$B$39:$B$782,I$83)+'СЕТ СН'!$H$11+СВЦЭМ!$D$10+'СЕТ СН'!$H$5-'СЕТ СН'!$H$21</f>
        <v>4051.1195734399998</v>
      </c>
      <c r="J109" s="36">
        <f>SUMIFS(СВЦЭМ!$D$39:$D$782,СВЦЭМ!$A$39:$A$782,$A109,СВЦЭМ!$B$39:$B$782,J$83)+'СЕТ СН'!$H$11+СВЦЭМ!$D$10+'СЕТ СН'!$H$5-'СЕТ СН'!$H$21</f>
        <v>3980.2561641000002</v>
      </c>
      <c r="K109" s="36">
        <f>SUMIFS(СВЦЭМ!$D$39:$D$782,СВЦЭМ!$A$39:$A$782,$A109,СВЦЭМ!$B$39:$B$782,K$83)+'СЕТ СН'!$H$11+СВЦЭМ!$D$10+'СЕТ СН'!$H$5-'СЕТ СН'!$H$21</f>
        <v>3973.0792600100003</v>
      </c>
      <c r="L109" s="36">
        <f>SUMIFS(СВЦЭМ!$D$39:$D$782,СВЦЭМ!$A$39:$A$782,$A109,СВЦЭМ!$B$39:$B$782,L$83)+'СЕТ СН'!$H$11+СВЦЭМ!$D$10+'СЕТ СН'!$H$5-'СЕТ СН'!$H$21</f>
        <v>3990.4157078500002</v>
      </c>
      <c r="M109" s="36">
        <f>SUMIFS(СВЦЭМ!$D$39:$D$782,СВЦЭМ!$A$39:$A$782,$A109,СВЦЭМ!$B$39:$B$782,M$83)+'СЕТ СН'!$H$11+СВЦЭМ!$D$10+'СЕТ СН'!$H$5-'СЕТ СН'!$H$21</f>
        <v>4033.4341465699999</v>
      </c>
      <c r="N109" s="36">
        <f>SUMIFS(СВЦЭМ!$D$39:$D$782,СВЦЭМ!$A$39:$A$782,$A109,СВЦЭМ!$B$39:$B$782,N$83)+'СЕТ СН'!$H$11+СВЦЭМ!$D$10+'СЕТ СН'!$H$5-'СЕТ СН'!$H$21</f>
        <v>4057.75919905</v>
      </c>
      <c r="O109" s="36">
        <f>SUMIFS(СВЦЭМ!$D$39:$D$782,СВЦЭМ!$A$39:$A$782,$A109,СВЦЭМ!$B$39:$B$782,O$83)+'СЕТ СН'!$H$11+СВЦЭМ!$D$10+'СЕТ СН'!$H$5-'СЕТ СН'!$H$21</f>
        <v>4099.8557864800005</v>
      </c>
      <c r="P109" s="36">
        <f>SUMIFS(СВЦЭМ!$D$39:$D$782,СВЦЭМ!$A$39:$A$782,$A109,СВЦЭМ!$B$39:$B$782,P$83)+'СЕТ СН'!$H$11+СВЦЭМ!$D$10+'СЕТ СН'!$H$5-'СЕТ СН'!$H$21</f>
        <v>4140.50639357</v>
      </c>
      <c r="Q109" s="36">
        <f>SUMIFS(СВЦЭМ!$D$39:$D$782,СВЦЭМ!$A$39:$A$782,$A109,СВЦЭМ!$B$39:$B$782,Q$83)+'СЕТ СН'!$H$11+СВЦЭМ!$D$10+'СЕТ СН'!$H$5-'СЕТ СН'!$H$21</f>
        <v>4088.4042108399999</v>
      </c>
      <c r="R109" s="36">
        <f>SUMIFS(СВЦЭМ!$D$39:$D$782,СВЦЭМ!$A$39:$A$782,$A109,СВЦЭМ!$B$39:$B$782,R$83)+'СЕТ СН'!$H$11+СВЦЭМ!$D$10+'СЕТ СН'!$H$5-'СЕТ СН'!$H$21</f>
        <v>4004.3289192800003</v>
      </c>
      <c r="S109" s="36">
        <f>SUMIFS(СВЦЭМ!$D$39:$D$782,СВЦЭМ!$A$39:$A$782,$A109,СВЦЭМ!$B$39:$B$782,S$83)+'СЕТ СН'!$H$11+СВЦЭМ!$D$10+'СЕТ СН'!$H$5-'СЕТ СН'!$H$21</f>
        <v>3916.8912249599998</v>
      </c>
      <c r="T109" s="36">
        <f>SUMIFS(СВЦЭМ!$D$39:$D$782,СВЦЭМ!$A$39:$A$782,$A109,СВЦЭМ!$B$39:$B$782,T$83)+'СЕТ СН'!$H$11+СВЦЭМ!$D$10+'СЕТ СН'!$H$5-'СЕТ СН'!$H$21</f>
        <v>3822.4179225600001</v>
      </c>
      <c r="U109" s="36">
        <f>SUMIFS(СВЦЭМ!$D$39:$D$782,СВЦЭМ!$A$39:$A$782,$A109,СВЦЭМ!$B$39:$B$782,U$83)+'СЕТ СН'!$H$11+СВЦЭМ!$D$10+'СЕТ СН'!$H$5-'СЕТ СН'!$H$21</f>
        <v>3838.8340956500001</v>
      </c>
      <c r="V109" s="36">
        <f>SUMIFS(СВЦЭМ!$D$39:$D$782,СВЦЭМ!$A$39:$A$782,$A109,СВЦЭМ!$B$39:$B$782,V$83)+'СЕТ СН'!$H$11+СВЦЭМ!$D$10+'СЕТ СН'!$H$5-'СЕТ СН'!$H$21</f>
        <v>3899.19526047</v>
      </c>
      <c r="W109" s="36">
        <f>SUMIFS(СВЦЭМ!$D$39:$D$782,СВЦЭМ!$A$39:$A$782,$A109,СВЦЭМ!$B$39:$B$782,W$83)+'СЕТ СН'!$H$11+СВЦЭМ!$D$10+'СЕТ СН'!$H$5-'СЕТ СН'!$H$21</f>
        <v>4001.4612370599998</v>
      </c>
      <c r="X109" s="36">
        <f>SUMIFS(СВЦЭМ!$D$39:$D$782,СВЦЭМ!$A$39:$A$782,$A109,СВЦЭМ!$B$39:$B$782,X$83)+'СЕТ СН'!$H$11+СВЦЭМ!$D$10+'СЕТ СН'!$H$5-'СЕТ СН'!$H$21</f>
        <v>4013.0883373500001</v>
      </c>
      <c r="Y109" s="36">
        <f>SUMIFS(СВЦЭМ!$D$39:$D$782,СВЦЭМ!$A$39:$A$782,$A109,СВЦЭМ!$B$39:$B$782,Y$83)+'СЕТ СН'!$H$11+СВЦЭМ!$D$10+'СЕТ СН'!$H$5-'СЕТ СН'!$H$21</f>
        <v>4034.4297684000003</v>
      </c>
    </row>
    <row r="110" spans="1:25" ht="15.75" x14ac:dyDescent="0.2">
      <c r="A110" s="35">
        <f t="shared" si="2"/>
        <v>44647</v>
      </c>
      <c r="B110" s="36">
        <f>SUMIFS(СВЦЭМ!$D$39:$D$782,СВЦЭМ!$A$39:$A$782,$A110,СВЦЭМ!$B$39:$B$782,B$83)+'СЕТ СН'!$H$11+СВЦЭМ!$D$10+'СЕТ СН'!$H$5-'СЕТ СН'!$H$21</f>
        <v>4090.7287060099998</v>
      </c>
      <c r="C110" s="36">
        <f>SUMIFS(СВЦЭМ!$D$39:$D$782,СВЦЭМ!$A$39:$A$782,$A110,СВЦЭМ!$B$39:$B$782,C$83)+'СЕТ СН'!$H$11+СВЦЭМ!$D$10+'СЕТ СН'!$H$5-'СЕТ СН'!$H$21</f>
        <v>4117.7120757600005</v>
      </c>
      <c r="D110" s="36">
        <f>SUMIFS(СВЦЭМ!$D$39:$D$782,СВЦЭМ!$A$39:$A$782,$A110,СВЦЭМ!$B$39:$B$782,D$83)+'СЕТ СН'!$H$11+СВЦЭМ!$D$10+'СЕТ СН'!$H$5-'СЕТ СН'!$H$21</f>
        <v>4180.5149234</v>
      </c>
      <c r="E110" s="36">
        <f>SUMIFS(СВЦЭМ!$D$39:$D$782,СВЦЭМ!$A$39:$A$782,$A110,СВЦЭМ!$B$39:$B$782,E$83)+'СЕТ СН'!$H$11+СВЦЭМ!$D$10+'СЕТ СН'!$H$5-'СЕТ СН'!$H$21</f>
        <v>4214.8652183800004</v>
      </c>
      <c r="F110" s="36">
        <f>SUMIFS(СВЦЭМ!$D$39:$D$782,СВЦЭМ!$A$39:$A$782,$A110,СВЦЭМ!$B$39:$B$782,F$83)+'СЕТ СН'!$H$11+СВЦЭМ!$D$10+'СЕТ СН'!$H$5-'СЕТ СН'!$H$21</f>
        <v>4212.0817221500001</v>
      </c>
      <c r="G110" s="36">
        <f>SUMIFS(СВЦЭМ!$D$39:$D$782,СВЦЭМ!$A$39:$A$782,$A110,СВЦЭМ!$B$39:$B$782,G$83)+'СЕТ СН'!$H$11+СВЦЭМ!$D$10+'СЕТ СН'!$H$5-'СЕТ СН'!$H$21</f>
        <v>4205.7893498800004</v>
      </c>
      <c r="H110" s="36">
        <f>SUMIFS(СВЦЭМ!$D$39:$D$782,СВЦЭМ!$A$39:$A$782,$A110,СВЦЭМ!$B$39:$B$782,H$83)+'СЕТ СН'!$H$11+СВЦЭМ!$D$10+'СЕТ СН'!$H$5-'СЕТ СН'!$H$21</f>
        <v>4152.3222907300005</v>
      </c>
      <c r="I110" s="36">
        <f>SUMIFS(СВЦЭМ!$D$39:$D$782,СВЦЭМ!$A$39:$A$782,$A110,СВЦЭМ!$B$39:$B$782,I$83)+'СЕТ СН'!$H$11+СВЦЭМ!$D$10+'СЕТ СН'!$H$5-'СЕТ СН'!$H$21</f>
        <v>4014.7388395500002</v>
      </c>
      <c r="J110" s="36">
        <f>SUMIFS(СВЦЭМ!$D$39:$D$782,СВЦЭМ!$A$39:$A$782,$A110,СВЦЭМ!$B$39:$B$782,J$83)+'СЕТ СН'!$H$11+СВЦЭМ!$D$10+'СЕТ СН'!$H$5-'СЕТ СН'!$H$21</f>
        <v>3907.2019185199997</v>
      </c>
      <c r="K110" s="36">
        <f>SUMIFS(СВЦЭМ!$D$39:$D$782,СВЦЭМ!$A$39:$A$782,$A110,СВЦЭМ!$B$39:$B$782,K$83)+'СЕТ СН'!$H$11+СВЦЭМ!$D$10+'СЕТ СН'!$H$5-'СЕТ СН'!$H$21</f>
        <v>3867.7076799400002</v>
      </c>
      <c r="L110" s="36">
        <f>SUMIFS(СВЦЭМ!$D$39:$D$782,СВЦЭМ!$A$39:$A$782,$A110,СВЦЭМ!$B$39:$B$782,L$83)+'СЕТ СН'!$H$11+СВЦЭМ!$D$10+'СЕТ СН'!$H$5-'СЕТ СН'!$H$21</f>
        <v>3857.3439201599999</v>
      </c>
      <c r="M110" s="36">
        <f>SUMIFS(СВЦЭМ!$D$39:$D$782,СВЦЭМ!$A$39:$A$782,$A110,СВЦЭМ!$B$39:$B$782,M$83)+'СЕТ СН'!$H$11+СВЦЭМ!$D$10+'СЕТ СН'!$H$5-'СЕТ СН'!$H$21</f>
        <v>3953.23371765</v>
      </c>
      <c r="N110" s="36">
        <f>SUMIFS(СВЦЭМ!$D$39:$D$782,СВЦЭМ!$A$39:$A$782,$A110,СВЦЭМ!$B$39:$B$782,N$83)+'СЕТ СН'!$H$11+СВЦЭМ!$D$10+'СЕТ СН'!$H$5-'СЕТ СН'!$H$21</f>
        <v>4037.3209711700001</v>
      </c>
      <c r="O110" s="36">
        <f>SUMIFS(СВЦЭМ!$D$39:$D$782,СВЦЭМ!$A$39:$A$782,$A110,СВЦЭМ!$B$39:$B$782,O$83)+'СЕТ СН'!$H$11+СВЦЭМ!$D$10+'СЕТ СН'!$H$5-'СЕТ СН'!$H$21</f>
        <v>4100.1305009500002</v>
      </c>
      <c r="P110" s="36">
        <f>SUMIFS(СВЦЭМ!$D$39:$D$782,СВЦЭМ!$A$39:$A$782,$A110,СВЦЭМ!$B$39:$B$782,P$83)+'СЕТ СН'!$H$11+СВЦЭМ!$D$10+'СЕТ СН'!$H$5-'СЕТ СН'!$H$21</f>
        <v>4139.6432922000004</v>
      </c>
      <c r="Q110" s="36">
        <f>SUMIFS(СВЦЭМ!$D$39:$D$782,СВЦЭМ!$A$39:$A$782,$A110,СВЦЭМ!$B$39:$B$782,Q$83)+'СЕТ СН'!$H$11+СВЦЭМ!$D$10+'СЕТ СН'!$H$5-'СЕТ СН'!$H$21</f>
        <v>4100.8079169800003</v>
      </c>
      <c r="R110" s="36">
        <f>SUMIFS(СВЦЭМ!$D$39:$D$782,СВЦЭМ!$A$39:$A$782,$A110,СВЦЭМ!$B$39:$B$782,R$83)+'СЕТ СН'!$H$11+СВЦЭМ!$D$10+'СЕТ СН'!$H$5-'СЕТ СН'!$H$21</f>
        <v>4002.0943321</v>
      </c>
      <c r="S110" s="36">
        <f>SUMIFS(СВЦЭМ!$D$39:$D$782,СВЦЭМ!$A$39:$A$782,$A110,СВЦЭМ!$B$39:$B$782,S$83)+'СЕТ СН'!$H$11+СВЦЭМ!$D$10+'СЕТ СН'!$H$5-'СЕТ СН'!$H$21</f>
        <v>3907.26210769</v>
      </c>
      <c r="T110" s="36">
        <f>SUMIFS(СВЦЭМ!$D$39:$D$782,СВЦЭМ!$A$39:$A$782,$A110,СВЦЭМ!$B$39:$B$782,T$83)+'СЕТ СН'!$H$11+СВЦЭМ!$D$10+'СЕТ СН'!$H$5-'СЕТ СН'!$H$21</f>
        <v>3818.08330333</v>
      </c>
      <c r="U110" s="36">
        <f>SUMIFS(СВЦЭМ!$D$39:$D$782,СВЦЭМ!$A$39:$A$782,$A110,СВЦЭМ!$B$39:$B$782,U$83)+'СЕТ СН'!$H$11+СВЦЭМ!$D$10+'СЕТ СН'!$H$5-'СЕТ СН'!$H$21</f>
        <v>3834.5347687900003</v>
      </c>
      <c r="V110" s="36">
        <f>SUMIFS(СВЦЭМ!$D$39:$D$782,СВЦЭМ!$A$39:$A$782,$A110,СВЦЭМ!$B$39:$B$782,V$83)+'СЕТ СН'!$H$11+СВЦЭМ!$D$10+'СЕТ СН'!$H$5-'СЕТ СН'!$H$21</f>
        <v>3900.1546964300001</v>
      </c>
      <c r="W110" s="36">
        <f>SUMIFS(СВЦЭМ!$D$39:$D$782,СВЦЭМ!$A$39:$A$782,$A110,СВЦЭМ!$B$39:$B$782,W$83)+'СЕТ СН'!$H$11+СВЦЭМ!$D$10+'СЕТ СН'!$H$5-'СЕТ СН'!$H$21</f>
        <v>3986.6443493500001</v>
      </c>
      <c r="X110" s="36">
        <f>SUMIFS(СВЦЭМ!$D$39:$D$782,СВЦЭМ!$A$39:$A$782,$A110,СВЦЭМ!$B$39:$B$782,X$83)+'СЕТ СН'!$H$11+СВЦЭМ!$D$10+'СЕТ СН'!$H$5-'СЕТ СН'!$H$21</f>
        <v>4018.8520471399997</v>
      </c>
      <c r="Y110" s="36">
        <f>SUMIFS(СВЦЭМ!$D$39:$D$782,СВЦЭМ!$A$39:$A$782,$A110,СВЦЭМ!$B$39:$B$782,Y$83)+'СЕТ СН'!$H$11+СВЦЭМ!$D$10+'СЕТ СН'!$H$5-'СЕТ СН'!$H$21</f>
        <v>4058.75838226</v>
      </c>
    </row>
    <row r="111" spans="1:25" ht="15.75" x14ac:dyDescent="0.2">
      <c r="A111" s="35">
        <f t="shared" si="2"/>
        <v>44648</v>
      </c>
      <c r="B111" s="36">
        <f>SUMIFS(СВЦЭМ!$D$39:$D$782,СВЦЭМ!$A$39:$A$782,$A111,СВЦЭМ!$B$39:$B$782,B$83)+'СЕТ СН'!$H$11+СВЦЭМ!$D$10+'СЕТ СН'!$H$5-'СЕТ СН'!$H$21</f>
        <v>4069.4751194700002</v>
      </c>
      <c r="C111" s="36">
        <f>SUMIFS(СВЦЭМ!$D$39:$D$782,СВЦЭМ!$A$39:$A$782,$A111,СВЦЭМ!$B$39:$B$782,C$83)+'СЕТ СН'!$H$11+СВЦЭМ!$D$10+'СЕТ СН'!$H$5-'СЕТ СН'!$H$21</f>
        <v>4101.2633708100002</v>
      </c>
      <c r="D111" s="36">
        <f>SUMIFS(СВЦЭМ!$D$39:$D$782,СВЦЭМ!$A$39:$A$782,$A111,СВЦЭМ!$B$39:$B$782,D$83)+'СЕТ СН'!$H$11+СВЦЭМ!$D$10+'СЕТ СН'!$H$5-'СЕТ СН'!$H$21</f>
        <v>4163.3396936899999</v>
      </c>
      <c r="E111" s="36">
        <f>SUMIFS(СВЦЭМ!$D$39:$D$782,СВЦЭМ!$A$39:$A$782,$A111,СВЦЭМ!$B$39:$B$782,E$83)+'СЕТ СН'!$H$11+СВЦЭМ!$D$10+'СЕТ СН'!$H$5-'СЕТ СН'!$H$21</f>
        <v>4198.1721040699995</v>
      </c>
      <c r="F111" s="36">
        <f>SUMIFS(СВЦЭМ!$D$39:$D$782,СВЦЭМ!$A$39:$A$782,$A111,СВЦЭМ!$B$39:$B$782,F$83)+'СЕТ СН'!$H$11+СВЦЭМ!$D$10+'СЕТ СН'!$H$5-'СЕТ СН'!$H$21</f>
        <v>4181.6638067900003</v>
      </c>
      <c r="G111" s="36">
        <f>SUMIFS(СВЦЭМ!$D$39:$D$782,СВЦЭМ!$A$39:$A$782,$A111,СВЦЭМ!$B$39:$B$782,G$83)+'СЕТ СН'!$H$11+СВЦЭМ!$D$10+'СЕТ СН'!$H$5-'СЕТ СН'!$H$21</f>
        <v>4151.82556604</v>
      </c>
      <c r="H111" s="36">
        <f>SUMIFS(СВЦЭМ!$D$39:$D$782,СВЦЭМ!$A$39:$A$782,$A111,СВЦЭМ!$B$39:$B$782,H$83)+'СЕТ СН'!$H$11+СВЦЭМ!$D$10+'СЕТ СН'!$H$5-'СЕТ СН'!$H$21</f>
        <v>4118.1755572700004</v>
      </c>
      <c r="I111" s="36">
        <f>SUMIFS(СВЦЭМ!$D$39:$D$782,СВЦЭМ!$A$39:$A$782,$A111,СВЦЭМ!$B$39:$B$782,I$83)+'СЕТ СН'!$H$11+СВЦЭМ!$D$10+'СЕТ СН'!$H$5-'СЕТ СН'!$H$21</f>
        <v>3992.8697299</v>
      </c>
      <c r="J111" s="36">
        <f>SUMIFS(СВЦЭМ!$D$39:$D$782,СВЦЭМ!$A$39:$A$782,$A111,СВЦЭМ!$B$39:$B$782,J$83)+'СЕТ СН'!$H$11+СВЦЭМ!$D$10+'СЕТ СН'!$H$5-'СЕТ СН'!$H$21</f>
        <v>3899.34066226</v>
      </c>
      <c r="K111" s="36">
        <f>SUMIFS(СВЦЭМ!$D$39:$D$782,СВЦЭМ!$A$39:$A$782,$A111,СВЦЭМ!$B$39:$B$782,K$83)+'СЕТ СН'!$H$11+СВЦЭМ!$D$10+'СЕТ СН'!$H$5-'СЕТ СН'!$H$21</f>
        <v>3892.2745745699999</v>
      </c>
      <c r="L111" s="36">
        <f>SUMIFS(СВЦЭМ!$D$39:$D$782,СВЦЭМ!$A$39:$A$782,$A111,СВЦЭМ!$B$39:$B$782,L$83)+'СЕТ СН'!$H$11+СВЦЭМ!$D$10+'СЕТ СН'!$H$5-'СЕТ СН'!$H$21</f>
        <v>3924.61954909</v>
      </c>
      <c r="M111" s="36">
        <f>SUMIFS(СВЦЭМ!$D$39:$D$782,СВЦЭМ!$A$39:$A$782,$A111,СВЦЭМ!$B$39:$B$782,M$83)+'СЕТ СН'!$H$11+СВЦЭМ!$D$10+'СЕТ СН'!$H$5-'СЕТ СН'!$H$21</f>
        <v>4012.0603417900002</v>
      </c>
      <c r="N111" s="36">
        <f>SUMIFS(СВЦЭМ!$D$39:$D$782,СВЦЭМ!$A$39:$A$782,$A111,СВЦЭМ!$B$39:$B$782,N$83)+'СЕТ СН'!$H$11+СВЦЭМ!$D$10+'СЕТ СН'!$H$5-'СЕТ СН'!$H$21</f>
        <v>4087.0480498900001</v>
      </c>
      <c r="O111" s="36">
        <f>SUMIFS(СВЦЭМ!$D$39:$D$782,СВЦЭМ!$A$39:$A$782,$A111,СВЦЭМ!$B$39:$B$782,O$83)+'СЕТ СН'!$H$11+СВЦЭМ!$D$10+'СЕТ СН'!$H$5-'СЕТ СН'!$H$21</f>
        <v>4131.2399292099999</v>
      </c>
      <c r="P111" s="36">
        <f>SUMIFS(СВЦЭМ!$D$39:$D$782,СВЦЭМ!$A$39:$A$782,$A111,СВЦЭМ!$B$39:$B$782,P$83)+'СЕТ СН'!$H$11+СВЦЭМ!$D$10+'СЕТ СН'!$H$5-'СЕТ СН'!$H$21</f>
        <v>4161.0209550999998</v>
      </c>
      <c r="Q111" s="36">
        <f>SUMIFS(СВЦЭМ!$D$39:$D$782,СВЦЭМ!$A$39:$A$782,$A111,СВЦЭМ!$B$39:$B$782,Q$83)+'СЕТ СН'!$H$11+СВЦЭМ!$D$10+'СЕТ СН'!$H$5-'СЕТ СН'!$H$21</f>
        <v>4134.1339603100005</v>
      </c>
      <c r="R111" s="36">
        <f>SUMIFS(СВЦЭМ!$D$39:$D$782,СВЦЭМ!$A$39:$A$782,$A111,СВЦЭМ!$B$39:$B$782,R$83)+'СЕТ СН'!$H$11+СВЦЭМ!$D$10+'СЕТ СН'!$H$5-'СЕТ СН'!$H$21</f>
        <v>4031.6243017400002</v>
      </c>
      <c r="S111" s="36">
        <f>SUMIFS(СВЦЭМ!$D$39:$D$782,СВЦЭМ!$A$39:$A$782,$A111,СВЦЭМ!$B$39:$B$782,S$83)+'СЕТ СН'!$H$11+СВЦЭМ!$D$10+'СЕТ СН'!$H$5-'СЕТ СН'!$H$21</f>
        <v>3942.94155581</v>
      </c>
      <c r="T111" s="36">
        <f>SUMIFS(СВЦЭМ!$D$39:$D$782,СВЦЭМ!$A$39:$A$782,$A111,СВЦЭМ!$B$39:$B$782,T$83)+'СЕТ СН'!$H$11+СВЦЭМ!$D$10+'СЕТ СН'!$H$5-'СЕТ СН'!$H$21</f>
        <v>3832.3629990999998</v>
      </c>
      <c r="U111" s="36">
        <f>SUMIFS(СВЦЭМ!$D$39:$D$782,СВЦЭМ!$A$39:$A$782,$A111,СВЦЭМ!$B$39:$B$782,U$83)+'СЕТ СН'!$H$11+СВЦЭМ!$D$10+'СЕТ СН'!$H$5-'СЕТ СН'!$H$21</f>
        <v>3826.0459578800001</v>
      </c>
      <c r="V111" s="36">
        <f>SUMIFS(СВЦЭМ!$D$39:$D$782,СВЦЭМ!$A$39:$A$782,$A111,СВЦЭМ!$B$39:$B$782,V$83)+'СЕТ СН'!$H$11+СВЦЭМ!$D$10+'СЕТ СН'!$H$5-'СЕТ СН'!$H$21</f>
        <v>3832.8922202799999</v>
      </c>
      <c r="W111" s="36">
        <f>SUMIFS(СВЦЭМ!$D$39:$D$782,СВЦЭМ!$A$39:$A$782,$A111,СВЦЭМ!$B$39:$B$782,W$83)+'СЕТ СН'!$H$11+СВЦЭМ!$D$10+'СЕТ СН'!$H$5-'СЕТ СН'!$H$21</f>
        <v>3810.4692244500002</v>
      </c>
      <c r="X111" s="36">
        <f>SUMIFS(СВЦЭМ!$D$39:$D$782,СВЦЭМ!$A$39:$A$782,$A111,СВЦЭМ!$B$39:$B$782,X$83)+'СЕТ СН'!$H$11+СВЦЭМ!$D$10+'СЕТ СН'!$H$5-'СЕТ СН'!$H$21</f>
        <v>3802.1895119800001</v>
      </c>
      <c r="Y111" s="36">
        <f>SUMIFS(СВЦЭМ!$D$39:$D$782,СВЦЭМ!$A$39:$A$782,$A111,СВЦЭМ!$B$39:$B$782,Y$83)+'СЕТ СН'!$H$11+СВЦЭМ!$D$10+'СЕТ СН'!$H$5-'СЕТ СН'!$H$21</f>
        <v>3843.9991238600001</v>
      </c>
    </row>
    <row r="112" spans="1:25" ht="15.75" x14ac:dyDescent="0.2">
      <c r="A112" s="35">
        <f t="shared" si="2"/>
        <v>44649</v>
      </c>
      <c r="B112" s="36">
        <f>SUMIFS(СВЦЭМ!$D$39:$D$782,СВЦЭМ!$A$39:$A$782,$A112,СВЦЭМ!$B$39:$B$782,B$83)+'СЕТ СН'!$H$11+СВЦЭМ!$D$10+'СЕТ СН'!$H$5-'СЕТ СН'!$H$21</f>
        <v>3921.6509722000001</v>
      </c>
      <c r="C112" s="36">
        <f>SUMIFS(СВЦЭМ!$D$39:$D$782,СВЦЭМ!$A$39:$A$782,$A112,СВЦЭМ!$B$39:$B$782,C$83)+'СЕТ СН'!$H$11+СВЦЭМ!$D$10+'СЕТ СН'!$H$5-'СЕТ СН'!$H$21</f>
        <v>4017.2321566700002</v>
      </c>
      <c r="D112" s="36">
        <f>SUMIFS(СВЦЭМ!$D$39:$D$782,СВЦЭМ!$A$39:$A$782,$A112,СВЦЭМ!$B$39:$B$782,D$83)+'СЕТ СН'!$H$11+СВЦЭМ!$D$10+'СЕТ СН'!$H$5-'СЕТ СН'!$H$21</f>
        <v>4120.5622476600001</v>
      </c>
      <c r="E112" s="36">
        <f>SUMIFS(СВЦЭМ!$D$39:$D$782,СВЦЭМ!$A$39:$A$782,$A112,СВЦЭМ!$B$39:$B$782,E$83)+'СЕТ СН'!$H$11+СВЦЭМ!$D$10+'СЕТ СН'!$H$5-'СЕТ СН'!$H$21</f>
        <v>4161.32295712</v>
      </c>
      <c r="F112" s="36">
        <f>SUMIFS(СВЦЭМ!$D$39:$D$782,СВЦЭМ!$A$39:$A$782,$A112,СВЦЭМ!$B$39:$B$782,F$83)+'СЕТ СН'!$H$11+СВЦЭМ!$D$10+'СЕТ СН'!$H$5-'СЕТ СН'!$H$21</f>
        <v>4174.5250902500002</v>
      </c>
      <c r="G112" s="36">
        <f>SUMIFS(СВЦЭМ!$D$39:$D$782,СВЦЭМ!$A$39:$A$782,$A112,СВЦЭМ!$B$39:$B$782,G$83)+'СЕТ СН'!$H$11+СВЦЭМ!$D$10+'СЕТ СН'!$H$5-'СЕТ СН'!$H$21</f>
        <v>4163.4142758400003</v>
      </c>
      <c r="H112" s="36">
        <f>SUMIFS(СВЦЭМ!$D$39:$D$782,СВЦЭМ!$A$39:$A$782,$A112,СВЦЭМ!$B$39:$B$782,H$83)+'СЕТ СН'!$H$11+СВЦЭМ!$D$10+'СЕТ СН'!$H$5-'СЕТ СН'!$H$21</f>
        <v>4114.6251382800001</v>
      </c>
      <c r="I112" s="36">
        <f>SUMIFS(СВЦЭМ!$D$39:$D$782,СВЦЭМ!$A$39:$A$782,$A112,СВЦЭМ!$B$39:$B$782,I$83)+'СЕТ СН'!$H$11+СВЦЭМ!$D$10+'СЕТ СН'!$H$5-'СЕТ СН'!$H$21</f>
        <v>3999.1942196999998</v>
      </c>
      <c r="J112" s="36">
        <f>SUMIFS(СВЦЭМ!$D$39:$D$782,СВЦЭМ!$A$39:$A$782,$A112,СВЦЭМ!$B$39:$B$782,J$83)+'СЕТ СН'!$H$11+СВЦЭМ!$D$10+'СЕТ СН'!$H$5-'СЕТ СН'!$H$21</f>
        <v>3903.35725228</v>
      </c>
      <c r="K112" s="36">
        <f>SUMIFS(СВЦЭМ!$D$39:$D$782,СВЦЭМ!$A$39:$A$782,$A112,СВЦЭМ!$B$39:$B$782,K$83)+'СЕТ СН'!$H$11+СВЦЭМ!$D$10+'СЕТ СН'!$H$5-'СЕТ СН'!$H$21</f>
        <v>3883.08201977</v>
      </c>
      <c r="L112" s="36">
        <f>SUMIFS(СВЦЭМ!$D$39:$D$782,СВЦЭМ!$A$39:$A$782,$A112,СВЦЭМ!$B$39:$B$782,L$83)+'СЕТ СН'!$H$11+СВЦЭМ!$D$10+'СЕТ СН'!$H$5-'СЕТ СН'!$H$21</f>
        <v>3913.48421366</v>
      </c>
      <c r="M112" s="36">
        <f>SUMIFS(СВЦЭМ!$D$39:$D$782,СВЦЭМ!$A$39:$A$782,$A112,СВЦЭМ!$B$39:$B$782,M$83)+'СЕТ СН'!$H$11+СВЦЭМ!$D$10+'СЕТ СН'!$H$5-'СЕТ СН'!$H$21</f>
        <v>3973.7485851500001</v>
      </c>
      <c r="N112" s="36">
        <f>SUMIFS(СВЦЭМ!$D$39:$D$782,СВЦЭМ!$A$39:$A$782,$A112,СВЦЭМ!$B$39:$B$782,N$83)+'СЕТ СН'!$H$11+СВЦЭМ!$D$10+'СЕТ СН'!$H$5-'СЕТ СН'!$H$21</f>
        <v>4082.8759969100001</v>
      </c>
      <c r="O112" s="36">
        <f>SUMIFS(СВЦЭМ!$D$39:$D$782,СВЦЭМ!$A$39:$A$782,$A112,СВЦЭМ!$B$39:$B$782,O$83)+'СЕТ СН'!$H$11+СВЦЭМ!$D$10+'СЕТ СН'!$H$5-'СЕТ СН'!$H$21</f>
        <v>4134.1760829699997</v>
      </c>
      <c r="P112" s="36">
        <f>SUMIFS(СВЦЭМ!$D$39:$D$782,СВЦЭМ!$A$39:$A$782,$A112,СВЦЭМ!$B$39:$B$782,P$83)+'СЕТ СН'!$H$11+СВЦЭМ!$D$10+'СЕТ СН'!$H$5-'СЕТ СН'!$H$21</f>
        <v>4154.8493892400002</v>
      </c>
      <c r="Q112" s="36">
        <f>SUMIFS(СВЦЭМ!$D$39:$D$782,СВЦЭМ!$A$39:$A$782,$A112,СВЦЭМ!$B$39:$B$782,Q$83)+'СЕТ СН'!$H$11+СВЦЭМ!$D$10+'СЕТ СН'!$H$5-'СЕТ СН'!$H$21</f>
        <v>4155.6704505600001</v>
      </c>
      <c r="R112" s="36">
        <f>SUMIFS(СВЦЭМ!$D$39:$D$782,СВЦЭМ!$A$39:$A$782,$A112,СВЦЭМ!$B$39:$B$782,R$83)+'СЕТ СН'!$H$11+СВЦЭМ!$D$10+'СЕТ СН'!$H$5-'СЕТ СН'!$H$21</f>
        <v>4103.9429142700001</v>
      </c>
      <c r="S112" s="36">
        <f>SUMIFS(СВЦЭМ!$D$39:$D$782,СВЦЭМ!$A$39:$A$782,$A112,СВЦЭМ!$B$39:$B$782,S$83)+'СЕТ СН'!$H$11+СВЦЭМ!$D$10+'СЕТ СН'!$H$5-'СЕТ СН'!$H$21</f>
        <v>4074.8204655999998</v>
      </c>
      <c r="T112" s="36">
        <f>SUMIFS(СВЦЭМ!$D$39:$D$782,СВЦЭМ!$A$39:$A$782,$A112,СВЦЭМ!$B$39:$B$782,T$83)+'СЕТ СН'!$H$11+СВЦЭМ!$D$10+'СЕТ СН'!$H$5-'СЕТ СН'!$H$21</f>
        <v>4051.6501975400001</v>
      </c>
      <c r="U112" s="36">
        <f>SUMIFS(СВЦЭМ!$D$39:$D$782,СВЦЭМ!$A$39:$A$782,$A112,СВЦЭМ!$B$39:$B$782,U$83)+'СЕТ СН'!$H$11+СВЦЭМ!$D$10+'СЕТ СН'!$H$5-'СЕТ СН'!$H$21</f>
        <v>4002.4551660699999</v>
      </c>
      <c r="V112" s="36">
        <f>SUMIFS(СВЦЭМ!$D$39:$D$782,СВЦЭМ!$A$39:$A$782,$A112,СВЦЭМ!$B$39:$B$782,V$83)+'СЕТ СН'!$H$11+СВЦЭМ!$D$10+'СЕТ СН'!$H$5-'СЕТ СН'!$H$21</f>
        <v>4014.2453393200003</v>
      </c>
      <c r="W112" s="36">
        <f>SUMIFS(СВЦЭМ!$D$39:$D$782,СВЦЭМ!$A$39:$A$782,$A112,СВЦЭМ!$B$39:$B$782,W$83)+'СЕТ СН'!$H$11+СВЦЭМ!$D$10+'СЕТ СН'!$H$5-'СЕТ СН'!$H$21</f>
        <v>4016.8829044900003</v>
      </c>
      <c r="X112" s="36">
        <f>SUMIFS(СВЦЭМ!$D$39:$D$782,СВЦЭМ!$A$39:$A$782,$A112,СВЦЭМ!$B$39:$B$782,X$83)+'СЕТ СН'!$H$11+СВЦЭМ!$D$10+'СЕТ СН'!$H$5-'СЕТ СН'!$H$21</f>
        <v>4046.5959577799999</v>
      </c>
      <c r="Y112" s="36">
        <f>SUMIFS(СВЦЭМ!$D$39:$D$782,СВЦЭМ!$A$39:$A$782,$A112,СВЦЭМ!$B$39:$B$782,Y$83)+'СЕТ СН'!$H$11+СВЦЭМ!$D$10+'СЕТ СН'!$H$5-'СЕТ СН'!$H$21</f>
        <v>4044.0504350199999</v>
      </c>
    </row>
    <row r="113" spans="1:27" ht="15.75" x14ac:dyDescent="0.2">
      <c r="A113" s="35">
        <f t="shared" si="2"/>
        <v>44650</v>
      </c>
      <c r="B113" s="36">
        <f>SUMIFS(СВЦЭМ!$D$39:$D$782,СВЦЭМ!$A$39:$A$782,$A113,СВЦЭМ!$B$39:$B$782,B$83)+'СЕТ СН'!$H$11+СВЦЭМ!$D$10+'СЕТ СН'!$H$5-'СЕТ СН'!$H$21</f>
        <v>4039.0233333599999</v>
      </c>
      <c r="C113" s="36">
        <f>SUMIFS(СВЦЭМ!$D$39:$D$782,СВЦЭМ!$A$39:$A$782,$A113,СВЦЭМ!$B$39:$B$782,C$83)+'СЕТ СН'!$H$11+СВЦЭМ!$D$10+'СЕТ СН'!$H$5-'СЕТ СН'!$H$21</f>
        <v>4055.3742813399999</v>
      </c>
      <c r="D113" s="36">
        <f>SUMIFS(СВЦЭМ!$D$39:$D$782,СВЦЭМ!$A$39:$A$782,$A113,СВЦЭМ!$B$39:$B$782,D$83)+'СЕТ СН'!$H$11+СВЦЭМ!$D$10+'СЕТ СН'!$H$5-'СЕТ СН'!$H$21</f>
        <v>4118.9993775900002</v>
      </c>
      <c r="E113" s="36">
        <f>SUMIFS(СВЦЭМ!$D$39:$D$782,СВЦЭМ!$A$39:$A$782,$A113,СВЦЭМ!$B$39:$B$782,E$83)+'СЕТ СН'!$H$11+СВЦЭМ!$D$10+'СЕТ СН'!$H$5-'СЕТ СН'!$H$21</f>
        <v>4173.73978248</v>
      </c>
      <c r="F113" s="36">
        <f>SUMIFS(СВЦЭМ!$D$39:$D$782,СВЦЭМ!$A$39:$A$782,$A113,СВЦЭМ!$B$39:$B$782,F$83)+'СЕТ СН'!$H$11+СВЦЭМ!$D$10+'СЕТ СН'!$H$5-'СЕТ СН'!$H$21</f>
        <v>4172.4499280600003</v>
      </c>
      <c r="G113" s="36">
        <f>SUMIFS(СВЦЭМ!$D$39:$D$782,СВЦЭМ!$A$39:$A$782,$A113,СВЦЭМ!$B$39:$B$782,G$83)+'СЕТ СН'!$H$11+СВЦЭМ!$D$10+'СЕТ СН'!$H$5-'СЕТ СН'!$H$21</f>
        <v>4162.8999230700001</v>
      </c>
      <c r="H113" s="36">
        <f>SUMIFS(СВЦЭМ!$D$39:$D$782,СВЦЭМ!$A$39:$A$782,$A113,СВЦЭМ!$B$39:$B$782,H$83)+'СЕТ СН'!$H$11+СВЦЭМ!$D$10+'СЕТ СН'!$H$5-'СЕТ СН'!$H$21</f>
        <v>4100.6402149400001</v>
      </c>
      <c r="I113" s="36">
        <f>SUMIFS(СВЦЭМ!$D$39:$D$782,СВЦЭМ!$A$39:$A$782,$A113,СВЦЭМ!$B$39:$B$782,I$83)+'СЕТ СН'!$H$11+СВЦЭМ!$D$10+'СЕТ СН'!$H$5-'СЕТ СН'!$H$21</f>
        <v>4040.40971928</v>
      </c>
      <c r="J113" s="36">
        <f>SUMIFS(СВЦЭМ!$D$39:$D$782,СВЦЭМ!$A$39:$A$782,$A113,СВЦЭМ!$B$39:$B$782,J$83)+'СЕТ СН'!$H$11+СВЦЭМ!$D$10+'СЕТ СН'!$H$5-'СЕТ СН'!$H$21</f>
        <v>4003.3113644200002</v>
      </c>
      <c r="K113" s="36">
        <f>SUMIFS(СВЦЭМ!$D$39:$D$782,СВЦЭМ!$A$39:$A$782,$A113,СВЦЭМ!$B$39:$B$782,K$83)+'СЕТ СН'!$H$11+СВЦЭМ!$D$10+'СЕТ СН'!$H$5-'СЕТ СН'!$H$21</f>
        <v>4010.58805854</v>
      </c>
      <c r="L113" s="36">
        <f>SUMIFS(СВЦЭМ!$D$39:$D$782,СВЦЭМ!$A$39:$A$782,$A113,СВЦЭМ!$B$39:$B$782,L$83)+'СЕТ СН'!$H$11+СВЦЭМ!$D$10+'СЕТ СН'!$H$5-'СЕТ СН'!$H$21</f>
        <v>4032.9115146499998</v>
      </c>
      <c r="M113" s="36">
        <f>SUMIFS(СВЦЭМ!$D$39:$D$782,СВЦЭМ!$A$39:$A$782,$A113,СВЦЭМ!$B$39:$B$782,M$83)+'СЕТ СН'!$H$11+СВЦЭМ!$D$10+'СЕТ СН'!$H$5-'СЕТ СН'!$H$21</f>
        <v>4034.7537328600001</v>
      </c>
      <c r="N113" s="36">
        <f>SUMIFS(СВЦЭМ!$D$39:$D$782,СВЦЭМ!$A$39:$A$782,$A113,СВЦЭМ!$B$39:$B$782,N$83)+'СЕТ СН'!$H$11+СВЦЭМ!$D$10+'СЕТ СН'!$H$5-'СЕТ СН'!$H$21</f>
        <v>4069.4831126199997</v>
      </c>
      <c r="O113" s="36">
        <f>SUMIFS(СВЦЭМ!$D$39:$D$782,СВЦЭМ!$A$39:$A$782,$A113,СВЦЭМ!$B$39:$B$782,O$83)+'СЕТ СН'!$H$11+СВЦЭМ!$D$10+'СЕТ СН'!$H$5-'СЕТ СН'!$H$21</f>
        <v>4125.5387043499995</v>
      </c>
      <c r="P113" s="36">
        <f>SUMIFS(СВЦЭМ!$D$39:$D$782,СВЦЭМ!$A$39:$A$782,$A113,СВЦЭМ!$B$39:$B$782,P$83)+'СЕТ СН'!$H$11+СВЦЭМ!$D$10+'СЕТ СН'!$H$5-'СЕТ СН'!$H$21</f>
        <v>4175.8104264499998</v>
      </c>
      <c r="Q113" s="36">
        <f>SUMIFS(СВЦЭМ!$D$39:$D$782,СВЦЭМ!$A$39:$A$782,$A113,СВЦЭМ!$B$39:$B$782,Q$83)+'СЕТ СН'!$H$11+СВЦЭМ!$D$10+'СЕТ СН'!$H$5-'СЕТ СН'!$H$21</f>
        <v>4150.3411389100002</v>
      </c>
      <c r="R113" s="36">
        <f>SUMIFS(СВЦЭМ!$D$39:$D$782,СВЦЭМ!$A$39:$A$782,$A113,СВЦЭМ!$B$39:$B$782,R$83)+'СЕТ СН'!$H$11+СВЦЭМ!$D$10+'СЕТ СН'!$H$5-'СЕТ СН'!$H$21</f>
        <v>4098.79640655</v>
      </c>
      <c r="S113" s="36">
        <f>SUMIFS(СВЦЭМ!$D$39:$D$782,СВЦЭМ!$A$39:$A$782,$A113,СВЦЭМ!$B$39:$B$782,S$83)+'СЕТ СН'!$H$11+СВЦЭМ!$D$10+'СЕТ СН'!$H$5-'СЕТ СН'!$H$21</f>
        <v>4069.5043749000001</v>
      </c>
      <c r="T113" s="36">
        <f>SUMIFS(СВЦЭМ!$D$39:$D$782,СВЦЭМ!$A$39:$A$782,$A113,СВЦЭМ!$B$39:$B$782,T$83)+'СЕТ СН'!$H$11+СВЦЭМ!$D$10+'СЕТ СН'!$H$5-'СЕТ СН'!$H$21</f>
        <v>4042.6090798699997</v>
      </c>
      <c r="U113" s="36">
        <f>SUMIFS(СВЦЭМ!$D$39:$D$782,СВЦЭМ!$A$39:$A$782,$A113,СВЦЭМ!$B$39:$B$782,U$83)+'СЕТ СН'!$H$11+СВЦЭМ!$D$10+'СЕТ СН'!$H$5-'СЕТ СН'!$H$21</f>
        <v>4008.2968828600001</v>
      </c>
      <c r="V113" s="36">
        <f>SUMIFS(СВЦЭМ!$D$39:$D$782,СВЦЭМ!$A$39:$A$782,$A113,СВЦЭМ!$B$39:$B$782,V$83)+'СЕТ СН'!$H$11+СВЦЭМ!$D$10+'СЕТ СН'!$H$5-'СЕТ СН'!$H$21</f>
        <v>4005.8218049100001</v>
      </c>
      <c r="W113" s="36">
        <f>SUMIFS(СВЦЭМ!$D$39:$D$782,СВЦЭМ!$A$39:$A$782,$A113,СВЦЭМ!$B$39:$B$782,W$83)+'СЕТ СН'!$H$11+СВЦЭМ!$D$10+'СЕТ СН'!$H$5-'СЕТ СН'!$H$21</f>
        <v>4012.5644575599999</v>
      </c>
      <c r="X113" s="36">
        <f>SUMIFS(СВЦЭМ!$D$39:$D$782,СВЦЭМ!$A$39:$A$782,$A113,СВЦЭМ!$B$39:$B$782,X$83)+'СЕТ СН'!$H$11+СВЦЭМ!$D$10+'СЕТ СН'!$H$5-'СЕТ СН'!$H$21</f>
        <v>4032.5911038499999</v>
      </c>
      <c r="Y113" s="36">
        <f>SUMIFS(СВЦЭМ!$D$39:$D$782,СВЦЭМ!$A$39:$A$782,$A113,СВЦЭМ!$B$39:$B$782,Y$83)+'СЕТ СН'!$H$11+СВЦЭМ!$D$10+'СЕТ СН'!$H$5-'СЕТ СН'!$H$21</f>
        <v>4052.2561084099998</v>
      </c>
    </row>
    <row r="114" spans="1:27" ht="15.75" x14ac:dyDescent="0.2">
      <c r="A114" s="35">
        <f t="shared" si="2"/>
        <v>44651</v>
      </c>
      <c r="B114" s="36">
        <f>SUMIFS(СВЦЭМ!$D$39:$D$782,СВЦЭМ!$A$39:$A$782,$A114,СВЦЭМ!$B$39:$B$782,B$83)+'СЕТ СН'!$H$11+СВЦЭМ!$D$10+'СЕТ СН'!$H$5-'СЕТ СН'!$H$21</f>
        <v>4047.8462991900001</v>
      </c>
      <c r="C114" s="36">
        <f>SUMIFS(СВЦЭМ!$D$39:$D$782,СВЦЭМ!$A$39:$A$782,$A114,СВЦЭМ!$B$39:$B$782,C$83)+'СЕТ СН'!$H$11+СВЦЭМ!$D$10+'СЕТ СН'!$H$5-'СЕТ СН'!$H$21</f>
        <v>4047.9873990200003</v>
      </c>
      <c r="D114" s="36">
        <f>SUMIFS(СВЦЭМ!$D$39:$D$782,СВЦЭМ!$A$39:$A$782,$A114,СВЦЭМ!$B$39:$B$782,D$83)+'СЕТ СН'!$H$11+СВЦЭМ!$D$10+'СЕТ СН'!$H$5-'СЕТ СН'!$H$21</f>
        <v>4114.1465647599998</v>
      </c>
      <c r="E114" s="36">
        <f>SUMIFS(СВЦЭМ!$D$39:$D$782,СВЦЭМ!$A$39:$A$782,$A114,СВЦЭМ!$B$39:$B$782,E$83)+'СЕТ СН'!$H$11+СВЦЭМ!$D$10+'СЕТ СН'!$H$5-'СЕТ СН'!$H$21</f>
        <v>4182.45504764</v>
      </c>
      <c r="F114" s="36">
        <f>SUMIFS(СВЦЭМ!$D$39:$D$782,СВЦЭМ!$A$39:$A$782,$A114,СВЦЭМ!$B$39:$B$782,F$83)+'СЕТ СН'!$H$11+СВЦЭМ!$D$10+'СЕТ СН'!$H$5-'СЕТ СН'!$H$21</f>
        <v>4180.0452122900006</v>
      </c>
      <c r="G114" s="36">
        <f>SUMIFS(СВЦЭМ!$D$39:$D$782,СВЦЭМ!$A$39:$A$782,$A114,СВЦЭМ!$B$39:$B$782,G$83)+'СЕТ СН'!$H$11+СВЦЭМ!$D$10+'СЕТ СН'!$H$5-'СЕТ СН'!$H$21</f>
        <v>4175.51216406</v>
      </c>
      <c r="H114" s="36">
        <f>SUMIFS(СВЦЭМ!$D$39:$D$782,СВЦЭМ!$A$39:$A$782,$A114,СВЦЭМ!$B$39:$B$782,H$83)+'СЕТ СН'!$H$11+СВЦЭМ!$D$10+'СЕТ СН'!$H$5-'СЕТ СН'!$H$21</f>
        <v>4122.5304696200001</v>
      </c>
      <c r="I114" s="36">
        <f>SUMIFS(СВЦЭМ!$D$39:$D$782,СВЦЭМ!$A$39:$A$782,$A114,СВЦЭМ!$B$39:$B$782,I$83)+'СЕТ СН'!$H$11+СВЦЭМ!$D$10+'СЕТ СН'!$H$5-'СЕТ СН'!$H$21</f>
        <v>4052.8591497300004</v>
      </c>
      <c r="J114" s="36">
        <f>SUMIFS(СВЦЭМ!$D$39:$D$782,СВЦЭМ!$A$39:$A$782,$A114,СВЦЭМ!$B$39:$B$782,J$83)+'СЕТ СН'!$H$11+СВЦЭМ!$D$10+'СЕТ СН'!$H$5-'СЕТ СН'!$H$21</f>
        <v>4022.3229424600004</v>
      </c>
      <c r="K114" s="36">
        <f>SUMIFS(СВЦЭМ!$D$39:$D$782,СВЦЭМ!$A$39:$A$782,$A114,СВЦЭМ!$B$39:$B$782,K$83)+'СЕТ СН'!$H$11+СВЦЭМ!$D$10+'СЕТ СН'!$H$5-'СЕТ СН'!$H$21</f>
        <v>4020.7419116999999</v>
      </c>
      <c r="L114" s="36">
        <f>SUMIFS(СВЦЭМ!$D$39:$D$782,СВЦЭМ!$A$39:$A$782,$A114,СВЦЭМ!$B$39:$B$782,L$83)+'СЕТ СН'!$H$11+СВЦЭМ!$D$10+'СЕТ СН'!$H$5-'СЕТ СН'!$H$21</f>
        <v>4048.0339939099999</v>
      </c>
      <c r="M114" s="36">
        <f>SUMIFS(СВЦЭМ!$D$39:$D$782,СВЦЭМ!$A$39:$A$782,$A114,СВЦЭМ!$B$39:$B$782,M$83)+'СЕТ СН'!$H$11+СВЦЭМ!$D$10+'СЕТ СН'!$H$5-'СЕТ СН'!$H$21</f>
        <v>4075.1463270499999</v>
      </c>
      <c r="N114" s="36">
        <f>SUMIFS(СВЦЭМ!$D$39:$D$782,СВЦЭМ!$A$39:$A$782,$A114,СВЦЭМ!$B$39:$B$782,N$83)+'СЕТ СН'!$H$11+СВЦЭМ!$D$10+'СЕТ СН'!$H$5-'СЕТ СН'!$H$21</f>
        <v>4100.9028375300004</v>
      </c>
      <c r="O114" s="36">
        <f>SUMIFS(СВЦЭМ!$D$39:$D$782,СВЦЭМ!$A$39:$A$782,$A114,СВЦЭМ!$B$39:$B$782,O$83)+'СЕТ СН'!$H$11+СВЦЭМ!$D$10+'СЕТ СН'!$H$5-'СЕТ СН'!$H$21</f>
        <v>4140.4884571900002</v>
      </c>
      <c r="P114" s="36">
        <f>SUMIFS(СВЦЭМ!$D$39:$D$782,СВЦЭМ!$A$39:$A$782,$A114,СВЦЭМ!$B$39:$B$782,P$83)+'СЕТ СН'!$H$11+СВЦЭМ!$D$10+'СЕТ СН'!$H$5-'СЕТ СН'!$H$21</f>
        <v>4162.0215265900006</v>
      </c>
      <c r="Q114" s="36">
        <f>SUMIFS(СВЦЭМ!$D$39:$D$782,СВЦЭМ!$A$39:$A$782,$A114,СВЦЭМ!$B$39:$B$782,Q$83)+'СЕТ СН'!$H$11+СВЦЭМ!$D$10+'СЕТ СН'!$H$5-'СЕТ СН'!$H$21</f>
        <v>4133.5457744699997</v>
      </c>
      <c r="R114" s="36">
        <f>SUMIFS(СВЦЭМ!$D$39:$D$782,СВЦЭМ!$A$39:$A$782,$A114,СВЦЭМ!$B$39:$B$782,R$83)+'СЕТ СН'!$H$11+СВЦЭМ!$D$10+'СЕТ СН'!$H$5-'СЕТ СН'!$H$21</f>
        <v>4033.2573772000001</v>
      </c>
      <c r="S114" s="36">
        <f>SUMIFS(СВЦЭМ!$D$39:$D$782,СВЦЭМ!$A$39:$A$782,$A114,СВЦЭМ!$B$39:$B$782,S$83)+'СЕТ СН'!$H$11+СВЦЭМ!$D$10+'СЕТ СН'!$H$5-'СЕТ СН'!$H$21</f>
        <v>3922.0167426999997</v>
      </c>
      <c r="T114" s="36">
        <f>SUMIFS(СВЦЭМ!$D$39:$D$782,СВЦЭМ!$A$39:$A$782,$A114,СВЦЭМ!$B$39:$B$782,T$83)+'СЕТ СН'!$H$11+СВЦЭМ!$D$10+'СЕТ СН'!$H$5-'СЕТ СН'!$H$21</f>
        <v>3836.5295777800002</v>
      </c>
      <c r="U114" s="36">
        <f>SUMIFS(СВЦЭМ!$D$39:$D$782,СВЦЭМ!$A$39:$A$782,$A114,СВЦЭМ!$B$39:$B$782,U$83)+'СЕТ СН'!$H$11+СВЦЭМ!$D$10+'СЕТ СН'!$H$5-'СЕТ СН'!$H$21</f>
        <v>3865.1567623400001</v>
      </c>
      <c r="V114" s="36">
        <f>SUMIFS(СВЦЭМ!$D$39:$D$782,СВЦЭМ!$A$39:$A$782,$A114,СВЦЭМ!$B$39:$B$782,V$83)+'СЕТ СН'!$H$11+СВЦЭМ!$D$10+'СЕТ СН'!$H$5-'СЕТ СН'!$H$21</f>
        <v>3915.4787497799998</v>
      </c>
      <c r="W114" s="36">
        <f>SUMIFS(СВЦЭМ!$D$39:$D$782,СВЦЭМ!$A$39:$A$782,$A114,СВЦЭМ!$B$39:$B$782,W$83)+'СЕТ СН'!$H$11+СВЦЭМ!$D$10+'СЕТ СН'!$H$5-'СЕТ СН'!$H$21</f>
        <v>4005.0580035600001</v>
      </c>
      <c r="X114" s="36">
        <f>SUMIFS(СВЦЭМ!$D$39:$D$782,СВЦЭМ!$A$39:$A$782,$A114,СВЦЭМ!$B$39:$B$782,X$83)+'СЕТ СН'!$H$11+СВЦЭМ!$D$10+'СЕТ СН'!$H$5-'СЕТ СН'!$H$21</f>
        <v>4036.38026623</v>
      </c>
      <c r="Y114" s="36">
        <f>SUMIFS(СВЦЭМ!$D$39:$D$782,СВЦЭМ!$A$39:$A$782,$A114,СВЦЭМ!$B$39:$B$782,Y$83)+'СЕТ СН'!$H$11+СВЦЭМ!$D$10+'СЕТ СН'!$H$5-'СЕТ СН'!$H$21</f>
        <v>4069.42505962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01.03.2022</v>
      </c>
      <c r="B120" s="36">
        <f>SUMIFS(СВЦЭМ!$D$39:$D$782,СВЦЭМ!$A$39:$A$782,$A120,СВЦЭМ!$B$39:$B$782,B$119)+'СЕТ СН'!$I$11+СВЦЭМ!$D$10+'СЕТ СН'!$I$5-'СЕТ СН'!$I$21</f>
        <v>4037.0413973499999</v>
      </c>
      <c r="C120" s="36">
        <f>SUMIFS(СВЦЭМ!$D$39:$D$782,СВЦЭМ!$A$39:$A$782,$A120,СВЦЭМ!$B$39:$B$782,C$119)+'СЕТ СН'!$I$11+СВЦЭМ!$D$10+'СЕТ СН'!$I$5-'СЕТ СН'!$I$21</f>
        <v>4071.8822103299999</v>
      </c>
      <c r="D120" s="36">
        <f>SUMIFS(СВЦЭМ!$D$39:$D$782,СВЦЭМ!$A$39:$A$782,$A120,СВЦЭМ!$B$39:$B$782,D$119)+'СЕТ СН'!$I$11+СВЦЭМ!$D$10+'СЕТ СН'!$I$5-'СЕТ СН'!$I$21</f>
        <v>4096.2489674299995</v>
      </c>
      <c r="E120" s="36">
        <f>SUMIFS(СВЦЭМ!$D$39:$D$782,СВЦЭМ!$A$39:$A$782,$A120,СВЦЭМ!$B$39:$B$782,E$119)+'СЕТ СН'!$I$11+СВЦЭМ!$D$10+'СЕТ СН'!$I$5-'СЕТ СН'!$I$21</f>
        <v>4088.4187385800001</v>
      </c>
      <c r="F120" s="36">
        <f>SUMIFS(СВЦЭМ!$D$39:$D$782,СВЦЭМ!$A$39:$A$782,$A120,СВЦЭМ!$B$39:$B$782,F$119)+'СЕТ СН'!$I$11+СВЦЭМ!$D$10+'СЕТ СН'!$I$5-'СЕТ СН'!$I$21</f>
        <v>4083.07632939</v>
      </c>
      <c r="G120" s="36">
        <f>SUMIFS(СВЦЭМ!$D$39:$D$782,СВЦЭМ!$A$39:$A$782,$A120,СВЦЭМ!$B$39:$B$782,G$119)+'СЕТ СН'!$I$11+СВЦЭМ!$D$10+'СЕТ СН'!$I$5-'СЕТ СН'!$I$21</f>
        <v>4078.9844823100002</v>
      </c>
      <c r="H120" s="36">
        <f>SUMIFS(СВЦЭМ!$D$39:$D$782,СВЦЭМ!$A$39:$A$782,$A120,СВЦЭМ!$B$39:$B$782,H$119)+'СЕТ СН'!$I$11+СВЦЭМ!$D$10+'СЕТ СН'!$I$5-'СЕТ СН'!$I$21</f>
        <v>4020.4233154499998</v>
      </c>
      <c r="I120" s="36">
        <f>SUMIFS(СВЦЭМ!$D$39:$D$782,СВЦЭМ!$A$39:$A$782,$A120,СВЦЭМ!$B$39:$B$782,I$119)+'СЕТ СН'!$I$11+СВЦЭМ!$D$10+'СЕТ СН'!$I$5-'СЕТ СН'!$I$21</f>
        <v>3993.8330031800001</v>
      </c>
      <c r="J120" s="36">
        <f>SUMIFS(СВЦЭМ!$D$39:$D$782,СВЦЭМ!$A$39:$A$782,$A120,СВЦЭМ!$B$39:$B$782,J$119)+'СЕТ СН'!$I$11+СВЦЭМ!$D$10+'СЕТ СН'!$I$5-'СЕТ СН'!$I$21</f>
        <v>3952.6492181100002</v>
      </c>
      <c r="K120" s="36">
        <f>SUMIFS(СВЦЭМ!$D$39:$D$782,СВЦЭМ!$A$39:$A$782,$A120,СВЦЭМ!$B$39:$B$782,K$119)+'СЕТ СН'!$I$11+СВЦЭМ!$D$10+'СЕТ СН'!$I$5-'СЕТ СН'!$I$21</f>
        <v>3965.14241739</v>
      </c>
      <c r="L120" s="36">
        <f>SUMIFS(СВЦЭМ!$D$39:$D$782,СВЦЭМ!$A$39:$A$782,$A120,СВЦЭМ!$B$39:$B$782,L$119)+'СЕТ СН'!$I$11+СВЦЭМ!$D$10+'СЕТ СН'!$I$5-'СЕТ СН'!$I$21</f>
        <v>3952.5379854900002</v>
      </c>
      <c r="M120" s="36">
        <f>SUMIFS(СВЦЭМ!$D$39:$D$782,СВЦЭМ!$A$39:$A$782,$A120,СВЦЭМ!$B$39:$B$782,M$119)+'СЕТ СН'!$I$11+СВЦЭМ!$D$10+'СЕТ СН'!$I$5-'СЕТ СН'!$I$21</f>
        <v>3988.5092655200001</v>
      </c>
      <c r="N120" s="36">
        <f>SUMIFS(СВЦЭМ!$D$39:$D$782,СВЦЭМ!$A$39:$A$782,$A120,СВЦЭМ!$B$39:$B$782,N$119)+'СЕТ СН'!$I$11+СВЦЭМ!$D$10+'СЕТ СН'!$I$5-'СЕТ СН'!$I$21</f>
        <v>4025.94326813</v>
      </c>
      <c r="O120" s="36">
        <f>SUMIFS(СВЦЭМ!$D$39:$D$782,СВЦЭМ!$A$39:$A$782,$A120,СВЦЭМ!$B$39:$B$782,O$119)+'СЕТ СН'!$I$11+СВЦЭМ!$D$10+'СЕТ СН'!$I$5-'СЕТ СН'!$I$21</f>
        <v>4052.2503175700003</v>
      </c>
      <c r="P120" s="36">
        <f>SUMIFS(СВЦЭМ!$D$39:$D$782,СВЦЭМ!$A$39:$A$782,$A120,СВЦЭМ!$B$39:$B$782,P$119)+'СЕТ СН'!$I$11+СВЦЭМ!$D$10+'СЕТ СН'!$I$5-'СЕТ СН'!$I$21</f>
        <v>4057.7885656799999</v>
      </c>
      <c r="Q120" s="36">
        <f>SUMIFS(СВЦЭМ!$D$39:$D$782,СВЦЭМ!$A$39:$A$782,$A120,СВЦЭМ!$B$39:$B$782,Q$119)+'СЕТ СН'!$I$11+СВЦЭМ!$D$10+'СЕТ СН'!$I$5-'СЕТ СН'!$I$21</f>
        <v>4046.40113668</v>
      </c>
      <c r="R120" s="36">
        <f>SUMIFS(СВЦЭМ!$D$39:$D$782,СВЦЭМ!$A$39:$A$782,$A120,СВЦЭМ!$B$39:$B$782,R$119)+'СЕТ СН'!$I$11+СВЦЭМ!$D$10+'СЕТ СН'!$I$5-'СЕТ СН'!$I$21</f>
        <v>4016.0807438100001</v>
      </c>
      <c r="S120" s="36">
        <f>SUMIFS(СВЦЭМ!$D$39:$D$782,СВЦЭМ!$A$39:$A$782,$A120,СВЦЭМ!$B$39:$B$782,S$119)+'СЕТ СН'!$I$11+СВЦЭМ!$D$10+'СЕТ СН'!$I$5-'СЕТ СН'!$I$21</f>
        <v>3988.0261246199998</v>
      </c>
      <c r="T120" s="36">
        <f>SUMIFS(СВЦЭМ!$D$39:$D$782,СВЦЭМ!$A$39:$A$782,$A120,СВЦЭМ!$B$39:$B$782,T$119)+'СЕТ СН'!$I$11+СВЦЭМ!$D$10+'СЕТ СН'!$I$5-'СЕТ СН'!$I$21</f>
        <v>3942.52434253</v>
      </c>
      <c r="U120" s="36">
        <f>SUMIFS(СВЦЭМ!$D$39:$D$782,СВЦЭМ!$A$39:$A$782,$A120,СВЦЭМ!$B$39:$B$782,U$119)+'СЕТ СН'!$I$11+СВЦЭМ!$D$10+'СЕТ СН'!$I$5-'СЕТ СН'!$I$21</f>
        <v>3925.42885578</v>
      </c>
      <c r="V120" s="36">
        <f>SUMIFS(СВЦЭМ!$D$39:$D$782,СВЦЭМ!$A$39:$A$782,$A120,СВЦЭМ!$B$39:$B$782,V$119)+'СЕТ СН'!$I$11+СВЦЭМ!$D$10+'СЕТ СН'!$I$5-'СЕТ СН'!$I$21</f>
        <v>3938.1714157400002</v>
      </c>
      <c r="W120" s="36">
        <f>SUMIFS(СВЦЭМ!$D$39:$D$782,СВЦЭМ!$A$39:$A$782,$A120,СВЦЭМ!$B$39:$B$782,W$119)+'СЕТ СН'!$I$11+СВЦЭМ!$D$10+'СЕТ СН'!$I$5-'СЕТ СН'!$I$21</f>
        <v>3947.30848363</v>
      </c>
      <c r="X120" s="36">
        <f>SUMIFS(СВЦЭМ!$D$39:$D$782,СВЦЭМ!$A$39:$A$782,$A120,СВЦЭМ!$B$39:$B$782,X$119)+'СЕТ СН'!$I$11+СВЦЭМ!$D$10+'СЕТ СН'!$I$5-'СЕТ СН'!$I$21</f>
        <v>3982.4927101800004</v>
      </c>
      <c r="Y120" s="36">
        <f>SUMIFS(СВЦЭМ!$D$39:$D$782,СВЦЭМ!$A$39:$A$782,$A120,СВЦЭМ!$B$39:$B$782,Y$119)+'СЕТ СН'!$I$11+СВЦЭМ!$D$10+'СЕТ СН'!$I$5-'СЕТ СН'!$I$21</f>
        <v>4021.3347383999999</v>
      </c>
      <c r="AA120" s="45"/>
    </row>
    <row r="121" spans="1:27" ht="15.75" x14ac:dyDescent="0.2">
      <c r="A121" s="35">
        <f>A120+1</f>
        <v>44622</v>
      </c>
      <c r="B121" s="36">
        <f>SUMIFS(СВЦЭМ!$D$39:$D$782,СВЦЭМ!$A$39:$A$782,$A121,СВЦЭМ!$B$39:$B$782,B$119)+'СЕТ СН'!$I$11+СВЦЭМ!$D$10+'СЕТ СН'!$I$5-'СЕТ СН'!$I$21</f>
        <v>4050.7916107800002</v>
      </c>
      <c r="C121" s="36">
        <f>SUMIFS(СВЦЭМ!$D$39:$D$782,СВЦЭМ!$A$39:$A$782,$A121,СВЦЭМ!$B$39:$B$782,C$119)+'СЕТ СН'!$I$11+СВЦЭМ!$D$10+'СЕТ СН'!$I$5-'СЕТ СН'!$I$21</f>
        <v>4094.6786259199998</v>
      </c>
      <c r="D121" s="36">
        <f>SUMIFS(СВЦЭМ!$D$39:$D$782,СВЦЭМ!$A$39:$A$782,$A121,СВЦЭМ!$B$39:$B$782,D$119)+'СЕТ СН'!$I$11+СВЦЭМ!$D$10+'СЕТ СН'!$I$5-'СЕТ СН'!$I$21</f>
        <v>4138.6148896499999</v>
      </c>
      <c r="E121" s="36">
        <f>SUMIFS(СВЦЭМ!$D$39:$D$782,СВЦЭМ!$A$39:$A$782,$A121,СВЦЭМ!$B$39:$B$782,E$119)+'СЕТ СН'!$I$11+СВЦЭМ!$D$10+'СЕТ СН'!$I$5-'СЕТ СН'!$I$21</f>
        <v>4163.5461124800004</v>
      </c>
      <c r="F121" s="36">
        <f>SUMIFS(СВЦЭМ!$D$39:$D$782,СВЦЭМ!$A$39:$A$782,$A121,СВЦЭМ!$B$39:$B$782,F$119)+'СЕТ СН'!$I$11+СВЦЭМ!$D$10+'СЕТ СН'!$I$5-'СЕТ СН'!$I$21</f>
        <v>4188.8176819700002</v>
      </c>
      <c r="G121" s="36">
        <f>SUMIFS(СВЦЭМ!$D$39:$D$782,СВЦЭМ!$A$39:$A$782,$A121,СВЦЭМ!$B$39:$B$782,G$119)+'СЕТ СН'!$I$11+СВЦЭМ!$D$10+'СЕТ СН'!$I$5-'СЕТ СН'!$I$21</f>
        <v>4144.4136048700002</v>
      </c>
      <c r="H121" s="36">
        <f>SUMIFS(СВЦЭМ!$D$39:$D$782,СВЦЭМ!$A$39:$A$782,$A121,СВЦЭМ!$B$39:$B$782,H$119)+'СЕТ СН'!$I$11+СВЦЭМ!$D$10+'СЕТ СН'!$I$5-'СЕТ СН'!$I$21</f>
        <v>4069.35821584</v>
      </c>
      <c r="I121" s="36">
        <f>SUMIFS(СВЦЭМ!$D$39:$D$782,СВЦЭМ!$A$39:$A$782,$A121,СВЦЭМ!$B$39:$B$782,I$119)+'СЕТ СН'!$I$11+СВЦЭМ!$D$10+'СЕТ СН'!$I$5-'СЕТ СН'!$I$21</f>
        <v>4023.5721642799999</v>
      </c>
      <c r="J121" s="36">
        <f>SUMIFS(СВЦЭМ!$D$39:$D$782,СВЦЭМ!$A$39:$A$782,$A121,СВЦЭМ!$B$39:$B$782,J$119)+'СЕТ СН'!$I$11+СВЦЭМ!$D$10+'СЕТ СН'!$I$5-'СЕТ СН'!$I$21</f>
        <v>3969.5977631000001</v>
      </c>
      <c r="K121" s="36">
        <f>SUMIFS(СВЦЭМ!$D$39:$D$782,СВЦЭМ!$A$39:$A$782,$A121,СВЦЭМ!$B$39:$B$782,K$119)+'СЕТ СН'!$I$11+СВЦЭМ!$D$10+'СЕТ СН'!$I$5-'СЕТ СН'!$I$21</f>
        <v>3957.5461272900002</v>
      </c>
      <c r="L121" s="36">
        <f>SUMIFS(СВЦЭМ!$D$39:$D$782,СВЦЭМ!$A$39:$A$782,$A121,СВЦЭМ!$B$39:$B$782,L$119)+'СЕТ СН'!$I$11+СВЦЭМ!$D$10+'СЕТ СН'!$I$5-'СЕТ СН'!$I$21</f>
        <v>3964.9259156500002</v>
      </c>
      <c r="M121" s="36">
        <f>SUMIFS(СВЦЭМ!$D$39:$D$782,СВЦЭМ!$A$39:$A$782,$A121,СВЦЭМ!$B$39:$B$782,M$119)+'СЕТ СН'!$I$11+СВЦЭМ!$D$10+'СЕТ СН'!$I$5-'СЕТ СН'!$I$21</f>
        <v>4002.6305441200002</v>
      </c>
      <c r="N121" s="36">
        <f>SUMIFS(СВЦЭМ!$D$39:$D$782,СВЦЭМ!$A$39:$A$782,$A121,СВЦЭМ!$B$39:$B$782,N$119)+'СЕТ СН'!$I$11+СВЦЭМ!$D$10+'СЕТ СН'!$I$5-'СЕТ СН'!$I$21</f>
        <v>4046.0647867799998</v>
      </c>
      <c r="O121" s="36">
        <f>SUMIFS(СВЦЭМ!$D$39:$D$782,СВЦЭМ!$A$39:$A$782,$A121,СВЦЭМ!$B$39:$B$782,O$119)+'СЕТ СН'!$I$11+СВЦЭМ!$D$10+'СЕТ СН'!$I$5-'СЕТ СН'!$I$21</f>
        <v>4086.4215230099999</v>
      </c>
      <c r="P121" s="36">
        <f>SUMIFS(СВЦЭМ!$D$39:$D$782,СВЦЭМ!$A$39:$A$782,$A121,СВЦЭМ!$B$39:$B$782,P$119)+'СЕТ СН'!$I$11+СВЦЭМ!$D$10+'СЕТ СН'!$I$5-'СЕТ СН'!$I$21</f>
        <v>4106.2122933000001</v>
      </c>
      <c r="Q121" s="36">
        <f>SUMIFS(СВЦЭМ!$D$39:$D$782,СВЦЭМ!$A$39:$A$782,$A121,СВЦЭМ!$B$39:$B$782,Q$119)+'СЕТ СН'!$I$11+СВЦЭМ!$D$10+'СЕТ СН'!$I$5-'СЕТ СН'!$I$21</f>
        <v>4091.24771065</v>
      </c>
      <c r="R121" s="36">
        <f>SUMIFS(СВЦЭМ!$D$39:$D$782,СВЦЭМ!$A$39:$A$782,$A121,СВЦЭМ!$B$39:$B$782,R$119)+'СЕТ СН'!$I$11+СВЦЭМ!$D$10+'СЕТ СН'!$I$5-'СЕТ СН'!$I$21</f>
        <v>4057.87854204</v>
      </c>
      <c r="S121" s="36">
        <f>SUMIFS(СВЦЭМ!$D$39:$D$782,СВЦЭМ!$A$39:$A$782,$A121,СВЦЭМ!$B$39:$B$782,S$119)+'СЕТ СН'!$I$11+СВЦЭМ!$D$10+'СЕТ СН'!$I$5-'СЕТ СН'!$I$21</f>
        <v>4015.3799881699997</v>
      </c>
      <c r="T121" s="36">
        <f>SUMIFS(СВЦЭМ!$D$39:$D$782,СВЦЭМ!$A$39:$A$782,$A121,СВЦЭМ!$B$39:$B$782,T$119)+'СЕТ СН'!$I$11+СВЦЭМ!$D$10+'СЕТ СН'!$I$5-'СЕТ СН'!$I$21</f>
        <v>3966.76826295</v>
      </c>
      <c r="U121" s="36">
        <f>SUMIFS(СВЦЭМ!$D$39:$D$782,СВЦЭМ!$A$39:$A$782,$A121,СВЦЭМ!$B$39:$B$782,U$119)+'СЕТ СН'!$I$11+СВЦЭМ!$D$10+'СЕТ СН'!$I$5-'СЕТ СН'!$I$21</f>
        <v>3938.7136680900003</v>
      </c>
      <c r="V121" s="36">
        <f>SUMIFS(СВЦЭМ!$D$39:$D$782,СВЦЭМ!$A$39:$A$782,$A121,СВЦЭМ!$B$39:$B$782,V$119)+'СЕТ СН'!$I$11+СВЦЭМ!$D$10+'СЕТ СН'!$I$5-'СЕТ СН'!$I$21</f>
        <v>3950.0918732600003</v>
      </c>
      <c r="W121" s="36">
        <f>SUMIFS(СВЦЭМ!$D$39:$D$782,СВЦЭМ!$A$39:$A$782,$A121,СВЦЭМ!$B$39:$B$782,W$119)+'СЕТ СН'!$I$11+СВЦЭМ!$D$10+'СЕТ СН'!$I$5-'СЕТ СН'!$I$21</f>
        <v>3978.92795385</v>
      </c>
      <c r="X121" s="36">
        <f>SUMIFS(СВЦЭМ!$D$39:$D$782,СВЦЭМ!$A$39:$A$782,$A121,СВЦЭМ!$B$39:$B$782,X$119)+'СЕТ СН'!$I$11+СВЦЭМ!$D$10+'СЕТ СН'!$I$5-'СЕТ СН'!$I$21</f>
        <v>4018.0820241299998</v>
      </c>
      <c r="Y121" s="36">
        <f>SUMIFS(СВЦЭМ!$D$39:$D$782,СВЦЭМ!$A$39:$A$782,$A121,СВЦЭМ!$B$39:$B$782,Y$119)+'СЕТ СН'!$I$11+СВЦЭМ!$D$10+'СЕТ СН'!$I$5-'СЕТ СН'!$I$21</f>
        <v>4056.8197428100002</v>
      </c>
    </row>
    <row r="122" spans="1:27" ht="15.75" x14ac:dyDescent="0.2">
      <c r="A122" s="35">
        <f t="shared" ref="A122:A150" si="3">A121+1</f>
        <v>44623</v>
      </c>
      <c r="B122" s="36">
        <f>SUMIFS(СВЦЭМ!$D$39:$D$782,СВЦЭМ!$A$39:$A$782,$A122,СВЦЭМ!$B$39:$B$782,B$119)+'СЕТ СН'!$I$11+СВЦЭМ!$D$10+'СЕТ СН'!$I$5-'СЕТ СН'!$I$21</f>
        <v>4051.9908373099997</v>
      </c>
      <c r="C122" s="36">
        <f>SUMIFS(СВЦЭМ!$D$39:$D$782,СВЦЭМ!$A$39:$A$782,$A122,СВЦЭМ!$B$39:$B$782,C$119)+'СЕТ СН'!$I$11+СВЦЭМ!$D$10+'СЕТ СН'!$I$5-'СЕТ СН'!$I$21</f>
        <v>4090.6813482100001</v>
      </c>
      <c r="D122" s="36">
        <f>SUMIFS(СВЦЭМ!$D$39:$D$782,СВЦЭМ!$A$39:$A$782,$A122,СВЦЭМ!$B$39:$B$782,D$119)+'СЕТ СН'!$I$11+СВЦЭМ!$D$10+'СЕТ СН'!$I$5-'СЕТ СН'!$I$21</f>
        <v>4133.2473971600002</v>
      </c>
      <c r="E122" s="36">
        <f>SUMIFS(СВЦЭМ!$D$39:$D$782,СВЦЭМ!$A$39:$A$782,$A122,СВЦЭМ!$B$39:$B$782,E$119)+'СЕТ СН'!$I$11+СВЦЭМ!$D$10+'СЕТ СН'!$I$5-'СЕТ СН'!$I$21</f>
        <v>4148.2703913100004</v>
      </c>
      <c r="F122" s="36">
        <f>SUMIFS(СВЦЭМ!$D$39:$D$782,СВЦЭМ!$A$39:$A$782,$A122,СВЦЭМ!$B$39:$B$782,F$119)+'СЕТ СН'!$I$11+СВЦЭМ!$D$10+'СЕТ СН'!$I$5-'СЕТ СН'!$I$21</f>
        <v>4151.7774810299998</v>
      </c>
      <c r="G122" s="36">
        <f>SUMIFS(СВЦЭМ!$D$39:$D$782,СВЦЭМ!$A$39:$A$782,$A122,СВЦЭМ!$B$39:$B$782,G$119)+'СЕТ СН'!$I$11+СВЦЭМ!$D$10+'СЕТ СН'!$I$5-'СЕТ СН'!$I$21</f>
        <v>4136.7373417999997</v>
      </c>
      <c r="H122" s="36">
        <f>SUMIFS(СВЦЭМ!$D$39:$D$782,СВЦЭМ!$A$39:$A$782,$A122,СВЦЭМ!$B$39:$B$782,H$119)+'СЕТ СН'!$I$11+СВЦЭМ!$D$10+'СЕТ СН'!$I$5-'СЕТ СН'!$I$21</f>
        <v>4057.56990275</v>
      </c>
      <c r="I122" s="36">
        <f>SUMIFS(СВЦЭМ!$D$39:$D$782,СВЦЭМ!$A$39:$A$782,$A122,СВЦЭМ!$B$39:$B$782,I$119)+'СЕТ СН'!$I$11+СВЦЭМ!$D$10+'СЕТ СН'!$I$5-'СЕТ СН'!$I$21</f>
        <v>4017.3202866800002</v>
      </c>
      <c r="J122" s="36">
        <f>SUMIFS(СВЦЭМ!$D$39:$D$782,СВЦЭМ!$A$39:$A$782,$A122,СВЦЭМ!$B$39:$B$782,J$119)+'СЕТ СН'!$I$11+СВЦЭМ!$D$10+'СЕТ СН'!$I$5-'СЕТ СН'!$I$21</f>
        <v>3995.5212951900003</v>
      </c>
      <c r="K122" s="36">
        <f>SUMIFS(СВЦЭМ!$D$39:$D$782,СВЦЭМ!$A$39:$A$782,$A122,СВЦЭМ!$B$39:$B$782,K$119)+'СЕТ СН'!$I$11+СВЦЭМ!$D$10+'СЕТ СН'!$I$5-'СЕТ СН'!$I$21</f>
        <v>3975.42530033</v>
      </c>
      <c r="L122" s="36">
        <f>SUMIFS(СВЦЭМ!$D$39:$D$782,СВЦЭМ!$A$39:$A$782,$A122,СВЦЭМ!$B$39:$B$782,L$119)+'СЕТ СН'!$I$11+СВЦЭМ!$D$10+'СЕТ СН'!$I$5-'СЕТ СН'!$I$21</f>
        <v>3980.20874417</v>
      </c>
      <c r="M122" s="36">
        <f>SUMIFS(СВЦЭМ!$D$39:$D$782,СВЦЭМ!$A$39:$A$782,$A122,СВЦЭМ!$B$39:$B$782,M$119)+'СЕТ СН'!$I$11+СВЦЭМ!$D$10+'СЕТ СН'!$I$5-'СЕТ СН'!$I$21</f>
        <v>4030.1589108799999</v>
      </c>
      <c r="N122" s="36">
        <f>SUMIFS(СВЦЭМ!$D$39:$D$782,СВЦЭМ!$A$39:$A$782,$A122,СВЦЭМ!$B$39:$B$782,N$119)+'СЕТ СН'!$I$11+СВЦЭМ!$D$10+'СЕТ СН'!$I$5-'СЕТ СН'!$I$21</f>
        <v>4072.4807851400001</v>
      </c>
      <c r="O122" s="36">
        <f>SUMIFS(СВЦЭМ!$D$39:$D$782,СВЦЭМ!$A$39:$A$782,$A122,СВЦЭМ!$B$39:$B$782,O$119)+'СЕТ СН'!$I$11+СВЦЭМ!$D$10+'СЕТ СН'!$I$5-'СЕТ СН'!$I$21</f>
        <v>4114.0130196299997</v>
      </c>
      <c r="P122" s="36">
        <f>SUMIFS(СВЦЭМ!$D$39:$D$782,СВЦЭМ!$A$39:$A$782,$A122,СВЦЭМ!$B$39:$B$782,P$119)+'СЕТ СН'!$I$11+СВЦЭМ!$D$10+'СЕТ СН'!$I$5-'СЕТ СН'!$I$21</f>
        <v>4113.48880259</v>
      </c>
      <c r="Q122" s="36">
        <f>SUMIFS(СВЦЭМ!$D$39:$D$782,СВЦЭМ!$A$39:$A$782,$A122,СВЦЭМ!$B$39:$B$782,Q$119)+'СЕТ СН'!$I$11+СВЦЭМ!$D$10+'СЕТ СН'!$I$5-'СЕТ СН'!$I$21</f>
        <v>4088.7629686</v>
      </c>
      <c r="R122" s="36">
        <f>SUMIFS(СВЦЭМ!$D$39:$D$782,СВЦЭМ!$A$39:$A$782,$A122,СВЦЭМ!$B$39:$B$782,R$119)+'СЕТ СН'!$I$11+СВЦЭМ!$D$10+'СЕТ СН'!$I$5-'СЕТ СН'!$I$21</f>
        <v>4056.1465645600001</v>
      </c>
      <c r="S122" s="36">
        <f>SUMIFS(СВЦЭМ!$D$39:$D$782,СВЦЭМ!$A$39:$A$782,$A122,СВЦЭМ!$B$39:$B$782,S$119)+'СЕТ СН'!$I$11+СВЦЭМ!$D$10+'СЕТ СН'!$I$5-'СЕТ СН'!$I$21</f>
        <v>4005.10472777</v>
      </c>
      <c r="T122" s="36">
        <f>SUMIFS(СВЦЭМ!$D$39:$D$782,СВЦЭМ!$A$39:$A$782,$A122,СВЦЭМ!$B$39:$B$782,T$119)+'СЕТ СН'!$I$11+СВЦЭМ!$D$10+'СЕТ СН'!$I$5-'СЕТ СН'!$I$21</f>
        <v>3952.3950437800004</v>
      </c>
      <c r="U122" s="36">
        <f>SUMIFS(СВЦЭМ!$D$39:$D$782,СВЦЭМ!$A$39:$A$782,$A122,СВЦЭМ!$B$39:$B$782,U$119)+'СЕТ СН'!$I$11+СВЦЭМ!$D$10+'СЕТ СН'!$I$5-'СЕТ СН'!$I$21</f>
        <v>3951.83530587</v>
      </c>
      <c r="V122" s="36">
        <f>SUMIFS(СВЦЭМ!$D$39:$D$782,СВЦЭМ!$A$39:$A$782,$A122,СВЦЭМ!$B$39:$B$782,V$119)+'СЕТ СН'!$I$11+СВЦЭМ!$D$10+'СЕТ СН'!$I$5-'СЕТ СН'!$I$21</f>
        <v>3957.2420709400003</v>
      </c>
      <c r="W122" s="36">
        <f>SUMIFS(СВЦЭМ!$D$39:$D$782,СВЦЭМ!$A$39:$A$782,$A122,СВЦЭМ!$B$39:$B$782,W$119)+'СЕТ СН'!$I$11+СВЦЭМ!$D$10+'СЕТ СН'!$I$5-'СЕТ СН'!$I$21</f>
        <v>3983.1210614399997</v>
      </c>
      <c r="X122" s="36">
        <f>SUMIFS(СВЦЭМ!$D$39:$D$782,СВЦЭМ!$A$39:$A$782,$A122,СВЦЭМ!$B$39:$B$782,X$119)+'СЕТ СН'!$I$11+СВЦЭМ!$D$10+'СЕТ СН'!$I$5-'СЕТ СН'!$I$21</f>
        <v>3995.1609269099999</v>
      </c>
      <c r="Y122" s="36">
        <f>SUMIFS(СВЦЭМ!$D$39:$D$782,СВЦЭМ!$A$39:$A$782,$A122,СВЦЭМ!$B$39:$B$782,Y$119)+'СЕТ СН'!$I$11+СВЦЭМ!$D$10+'СЕТ СН'!$I$5-'СЕТ СН'!$I$21</f>
        <v>4024.40454073</v>
      </c>
    </row>
    <row r="123" spans="1:27" ht="15.75" x14ac:dyDescent="0.2">
      <c r="A123" s="35">
        <f t="shared" si="3"/>
        <v>44624</v>
      </c>
      <c r="B123" s="36">
        <f>SUMIFS(СВЦЭМ!$D$39:$D$782,СВЦЭМ!$A$39:$A$782,$A123,СВЦЭМ!$B$39:$B$782,B$119)+'СЕТ СН'!$I$11+СВЦЭМ!$D$10+'СЕТ СН'!$I$5-'СЕТ СН'!$I$21</f>
        <v>4042.3803495399998</v>
      </c>
      <c r="C123" s="36">
        <f>SUMIFS(СВЦЭМ!$D$39:$D$782,СВЦЭМ!$A$39:$A$782,$A123,СВЦЭМ!$B$39:$B$782,C$119)+'СЕТ СН'!$I$11+СВЦЭМ!$D$10+'СЕТ СН'!$I$5-'СЕТ СН'!$I$21</f>
        <v>4077.2570395100001</v>
      </c>
      <c r="D123" s="36">
        <f>SUMIFS(СВЦЭМ!$D$39:$D$782,СВЦЭМ!$A$39:$A$782,$A123,СВЦЭМ!$B$39:$B$782,D$119)+'СЕТ СН'!$I$11+СВЦЭМ!$D$10+'СЕТ СН'!$I$5-'СЕТ СН'!$I$21</f>
        <v>4128.1824075799996</v>
      </c>
      <c r="E123" s="36">
        <f>SUMIFS(СВЦЭМ!$D$39:$D$782,СВЦЭМ!$A$39:$A$782,$A123,СВЦЭМ!$B$39:$B$782,E$119)+'СЕТ СН'!$I$11+СВЦЭМ!$D$10+'СЕТ СН'!$I$5-'СЕТ СН'!$I$21</f>
        <v>4143.0585615</v>
      </c>
      <c r="F123" s="36">
        <f>SUMIFS(СВЦЭМ!$D$39:$D$782,СВЦЭМ!$A$39:$A$782,$A123,СВЦЭМ!$B$39:$B$782,F$119)+'СЕТ СН'!$I$11+СВЦЭМ!$D$10+'СЕТ СН'!$I$5-'СЕТ СН'!$I$21</f>
        <v>4147.5288639999999</v>
      </c>
      <c r="G123" s="36">
        <f>SUMIFS(СВЦЭМ!$D$39:$D$782,СВЦЭМ!$A$39:$A$782,$A123,СВЦЭМ!$B$39:$B$782,G$119)+'СЕТ СН'!$I$11+СВЦЭМ!$D$10+'СЕТ СН'!$I$5-'СЕТ СН'!$I$21</f>
        <v>4116.0725991700001</v>
      </c>
      <c r="H123" s="36">
        <f>SUMIFS(СВЦЭМ!$D$39:$D$782,СВЦЭМ!$A$39:$A$782,$A123,СВЦЭМ!$B$39:$B$782,H$119)+'СЕТ СН'!$I$11+СВЦЭМ!$D$10+'СЕТ СН'!$I$5-'СЕТ СН'!$I$21</f>
        <v>4045.4231229300003</v>
      </c>
      <c r="I123" s="36">
        <f>SUMIFS(СВЦЭМ!$D$39:$D$782,СВЦЭМ!$A$39:$A$782,$A123,СВЦЭМ!$B$39:$B$782,I$119)+'СЕТ СН'!$I$11+СВЦЭМ!$D$10+'СЕТ СН'!$I$5-'СЕТ СН'!$I$21</f>
        <v>3994.18134908</v>
      </c>
      <c r="J123" s="36">
        <f>SUMIFS(СВЦЭМ!$D$39:$D$782,СВЦЭМ!$A$39:$A$782,$A123,СВЦЭМ!$B$39:$B$782,J$119)+'СЕТ СН'!$I$11+СВЦЭМ!$D$10+'СЕТ СН'!$I$5-'СЕТ СН'!$I$21</f>
        <v>3981.5097614900001</v>
      </c>
      <c r="K123" s="36">
        <f>SUMIFS(СВЦЭМ!$D$39:$D$782,СВЦЭМ!$A$39:$A$782,$A123,СВЦЭМ!$B$39:$B$782,K$119)+'СЕТ СН'!$I$11+СВЦЭМ!$D$10+'СЕТ СН'!$I$5-'СЕТ СН'!$I$21</f>
        <v>3973.4385658400001</v>
      </c>
      <c r="L123" s="36">
        <f>SUMIFS(СВЦЭМ!$D$39:$D$782,СВЦЭМ!$A$39:$A$782,$A123,СВЦЭМ!$B$39:$B$782,L$119)+'СЕТ СН'!$I$11+СВЦЭМ!$D$10+'СЕТ СН'!$I$5-'СЕТ СН'!$I$21</f>
        <v>3982.9722636900001</v>
      </c>
      <c r="M123" s="36">
        <f>SUMIFS(СВЦЭМ!$D$39:$D$782,СВЦЭМ!$A$39:$A$782,$A123,СВЦЭМ!$B$39:$B$782,M$119)+'СЕТ СН'!$I$11+СВЦЭМ!$D$10+'СЕТ СН'!$I$5-'СЕТ СН'!$I$21</f>
        <v>4021.3551631600003</v>
      </c>
      <c r="N123" s="36">
        <f>SUMIFS(СВЦЭМ!$D$39:$D$782,СВЦЭМ!$A$39:$A$782,$A123,СВЦЭМ!$B$39:$B$782,N$119)+'СЕТ СН'!$I$11+СВЦЭМ!$D$10+'СЕТ СН'!$I$5-'СЕТ СН'!$I$21</f>
        <v>4064.6254459500001</v>
      </c>
      <c r="O123" s="36">
        <f>SUMIFS(СВЦЭМ!$D$39:$D$782,СВЦЭМ!$A$39:$A$782,$A123,СВЦЭМ!$B$39:$B$782,O$119)+'СЕТ СН'!$I$11+СВЦЭМ!$D$10+'СЕТ СН'!$I$5-'СЕТ СН'!$I$21</f>
        <v>4097.9717964499996</v>
      </c>
      <c r="P123" s="36">
        <f>SUMIFS(СВЦЭМ!$D$39:$D$782,СВЦЭМ!$A$39:$A$782,$A123,СВЦЭМ!$B$39:$B$782,P$119)+'СЕТ СН'!$I$11+СВЦЭМ!$D$10+'СЕТ СН'!$I$5-'СЕТ СН'!$I$21</f>
        <v>4098.5119011999996</v>
      </c>
      <c r="Q123" s="36">
        <f>SUMIFS(СВЦЭМ!$D$39:$D$782,СВЦЭМ!$A$39:$A$782,$A123,СВЦЭМ!$B$39:$B$782,Q$119)+'СЕТ СН'!$I$11+СВЦЭМ!$D$10+'СЕТ СН'!$I$5-'СЕТ СН'!$I$21</f>
        <v>4081.8794193799999</v>
      </c>
      <c r="R123" s="36">
        <f>SUMIFS(СВЦЭМ!$D$39:$D$782,СВЦЭМ!$A$39:$A$782,$A123,СВЦЭМ!$B$39:$B$782,R$119)+'СЕТ СН'!$I$11+СВЦЭМ!$D$10+'СЕТ СН'!$I$5-'СЕТ СН'!$I$21</f>
        <v>4044.6148463899999</v>
      </c>
      <c r="S123" s="36">
        <f>SUMIFS(СВЦЭМ!$D$39:$D$782,СВЦЭМ!$A$39:$A$782,$A123,СВЦЭМ!$B$39:$B$782,S$119)+'СЕТ СН'!$I$11+СВЦЭМ!$D$10+'СЕТ СН'!$I$5-'СЕТ СН'!$I$21</f>
        <v>3988.9068352700001</v>
      </c>
      <c r="T123" s="36">
        <f>SUMIFS(СВЦЭМ!$D$39:$D$782,СВЦЭМ!$A$39:$A$782,$A123,СВЦЭМ!$B$39:$B$782,T$119)+'СЕТ СН'!$I$11+СВЦЭМ!$D$10+'СЕТ СН'!$I$5-'СЕТ СН'!$I$21</f>
        <v>3942.65941711</v>
      </c>
      <c r="U123" s="36">
        <f>SUMIFS(СВЦЭМ!$D$39:$D$782,СВЦЭМ!$A$39:$A$782,$A123,СВЦЭМ!$B$39:$B$782,U$119)+'СЕТ СН'!$I$11+СВЦЭМ!$D$10+'СЕТ СН'!$I$5-'СЕТ СН'!$I$21</f>
        <v>3935.2710452199999</v>
      </c>
      <c r="V123" s="36">
        <f>SUMIFS(СВЦЭМ!$D$39:$D$782,СВЦЭМ!$A$39:$A$782,$A123,СВЦЭМ!$B$39:$B$782,V$119)+'СЕТ СН'!$I$11+СВЦЭМ!$D$10+'СЕТ СН'!$I$5-'СЕТ СН'!$I$21</f>
        <v>3960.3547920999999</v>
      </c>
      <c r="W123" s="36">
        <f>SUMIFS(СВЦЭМ!$D$39:$D$782,СВЦЭМ!$A$39:$A$782,$A123,СВЦЭМ!$B$39:$B$782,W$119)+'СЕТ СН'!$I$11+СВЦЭМ!$D$10+'СЕТ СН'!$I$5-'СЕТ СН'!$I$21</f>
        <v>3986.7883775</v>
      </c>
      <c r="X123" s="36">
        <f>SUMIFS(СВЦЭМ!$D$39:$D$782,СВЦЭМ!$A$39:$A$782,$A123,СВЦЭМ!$B$39:$B$782,X$119)+'СЕТ СН'!$I$11+СВЦЭМ!$D$10+'СЕТ СН'!$I$5-'СЕТ СН'!$I$21</f>
        <v>4013.8099971500001</v>
      </c>
      <c r="Y123" s="36">
        <f>SUMIFS(СВЦЭМ!$D$39:$D$782,СВЦЭМ!$A$39:$A$782,$A123,СВЦЭМ!$B$39:$B$782,Y$119)+'СЕТ СН'!$I$11+СВЦЭМ!$D$10+'СЕТ СН'!$I$5-'СЕТ СН'!$I$21</f>
        <v>4022.6510977600001</v>
      </c>
    </row>
    <row r="124" spans="1:27" ht="15.75" x14ac:dyDescent="0.2">
      <c r="A124" s="35">
        <f t="shared" si="3"/>
        <v>44625</v>
      </c>
      <c r="B124" s="36">
        <f>SUMIFS(СВЦЭМ!$D$39:$D$782,СВЦЭМ!$A$39:$A$782,$A124,СВЦЭМ!$B$39:$B$782,B$119)+'СЕТ СН'!$I$11+СВЦЭМ!$D$10+'СЕТ СН'!$I$5-'СЕТ СН'!$I$21</f>
        <v>4030.0999778</v>
      </c>
      <c r="C124" s="36">
        <f>SUMIFS(СВЦЭМ!$D$39:$D$782,СВЦЭМ!$A$39:$A$782,$A124,СВЦЭМ!$B$39:$B$782,C$119)+'СЕТ СН'!$I$11+СВЦЭМ!$D$10+'СЕТ СН'!$I$5-'СЕТ СН'!$I$21</f>
        <v>4060.6950136099999</v>
      </c>
      <c r="D124" s="36">
        <f>SUMIFS(СВЦЭМ!$D$39:$D$782,СВЦЭМ!$A$39:$A$782,$A124,СВЦЭМ!$B$39:$B$782,D$119)+'СЕТ СН'!$I$11+СВЦЭМ!$D$10+'СЕТ СН'!$I$5-'СЕТ СН'!$I$21</f>
        <v>4097.1625704600001</v>
      </c>
      <c r="E124" s="36">
        <f>SUMIFS(СВЦЭМ!$D$39:$D$782,СВЦЭМ!$A$39:$A$782,$A124,СВЦЭМ!$B$39:$B$782,E$119)+'СЕТ СН'!$I$11+СВЦЭМ!$D$10+'СЕТ СН'!$I$5-'СЕТ СН'!$I$21</f>
        <v>4115.2371071600001</v>
      </c>
      <c r="F124" s="36">
        <f>SUMIFS(СВЦЭМ!$D$39:$D$782,СВЦЭМ!$A$39:$A$782,$A124,СВЦЭМ!$B$39:$B$782,F$119)+'СЕТ СН'!$I$11+СВЦЭМ!$D$10+'СЕТ СН'!$I$5-'СЕТ СН'!$I$21</f>
        <v>4127.5841827100003</v>
      </c>
      <c r="G124" s="36">
        <f>SUMIFS(СВЦЭМ!$D$39:$D$782,СВЦЭМ!$A$39:$A$782,$A124,СВЦЭМ!$B$39:$B$782,G$119)+'СЕТ СН'!$I$11+СВЦЭМ!$D$10+'СЕТ СН'!$I$5-'СЕТ СН'!$I$21</f>
        <v>4097.14486278</v>
      </c>
      <c r="H124" s="36">
        <f>SUMIFS(СВЦЭМ!$D$39:$D$782,СВЦЭМ!$A$39:$A$782,$A124,СВЦЭМ!$B$39:$B$782,H$119)+'СЕТ СН'!$I$11+СВЦЭМ!$D$10+'СЕТ СН'!$I$5-'СЕТ СН'!$I$21</f>
        <v>4036.5920374799998</v>
      </c>
      <c r="I124" s="36">
        <f>SUMIFS(СВЦЭМ!$D$39:$D$782,СВЦЭМ!$A$39:$A$782,$A124,СВЦЭМ!$B$39:$B$782,I$119)+'СЕТ СН'!$I$11+СВЦЭМ!$D$10+'СЕТ СН'!$I$5-'СЕТ СН'!$I$21</f>
        <v>3969.8587060700002</v>
      </c>
      <c r="J124" s="36">
        <f>SUMIFS(СВЦЭМ!$D$39:$D$782,СВЦЭМ!$A$39:$A$782,$A124,СВЦЭМ!$B$39:$B$782,J$119)+'СЕТ СН'!$I$11+СВЦЭМ!$D$10+'СЕТ СН'!$I$5-'СЕТ СН'!$I$21</f>
        <v>3959.35331722</v>
      </c>
      <c r="K124" s="36">
        <f>SUMIFS(СВЦЭМ!$D$39:$D$782,СВЦЭМ!$A$39:$A$782,$A124,СВЦЭМ!$B$39:$B$782,K$119)+'СЕТ СН'!$I$11+СВЦЭМ!$D$10+'СЕТ СН'!$I$5-'СЕТ СН'!$I$21</f>
        <v>3967.0865539200004</v>
      </c>
      <c r="L124" s="36">
        <f>SUMIFS(СВЦЭМ!$D$39:$D$782,СВЦЭМ!$A$39:$A$782,$A124,СВЦЭМ!$B$39:$B$782,L$119)+'СЕТ СН'!$I$11+СВЦЭМ!$D$10+'СЕТ СН'!$I$5-'СЕТ СН'!$I$21</f>
        <v>3971.3516374299998</v>
      </c>
      <c r="M124" s="36">
        <f>SUMIFS(СВЦЭМ!$D$39:$D$782,СВЦЭМ!$A$39:$A$782,$A124,СВЦЭМ!$B$39:$B$782,M$119)+'СЕТ СН'!$I$11+СВЦЭМ!$D$10+'СЕТ СН'!$I$5-'СЕТ СН'!$I$21</f>
        <v>3992.6199108199999</v>
      </c>
      <c r="N124" s="36">
        <f>SUMIFS(СВЦЭМ!$D$39:$D$782,СВЦЭМ!$A$39:$A$782,$A124,СВЦЭМ!$B$39:$B$782,N$119)+'СЕТ СН'!$I$11+СВЦЭМ!$D$10+'СЕТ СН'!$I$5-'СЕТ СН'!$I$21</f>
        <v>4024.0730277399998</v>
      </c>
      <c r="O124" s="36">
        <f>SUMIFS(СВЦЭМ!$D$39:$D$782,СВЦЭМ!$A$39:$A$782,$A124,СВЦЭМ!$B$39:$B$782,O$119)+'СЕТ СН'!$I$11+СВЦЭМ!$D$10+'СЕТ СН'!$I$5-'СЕТ СН'!$I$21</f>
        <v>4072.1821387800001</v>
      </c>
      <c r="P124" s="36">
        <f>SUMIFS(СВЦЭМ!$D$39:$D$782,СВЦЭМ!$A$39:$A$782,$A124,СВЦЭМ!$B$39:$B$782,P$119)+'СЕТ СН'!$I$11+СВЦЭМ!$D$10+'СЕТ СН'!$I$5-'СЕТ СН'!$I$21</f>
        <v>4082.95062125</v>
      </c>
      <c r="Q124" s="36">
        <f>SUMIFS(СВЦЭМ!$D$39:$D$782,СВЦЭМ!$A$39:$A$782,$A124,СВЦЭМ!$B$39:$B$782,Q$119)+'СЕТ СН'!$I$11+СВЦЭМ!$D$10+'СЕТ СН'!$I$5-'СЕТ СН'!$I$21</f>
        <v>4066.3244298999998</v>
      </c>
      <c r="R124" s="36">
        <f>SUMIFS(СВЦЭМ!$D$39:$D$782,СВЦЭМ!$A$39:$A$782,$A124,СВЦЭМ!$B$39:$B$782,R$119)+'СЕТ СН'!$I$11+СВЦЭМ!$D$10+'СЕТ СН'!$I$5-'СЕТ СН'!$I$21</f>
        <v>4021.78748262</v>
      </c>
      <c r="S124" s="36">
        <f>SUMIFS(СВЦЭМ!$D$39:$D$782,СВЦЭМ!$A$39:$A$782,$A124,СВЦЭМ!$B$39:$B$782,S$119)+'СЕТ СН'!$I$11+СВЦЭМ!$D$10+'СЕТ СН'!$I$5-'СЕТ СН'!$I$21</f>
        <v>3975.01271533</v>
      </c>
      <c r="T124" s="36">
        <f>SUMIFS(СВЦЭМ!$D$39:$D$782,СВЦЭМ!$A$39:$A$782,$A124,СВЦЭМ!$B$39:$B$782,T$119)+'СЕТ СН'!$I$11+СВЦЭМ!$D$10+'СЕТ СН'!$I$5-'СЕТ СН'!$I$21</f>
        <v>3937.5247340300002</v>
      </c>
      <c r="U124" s="36">
        <f>SUMIFS(СВЦЭМ!$D$39:$D$782,СВЦЭМ!$A$39:$A$782,$A124,СВЦЭМ!$B$39:$B$782,U$119)+'СЕТ СН'!$I$11+СВЦЭМ!$D$10+'СЕТ СН'!$I$5-'СЕТ СН'!$I$21</f>
        <v>3929.6677774299997</v>
      </c>
      <c r="V124" s="36">
        <f>SUMIFS(СВЦЭМ!$D$39:$D$782,СВЦЭМ!$A$39:$A$782,$A124,СВЦЭМ!$B$39:$B$782,V$119)+'СЕТ СН'!$I$11+СВЦЭМ!$D$10+'СЕТ СН'!$I$5-'СЕТ СН'!$I$21</f>
        <v>3941.7376877400002</v>
      </c>
      <c r="W124" s="36">
        <f>SUMIFS(СВЦЭМ!$D$39:$D$782,СВЦЭМ!$A$39:$A$782,$A124,СВЦЭМ!$B$39:$B$782,W$119)+'СЕТ СН'!$I$11+СВЦЭМ!$D$10+'СЕТ СН'!$I$5-'СЕТ СН'!$I$21</f>
        <v>3962.2794197399999</v>
      </c>
      <c r="X124" s="36">
        <f>SUMIFS(СВЦЭМ!$D$39:$D$782,СВЦЭМ!$A$39:$A$782,$A124,СВЦЭМ!$B$39:$B$782,X$119)+'СЕТ СН'!$I$11+СВЦЭМ!$D$10+'СЕТ СН'!$I$5-'СЕТ СН'!$I$21</f>
        <v>3980.4606623</v>
      </c>
      <c r="Y124" s="36">
        <f>SUMIFS(СВЦЭМ!$D$39:$D$782,СВЦЭМ!$A$39:$A$782,$A124,СВЦЭМ!$B$39:$B$782,Y$119)+'СЕТ СН'!$I$11+СВЦЭМ!$D$10+'СЕТ СН'!$I$5-'СЕТ СН'!$I$21</f>
        <v>3952.3369754800001</v>
      </c>
    </row>
    <row r="125" spans="1:27" ht="15.75" x14ac:dyDescent="0.2">
      <c r="A125" s="35">
        <f t="shared" si="3"/>
        <v>44626</v>
      </c>
      <c r="B125" s="36">
        <f>SUMIFS(СВЦЭМ!$D$39:$D$782,СВЦЭМ!$A$39:$A$782,$A125,СВЦЭМ!$B$39:$B$782,B$119)+'СЕТ СН'!$I$11+СВЦЭМ!$D$10+'СЕТ СН'!$I$5-'СЕТ СН'!$I$21</f>
        <v>3961.52561702</v>
      </c>
      <c r="C125" s="36">
        <f>SUMIFS(СВЦЭМ!$D$39:$D$782,СВЦЭМ!$A$39:$A$782,$A125,СВЦЭМ!$B$39:$B$782,C$119)+'СЕТ СН'!$I$11+СВЦЭМ!$D$10+'СЕТ СН'!$I$5-'СЕТ СН'!$I$21</f>
        <v>3975.7492850600001</v>
      </c>
      <c r="D125" s="36">
        <f>SUMIFS(СВЦЭМ!$D$39:$D$782,СВЦЭМ!$A$39:$A$782,$A125,СВЦЭМ!$B$39:$B$782,D$119)+'СЕТ СН'!$I$11+СВЦЭМ!$D$10+'СЕТ СН'!$I$5-'СЕТ СН'!$I$21</f>
        <v>4042.8508659600002</v>
      </c>
      <c r="E125" s="36">
        <f>SUMIFS(СВЦЭМ!$D$39:$D$782,СВЦЭМ!$A$39:$A$782,$A125,СВЦЭМ!$B$39:$B$782,E$119)+'СЕТ СН'!$I$11+СВЦЭМ!$D$10+'СЕТ СН'!$I$5-'СЕТ СН'!$I$21</f>
        <v>4084.47737456</v>
      </c>
      <c r="F125" s="36">
        <f>SUMIFS(СВЦЭМ!$D$39:$D$782,СВЦЭМ!$A$39:$A$782,$A125,СВЦЭМ!$B$39:$B$782,F$119)+'СЕТ СН'!$I$11+СВЦЭМ!$D$10+'СЕТ СН'!$I$5-'СЕТ СН'!$I$21</f>
        <v>4089.4953794800003</v>
      </c>
      <c r="G125" s="36">
        <f>SUMIFS(СВЦЭМ!$D$39:$D$782,СВЦЭМ!$A$39:$A$782,$A125,СВЦЭМ!$B$39:$B$782,G$119)+'СЕТ СН'!$I$11+СВЦЭМ!$D$10+'СЕТ СН'!$I$5-'СЕТ СН'!$I$21</f>
        <v>4085.9685446200001</v>
      </c>
      <c r="H125" s="36">
        <f>SUMIFS(СВЦЭМ!$D$39:$D$782,СВЦЭМ!$A$39:$A$782,$A125,СВЦЭМ!$B$39:$B$782,H$119)+'СЕТ СН'!$I$11+СВЦЭМ!$D$10+'СЕТ СН'!$I$5-'СЕТ СН'!$I$21</f>
        <v>4061.75881557</v>
      </c>
      <c r="I125" s="36">
        <f>SUMIFS(СВЦЭМ!$D$39:$D$782,СВЦЭМ!$A$39:$A$782,$A125,СВЦЭМ!$B$39:$B$782,I$119)+'СЕТ СН'!$I$11+СВЦЭМ!$D$10+'СЕТ СН'!$I$5-'СЕТ СН'!$I$21</f>
        <v>3959.8096815399999</v>
      </c>
      <c r="J125" s="36">
        <f>SUMIFS(СВЦЭМ!$D$39:$D$782,СВЦЭМ!$A$39:$A$782,$A125,СВЦЭМ!$B$39:$B$782,J$119)+'СЕТ СН'!$I$11+СВЦЭМ!$D$10+'СЕТ СН'!$I$5-'СЕТ СН'!$I$21</f>
        <v>3903.7356860600003</v>
      </c>
      <c r="K125" s="36">
        <f>SUMIFS(СВЦЭМ!$D$39:$D$782,СВЦЭМ!$A$39:$A$782,$A125,СВЦЭМ!$B$39:$B$782,K$119)+'СЕТ СН'!$I$11+СВЦЭМ!$D$10+'СЕТ СН'!$I$5-'СЕТ СН'!$I$21</f>
        <v>3877.7581023100001</v>
      </c>
      <c r="L125" s="36">
        <f>SUMIFS(СВЦЭМ!$D$39:$D$782,СВЦЭМ!$A$39:$A$782,$A125,СВЦЭМ!$B$39:$B$782,L$119)+'СЕТ СН'!$I$11+СВЦЭМ!$D$10+'СЕТ СН'!$I$5-'СЕТ СН'!$I$21</f>
        <v>3886.1268084900003</v>
      </c>
      <c r="M125" s="36">
        <f>SUMIFS(СВЦЭМ!$D$39:$D$782,СВЦЭМ!$A$39:$A$782,$A125,СВЦЭМ!$B$39:$B$782,M$119)+'СЕТ СН'!$I$11+СВЦЭМ!$D$10+'СЕТ СН'!$I$5-'СЕТ СН'!$I$21</f>
        <v>3901.85933643</v>
      </c>
      <c r="N125" s="36">
        <f>SUMIFS(СВЦЭМ!$D$39:$D$782,СВЦЭМ!$A$39:$A$782,$A125,СВЦЭМ!$B$39:$B$782,N$119)+'СЕТ СН'!$I$11+СВЦЭМ!$D$10+'СЕТ СН'!$I$5-'СЕТ СН'!$I$21</f>
        <v>3963.2702843900001</v>
      </c>
      <c r="O125" s="36">
        <f>SUMIFS(СВЦЭМ!$D$39:$D$782,СВЦЭМ!$A$39:$A$782,$A125,СВЦЭМ!$B$39:$B$782,O$119)+'СЕТ СН'!$I$11+СВЦЭМ!$D$10+'СЕТ СН'!$I$5-'СЕТ СН'!$I$21</f>
        <v>4012.2395300099997</v>
      </c>
      <c r="P125" s="36">
        <f>SUMIFS(СВЦЭМ!$D$39:$D$782,СВЦЭМ!$A$39:$A$782,$A125,СВЦЭМ!$B$39:$B$782,P$119)+'СЕТ СН'!$I$11+СВЦЭМ!$D$10+'СЕТ СН'!$I$5-'СЕТ СН'!$I$21</f>
        <v>4027.86147175</v>
      </c>
      <c r="Q125" s="36">
        <f>SUMIFS(СВЦЭМ!$D$39:$D$782,СВЦЭМ!$A$39:$A$782,$A125,СВЦЭМ!$B$39:$B$782,Q$119)+'СЕТ СН'!$I$11+СВЦЭМ!$D$10+'СЕТ СН'!$I$5-'СЕТ СН'!$I$21</f>
        <v>4015.3635139799999</v>
      </c>
      <c r="R125" s="36">
        <f>SUMIFS(СВЦЭМ!$D$39:$D$782,СВЦЭМ!$A$39:$A$782,$A125,СВЦЭМ!$B$39:$B$782,R$119)+'СЕТ СН'!$I$11+СВЦЭМ!$D$10+'СЕТ СН'!$I$5-'СЕТ СН'!$I$21</f>
        <v>3975.9913006300003</v>
      </c>
      <c r="S125" s="36">
        <f>SUMIFS(СВЦЭМ!$D$39:$D$782,СВЦЭМ!$A$39:$A$782,$A125,СВЦЭМ!$B$39:$B$782,S$119)+'СЕТ СН'!$I$11+СВЦЭМ!$D$10+'СЕТ СН'!$I$5-'СЕТ СН'!$I$21</f>
        <v>3923.2697400200004</v>
      </c>
      <c r="T125" s="36">
        <f>SUMIFS(СВЦЭМ!$D$39:$D$782,СВЦЭМ!$A$39:$A$782,$A125,СВЦЭМ!$B$39:$B$782,T$119)+'СЕТ СН'!$I$11+СВЦЭМ!$D$10+'СЕТ СН'!$I$5-'СЕТ СН'!$I$21</f>
        <v>3888.17807163</v>
      </c>
      <c r="U125" s="36">
        <f>SUMIFS(СВЦЭМ!$D$39:$D$782,СВЦЭМ!$A$39:$A$782,$A125,СВЦЭМ!$B$39:$B$782,U$119)+'СЕТ СН'!$I$11+СВЦЭМ!$D$10+'СЕТ СН'!$I$5-'СЕТ СН'!$I$21</f>
        <v>3859.9384945000002</v>
      </c>
      <c r="V125" s="36">
        <f>SUMIFS(СВЦЭМ!$D$39:$D$782,СВЦЭМ!$A$39:$A$782,$A125,СВЦЭМ!$B$39:$B$782,V$119)+'СЕТ СН'!$I$11+СВЦЭМ!$D$10+'СЕТ СН'!$I$5-'СЕТ СН'!$I$21</f>
        <v>3861.5759678599998</v>
      </c>
      <c r="W125" s="36">
        <f>SUMIFS(СВЦЭМ!$D$39:$D$782,СВЦЭМ!$A$39:$A$782,$A125,СВЦЭМ!$B$39:$B$782,W$119)+'СЕТ СН'!$I$11+СВЦЭМ!$D$10+'СЕТ СН'!$I$5-'СЕТ СН'!$I$21</f>
        <v>3875.3519895899999</v>
      </c>
      <c r="X125" s="36">
        <f>SUMIFS(СВЦЭМ!$D$39:$D$782,СВЦЭМ!$A$39:$A$782,$A125,СВЦЭМ!$B$39:$B$782,X$119)+'СЕТ СН'!$I$11+СВЦЭМ!$D$10+'СЕТ СН'!$I$5-'СЕТ СН'!$I$21</f>
        <v>3904.93406224</v>
      </c>
      <c r="Y125" s="36">
        <f>SUMIFS(СВЦЭМ!$D$39:$D$782,СВЦЭМ!$A$39:$A$782,$A125,СВЦЭМ!$B$39:$B$782,Y$119)+'СЕТ СН'!$I$11+СВЦЭМ!$D$10+'СЕТ СН'!$I$5-'СЕТ СН'!$I$21</f>
        <v>3924.6604367999998</v>
      </c>
    </row>
    <row r="126" spans="1:27" ht="15.75" x14ac:dyDescent="0.2">
      <c r="A126" s="35">
        <f t="shared" si="3"/>
        <v>44627</v>
      </c>
      <c r="B126" s="36">
        <f>SUMIFS(СВЦЭМ!$D$39:$D$782,СВЦЭМ!$A$39:$A$782,$A126,СВЦЭМ!$B$39:$B$782,B$119)+'СЕТ СН'!$I$11+СВЦЭМ!$D$10+'СЕТ СН'!$I$5-'СЕТ СН'!$I$21</f>
        <v>3935.7721450899999</v>
      </c>
      <c r="C126" s="36">
        <f>SUMIFS(СВЦЭМ!$D$39:$D$782,СВЦЭМ!$A$39:$A$782,$A126,СВЦЭМ!$B$39:$B$782,C$119)+'СЕТ СН'!$I$11+СВЦЭМ!$D$10+'СЕТ СН'!$I$5-'СЕТ СН'!$I$21</f>
        <v>3981.1898284200001</v>
      </c>
      <c r="D126" s="36">
        <f>SUMIFS(СВЦЭМ!$D$39:$D$782,СВЦЭМ!$A$39:$A$782,$A126,СВЦЭМ!$B$39:$B$782,D$119)+'СЕТ СН'!$I$11+СВЦЭМ!$D$10+'СЕТ СН'!$I$5-'СЕТ СН'!$I$21</f>
        <v>4040.9081476800002</v>
      </c>
      <c r="E126" s="36">
        <f>SUMIFS(СВЦЭМ!$D$39:$D$782,СВЦЭМ!$A$39:$A$782,$A126,СВЦЭМ!$B$39:$B$782,E$119)+'СЕТ СН'!$I$11+СВЦЭМ!$D$10+'СЕТ СН'!$I$5-'СЕТ СН'!$I$21</f>
        <v>4077.2537314400001</v>
      </c>
      <c r="F126" s="36">
        <f>SUMIFS(СВЦЭМ!$D$39:$D$782,СВЦЭМ!$A$39:$A$782,$A126,СВЦЭМ!$B$39:$B$782,F$119)+'СЕТ СН'!$I$11+СВЦЭМ!$D$10+'СЕТ СН'!$I$5-'СЕТ СН'!$I$21</f>
        <v>4089.7395762200003</v>
      </c>
      <c r="G126" s="36">
        <f>SUMIFS(СВЦЭМ!$D$39:$D$782,СВЦЭМ!$A$39:$A$782,$A126,СВЦЭМ!$B$39:$B$782,G$119)+'СЕТ СН'!$I$11+СВЦЭМ!$D$10+'СЕТ СН'!$I$5-'СЕТ СН'!$I$21</f>
        <v>4079.4605806300001</v>
      </c>
      <c r="H126" s="36">
        <f>SUMIFS(СВЦЭМ!$D$39:$D$782,СВЦЭМ!$A$39:$A$782,$A126,СВЦЭМ!$B$39:$B$782,H$119)+'СЕТ СН'!$I$11+СВЦЭМ!$D$10+'СЕТ СН'!$I$5-'СЕТ СН'!$I$21</f>
        <v>4045.826748</v>
      </c>
      <c r="I126" s="36">
        <f>SUMIFS(СВЦЭМ!$D$39:$D$782,СВЦЭМ!$A$39:$A$782,$A126,СВЦЭМ!$B$39:$B$782,I$119)+'СЕТ СН'!$I$11+СВЦЭМ!$D$10+'СЕТ СН'!$I$5-'СЕТ СН'!$I$21</f>
        <v>3969.75122723</v>
      </c>
      <c r="J126" s="36">
        <f>SUMIFS(СВЦЭМ!$D$39:$D$782,СВЦЭМ!$A$39:$A$782,$A126,СВЦЭМ!$B$39:$B$782,J$119)+'СЕТ СН'!$I$11+СВЦЭМ!$D$10+'СЕТ СН'!$I$5-'СЕТ СН'!$I$21</f>
        <v>3897.4133846599998</v>
      </c>
      <c r="K126" s="36">
        <f>SUMIFS(СВЦЭМ!$D$39:$D$782,СВЦЭМ!$A$39:$A$782,$A126,СВЦЭМ!$B$39:$B$782,K$119)+'СЕТ СН'!$I$11+СВЦЭМ!$D$10+'СЕТ СН'!$I$5-'СЕТ СН'!$I$21</f>
        <v>3883.28971482</v>
      </c>
      <c r="L126" s="36">
        <f>SUMIFS(СВЦЭМ!$D$39:$D$782,СВЦЭМ!$A$39:$A$782,$A126,СВЦЭМ!$B$39:$B$782,L$119)+'СЕТ СН'!$I$11+СВЦЭМ!$D$10+'СЕТ СН'!$I$5-'СЕТ СН'!$I$21</f>
        <v>3881.6310146999999</v>
      </c>
      <c r="M126" s="36">
        <f>SUMIFS(СВЦЭМ!$D$39:$D$782,СВЦЭМ!$A$39:$A$782,$A126,СВЦЭМ!$B$39:$B$782,M$119)+'СЕТ СН'!$I$11+СВЦЭМ!$D$10+'СЕТ СН'!$I$5-'СЕТ СН'!$I$21</f>
        <v>3928.1973210400001</v>
      </c>
      <c r="N126" s="36">
        <f>SUMIFS(СВЦЭМ!$D$39:$D$782,СВЦЭМ!$A$39:$A$782,$A126,СВЦЭМ!$B$39:$B$782,N$119)+'СЕТ СН'!$I$11+СВЦЭМ!$D$10+'СЕТ СН'!$I$5-'СЕТ СН'!$I$21</f>
        <v>3996.47867546</v>
      </c>
      <c r="O126" s="36">
        <f>SUMIFS(СВЦЭМ!$D$39:$D$782,СВЦЭМ!$A$39:$A$782,$A126,СВЦЭМ!$B$39:$B$782,O$119)+'СЕТ СН'!$I$11+СВЦЭМ!$D$10+'СЕТ СН'!$I$5-'СЕТ СН'!$I$21</f>
        <v>4048.1552853399999</v>
      </c>
      <c r="P126" s="36">
        <f>SUMIFS(СВЦЭМ!$D$39:$D$782,СВЦЭМ!$A$39:$A$782,$A126,СВЦЭМ!$B$39:$B$782,P$119)+'СЕТ СН'!$I$11+СВЦЭМ!$D$10+'СЕТ СН'!$I$5-'СЕТ СН'!$I$21</f>
        <v>4048.5335677900002</v>
      </c>
      <c r="Q126" s="36">
        <f>SUMIFS(СВЦЭМ!$D$39:$D$782,СВЦЭМ!$A$39:$A$782,$A126,СВЦЭМ!$B$39:$B$782,Q$119)+'СЕТ СН'!$I$11+СВЦЭМ!$D$10+'СЕТ СН'!$I$5-'СЕТ СН'!$I$21</f>
        <v>4024.6017041599998</v>
      </c>
      <c r="R126" s="36">
        <f>SUMIFS(СВЦЭМ!$D$39:$D$782,СВЦЭМ!$A$39:$A$782,$A126,СВЦЭМ!$B$39:$B$782,R$119)+'СЕТ СН'!$I$11+СВЦЭМ!$D$10+'СЕТ СН'!$I$5-'СЕТ СН'!$I$21</f>
        <v>3982.75635801</v>
      </c>
      <c r="S126" s="36">
        <f>SUMIFS(СВЦЭМ!$D$39:$D$782,СВЦЭМ!$A$39:$A$782,$A126,СВЦЭМ!$B$39:$B$782,S$119)+'СЕТ СН'!$I$11+СВЦЭМ!$D$10+'СЕТ СН'!$I$5-'СЕТ СН'!$I$21</f>
        <v>3941.81517128</v>
      </c>
      <c r="T126" s="36">
        <f>SUMIFS(СВЦЭМ!$D$39:$D$782,СВЦЭМ!$A$39:$A$782,$A126,СВЦЭМ!$B$39:$B$782,T$119)+'СЕТ СН'!$I$11+СВЦЭМ!$D$10+'СЕТ СН'!$I$5-'СЕТ СН'!$I$21</f>
        <v>3909.7895004100001</v>
      </c>
      <c r="U126" s="36">
        <f>SUMIFS(СВЦЭМ!$D$39:$D$782,СВЦЭМ!$A$39:$A$782,$A126,СВЦЭМ!$B$39:$B$782,U$119)+'СЕТ СН'!$I$11+СВЦЭМ!$D$10+'СЕТ СН'!$I$5-'СЕТ СН'!$I$21</f>
        <v>3874.8749096900001</v>
      </c>
      <c r="V126" s="36">
        <f>SUMIFS(СВЦЭМ!$D$39:$D$782,СВЦЭМ!$A$39:$A$782,$A126,СВЦЭМ!$B$39:$B$782,V$119)+'СЕТ СН'!$I$11+СВЦЭМ!$D$10+'СЕТ СН'!$I$5-'СЕТ СН'!$I$21</f>
        <v>3872.7198244400001</v>
      </c>
      <c r="W126" s="36">
        <f>SUMIFS(СВЦЭМ!$D$39:$D$782,СВЦЭМ!$A$39:$A$782,$A126,СВЦЭМ!$B$39:$B$782,W$119)+'СЕТ СН'!$I$11+СВЦЭМ!$D$10+'СЕТ СН'!$I$5-'СЕТ СН'!$I$21</f>
        <v>3893.3460306799998</v>
      </c>
      <c r="X126" s="36">
        <f>SUMIFS(СВЦЭМ!$D$39:$D$782,СВЦЭМ!$A$39:$A$782,$A126,СВЦЭМ!$B$39:$B$782,X$119)+'СЕТ СН'!$I$11+СВЦЭМ!$D$10+'СЕТ СН'!$I$5-'СЕТ СН'!$I$21</f>
        <v>3926.0053387200001</v>
      </c>
      <c r="Y126" s="36">
        <f>SUMIFS(СВЦЭМ!$D$39:$D$782,СВЦЭМ!$A$39:$A$782,$A126,СВЦЭМ!$B$39:$B$782,Y$119)+'СЕТ СН'!$I$11+СВЦЭМ!$D$10+'СЕТ СН'!$I$5-'СЕТ СН'!$I$21</f>
        <v>3957.5987655700001</v>
      </c>
    </row>
    <row r="127" spans="1:27" ht="15.75" x14ac:dyDescent="0.2">
      <c r="A127" s="35">
        <f t="shared" si="3"/>
        <v>44628</v>
      </c>
      <c r="B127" s="36">
        <f>SUMIFS(СВЦЭМ!$D$39:$D$782,СВЦЭМ!$A$39:$A$782,$A127,СВЦЭМ!$B$39:$B$782,B$119)+'СЕТ СН'!$I$11+СВЦЭМ!$D$10+'СЕТ СН'!$I$5-'СЕТ СН'!$I$21</f>
        <v>3940.7813186200001</v>
      </c>
      <c r="C127" s="36">
        <f>SUMIFS(СВЦЭМ!$D$39:$D$782,СВЦЭМ!$A$39:$A$782,$A127,СВЦЭМ!$B$39:$B$782,C$119)+'СЕТ СН'!$I$11+СВЦЭМ!$D$10+'СЕТ СН'!$I$5-'СЕТ СН'!$I$21</f>
        <v>3976.7541320400001</v>
      </c>
      <c r="D127" s="36">
        <f>SUMIFS(СВЦЭМ!$D$39:$D$782,СВЦЭМ!$A$39:$A$782,$A127,СВЦЭМ!$B$39:$B$782,D$119)+'СЕТ СН'!$I$11+СВЦЭМ!$D$10+'СЕТ СН'!$I$5-'СЕТ СН'!$I$21</f>
        <v>4024.6546119499999</v>
      </c>
      <c r="E127" s="36">
        <f>SUMIFS(СВЦЭМ!$D$39:$D$782,СВЦЭМ!$A$39:$A$782,$A127,СВЦЭМ!$B$39:$B$782,E$119)+'СЕТ СН'!$I$11+СВЦЭМ!$D$10+'СЕТ СН'!$I$5-'СЕТ СН'!$I$21</f>
        <v>4057.52530045</v>
      </c>
      <c r="F127" s="36">
        <f>SUMIFS(СВЦЭМ!$D$39:$D$782,СВЦЭМ!$A$39:$A$782,$A127,СВЦЭМ!$B$39:$B$782,F$119)+'СЕТ СН'!$I$11+СВЦЭМ!$D$10+'СЕТ СН'!$I$5-'СЕТ СН'!$I$21</f>
        <v>4073.30003098</v>
      </c>
      <c r="G127" s="36">
        <f>SUMIFS(СВЦЭМ!$D$39:$D$782,СВЦЭМ!$A$39:$A$782,$A127,СВЦЭМ!$B$39:$B$782,G$119)+'СЕТ СН'!$I$11+СВЦЭМ!$D$10+'СЕТ СН'!$I$5-'СЕТ СН'!$I$21</f>
        <v>4069.16624159</v>
      </c>
      <c r="H127" s="36">
        <f>SUMIFS(СВЦЭМ!$D$39:$D$782,СВЦЭМ!$A$39:$A$782,$A127,СВЦЭМ!$B$39:$B$782,H$119)+'СЕТ СН'!$I$11+СВЦЭМ!$D$10+'СЕТ СН'!$I$5-'СЕТ СН'!$I$21</f>
        <v>4046.6960538399999</v>
      </c>
      <c r="I127" s="36">
        <f>SUMIFS(СВЦЭМ!$D$39:$D$782,СВЦЭМ!$A$39:$A$782,$A127,СВЦЭМ!$B$39:$B$782,I$119)+'СЕТ СН'!$I$11+СВЦЭМ!$D$10+'СЕТ СН'!$I$5-'СЕТ СН'!$I$21</f>
        <v>3966.1948362900002</v>
      </c>
      <c r="J127" s="36">
        <f>SUMIFS(СВЦЭМ!$D$39:$D$782,СВЦЭМ!$A$39:$A$782,$A127,СВЦЭМ!$B$39:$B$782,J$119)+'СЕТ СН'!$I$11+СВЦЭМ!$D$10+'СЕТ СН'!$I$5-'СЕТ СН'!$I$21</f>
        <v>3888.1572110900001</v>
      </c>
      <c r="K127" s="36">
        <f>SUMIFS(СВЦЭМ!$D$39:$D$782,СВЦЭМ!$A$39:$A$782,$A127,СВЦЭМ!$B$39:$B$782,K$119)+'СЕТ СН'!$I$11+СВЦЭМ!$D$10+'СЕТ СН'!$I$5-'СЕТ СН'!$I$21</f>
        <v>3881.79943637</v>
      </c>
      <c r="L127" s="36">
        <f>SUMIFS(СВЦЭМ!$D$39:$D$782,СВЦЭМ!$A$39:$A$782,$A127,СВЦЭМ!$B$39:$B$782,L$119)+'СЕТ СН'!$I$11+СВЦЭМ!$D$10+'СЕТ СН'!$I$5-'СЕТ СН'!$I$21</f>
        <v>3881.67263538</v>
      </c>
      <c r="M127" s="36">
        <f>SUMIFS(СВЦЭМ!$D$39:$D$782,СВЦЭМ!$A$39:$A$782,$A127,СВЦЭМ!$B$39:$B$782,M$119)+'СЕТ СН'!$I$11+СВЦЭМ!$D$10+'СЕТ СН'!$I$5-'СЕТ СН'!$I$21</f>
        <v>3942.0654156800001</v>
      </c>
      <c r="N127" s="36">
        <f>SUMIFS(СВЦЭМ!$D$39:$D$782,СВЦЭМ!$A$39:$A$782,$A127,СВЦЭМ!$B$39:$B$782,N$119)+'СЕТ СН'!$I$11+СВЦЭМ!$D$10+'СЕТ СН'!$I$5-'СЕТ СН'!$I$21</f>
        <v>4017.8152236999999</v>
      </c>
      <c r="O127" s="36">
        <f>SUMIFS(СВЦЭМ!$D$39:$D$782,СВЦЭМ!$A$39:$A$782,$A127,СВЦЭМ!$B$39:$B$782,O$119)+'СЕТ СН'!$I$11+СВЦЭМ!$D$10+'СЕТ СН'!$I$5-'СЕТ СН'!$I$21</f>
        <v>4054.5882579399999</v>
      </c>
      <c r="P127" s="36">
        <f>SUMIFS(СВЦЭМ!$D$39:$D$782,СВЦЭМ!$A$39:$A$782,$A127,СВЦЭМ!$B$39:$B$782,P$119)+'СЕТ СН'!$I$11+СВЦЭМ!$D$10+'СЕТ СН'!$I$5-'СЕТ СН'!$I$21</f>
        <v>4056.6409952700001</v>
      </c>
      <c r="Q127" s="36">
        <f>SUMIFS(СВЦЭМ!$D$39:$D$782,СВЦЭМ!$A$39:$A$782,$A127,СВЦЭМ!$B$39:$B$782,Q$119)+'СЕТ СН'!$I$11+СВЦЭМ!$D$10+'СЕТ СН'!$I$5-'СЕТ СН'!$I$21</f>
        <v>4038.3150912700003</v>
      </c>
      <c r="R127" s="36">
        <f>SUMIFS(СВЦЭМ!$D$39:$D$782,СВЦЭМ!$A$39:$A$782,$A127,СВЦЭМ!$B$39:$B$782,R$119)+'СЕТ СН'!$I$11+СВЦЭМ!$D$10+'СЕТ СН'!$I$5-'СЕТ СН'!$I$21</f>
        <v>3986.3878269100001</v>
      </c>
      <c r="S127" s="36">
        <f>SUMIFS(СВЦЭМ!$D$39:$D$782,СВЦЭМ!$A$39:$A$782,$A127,СВЦЭМ!$B$39:$B$782,S$119)+'СЕТ СН'!$I$11+СВЦЭМ!$D$10+'СЕТ СН'!$I$5-'СЕТ СН'!$I$21</f>
        <v>3936.0145416800001</v>
      </c>
      <c r="T127" s="36">
        <f>SUMIFS(СВЦЭМ!$D$39:$D$782,СВЦЭМ!$A$39:$A$782,$A127,СВЦЭМ!$B$39:$B$782,T$119)+'СЕТ СН'!$I$11+СВЦЭМ!$D$10+'СЕТ СН'!$I$5-'СЕТ СН'!$I$21</f>
        <v>3894.4603098600001</v>
      </c>
      <c r="U127" s="36">
        <f>SUMIFS(СВЦЭМ!$D$39:$D$782,СВЦЭМ!$A$39:$A$782,$A127,СВЦЭМ!$B$39:$B$782,U$119)+'СЕТ СН'!$I$11+СВЦЭМ!$D$10+'СЕТ СН'!$I$5-'СЕТ СН'!$I$21</f>
        <v>3872.2554910500003</v>
      </c>
      <c r="V127" s="36">
        <f>SUMIFS(СВЦЭМ!$D$39:$D$782,СВЦЭМ!$A$39:$A$782,$A127,СВЦЭМ!$B$39:$B$782,V$119)+'СЕТ СН'!$I$11+СВЦЭМ!$D$10+'СЕТ СН'!$I$5-'СЕТ СН'!$I$21</f>
        <v>3877.65771309</v>
      </c>
      <c r="W127" s="36">
        <f>SUMIFS(СВЦЭМ!$D$39:$D$782,СВЦЭМ!$A$39:$A$782,$A127,СВЦЭМ!$B$39:$B$782,W$119)+'СЕТ СН'!$I$11+СВЦЭМ!$D$10+'СЕТ СН'!$I$5-'СЕТ СН'!$I$21</f>
        <v>3892.2323088900002</v>
      </c>
      <c r="X127" s="36">
        <f>SUMIFS(СВЦЭМ!$D$39:$D$782,СВЦЭМ!$A$39:$A$782,$A127,СВЦЭМ!$B$39:$B$782,X$119)+'СЕТ СН'!$I$11+СВЦЭМ!$D$10+'СЕТ СН'!$I$5-'СЕТ СН'!$I$21</f>
        <v>3920.0677946799997</v>
      </c>
      <c r="Y127" s="36">
        <f>SUMIFS(СВЦЭМ!$D$39:$D$782,СВЦЭМ!$A$39:$A$782,$A127,СВЦЭМ!$B$39:$B$782,Y$119)+'СЕТ СН'!$I$11+СВЦЭМ!$D$10+'СЕТ СН'!$I$5-'СЕТ СН'!$I$21</f>
        <v>3956.3014385300003</v>
      </c>
    </row>
    <row r="128" spans="1:27" ht="15.75" x14ac:dyDescent="0.2">
      <c r="A128" s="35">
        <f t="shared" si="3"/>
        <v>44629</v>
      </c>
      <c r="B128" s="36">
        <f>SUMIFS(СВЦЭМ!$D$39:$D$782,СВЦЭМ!$A$39:$A$782,$A128,СВЦЭМ!$B$39:$B$782,B$119)+'СЕТ СН'!$I$11+СВЦЭМ!$D$10+'СЕТ СН'!$I$5-'СЕТ СН'!$I$21</f>
        <v>3948.28719026</v>
      </c>
      <c r="C128" s="36">
        <f>SUMIFS(СВЦЭМ!$D$39:$D$782,СВЦЭМ!$A$39:$A$782,$A128,СВЦЭМ!$B$39:$B$782,C$119)+'СЕТ СН'!$I$11+СВЦЭМ!$D$10+'СЕТ СН'!$I$5-'СЕТ СН'!$I$21</f>
        <v>4001.3865451700003</v>
      </c>
      <c r="D128" s="36">
        <f>SUMIFS(СВЦЭМ!$D$39:$D$782,СВЦЭМ!$A$39:$A$782,$A128,СВЦЭМ!$B$39:$B$782,D$119)+'СЕТ СН'!$I$11+СВЦЭМ!$D$10+'СЕТ СН'!$I$5-'СЕТ СН'!$I$21</f>
        <v>4041.7471072400003</v>
      </c>
      <c r="E128" s="36">
        <f>SUMIFS(СВЦЭМ!$D$39:$D$782,СВЦЭМ!$A$39:$A$782,$A128,СВЦЭМ!$B$39:$B$782,E$119)+'СЕТ СН'!$I$11+СВЦЭМ!$D$10+'СЕТ СН'!$I$5-'СЕТ СН'!$I$21</f>
        <v>4068.3897827800001</v>
      </c>
      <c r="F128" s="36">
        <f>SUMIFS(СВЦЭМ!$D$39:$D$782,СВЦЭМ!$A$39:$A$782,$A128,СВЦЭМ!$B$39:$B$782,F$119)+'СЕТ СН'!$I$11+СВЦЭМ!$D$10+'СЕТ СН'!$I$5-'СЕТ СН'!$I$21</f>
        <v>4100.6550551700002</v>
      </c>
      <c r="G128" s="36">
        <f>SUMIFS(СВЦЭМ!$D$39:$D$782,СВЦЭМ!$A$39:$A$782,$A128,СВЦЭМ!$B$39:$B$782,G$119)+'СЕТ СН'!$I$11+СВЦЭМ!$D$10+'СЕТ СН'!$I$5-'СЕТ СН'!$I$21</f>
        <v>4092.06369829</v>
      </c>
      <c r="H128" s="36">
        <f>SUMIFS(СВЦЭМ!$D$39:$D$782,СВЦЭМ!$A$39:$A$782,$A128,СВЦЭМ!$B$39:$B$782,H$119)+'СЕТ СН'!$I$11+СВЦЭМ!$D$10+'СЕТ СН'!$I$5-'СЕТ СН'!$I$21</f>
        <v>4033.5697952400001</v>
      </c>
      <c r="I128" s="36">
        <f>SUMIFS(СВЦЭМ!$D$39:$D$782,СВЦЭМ!$A$39:$A$782,$A128,СВЦЭМ!$B$39:$B$782,I$119)+'СЕТ СН'!$I$11+СВЦЭМ!$D$10+'СЕТ СН'!$I$5-'СЕТ СН'!$I$21</f>
        <v>3996.8838059199998</v>
      </c>
      <c r="J128" s="36">
        <f>SUMIFS(СВЦЭМ!$D$39:$D$782,СВЦЭМ!$A$39:$A$782,$A128,СВЦЭМ!$B$39:$B$782,J$119)+'СЕТ СН'!$I$11+СВЦЭМ!$D$10+'СЕТ СН'!$I$5-'СЕТ СН'!$I$21</f>
        <v>3974.3398899599997</v>
      </c>
      <c r="K128" s="36">
        <f>SUMIFS(СВЦЭМ!$D$39:$D$782,СВЦЭМ!$A$39:$A$782,$A128,СВЦЭМ!$B$39:$B$782,K$119)+'СЕТ СН'!$I$11+СВЦЭМ!$D$10+'СЕТ СН'!$I$5-'СЕТ СН'!$I$21</f>
        <v>3963.8690312400004</v>
      </c>
      <c r="L128" s="36">
        <f>SUMIFS(СВЦЭМ!$D$39:$D$782,СВЦЭМ!$A$39:$A$782,$A128,СВЦЭМ!$B$39:$B$782,L$119)+'СЕТ СН'!$I$11+СВЦЭМ!$D$10+'СЕТ СН'!$I$5-'СЕТ СН'!$I$21</f>
        <v>3971.9752754000001</v>
      </c>
      <c r="M128" s="36">
        <f>SUMIFS(СВЦЭМ!$D$39:$D$782,СВЦЭМ!$A$39:$A$782,$A128,СВЦЭМ!$B$39:$B$782,M$119)+'СЕТ СН'!$I$11+СВЦЭМ!$D$10+'СЕТ СН'!$I$5-'СЕТ СН'!$I$21</f>
        <v>4014.2068005800002</v>
      </c>
      <c r="N128" s="36">
        <f>SUMIFS(СВЦЭМ!$D$39:$D$782,СВЦЭМ!$A$39:$A$782,$A128,СВЦЭМ!$B$39:$B$782,N$119)+'СЕТ СН'!$I$11+СВЦЭМ!$D$10+'СЕТ СН'!$I$5-'СЕТ СН'!$I$21</f>
        <v>4045.04428478</v>
      </c>
      <c r="O128" s="36">
        <f>SUMIFS(СВЦЭМ!$D$39:$D$782,СВЦЭМ!$A$39:$A$782,$A128,СВЦЭМ!$B$39:$B$782,O$119)+'СЕТ СН'!$I$11+СВЦЭМ!$D$10+'СЕТ СН'!$I$5-'СЕТ СН'!$I$21</f>
        <v>4086.94242992</v>
      </c>
      <c r="P128" s="36">
        <f>SUMIFS(СВЦЭМ!$D$39:$D$782,СВЦЭМ!$A$39:$A$782,$A128,СВЦЭМ!$B$39:$B$782,P$119)+'СЕТ СН'!$I$11+СВЦЭМ!$D$10+'СЕТ СН'!$I$5-'СЕТ СН'!$I$21</f>
        <v>4093.6305007999999</v>
      </c>
      <c r="Q128" s="36">
        <f>SUMIFS(СВЦЭМ!$D$39:$D$782,СВЦЭМ!$A$39:$A$782,$A128,СВЦЭМ!$B$39:$B$782,Q$119)+'СЕТ СН'!$I$11+СВЦЭМ!$D$10+'СЕТ СН'!$I$5-'СЕТ СН'!$I$21</f>
        <v>4082.1832700599998</v>
      </c>
      <c r="R128" s="36">
        <f>SUMIFS(СВЦЭМ!$D$39:$D$782,СВЦЭМ!$A$39:$A$782,$A128,СВЦЭМ!$B$39:$B$782,R$119)+'СЕТ СН'!$I$11+СВЦЭМ!$D$10+'СЕТ СН'!$I$5-'СЕТ СН'!$I$21</f>
        <v>4044.7106548199999</v>
      </c>
      <c r="S128" s="36">
        <f>SUMIFS(СВЦЭМ!$D$39:$D$782,СВЦЭМ!$A$39:$A$782,$A128,СВЦЭМ!$B$39:$B$782,S$119)+'СЕТ СН'!$I$11+СВЦЭМ!$D$10+'СЕТ СН'!$I$5-'СЕТ СН'!$I$21</f>
        <v>3996.6261798699998</v>
      </c>
      <c r="T128" s="36">
        <f>SUMIFS(СВЦЭМ!$D$39:$D$782,СВЦЭМ!$A$39:$A$782,$A128,СВЦЭМ!$B$39:$B$782,T$119)+'СЕТ СН'!$I$11+СВЦЭМ!$D$10+'СЕТ СН'!$I$5-'СЕТ СН'!$I$21</f>
        <v>3958.73059947</v>
      </c>
      <c r="U128" s="36">
        <f>SUMIFS(СВЦЭМ!$D$39:$D$782,СВЦЭМ!$A$39:$A$782,$A128,СВЦЭМ!$B$39:$B$782,U$119)+'СЕТ СН'!$I$11+СВЦЭМ!$D$10+'СЕТ СН'!$I$5-'СЕТ СН'!$I$21</f>
        <v>3934.14137613</v>
      </c>
      <c r="V128" s="36">
        <f>SUMIFS(СВЦЭМ!$D$39:$D$782,СВЦЭМ!$A$39:$A$782,$A128,СВЦЭМ!$B$39:$B$782,V$119)+'СЕТ СН'!$I$11+СВЦЭМ!$D$10+'СЕТ СН'!$I$5-'СЕТ СН'!$I$21</f>
        <v>3947.75765146</v>
      </c>
      <c r="W128" s="36">
        <f>SUMIFS(СВЦЭМ!$D$39:$D$782,СВЦЭМ!$A$39:$A$782,$A128,СВЦЭМ!$B$39:$B$782,W$119)+'СЕТ СН'!$I$11+СВЦЭМ!$D$10+'СЕТ СН'!$I$5-'СЕТ СН'!$I$21</f>
        <v>3963.09098632</v>
      </c>
      <c r="X128" s="36">
        <f>SUMIFS(СВЦЭМ!$D$39:$D$782,СВЦЭМ!$A$39:$A$782,$A128,СВЦЭМ!$B$39:$B$782,X$119)+'СЕТ СН'!$I$11+СВЦЭМ!$D$10+'СЕТ СН'!$I$5-'СЕТ СН'!$I$21</f>
        <v>3987.23984694</v>
      </c>
      <c r="Y128" s="36">
        <f>SUMIFS(СВЦЭМ!$D$39:$D$782,СВЦЭМ!$A$39:$A$782,$A128,СВЦЭМ!$B$39:$B$782,Y$119)+'СЕТ СН'!$I$11+СВЦЭМ!$D$10+'СЕТ СН'!$I$5-'СЕТ СН'!$I$21</f>
        <v>4001.8610435400001</v>
      </c>
    </row>
    <row r="129" spans="1:25" ht="15.75" x14ac:dyDescent="0.2">
      <c r="A129" s="35">
        <f t="shared" si="3"/>
        <v>44630</v>
      </c>
      <c r="B129" s="36">
        <f>SUMIFS(СВЦЭМ!$D$39:$D$782,СВЦЭМ!$A$39:$A$782,$A129,СВЦЭМ!$B$39:$B$782,B$119)+'СЕТ СН'!$I$11+СВЦЭМ!$D$10+'СЕТ СН'!$I$5-'СЕТ СН'!$I$21</f>
        <v>4003.0040718999999</v>
      </c>
      <c r="C129" s="36">
        <f>SUMIFS(СВЦЭМ!$D$39:$D$782,СВЦЭМ!$A$39:$A$782,$A129,СВЦЭМ!$B$39:$B$782,C$119)+'СЕТ СН'!$I$11+СВЦЭМ!$D$10+'СЕТ СН'!$I$5-'СЕТ СН'!$I$21</f>
        <v>4058.5611684699998</v>
      </c>
      <c r="D129" s="36">
        <f>SUMIFS(СВЦЭМ!$D$39:$D$782,СВЦЭМ!$A$39:$A$782,$A129,СВЦЭМ!$B$39:$B$782,D$119)+'СЕТ СН'!$I$11+СВЦЭМ!$D$10+'СЕТ СН'!$I$5-'СЕТ СН'!$I$21</f>
        <v>4090.7959552900002</v>
      </c>
      <c r="E129" s="36">
        <f>SUMIFS(СВЦЭМ!$D$39:$D$782,СВЦЭМ!$A$39:$A$782,$A129,СВЦЭМ!$B$39:$B$782,E$119)+'СЕТ СН'!$I$11+СВЦЭМ!$D$10+'СЕТ СН'!$I$5-'СЕТ СН'!$I$21</f>
        <v>4123.10729326</v>
      </c>
      <c r="F129" s="36">
        <f>SUMIFS(СВЦЭМ!$D$39:$D$782,СВЦЭМ!$A$39:$A$782,$A129,СВЦЭМ!$B$39:$B$782,F$119)+'СЕТ СН'!$I$11+СВЦЭМ!$D$10+'СЕТ СН'!$I$5-'СЕТ СН'!$I$21</f>
        <v>4134.26274165</v>
      </c>
      <c r="G129" s="36">
        <f>SUMIFS(СВЦЭМ!$D$39:$D$782,СВЦЭМ!$A$39:$A$782,$A129,СВЦЭМ!$B$39:$B$782,G$119)+'СЕТ СН'!$I$11+СВЦЭМ!$D$10+'СЕТ СН'!$I$5-'СЕТ СН'!$I$21</f>
        <v>4112.1272786199997</v>
      </c>
      <c r="H129" s="36">
        <f>SUMIFS(СВЦЭМ!$D$39:$D$782,СВЦЭМ!$A$39:$A$782,$A129,СВЦЭМ!$B$39:$B$782,H$119)+'СЕТ СН'!$I$11+СВЦЭМ!$D$10+'СЕТ СН'!$I$5-'СЕТ СН'!$I$21</f>
        <v>4053.5454253899998</v>
      </c>
      <c r="I129" s="36">
        <f>SUMIFS(СВЦЭМ!$D$39:$D$782,СВЦЭМ!$A$39:$A$782,$A129,СВЦЭМ!$B$39:$B$782,I$119)+'СЕТ СН'!$I$11+СВЦЭМ!$D$10+'СЕТ СН'!$I$5-'СЕТ СН'!$I$21</f>
        <v>3979.2487917400003</v>
      </c>
      <c r="J129" s="36">
        <f>SUMIFS(СВЦЭМ!$D$39:$D$782,СВЦЭМ!$A$39:$A$782,$A129,СВЦЭМ!$B$39:$B$782,J$119)+'СЕТ СН'!$I$11+СВЦЭМ!$D$10+'СЕТ СН'!$I$5-'СЕТ СН'!$I$21</f>
        <v>3944.2320881799997</v>
      </c>
      <c r="K129" s="36">
        <f>SUMIFS(СВЦЭМ!$D$39:$D$782,СВЦЭМ!$A$39:$A$782,$A129,СВЦЭМ!$B$39:$B$782,K$119)+'СЕТ СН'!$I$11+СВЦЭМ!$D$10+'СЕТ СН'!$I$5-'СЕТ СН'!$I$21</f>
        <v>3962.7418010700003</v>
      </c>
      <c r="L129" s="36">
        <f>SUMIFS(СВЦЭМ!$D$39:$D$782,СВЦЭМ!$A$39:$A$782,$A129,СВЦЭМ!$B$39:$B$782,L$119)+'СЕТ СН'!$I$11+СВЦЭМ!$D$10+'СЕТ СН'!$I$5-'СЕТ СН'!$I$21</f>
        <v>3968.5047070099999</v>
      </c>
      <c r="M129" s="36">
        <f>SUMIFS(СВЦЭМ!$D$39:$D$782,СВЦЭМ!$A$39:$A$782,$A129,СВЦЭМ!$B$39:$B$782,M$119)+'СЕТ СН'!$I$11+СВЦЭМ!$D$10+'СЕТ СН'!$I$5-'СЕТ СН'!$I$21</f>
        <v>3993.3110089800002</v>
      </c>
      <c r="N129" s="36">
        <f>SUMIFS(СВЦЭМ!$D$39:$D$782,СВЦЭМ!$A$39:$A$782,$A129,СВЦЭМ!$B$39:$B$782,N$119)+'СЕТ СН'!$I$11+СВЦЭМ!$D$10+'СЕТ СН'!$I$5-'СЕТ СН'!$I$21</f>
        <v>4039.43461488</v>
      </c>
      <c r="O129" s="36">
        <f>SUMIFS(СВЦЭМ!$D$39:$D$782,СВЦЭМ!$A$39:$A$782,$A129,СВЦЭМ!$B$39:$B$782,O$119)+'СЕТ СН'!$I$11+СВЦЭМ!$D$10+'СЕТ СН'!$I$5-'СЕТ СН'!$I$21</f>
        <v>4079.0853010199999</v>
      </c>
      <c r="P129" s="36">
        <f>SUMIFS(СВЦЭМ!$D$39:$D$782,СВЦЭМ!$A$39:$A$782,$A129,СВЦЭМ!$B$39:$B$782,P$119)+'СЕТ СН'!$I$11+СВЦЭМ!$D$10+'СЕТ СН'!$I$5-'СЕТ СН'!$I$21</f>
        <v>4093.17130438</v>
      </c>
      <c r="Q129" s="36">
        <f>SUMIFS(СВЦЭМ!$D$39:$D$782,СВЦЭМ!$A$39:$A$782,$A129,СВЦЭМ!$B$39:$B$782,Q$119)+'СЕТ СН'!$I$11+СВЦЭМ!$D$10+'СЕТ СН'!$I$5-'СЕТ СН'!$I$21</f>
        <v>4071.2442038999998</v>
      </c>
      <c r="R129" s="36">
        <f>SUMIFS(СВЦЭМ!$D$39:$D$782,СВЦЭМ!$A$39:$A$782,$A129,СВЦЭМ!$B$39:$B$782,R$119)+'СЕТ СН'!$I$11+СВЦЭМ!$D$10+'СЕТ СН'!$I$5-'СЕТ СН'!$I$21</f>
        <v>4031.2317993799998</v>
      </c>
      <c r="S129" s="36">
        <f>SUMIFS(СВЦЭМ!$D$39:$D$782,СВЦЭМ!$A$39:$A$782,$A129,СВЦЭМ!$B$39:$B$782,S$119)+'СЕТ СН'!$I$11+СВЦЭМ!$D$10+'СЕТ СН'!$I$5-'СЕТ СН'!$I$21</f>
        <v>3980.8570176000003</v>
      </c>
      <c r="T129" s="36">
        <f>SUMIFS(СВЦЭМ!$D$39:$D$782,СВЦЭМ!$A$39:$A$782,$A129,СВЦЭМ!$B$39:$B$782,T$119)+'СЕТ СН'!$I$11+СВЦЭМ!$D$10+'СЕТ СН'!$I$5-'СЕТ СН'!$I$21</f>
        <v>3948.4271354900002</v>
      </c>
      <c r="U129" s="36">
        <f>SUMIFS(СВЦЭМ!$D$39:$D$782,СВЦЭМ!$A$39:$A$782,$A129,СВЦЭМ!$B$39:$B$782,U$119)+'СЕТ СН'!$I$11+СВЦЭМ!$D$10+'СЕТ СН'!$I$5-'СЕТ СН'!$I$21</f>
        <v>3907.73862414</v>
      </c>
      <c r="V129" s="36">
        <f>SUMIFS(СВЦЭМ!$D$39:$D$782,СВЦЭМ!$A$39:$A$782,$A129,СВЦЭМ!$B$39:$B$782,V$119)+'СЕТ СН'!$I$11+СВЦЭМ!$D$10+'СЕТ СН'!$I$5-'СЕТ СН'!$I$21</f>
        <v>3921.15167591</v>
      </c>
      <c r="W129" s="36">
        <f>SUMIFS(СВЦЭМ!$D$39:$D$782,СВЦЭМ!$A$39:$A$782,$A129,СВЦЭМ!$B$39:$B$782,W$119)+'СЕТ СН'!$I$11+СВЦЭМ!$D$10+'СЕТ СН'!$I$5-'СЕТ СН'!$I$21</f>
        <v>3949.3852261500001</v>
      </c>
      <c r="X129" s="36">
        <f>SUMIFS(СВЦЭМ!$D$39:$D$782,СВЦЭМ!$A$39:$A$782,$A129,СВЦЭМ!$B$39:$B$782,X$119)+'СЕТ СН'!$I$11+СВЦЭМ!$D$10+'СЕТ СН'!$I$5-'СЕТ СН'!$I$21</f>
        <v>3974.0600080300001</v>
      </c>
      <c r="Y129" s="36">
        <f>SUMIFS(СВЦЭМ!$D$39:$D$782,СВЦЭМ!$A$39:$A$782,$A129,СВЦЭМ!$B$39:$B$782,Y$119)+'СЕТ СН'!$I$11+СВЦЭМ!$D$10+'СЕТ СН'!$I$5-'СЕТ СН'!$I$21</f>
        <v>3994.4276697499999</v>
      </c>
    </row>
    <row r="130" spans="1:25" ht="15.75" x14ac:dyDescent="0.2">
      <c r="A130" s="35">
        <f t="shared" si="3"/>
        <v>44631</v>
      </c>
      <c r="B130" s="36">
        <f>SUMIFS(СВЦЭМ!$D$39:$D$782,СВЦЭМ!$A$39:$A$782,$A130,СВЦЭМ!$B$39:$B$782,B$119)+'СЕТ СН'!$I$11+СВЦЭМ!$D$10+'СЕТ СН'!$I$5-'СЕТ СН'!$I$21</f>
        <v>3981.8621342200004</v>
      </c>
      <c r="C130" s="36">
        <f>SUMIFS(СВЦЭМ!$D$39:$D$782,СВЦЭМ!$A$39:$A$782,$A130,СВЦЭМ!$B$39:$B$782,C$119)+'СЕТ СН'!$I$11+СВЦЭМ!$D$10+'СЕТ СН'!$I$5-'СЕТ СН'!$I$21</f>
        <v>4029.1484308600002</v>
      </c>
      <c r="D130" s="36">
        <f>SUMIFS(СВЦЭМ!$D$39:$D$782,СВЦЭМ!$A$39:$A$782,$A130,СВЦЭМ!$B$39:$B$782,D$119)+'СЕТ СН'!$I$11+СВЦЭМ!$D$10+'СЕТ СН'!$I$5-'СЕТ СН'!$I$21</f>
        <v>4090.8419661299999</v>
      </c>
      <c r="E130" s="36">
        <f>SUMIFS(СВЦЭМ!$D$39:$D$782,СВЦЭМ!$A$39:$A$782,$A130,СВЦЭМ!$B$39:$B$782,E$119)+'СЕТ СН'!$I$11+СВЦЭМ!$D$10+'СЕТ СН'!$I$5-'СЕТ СН'!$I$21</f>
        <v>4126.1743555399999</v>
      </c>
      <c r="F130" s="36">
        <f>SUMIFS(СВЦЭМ!$D$39:$D$782,СВЦЭМ!$A$39:$A$782,$A130,СВЦЭМ!$B$39:$B$782,F$119)+'СЕТ СН'!$I$11+СВЦЭМ!$D$10+'СЕТ СН'!$I$5-'СЕТ СН'!$I$21</f>
        <v>4142.8677104300004</v>
      </c>
      <c r="G130" s="36">
        <f>SUMIFS(СВЦЭМ!$D$39:$D$782,СВЦЭМ!$A$39:$A$782,$A130,СВЦЭМ!$B$39:$B$782,G$119)+'СЕТ СН'!$I$11+СВЦЭМ!$D$10+'СЕТ СН'!$I$5-'СЕТ СН'!$I$21</f>
        <v>4113.61428772</v>
      </c>
      <c r="H130" s="36">
        <f>SUMIFS(СВЦЭМ!$D$39:$D$782,СВЦЭМ!$A$39:$A$782,$A130,СВЦЭМ!$B$39:$B$782,H$119)+'СЕТ СН'!$I$11+СВЦЭМ!$D$10+'СЕТ СН'!$I$5-'СЕТ СН'!$I$21</f>
        <v>4059.7596973</v>
      </c>
      <c r="I130" s="36">
        <f>SUMIFS(СВЦЭМ!$D$39:$D$782,СВЦЭМ!$A$39:$A$782,$A130,СВЦЭМ!$B$39:$B$782,I$119)+'СЕТ СН'!$I$11+СВЦЭМ!$D$10+'СЕТ СН'!$I$5-'СЕТ СН'!$I$21</f>
        <v>3984.2305049400002</v>
      </c>
      <c r="J130" s="36">
        <f>SUMIFS(СВЦЭМ!$D$39:$D$782,СВЦЭМ!$A$39:$A$782,$A130,СВЦЭМ!$B$39:$B$782,J$119)+'СЕТ СН'!$I$11+СВЦЭМ!$D$10+'СЕТ СН'!$I$5-'СЕТ СН'!$I$21</f>
        <v>3938.9434465599998</v>
      </c>
      <c r="K130" s="36">
        <f>SUMIFS(СВЦЭМ!$D$39:$D$782,СВЦЭМ!$A$39:$A$782,$A130,СВЦЭМ!$B$39:$B$782,K$119)+'СЕТ СН'!$I$11+СВЦЭМ!$D$10+'СЕТ СН'!$I$5-'СЕТ СН'!$I$21</f>
        <v>3930.9456722900004</v>
      </c>
      <c r="L130" s="36">
        <f>SUMIFS(СВЦЭМ!$D$39:$D$782,СВЦЭМ!$A$39:$A$782,$A130,СВЦЭМ!$B$39:$B$782,L$119)+'СЕТ СН'!$I$11+СВЦЭМ!$D$10+'СЕТ СН'!$I$5-'СЕТ СН'!$I$21</f>
        <v>3940.4657607899999</v>
      </c>
      <c r="M130" s="36">
        <f>SUMIFS(СВЦЭМ!$D$39:$D$782,СВЦЭМ!$A$39:$A$782,$A130,СВЦЭМ!$B$39:$B$782,M$119)+'СЕТ СН'!$I$11+СВЦЭМ!$D$10+'СЕТ СН'!$I$5-'СЕТ СН'!$I$21</f>
        <v>4006.0925090000001</v>
      </c>
      <c r="N130" s="36">
        <f>SUMIFS(СВЦЭМ!$D$39:$D$782,СВЦЭМ!$A$39:$A$782,$A130,СВЦЭМ!$B$39:$B$782,N$119)+'СЕТ СН'!$I$11+СВЦЭМ!$D$10+'СЕТ СН'!$I$5-'СЕТ СН'!$I$21</f>
        <v>4058.0776768800001</v>
      </c>
      <c r="O130" s="36">
        <f>SUMIFS(СВЦЭМ!$D$39:$D$782,СВЦЭМ!$A$39:$A$782,$A130,СВЦЭМ!$B$39:$B$782,O$119)+'СЕТ СН'!$I$11+СВЦЭМ!$D$10+'СЕТ СН'!$I$5-'СЕТ СН'!$I$21</f>
        <v>4080.0026810899999</v>
      </c>
      <c r="P130" s="36">
        <f>SUMIFS(СВЦЭМ!$D$39:$D$782,СВЦЭМ!$A$39:$A$782,$A130,СВЦЭМ!$B$39:$B$782,P$119)+'СЕТ СН'!$I$11+СВЦЭМ!$D$10+'СЕТ СН'!$I$5-'СЕТ СН'!$I$21</f>
        <v>4090.4509704299999</v>
      </c>
      <c r="Q130" s="36">
        <f>SUMIFS(СВЦЭМ!$D$39:$D$782,СВЦЭМ!$A$39:$A$782,$A130,СВЦЭМ!$B$39:$B$782,Q$119)+'СЕТ СН'!$I$11+СВЦЭМ!$D$10+'СЕТ СН'!$I$5-'СЕТ СН'!$I$21</f>
        <v>4080.1885373300001</v>
      </c>
      <c r="R130" s="36">
        <f>SUMIFS(СВЦЭМ!$D$39:$D$782,СВЦЭМ!$A$39:$A$782,$A130,СВЦЭМ!$B$39:$B$782,R$119)+'СЕТ СН'!$I$11+СВЦЭМ!$D$10+'СЕТ СН'!$I$5-'СЕТ СН'!$I$21</f>
        <v>4047.8420778</v>
      </c>
      <c r="S130" s="36">
        <f>SUMIFS(СВЦЭМ!$D$39:$D$782,СВЦЭМ!$A$39:$A$782,$A130,СВЦЭМ!$B$39:$B$782,S$119)+'СЕТ СН'!$I$11+СВЦЭМ!$D$10+'СЕТ СН'!$I$5-'СЕТ СН'!$I$21</f>
        <v>4003.1679269900001</v>
      </c>
      <c r="T130" s="36">
        <f>SUMIFS(СВЦЭМ!$D$39:$D$782,СВЦЭМ!$A$39:$A$782,$A130,СВЦЭМ!$B$39:$B$782,T$119)+'СЕТ СН'!$I$11+СВЦЭМ!$D$10+'СЕТ СН'!$I$5-'СЕТ СН'!$I$21</f>
        <v>3940.47868363</v>
      </c>
      <c r="U130" s="36">
        <f>SUMIFS(СВЦЭМ!$D$39:$D$782,СВЦЭМ!$A$39:$A$782,$A130,СВЦЭМ!$B$39:$B$782,U$119)+'СЕТ СН'!$I$11+СВЦЭМ!$D$10+'СЕТ СН'!$I$5-'СЕТ СН'!$I$21</f>
        <v>3933.1477998600003</v>
      </c>
      <c r="V130" s="36">
        <f>SUMIFS(СВЦЭМ!$D$39:$D$782,СВЦЭМ!$A$39:$A$782,$A130,СВЦЭМ!$B$39:$B$782,V$119)+'СЕТ СН'!$I$11+СВЦЭМ!$D$10+'СЕТ СН'!$I$5-'СЕТ СН'!$I$21</f>
        <v>3945.7035181700003</v>
      </c>
      <c r="W130" s="36">
        <f>SUMIFS(СВЦЭМ!$D$39:$D$782,СВЦЭМ!$A$39:$A$782,$A130,СВЦЭМ!$B$39:$B$782,W$119)+'СЕТ СН'!$I$11+СВЦЭМ!$D$10+'СЕТ СН'!$I$5-'СЕТ СН'!$I$21</f>
        <v>3975.2429007999999</v>
      </c>
      <c r="X130" s="36">
        <f>SUMIFS(СВЦЭМ!$D$39:$D$782,СВЦЭМ!$A$39:$A$782,$A130,СВЦЭМ!$B$39:$B$782,X$119)+'СЕТ СН'!$I$11+СВЦЭМ!$D$10+'СЕТ СН'!$I$5-'СЕТ СН'!$I$21</f>
        <v>3991.1246221700003</v>
      </c>
      <c r="Y130" s="36">
        <f>SUMIFS(СВЦЭМ!$D$39:$D$782,СВЦЭМ!$A$39:$A$782,$A130,СВЦЭМ!$B$39:$B$782,Y$119)+'СЕТ СН'!$I$11+СВЦЭМ!$D$10+'СЕТ СН'!$I$5-'СЕТ СН'!$I$21</f>
        <v>4016.1661821400003</v>
      </c>
    </row>
    <row r="131" spans="1:25" ht="15.75" x14ac:dyDescent="0.2">
      <c r="A131" s="35">
        <f t="shared" si="3"/>
        <v>44632</v>
      </c>
      <c r="B131" s="36">
        <f>SUMIFS(СВЦЭМ!$D$39:$D$782,СВЦЭМ!$A$39:$A$782,$A131,СВЦЭМ!$B$39:$B$782,B$119)+'СЕТ СН'!$I$11+СВЦЭМ!$D$10+'СЕТ СН'!$I$5-'СЕТ СН'!$I$21</f>
        <v>4002.7970701700001</v>
      </c>
      <c r="C131" s="36">
        <f>SUMIFS(СВЦЭМ!$D$39:$D$782,СВЦЭМ!$A$39:$A$782,$A131,СВЦЭМ!$B$39:$B$782,C$119)+'СЕТ СН'!$I$11+СВЦЭМ!$D$10+'СЕТ СН'!$I$5-'СЕТ СН'!$I$21</f>
        <v>4076.0872847199998</v>
      </c>
      <c r="D131" s="36">
        <f>SUMIFS(СВЦЭМ!$D$39:$D$782,СВЦЭМ!$A$39:$A$782,$A131,СВЦЭМ!$B$39:$B$782,D$119)+'СЕТ СН'!$I$11+СВЦЭМ!$D$10+'СЕТ СН'!$I$5-'СЕТ СН'!$I$21</f>
        <v>4132.3914217199999</v>
      </c>
      <c r="E131" s="36">
        <f>SUMIFS(СВЦЭМ!$D$39:$D$782,СВЦЭМ!$A$39:$A$782,$A131,СВЦЭМ!$B$39:$B$782,E$119)+'СЕТ СН'!$I$11+СВЦЭМ!$D$10+'СЕТ СН'!$I$5-'СЕТ СН'!$I$21</f>
        <v>4157.6043507900004</v>
      </c>
      <c r="F131" s="36">
        <f>SUMIFS(СВЦЭМ!$D$39:$D$782,СВЦЭМ!$A$39:$A$782,$A131,СВЦЭМ!$B$39:$B$782,F$119)+'СЕТ СН'!$I$11+СВЦЭМ!$D$10+'СЕТ СН'!$I$5-'СЕТ СН'!$I$21</f>
        <v>4162.2340716500003</v>
      </c>
      <c r="G131" s="36">
        <f>SUMIFS(СВЦЭМ!$D$39:$D$782,СВЦЭМ!$A$39:$A$782,$A131,СВЦЭМ!$B$39:$B$782,G$119)+'СЕТ СН'!$I$11+СВЦЭМ!$D$10+'СЕТ СН'!$I$5-'СЕТ СН'!$I$21</f>
        <v>4158.3386994699995</v>
      </c>
      <c r="H131" s="36">
        <f>SUMIFS(СВЦЭМ!$D$39:$D$782,СВЦЭМ!$A$39:$A$782,$A131,СВЦЭМ!$B$39:$B$782,H$119)+'СЕТ СН'!$I$11+СВЦЭМ!$D$10+'СЕТ СН'!$I$5-'СЕТ СН'!$I$21</f>
        <v>4121.00558318</v>
      </c>
      <c r="I131" s="36">
        <f>SUMIFS(СВЦЭМ!$D$39:$D$782,СВЦЭМ!$A$39:$A$782,$A131,СВЦЭМ!$B$39:$B$782,I$119)+'СЕТ СН'!$I$11+СВЦЭМ!$D$10+'СЕТ СН'!$I$5-'СЕТ СН'!$I$21</f>
        <v>4033.0843525800001</v>
      </c>
      <c r="J131" s="36">
        <f>SUMIFS(СВЦЭМ!$D$39:$D$782,СВЦЭМ!$A$39:$A$782,$A131,СВЦЭМ!$B$39:$B$782,J$119)+'СЕТ СН'!$I$11+СВЦЭМ!$D$10+'СЕТ СН'!$I$5-'СЕТ СН'!$I$21</f>
        <v>3952.0303155700003</v>
      </c>
      <c r="K131" s="36">
        <f>SUMIFS(СВЦЭМ!$D$39:$D$782,СВЦЭМ!$A$39:$A$782,$A131,СВЦЭМ!$B$39:$B$782,K$119)+'СЕТ СН'!$I$11+СВЦЭМ!$D$10+'СЕТ СН'!$I$5-'СЕТ СН'!$I$21</f>
        <v>3938.1953968500002</v>
      </c>
      <c r="L131" s="36">
        <f>SUMIFS(СВЦЭМ!$D$39:$D$782,СВЦЭМ!$A$39:$A$782,$A131,СВЦЭМ!$B$39:$B$782,L$119)+'СЕТ СН'!$I$11+СВЦЭМ!$D$10+'СЕТ СН'!$I$5-'СЕТ СН'!$I$21</f>
        <v>3936.03966743</v>
      </c>
      <c r="M131" s="36">
        <f>SUMIFS(СВЦЭМ!$D$39:$D$782,СВЦЭМ!$A$39:$A$782,$A131,СВЦЭМ!$B$39:$B$782,M$119)+'СЕТ СН'!$I$11+СВЦЭМ!$D$10+'СЕТ СН'!$I$5-'СЕТ СН'!$I$21</f>
        <v>3991.70106489</v>
      </c>
      <c r="N131" s="36">
        <f>SUMIFS(СВЦЭМ!$D$39:$D$782,СВЦЭМ!$A$39:$A$782,$A131,СВЦЭМ!$B$39:$B$782,N$119)+'СЕТ СН'!$I$11+СВЦЭМ!$D$10+'СЕТ СН'!$I$5-'СЕТ СН'!$I$21</f>
        <v>4039.8135358899999</v>
      </c>
      <c r="O131" s="36">
        <f>SUMIFS(СВЦЭМ!$D$39:$D$782,СВЦЭМ!$A$39:$A$782,$A131,СВЦЭМ!$B$39:$B$782,O$119)+'СЕТ СН'!$I$11+СВЦЭМ!$D$10+'СЕТ СН'!$I$5-'СЕТ СН'!$I$21</f>
        <v>4092.0820113600003</v>
      </c>
      <c r="P131" s="36">
        <f>SUMIFS(СВЦЭМ!$D$39:$D$782,СВЦЭМ!$A$39:$A$782,$A131,СВЦЭМ!$B$39:$B$782,P$119)+'СЕТ СН'!$I$11+СВЦЭМ!$D$10+'СЕТ СН'!$I$5-'СЕТ СН'!$I$21</f>
        <v>4106.8001831700003</v>
      </c>
      <c r="Q131" s="36">
        <f>SUMIFS(СВЦЭМ!$D$39:$D$782,СВЦЭМ!$A$39:$A$782,$A131,СВЦЭМ!$B$39:$B$782,Q$119)+'СЕТ СН'!$I$11+СВЦЭМ!$D$10+'СЕТ СН'!$I$5-'СЕТ СН'!$I$21</f>
        <v>4083.47328139</v>
      </c>
      <c r="R131" s="36">
        <f>SUMIFS(СВЦЭМ!$D$39:$D$782,СВЦЭМ!$A$39:$A$782,$A131,СВЦЭМ!$B$39:$B$782,R$119)+'СЕТ СН'!$I$11+СВЦЭМ!$D$10+'СЕТ СН'!$I$5-'СЕТ СН'!$I$21</f>
        <v>4047.9997743100002</v>
      </c>
      <c r="S131" s="36">
        <f>SUMIFS(СВЦЭМ!$D$39:$D$782,СВЦЭМ!$A$39:$A$782,$A131,СВЦЭМ!$B$39:$B$782,S$119)+'СЕТ СН'!$I$11+СВЦЭМ!$D$10+'СЕТ СН'!$I$5-'СЕТ СН'!$I$21</f>
        <v>4001.2392607500001</v>
      </c>
      <c r="T131" s="36">
        <f>SUMIFS(СВЦЭМ!$D$39:$D$782,СВЦЭМ!$A$39:$A$782,$A131,СВЦЭМ!$B$39:$B$782,T$119)+'СЕТ СН'!$I$11+СВЦЭМ!$D$10+'СЕТ СН'!$I$5-'СЕТ СН'!$I$21</f>
        <v>3958.50117727</v>
      </c>
      <c r="U131" s="36">
        <f>SUMIFS(СВЦЭМ!$D$39:$D$782,СВЦЭМ!$A$39:$A$782,$A131,СВЦЭМ!$B$39:$B$782,U$119)+'СЕТ СН'!$I$11+СВЦЭМ!$D$10+'СЕТ СН'!$I$5-'СЕТ СН'!$I$21</f>
        <v>3930.82315139</v>
      </c>
      <c r="V131" s="36">
        <f>SUMIFS(СВЦЭМ!$D$39:$D$782,СВЦЭМ!$A$39:$A$782,$A131,СВЦЭМ!$B$39:$B$782,V$119)+'СЕТ СН'!$I$11+СВЦЭМ!$D$10+'СЕТ СН'!$I$5-'СЕТ СН'!$I$21</f>
        <v>3942.09114245</v>
      </c>
      <c r="W131" s="36">
        <f>SUMIFS(СВЦЭМ!$D$39:$D$782,СВЦЭМ!$A$39:$A$782,$A131,СВЦЭМ!$B$39:$B$782,W$119)+'СЕТ СН'!$I$11+СВЦЭМ!$D$10+'СЕТ СН'!$I$5-'СЕТ СН'!$I$21</f>
        <v>3962.2942831700002</v>
      </c>
      <c r="X131" s="36">
        <f>SUMIFS(СВЦЭМ!$D$39:$D$782,СВЦЭМ!$A$39:$A$782,$A131,СВЦЭМ!$B$39:$B$782,X$119)+'СЕТ СН'!$I$11+СВЦЭМ!$D$10+'СЕТ СН'!$I$5-'СЕТ СН'!$I$21</f>
        <v>3982.8086612699999</v>
      </c>
      <c r="Y131" s="36">
        <f>SUMIFS(СВЦЭМ!$D$39:$D$782,СВЦЭМ!$A$39:$A$782,$A131,СВЦЭМ!$B$39:$B$782,Y$119)+'СЕТ СН'!$I$11+СВЦЭМ!$D$10+'СЕТ СН'!$I$5-'СЕТ СН'!$I$21</f>
        <v>4016.1534411499997</v>
      </c>
    </row>
    <row r="132" spans="1:25" ht="15.75" x14ac:dyDescent="0.2">
      <c r="A132" s="35">
        <f t="shared" si="3"/>
        <v>44633</v>
      </c>
      <c r="B132" s="36">
        <f>SUMIFS(СВЦЭМ!$D$39:$D$782,СВЦЭМ!$A$39:$A$782,$A132,СВЦЭМ!$B$39:$B$782,B$119)+'СЕТ СН'!$I$11+СВЦЭМ!$D$10+'СЕТ СН'!$I$5-'СЕТ СН'!$I$21</f>
        <v>4030.9578641600001</v>
      </c>
      <c r="C132" s="36">
        <f>SUMIFS(СВЦЭМ!$D$39:$D$782,СВЦЭМ!$A$39:$A$782,$A132,СВЦЭМ!$B$39:$B$782,C$119)+'СЕТ СН'!$I$11+СВЦЭМ!$D$10+'СЕТ СН'!$I$5-'СЕТ СН'!$I$21</f>
        <v>4086.3116666599999</v>
      </c>
      <c r="D132" s="36">
        <f>SUMIFS(СВЦЭМ!$D$39:$D$782,СВЦЭМ!$A$39:$A$782,$A132,СВЦЭМ!$B$39:$B$782,D$119)+'СЕТ СН'!$I$11+СВЦЭМ!$D$10+'СЕТ СН'!$I$5-'СЕТ СН'!$I$21</f>
        <v>4135.3859092599996</v>
      </c>
      <c r="E132" s="36">
        <f>SUMIFS(СВЦЭМ!$D$39:$D$782,СВЦЭМ!$A$39:$A$782,$A132,СВЦЭМ!$B$39:$B$782,E$119)+'СЕТ СН'!$I$11+СВЦЭМ!$D$10+'СЕТ СН'!$I$5-'СЕТ СН'!$I$21</f>
        <v>4162.7699797400001</v>
      </c>
      <c r="F132" s="36">
        <f>SUMIFS(СВЦЭМ!$D$39:$D$782,СВЦЭМ!$A$39:$A$782,$A132,СВЦЭМ!$B$39:$B$782,F$119)+'СЕТ СН'!$I$11+СВЦЭМ!$D$10+'СЕТ СН'!$I$5-'СЕТ СН'!$I$21</f>
        <v>4190.4293927300005</v>
      </c>
      <c r="G132" s="36">
        <f>SUMIFS(СВЦЭМ!$D$39:$D$782,СВЦЭМ!$A$39:$A$782,$A132,СВЦЭМ!$B$39:$B$782,G$119)+'СЕТ СН'!$I$11+СВЦЭМ!$D$10+'СЕТ СН'!$I$5-'СЕТ СН'!$I$21</f>
        <v>4185.7541337000002</v>
      </c>
      <c r="H132" s="36">
        <f>SUMIFS(СВЦЭМ!$D$39:$D$782,СВЦЭМ!$A$39:$A$782,$A132,СВЦЭМ!$B$39:$B$782,H$119)+'СЕТ СН'!$I$11+СВЦЭМ!$D$10+'СЕТ СН'!$I$5-'СЕТ СН'!$I$21</f>
        <v>4152.3569723999999</v>
      </c>
      <c r="I132" s="36">
        <f>SUMIFS(СВЦЭМ!$D$39:$D$782,СВЦЭМ!$A$39:$A$782,$A132,СВЦЭМ!$B$39:$B$782,I$119)+'СЕТ СН'!$I$11+СВЦЭМ!$D$10+'СЕТ СН'!$I$5-'СЕТ СН'!$I$21</f>
        <v>4067.7763952699997</v>
      </c>
      <c r="J132" s="36">
        <f>SUMIFS(СВЦЭМ!$D$39:$D$782,СВЦЭМ!$A$39:$A$782,$A132,СВЦЭМ!$B$39:$B$782,J$119)+'СЕТ СН'!$I$11+СВЦЭМ!$D$10+'СЕТ СН'!$I$5-'СЕТ СН'!$I$21</f>
        <v>3996.6031196700001</v>
      </c>
      <c r="K132" s="36">
        <f>SUMIFS(СВЦЭМ!$D$39:$D$782,СВЦЭМ!$A$39:$A$782,$A132,СВЦЭМ!$B$39:$B$782,K$119)+'СЕТ СН'!$I$11+СВЦЭМ!$D$10+'СЕТ СН'!$I$5-'СЕТ СН'!$I$21</f>
        <v>3959.8549978999999</v>
      </c>
      <c r="L132" s="36">
        <f>SUMIFS(СВЦЭМ!$D$39:$D$782,СВЦЭМ!$A$39:$A$782,$A132,СВЦЭМ!$B$39:$B$782,L$119)+'СЕТ СН'!$I$11+СВЦЭМ!$D$10+'СЕТ СН'!$I$5-'СЕТ СН'!$I$21</f>
        <v>3958.0616387999999</v>
      </c>
      <c r="M132" s="36">
        <f>SUMIFS(СВЦЭМ!$D$39:$D$782,СВЦЭМ!$A$39:$A$782,$A132,СВЦЭМ!$B$39:$B$782,M$119)+'СЕТ СН'!$I$11+СВЦЭМ!$D$10+'СЕТ СН'!$I$5-'СЕТ СН'!$I$21</f>
        <v>4003.1856759399998</v>
      </c>
      <c r="N132" s="36">
        <f>SUMIFS(СВЦЭМ!$D$39:$D$782,СВЦЭМ!$A$39:$A$782,$A132,СВЦЭМ!$B$39:$B$782,N$119)+'СЕТ СН'!$I$11+СВЦЭМ!$D$10+'СЕТ СН'!$I$5-'СЕТ СН'!$I$21</f>
        <v>4035.5944271400003</v>
      </c>
      <c r="O132" s="36">
        <f>SUMIFS(СВЦЭМ!$D$39:$D$782,СВЦЭМ!$A$39:$A$782,$A132,СВЦЭМ!$B$39:$B$782,O$119)+'СЕТ СН'!$I$11+СВЦЭМ!$D$10+'СЕТ СН'!$I$5-'СЕТ СН'!$I$21</f>
        <v>4071.6538907300001</v>
      </c>
      <c r="P132" s="36">
        <f>SUMIFS(СВЦЭМ!$D$39:$D$782,СВЦЭМ!$A$39:$A$782,$A132,СВЦЭМ!$B$39:$B$782,P$119)+'СЕТ СН'!$I$11+СВЦЭМ!$D$10+'СЕТ СН'!$I$5-'СЕТ СН'!$I$21</f>
        <v>4089.8258944199997</v>
      </c>
      <c r="Q132" s="36">
        <f>SUMIFS(СВЦЭМ!$D$39:$D$782,СВЦЭМ!$A$39:$A$782,$A132,СВЦЭМ!$B$39:$B$782,Q$119)+'СЕТ СН'!$I$11+СВЦЭМ!$D$10+'СЕТ СН'!$I$5-'СЕТ СН'!$I$21</f>
        <v>4061.7515297899999</v>
      </c>
      <c r="R132" s="36">
        <f>SUMIFS(СВЦЭМ!$D$39:$D$782,СВЦЭМ!$A$39:$A$782,$A132,СВЦЭМ!$B$39:$B$782,R$119)+'СЕТ СН'!$I$11+СВЦЭМ!$D$10+'СЕТ СН'!$I$5-'СЕТ СН'!$I$21</f>
        <v>4030.2208074199998</v>
      </c>
      <c r="S132" s="36">
        <f>SUMIFS(СВЦЭМ!$D$39:$D$782,СВЦЭМ!$A$39:$A$782,$A132,СВЦЭМ!$B$39:$B$782,S$119)+'СЕТ СН'!$I$11+СВЦЭМ!$D$10+'СЕТ СН'!$I$5-'СЕТ СН'!$I$21</f>
        <v>3988.90505287</v>
      </c>
      <c r="T132" s="36">
        <f>SUMIFS(СВЦЭМ!$D$39:$D$782,СВЦЭМ!$A$39:$A$782,$A132,СВЦЭМ!$B$39:$B$782,T$119)+'СЕТ СН'!$I$11+СВЦЭМ!$D$10+'СЕТ СН'!$I$5-'СЕТ СН'!$I$21</f>
        <v>3944.76867786</v>
      </c>
      <c r="U132" s="36">
        <f>SUMIFS(СВЦЭМ!$D$39:$D$782,СВЦЭМ!$A$39:$A$782,$A132,СВЦЭМ!$B$39:$B$782,U$119)+'СЕТ СН'!$I$11+СВЦЭМ!$D$10+'СЕТ СН'!$I$5-'СЕТ СН'!$I$21</f>
        <v>3927.5826148300002</v>
      </c>
      <c r="V132" s="36">
        <f>SUMIFS(СВЦЭМ!$D$39:$D$782,СВЦЭМ!$A$39:$A$782,$A132,СВЦЭМ!$B$39:$B$782,V$119)+'СЕТ СН'!$I$11+СВЦЭМ!$D$10+'СЕТ СН'!$I$5-'СЕТ СН'!$I$21</f>
        <v>3924.93897754</v>
      </c>
      <c r="W132" s="36">
        <f>SUMIFS(СВЦЭМ!$D$39:$D$782,СВЦЭМ!$A$39:$A$782,$A132,СВЦЭМ!$B$39:$B$782,W$119)+'СЕТ СН'!$I$11+СВЦЭМ!$D$10+'СЕТ СН'!$I$5-'СЕТ СН'!$I$21</f>
        <v>3936.86930089</v>
      </c>
      <c r="X132" s="36">
        <f>SUMIFS(СВЦЭМ!$D$39:$D$782,СВЦЭМ!$A$39:$A$782,$A132,СВЦЭМ!$B$39:$B$782,X$119)+'СЕТ СН'!$I$11+СВЦЭМ!$D$10+'СЕТ СН'!$I$5-'СЕТ СН'!$I$21</f>
        <v>3965.0962523799999</v>
      </c>
      <c r="Y132" s="36">
        <f>SUMIFS(СВЦЭМ!$D$39:$D$782,СВЦЭМ!$A$39:$A$782,$A132,СВЦЭМ!$B$39:$B$782,Y$119)+'СЕТ СН'!$I$11+СВЦЭМ!$D$10+'СЕТ СН'!$I$5-'СЕТ СН'!$I$21</f>
        <v>3983.8692325299999</v>
      </c>
    </row>
    <row r="133" spans="1:25" ht="15.75" x14ac:dyDescent="0.2">
      <c r="A133" s="35">
        <f t="shared" si="3"/>
        <v>44634</v>
      </c>
      <c r="B133" s="36">
        <f>SUMIFS(СВЦЭМ!$D$39:$D$782,СВЦЭМ!$A$39:$A$782,$A133,СВЦЭМ!$B$39:$B$782,B$119)+'СЕТ СН'!$I$11+СВЦЭМ!$D$10+'СЕТ СН'!$I$5-'СЕТ СН'!$I$21</f>
        <v>4029.6270551699999</v>
      </c>
      <c r="C133" s="36">
        <f>SUMIFS(СВЦЭМ!$D$39:$D$782,СВЦЭМ!$A$39:$A$782,$A133,СВЦЭМ!$B$39:$B$782,C$119)+'СЕТ СН'!$I$11+СВЦЭМ!$D$10+'СЕТ СН'!$I$5-'СЕТ СН'!$I$21</f>
        <v>4072.91659828</v>
      </c>
      <c r="D133" s="36">
        <f>SUMIFS(СВЦЭМ!$D$39:$D$782,СВЦЭМ!$A$39:$A$782,$A133,СВЦЭМ!$B$39:$B$782,D$119)+'СЕТ СН'!$I$11+СВЦЭМ!$D$10+'СЕТ СН'!$I$5-'СЕТ СН'!$I$21</f>
        <v>4129.100383</v>
      </c>
      <c r="E133" s="36">
        <f>SUMIFS(СВЦЭМ!$D$39:$D$782,СВЦЭМ!$A$39:$A$782,$A133,СВЦЭМ!$B$39:$B$782,E$119)+'СЕТ СН'!$I$11+СВЦЭМ!$D$10+'СЕТ СН'!$I$5-'СЕТ СН'!$I$21</f>
        <v>4151.94274933</v>
      </c>
      <c r="F133" s="36">
        <f>SUMIFS(СВЦЭМ!$D$39:$D$782,СВЦЭМ!$A$39:$A$782,$A133,СВЦЭМ!$B$39:$B$782,F$119)+'СЕТ СН'!$I$11+СВЦЭМ!$D$10+'СЕТ СН'!$I$5-'СЕТ СН'!$I$21</f>
        <v>4157.2532721699999</v>
      </c>
      <c r="G133" s="36">
        <f>SUMIFS(СВЦЭМ!$D$39:$D$782,СВЦЭМ!$A$39:$A$782,$A133,СВЦЭМ!$B$39:$B$782,G$119)+'СЕТ СН'!$I$11+СВЦЭМ!$D$10+'СЕТ СН'!$I$5-'СЕТ СН'!$I$21</f>
        <v>4109.5488635500005</v>
      </c>
      <c r="H133" s="36">
        <f>SUMIFS(СВЦЭМ!$D$39:$D$782,СВЦЭМ!$A$39:$A$782,$A133,СВЦЭМ!$B$39:$B$782,H$119)+'СЕТ СН'!$I$11+СВЦЭМ!$D$10+'СЕТ СН'!$I$5-'СЕТ СН'!$I$21</f>
        <v>4066.6653747700002</v>
      </c>
      <c r="I133" s="36">
        <f>SUMIFS(СВЦЭМ!$D$39:$D$782,СВЦЭМ!$A$39:$A$782,$A133,СВЦЭМ!$B$39:$B$782,I$119)+'СЕТ СН'!$I$11+СВЦЭМ!$D$10+'СЕТ СН'!$I$5-'СЕТ СН'!$I$21</f>
        <v>3990.5648648599999</v>
      </c>
      <c r="J133" s="36">
        <f>SUMIFS(СВЦЭМ!$D$39:$D$782,СВЦЭМ!$A$39:$A$782,$A133,СВЦЭМ!$B$39:$B$782,J$119)+'СЕТ СН'!$I$11+СВЦЭМ!$D$10+'СЕТ СН'!$I$5-'СЕТ СН'!$I$21</f>
        <v>3969.22542617</v>
      </c>
      <c r="K133" s="36">
        <f>SUMIFS(СВЦЭМ!$D$39:$D$782,СВЦЭМ!$A$39:$A$782,$A133,СВЦЭМ!$B$39:$B$782,K$119)+'СЕТ СН'!$I$11+СВЦЭМ!$D$10+'СЕТ СН'!$I$5-'СЕТ СН'!$I$21</f>
        <v>3957.1288499500001</v>
      </c>
      <c r="L133" s="36">
        <f>SUMIFS(СВЦЭМ!$D$39:$D$782,СВЦЭМ!$A$39:$A$782,$A133,СВЦЭМ!$B$39:$B$782,L$119)+'СЕТ СН'!$I$11+СВЦЭМ!$D$10+'СЕТ СН'!$I$5-'СЕТ СН'!$I$21</f>
        <v>3960.9840253800003</v>
      </c>
      <c r="M133" s="36">
        <f>SUMIFS(СВЦЭМ!$D$39:$D$782,СВЦЭМ!$A$39:$A$782,$A133,СВЦЭМ!$B$39:$B$782,M$119)+'СЕТ СН'!$I$11+СВЦЭМ!$D$10+'СЕТ СН'!$I$5-'СЕТ СН'!$I$21</f>
        <v>3999.0134222500001</v>
      </c>
      <c r="N133" s="36">
        <f>SUMIFS(СВЦЭМ!$D$39:$D$782,СВЦЭМ!$A$39:$A$782,$A133,СВЦЭМ!$B$39:$B$782,N$119)+'СЕТ СН'!$I$11+СВЦЭМ!$D$10+'СЕТ СН'!$I$5-'СЕТ СН'!$I$21</f>
        <v>4035.4520464400002</v>
      </c>
      <c r="O133" s="36">
        <f>SUMIFS(СВЦЭМ!$D$39:$D$782,СВЦЭМ!$A$39:$A$782,$A133,СВЦЭМ!$B$39:$B$782,O$119)+'СЕТ СН'!$I$11+СВЦЭМ!$D$10+'СЕТ СН'!$I$5-'СЕТ СН'!$I$21</f>
        <v>4064.57092354</v>
      </c>
      <c r="P133" s="36">
        <f>SUMIFS(СВЦЭМ!$D$39:$D$782,СВЦЭМ!$A$39:$A$782,$A133,СВЦЭМ!$B$39:$B$782,P$119)+'СЕТ СН'!$I$11+СВЦЭМ!$D$10+'СЕТ СН'!$I$5-'СЕТ СН'!$I$21</f>
        <v>4067.9090468499999</v>
      </c>
      <c r="Q133" s="36">
        <f>SUMIFS(СВЦЭМ!$D$39:$D$782,СВЦЭМ!$A$39:$A$782,$A133,СВЦЭМ!$B$39:$B$782,Q$119)+'СЕТ СН'!$I$11+СВЦЭМ!$D$10+'СЕТ СН'!$I$5-'СЕТ СН'!$I$21</f>
        <v>4043.79505832</v>
      </c>
      <c r="R133" s="36">
        <f>SUMIFS(СВЦЭМ!$D$39:$D$782,СВЦЭМ!$A$39:$A$782,$A133,СВЦЭМ!$B$39:$B$782,R$119)+'СЕТ СН'!$I$11+СВЦЭМ!$D$10+'СЕТ СН'!$I$5-'СЕТ СН'!$I$21</f>
        <v>4013.0421626100001</v>
      </c>
      <c r="S133" s="36">
        <f>SUMIFS(СВЦЭМ!$D$39:$D$782,СВЦЭМ!$A$39:$A$782,$A133,СВЦЭМ!$B$39:$B$782,S$119)+'СЕТ СН'!$I$11+СВЦЭМ!$D$10+'СЕТ СН'!$I$5-'СЕТ СН'!$I$21</f>
        <v>3981.0516409000002</v>
      </c>
      <c r="T133" s="36">
        <f>SUMIFS(СВЦЭМ!$D$39:$D$782,СВЦЭМ!$A$39:$A$782,$A133,СВЦЭМ!$B$39:$B$782,T$119)+'СЕТ СН'!$I$11+СВЦЭМ!$D$10+'СЕТ СН'!$I$5-'СЕТ СН'!$I$21</f>
        <v>3947.2702897600002</v>
      </c>
      <c r="U133" s="36">
        <f>SUMIFS(СВЦЭМ!$D$39:$D$782,СВЦЭМ!$A$39:$A$782,$A133,СВЦЭМ!$B$39:$B$782,U$119)+'СЕТ СН'!$I$11+СВЦЭМ!$D$10+'СЕТ СН'!$I$5-'СЕТ СН'!$I$21</f>
        <v>3939.2086861400003</v>
      </c>
      <c r="V133" s="36">
        <f>SUMIFS(СВЦЭМ!$D$39:$D$782,СВЦЭМ!$A$39:$A$782,$A133,СВЦЭМ!$B$39:$B$782,V$119)+'СЕТ СН'!$I$11+СВЦЭМ!$D$10+'СЕТ СН'!$I$5-'СЕТ СН'!$I$21</f>
        <v>3944.83606685</v>
      </c>
      <c r="W133" s="36">
        <f>SUMIFS(СВЦЭМ!$D$39:$D$782,СВЦЭМ!$A$39:$A$782,$A133,СВЦЭМ!$B$39:$B$782,W$119)+'СЕТ СН'!$I$11+СВЦЭМ!$D$10+'СЕТ СН'!$I$5-'СЕТ СН'!$I$21</f>
        <v>3946.9289039</v>
      </c>
      <c r="X133" s="36">
        <f>SUMIFS(СВЦЭМ!$D$39:$D$782,СВЦЭМ!$A$39:$A$782,$A133,СВЦЭМ!$B$39:$B$782,X$119)+'СЕТ СН'!$I$11+СВЦЭМ!$D$10+'СЕТ СН'!$I$5-'СЕТ СН'!$I$21</f>
        <v>3984.9855583999997</v>
      </c>
      <c r="Y133" s="36">
        <f>SUMIFS(СВЦЭМ!$D$39:$D$782,СВЦЭМ!$A$39:$A$782,$A133,СВЦЭМ!$B$39:$B$782,Y$119)+'СЕТ СН'!$I$11+СВЦЭМ!$D$10+'СЕТ СН'!$I$5-'СЕТ СН'!$I$21</f>
        <v>4020.8602743599999</v>
      </c>
    </row>
    <row r="134" spans="1:25" ht="15.75" x14ac:dyDescent="0.2">
      <c r="A134" s="35">
        <f t="shared" si="3"/>
        <v>44635</v>
      </c>
      <c r="B134" s="36">
        <f>SUMIFS(СВЦЭМ!$D$39:$D$782,СВЦЭМ!$A$39:$A$782,$A134,СВЦЭМ!$B$39:$B$782,B$119)+'СЕТ СН'!$I$11+СВЦЭМ!$D$10+'СЕТ СН'!$I$5-'СЕТ СН'!$I$21</f>
        <v>4042.30334636</v>
      </c>
      <c r="C134" s="36">
        <f>SUMIFS(СВЦЭМ!$D$39:$D$782,СВЦЭМ!$A$39:$A$782,$A134,СВЦЭМ!$B$39:$B$782,C$119)+'СЕТ СН'!$I$11+СВЦЭМ!$D$10+'СЕТ СН'!$I$5-'СЕТ СН'!$I$21</f>
        <v>4087.2444361899998</v>
      </c>
      <c r="D134" s="36">
        <f>SUMIFS(СВЦЭМ!$D$39:$D$782,СВЦЭМ!$A$39:$A$782,$A134,СВЦЭМ!$B$39:$B$782,D$119)+'СЕТ СН'!$I$11+СВЦЭМ!$D$10+'СЕТ СН'!$I$5-'СЕТ СН'!$I$21</f>
        <v>4139.3882289800003</v>
      </c>
      <c r="E134" s="36">
        <f>SUMIFS(СВЦЭМ!$D$39:$D$782,СВЦЭМ!$A$39:$A$782,$A134,СВЦЭМ!$B$39:$B$782,E$119)+'СЕТ СН'!$I$11+СВЦЭМ!$D$10+'СЕТ СН'!$I$5-'СЕТ СН'!$I$21</f>
        <v>4157.3166148800001</v>
      </c>
      <c r="F134" s="36">
        <f>SUMIFS(СВЦЭМ!$D$39:$D$782,СВЦЭМ!$A$39:$A$782,$A134,СВЦЭМ!$B$39:$B$782,F$119)+'СЕТ СН'!$I$11+СВЦЭМ!$D$10+'СЕТ СН'!$I$5-'СЕТ СН'!$I$21</f>
        <v>4163.2060946900001</v>
      </c>
      <c r="G134" s="36">
        <f>SUMIFS(СВЦЭМ!$D$39:$D$782,СВЦЭМ!$A$39:$A$782,$A134,СВЦЭМ!$B$39:$B$782,G$119)+'СЕТ СН'!$I$11+СВЦЭМ!$D$10+'СЕТ СН'!$I$5-'СЕТ СН'!$I$21</f>
        <v>4135.7742146299997</v>
      </c>
      <c r="H134" s="36">
        <f>SUMIFS(СВЦЭМ!$D$39:$D$782,СВЦЭМ!$A$39:$A$782,$A134,СВЦЭМ!$B$39:$B$782,H$119)+'СЕТ СН'!$I$11+СВЦЭМ!$D$10+'СЕТ СН'!$I$5-'СЕТ СН'!$I$21</f>
        <v>4054.9985636500001</v>
      </c>
      <c r="I134" s="36">
        <f>SUMIFS(СВЦЭМ!$D$39:$D$782,СВЦЭМ!$A$39:$A$782,$A134,СВЦЭМ!$B$39:$B$782,I$119)+'СЕТ СН'!$I$11+СВЦЭМ!$D$10+'СЕТ СН'!$I$5-'СЕТ СН'!$I$21</f>
        <v>3990.8483640499999</v>
      </c>
      <c r="J134" s="36">
        <f>SUMIFS(СВЦЭМ!$D$39:$D$782,СВЦЭМ!$A$39:$A$782,$A134,СВЦЭМ!$B$39:$B$782,J$119)+'СЕТ СН'!$I$11+СВЦЭМ!$D$10+'СЕТ СН'!$I$5-'СЕТ СН'!$I$21</f>
        <v>3946.4867197900003</v>
      </c>
      <c r="K134" s="36">
        <f>SUMIFS(СВЦЭМ!$D$39:$D$782,СВЦЭМ!$A$39:$A$782,$A134,СВЦЭМ!$B$39:$B$782,K$119)+'СЕТ СН'!$I$11+СВЦЭМ!$D$10+'СЕТ СН'!$I$5-'СЕТ СН'!$I$21</f>
        <v>3937.31523702</v>
      </c>
      <c r="L134" s="36">
        <f>SUMIFS(СВЦЭМ!$D$39:$D$782,СВЦЭМ!$A$39:$A$782,$A134,СВЦЭМ!$B$39:$B$782,L$119)+'СЕТ СН'!$I$11+СВЦЭМ!$D$10+'СЕТ СН'!$I$5-'СЕТ СН'!$I$21</f>
        <v>3941.9464238700002</v>
      </c>
      <c r="M134" s="36">
        <f>SUMIFS(СВЦЭМ!$D$39:$D$782,СВЦЭМ!$A$39:$A$782,$A134,СВЦЭМ!$B$39:$B$782,M$119)+'СЕТ СН'!$I$11+СВЦЭМ!$D$10+'СЕТ СН'!$I$5-'СЕТ СН'!$I$21</f>
        <v>3972.89469788</v>
      </c>
      <c r="N134" s="36">
        <f>SUMIFS(СВЦЭМ!$D$39:$D$782,СВЦЭМ!$A$39:$A$782,$A134,СВЦЭМ!$B$39:$B$782,N$119)+'СЕТ СН'!$I$11+СВЦЭМ!$D$10+'СЕТ СН'!$I$5-'СЕТ СН'!$I$21</f>
        <v>4013.5844625600002</v>
      </c>
      <c r="O134" s="36">
        <f>SUMIFS(СВЦЭМ!$D$39:$D$782,СВЦЭМ!$A$39:$A$782,$A134,СВЦЭМ!$B$39:$B$782,O$119)+'СЕТ СН'!$I$11+СВЦЭМ!$D$10+'СЕТ СН'!$I$5-'СЕТ СН'!$I$21</f>
        <v>4057.7348966700001</v>
      </c>
      <c r="P134" s="36">
        <f>SUMIFS(СВЦЭМ!$D$39:$D$782,СВЦЭМ!$A$39:$A$782,$A134,СВЦЭМ!$B$39:$B$782,P$119)+'СЕТ СН'!$I$11+СВЦЭМ!$D$10+'СЕТ СН'!$I$5-'СЕТ СН'!$I$21</f>
        <v>4072.3345729299999</v>
      </c>
      <c r="Q134" s="36">
        <f>SUMIFS(СВЦЭМ!$D$39:$D$782,СВЦЭМ!$A$39:$A$782,$A134,СВЦЭМ!$B$39:$B$782,Q$119)+'СЕТ СН'!$I$11+СВЦЭМ!$D$10+'СЕТ СН'!$I$5-'СЕТ СН'!$I$21</f>
        <v>4058.2957812</v>
      </c>
      <c r="R134" s="36">
        <f>SUMIFS(СВЦЭМ!$D$39:$D$782,СВЦЭМ!$A$39:$A$782,$A134,СВЦЭМ!$B$39:$B$782,R$119)+'СЕТ СН'!$I$11+СВЦЭМ!$D$10+'СЕТ СН'!$I$5-'СЕТ СН'!$I$21</f>
        <v>4013.6921233100002</v>
      </c>
      <c r="S134" s="36">
        <f>SUMIFS(СВЦЭМ!$D$39:$D$782,СВЦЭМ!$A$39:$A$782,$A134,СВЦЭМ!$B$39:$B$782,S$119)+'СЕТ СН'!$I$11+СВЦЭМ!$D$10+'СЕТ СН'!$I$5-'СЕТ СН'!$I$21</f>
        <v>3976.4310901999997</v>
      </c>
      <c r="T134" s="36">
        <f>SUMIFS(СВЦЭМ!$D$39:$D$782,СВЦЭМ!$A$39:$A$782,$A134,СВЦЭМ!$B$39:$B$782,T$119)+'СЕТ СН'!$I$11+СВЦЭМ!$D$10+'СЕТ СН'!$I$5-'СЕТ СН'!$I$21</f>
        <v>3939.5967743299998</v>
      </c>
      <c r="U134" s="36">
        <f>SUMIFS(СВЦЭМ!$D$39:$D$782,СВЦЭМ!$A$39:$A$782,$A134,СВЦЭМ!$B$39:$B$782,U$119)+'СЕТ СН'!$I$11+СВЦЭМ!$D$10+'СЕТ СН'!$I$5-'СЕТ СН'!$I$21</f>
        <v>3925.8751472499998</v>
      </c>
      <c r="V134" s="36">
        <f>SUMIFS(СВЦЭМ!$D$39:$D$782,СВЦЭМ!$A$39:$A$782,$A134,СВЦЭМ!$B$39:$B$782,V$119)+'СЕТ СН'!$I$11+СВЦЭМ!$D$10+'СЕТ СН'!$I$5-'СЕТ СН'!$I$21</f>
        <v>3941.9496005299998</v>
      </c>
      <c r="W134" s="36">
        <f>SUMIFS(СВЦЭМ!$D$39:$D$782,СВЦЭМ!$A$39:$A$782,$A134,СВЦЭМ!$B$39:$B$782,W$119)+'СЕТ СН'!$I$11+СВЦЭМ!$D$10+'СЕТ СН'!$I$5-'СЕТ СН'!$I$21</f>
        <v>3959.9209159900001</v>
      </c>
      <c r="X134" s="36">
        <f>SUMIFS(СВЦЭМ!$D$39:$D$782,СВЦЭМ!$A$39:$A$782,$A134,СВЦЭМ!$B$39:$B$782,X$119)+'СЕТ СН'!$I$11+СВЦЭМ!$D$10+'СЕТ СН'!$I$5-'СЕТ СН'!$I$21</f>
        <v>3984.9426874400001</v>
      </c>
      <c r="Y134" s="36">
        <f>SUMIFS(СВЦЭМ!$D$39:$D$782,СВЦЭМ!$A$39:$A$782,$A134,СВЦЭМ!$B$39:$B$782,Y$119)+'СЕТ СН'!$I$11+СВЦЭМ!$D$10+'СЕТ СН'!$I$5-'СЕТ СН'!$I$21</f>
        <v>4012.5800209899999</v>
      </c>
    </row>
    <row r="135" spans="1:25" ht="15.75" x14ac:dyDescent="0.2">
      <c r="A135" s="35">
        <f t="shared" si="3"/>
        <v>44636</v>
      </c>
      <c r="B135" s="36">
        <f>SUMIFS(СВЦЭМ!$D$39:$D$782,СВЦЭМ!$A$39:$A$782,$A135,СВЦЭМ!$B$39:$B$782,B$119)+'СЕТ СН'!$I$11+СВЦЭМ!$D$10+'СЕТ СН'!$I$5-'СЕТ СН'!$I$21</f>
        <v>4016.9315902400003</v>
      </c>
      <c r="C135" s="36">
        <f>SUMIFS(СВЦЭМ!$D$39:$D$782,СВЦЭМ!$A$39:$A$782,$A135,СВЦЭМ!$B$39:$B$782,C$119)+'СЕТ СН'!$I$11+СВЦЭМ!$D$10+'СЕТ СН'!$I$5-'СЕТ СН'!$I$21</f>
        <v>4077.0499245199999</v>
      </c>
      <c r="D135" s="36">
        <f>SUMIFS(СВЦЭМ!$D$39:$D$782,СВЦЭМ!$A$39:$A$782,$A135,СВЦЭМ!$B$39:$B$782,D$119)+'СЕТ СН'!$I$11+СВЦЭМ!$D$10+'СЕТ СН'!$I$5-'СЕТ СН'!$I$21</f>
        <v>4147.4303745699999</v>
      </c>
      <c r="E135" s="36">
        <f>SUMIFS(СВЦЭМ!$D$39:$D$782,СВЦЭМ!$A$39:$A$782,$A135,СВЦЭМ!$B$39:$B$782,E$119)+'СЕТ СН'!$I$11+СВЦЭМ!$D$10+'СЕТ СН'!$I$5-'СЕТ СН'!$I$21</f>
        <v>4162.1806660500006</v>
      </c>
      <c r="F135" s="36">
        <f>SUMIFS(СВЦЭМ!$D$39:$D$782,СВЦЭМ!$A$39:$A$782,$A135,СВЦЭМ!$B$39:$B$782,F$119)+'СЕТ СН'!$I$11+СВЦЭМ!$D$10+'СЕТ СН'!$I$5-'СЕТ СН'!$I$21</f>
        <v>4165.38117822</v>
      </c>
      <c r="G135" s="36">
        <f>SUMIFS(СВЦЭМ!$D$39:$D$782,СВЦЭМ!$A$39:$A$782,$A135,СВЦЭМ!$B$39:$B$782,G$119)+'СЕТ СН'!$I$11+СВЦЭМ!$D$10+'СЕТ СН'!$I$5-'СЕТ СН'!$I$21</f>
        <v>4137.4839395300005</v>
      </c>
      <c r="H135" s="36">
        <f>SUMIFS(СВЦЭМ!$D$39:$D$782,СВЦЭМ!$A$39:$A$782,$A135,СВЦЭМ!$B$39:$B$782,H$119)+'СЕТ СН'!$I$11+СВЦЭМ!$D$10+'СЕТ СН'!$I$5-'СЕТ СН'!$I$21</f>
        <v>4065.5365426400003</v>
      </c>
      <c r="I135" s="36">
        <f>SUMIFS(СВЦЭМ!$D$39:$D$782,СВЦЭМ!$A$39:$A$782,$A135,СВЦЭМ!$B$39:$B$782,I$119)+'СЕТ СН'!$I$11+СВЦЭМ!$D$10+'СЕТ СН'!$I$5-'СЕТ СН'!$I$21</f>
        <v>4002.5671757700002</v>
      </c>
      <c r="J135" s="36">
        <f>SUMIFS(СВЦЭМ!$D$39:$D$782,СВЦЭМ!$A$39:$A$782,$A135,СВЦЭМ!$B$39:$B$782,J$119)+'СЕТ СН'!$I$11+СВЦЭМ!$D$10+'СЕТ СН'!$I$5-'СЕТ СН'!$I$21</f>
        <v>3971.1206434400001</v>
      </c>
      <c r="K135" s="36">
        <f>SUMIFS(СВЦЭМ!$D$39:$D$782,СВЦЭМ!$A$39:$A$782,$A135,СВЦЭМ!$B$39:$B$782,K$119)+'СЕТ СН'!$I$11+СВЦЭМ!$D$10+'СЕТ СН'!$I$5-'СЕТ СН'!$I$21</f>
        <v>3966.1146807100004</v>
      </c>
      <c r="L135" s="36">
        <f>SUMIFS(СВЦЭМ!$D$39:$D$782,СВЦЭМ!$A$39:$A$782,$A135,СВЦЭМ!$B$39:$B$782,L$119)+'СЕТ СН'!$I$11+СВЦЭМ!$D$10+'СЕТ СН'!$I$5-'СЕТ СН'!$I$21</f>
        <v>3969.44744988</v>
      </c>
      <c r="M135" s="36">
        <f>SUMIFS(СВЦЭМ!$D$39:$D$782,СВЦЭМ!$A$39:$A$782,$A135,СВЦЭМ!$B$39:$B$782,M$119)+'СЕТ СН'!$I$11+СВЦЭМ!$D$10+'СЕТ СН'!$I$5-'СЕТ СН'!$I$21</f>
        <v>4016.15408355</v>
      </c>
      <c r="N135" s="36">
        <f>SUMIFS(СВЦЭМ!$D$39:$D$782,СВЦЭМ!$A$39:$A$782,$A135,СВЦЭМ!$B$39:$B$782,N$119)+'СЕТ СН'!$I$11+СВЦЭМ!$D$10+'СЕТ СН'!$I$5-'СЕТ СН'!$I$21</f>
        <v>4038.20310423</v>
      </c>
      <c r="O135" s="36">
        <f>SUMIFS(СВЦЭМ!$D$39:$D$782,СВЦЭМ!$A$39:$A$782,$A135,СВЦЭМ!$B$39:$B$782,O$119)+'СЕТ СН'!$I$11+СВЦЭМ!$D$10+'СЕТ СН'!$I$5-'СЕТ СН'!$I$21</f>
        <v>4081.7086555699998</v>
      </c>
      <c r="P135" s="36">
        <f>SUMIFS(СВЦЭМ!$D$39:$D$782,СВЦЭМ!$A$39:$A$782,$A135,СВЦЭМ!$B$39:$B$782,P$119)+'СЕТ СН'!$I$11+СВЦЭМ!$D$10+'СЕТ СН'!$I$5-'СЕТ СН'!$I$21</f>
        <v>4091.9033896299998</v>
      </c>
      <c r="Q135" s="36">
        <f>SUMIFS(СВЦЭМ!$D$39:$D$782,СВЦЭМ!$A$39:$A$782,$A135,СВЦЭМ!$B$39:$B$782,Q$119)+'СЕТ СН'!$I$11+СВЦЭМ!$D$10+'СЕТ СН'!$I$5-'СЕТ СН'!$I$21</f>
        <v>4060.5474328800001</v>
      </c>
      <c r="R135" s="36">
        <f>SUMIFS(СВЦЭМ!$D$39:$D$782,СВЦЭМ!$A$39:$A$782,$A135,СВЦЭМ!$B$39:$B$782,R$119)+'СЕТ СН'!$I$11+СВЦЭМ!$D$10+'СЕТ СН'!$I$5-'СЕТ СН'!$I$21</f>
        <v>4038.1359379400001</v>
      </c>
      <c r="S135" s="36">
        <f>SUMIFS(СВЦЭМ!$D$39:$D$782,СВЦЭМ!$A$39:$A$782,$A135,СВЦЭМ!$B$39:$B$782,S$119)+'СЕТ СН'!$I$11+СВЦЭМ!$D$10+'СЕТ СН'!$I$5-'СЕТ СН'!$I$21</f>
        <v>3994.36653991</v>
      </c>
      <c r="T135" s="36">
        <f>SUMIFS(СВЦЭМ!$D$39:$D$782,СВЦЭМ!$A$39:$A$782,$A135,СВЦЭМ!$B$39:$B$782,T$119)+'СЕТ СН'!$I$11+СВЦЭМ!$D$10+'СЕТ СН'!$I$5-'СЕТ СН'!$I$21</f>
        <v>3966.9284982899999</v>
      </c>
      <c r="U135" s="36">
        <f>SUMIFS(СВЦЭМ!$D$39:$D$782,СВЦЭМ!$A$39:$A$782,$A135,СВЦЭМ!$B$39:$B$782,U$119)+'СЕТ СН'!$I$11+СВЦЭМ!$D$10+'СЕТ СН'!$I$5-'СЕТ СН'!$I$21</f>
        <v>3941.6119961499999</v>
      </c>
      <c r="V135" s="36">
        <f>SUMIFS(СВЦЭМ!$D$39:$D$782,СВЦЭМ!$A$39:$A$782,$A135,СВЦЭМ!$B$39:$B$782,V$119)+'СЕТ СН'!$I$11+СВЦЭМ!$D$10+'СЕТ СН'!$I$5-'СЕТ СН'!$I$21</f>
        <v>3958.6478596699999</v>
      </c>
      <c r="W135" s="36">
        <f>SUMIFS(СВЦЭМ!$D$39:$D$782,СВЦЭМ!$A$39:$A$782,$A135,СВЦЭМ!$B$39:$B$782,W$119)+'СЕТ СН'!$I$11+СВЦЭМ!$D$10+'СЕТ СН'!$I$5-'СЕТ СН'!$I$21</f>
        <v>3991.9239436799999</v>
      </c>
      <c r="X135" s="36">
        <f>SUMIFS(СВЦЭМ!$D$39:$D$782,СВЦЭМ!$A$39:$A$782,$A135,СВЦЭМ!$B$39:$B$782,X$119)+'СЕТ СН'!$I$11+СВЦЭМ!$D$10+'СЕТ СН'!$I$5-'СЕТ СН'!$I$21</f>
        <v>4016.13187423</v>
      </c>
      <c r="Y135" s="36">
        <f>SUMIFS(СВЦЭМ!$D$39:$D$782,СВЦЭМ!$A$39:$A$782,$A135,СВЦЭМ!$B$39:$B$782,Y$119)+'СЕТ СН'!$I$11+СВЦЭМ!$D$10+'СЕТ СН'!$I$5-'СЕТ СН'!$I$21</f>
        <v>4032.5001281</v>
      </c>
    </row>
    <row r="136" spans="1:25" ht="15.75" x14ac:dyDescent="0.2">
      <c r="A136" s="35">
        <f t="shared" si="3"/>
        <v>44637</v>
      </c>
      <c r="B136" s="36">
        <f>SUMIFS(СВЦЭМ!$D$39:$D$782,СВЦЭМ!$A$39:$A$782,$A136,СВЦЭМ!$B$39:$B$782,B$119)+'СЕТ СН'!$I$11+СВЦЭМ!$D$10+'СЕТ СН'!$I$5-'СЕТ СН'!$I$21</f>
        <v>4051.4424449200001</v>
      </c>
      <c r="C136" s="36">
        <f>SUMIFS(СВЦЭМ!$D$39:$D$782,СВЦЭМ!$A$39:$A$782,$A136,СВЦЭМ!$B$39:$B$782,C$119)+'СЕТ СН'!$I$11+СВЦЭМ!$D$10+'СЕТ СН'!$I$5-'СЕТ СН'!$I$21</f>
        <v>4112.5434237899999</v>
      </c>
      <c r="D136" s="36">
        <f>SUMIFS(СВЦЭМ!$D$39:$D$782,СВЦЭМ!$A$39:$A$782,$A136,СВЦЭМ!$B$39:$B$782,D$119)+'СЕТ СН'!$I$11+СВЦЭМ!$D$10+'СЕТ СН'!$I$5-'СЕТ СН'!$I$21</f>
        <v>4174.2754305999997</v>
      </c>
      <c r="E136" s="36">
        <f>SUMIFS(СВЦЭМ!$D$39:$D$782,СВЦЭМ!$A$39:$A$782,$A136,СВЦЭМ!$B$39:$B$782,E$119)+'СЕТ СН'!$I$11+СВЦЭМ!$D$10+'СЕТ СН'!$I$5-'СЕТ СН'!$I$21</f>
        <v>4197.0137522699997</v>
      </c>
      <c r="F136" s="36">
        <f>SUMIFS(СВЦЭМ!$D$39:$D$782,СВЦЭМ!$A$39:$A$782,$A136,СВЦЭМ!$B$39:$B$782,F$119)+'СЕТ СН'!$I$11+СВЦЭМ!$D$10+'СЕТ СН'!$I$5-'СЕТ СН'!$I$21</f>
        <v>4192.7793732700002</v>
      </c>
      <c r="G136" s="36">
        <f>SUMIFS(СВЦЭМ!$D$39:$D$782,СВЦЭМ!$A$39:$A$782,$A136,СВЦЭМ!$B$39:$B$782,G$119)+'СЕТ СН'!$I$11+СВЦЭМ!$D$10+'СЕТ СН'!$I$5-'СЕТ СН'!$I$21</f>
        <v>4173.4605018100001</v>
      </c>
      <c r="H136" s="36">
        <f>SUMIFS(СВЦЭМ!$D$39:$D$782,СВЦЭМ!$A$39:$A$782,$A136,СВЦЭМ!$B$39:$B$782,H$119)+'СЕТ СН'!$I$11+СВЦЭМ!$D$10+'СЕТ СН'!$I$5-'СЕТ СН'!$I$21</f>
        <v>4096.2114389400003</v>
      </c>
      <c r="I136" s="36">
        <f>SUMIFS(СВЦЭМ!$D$39:$D$782,СВЦЭМ!$A$39:$A$782,$A136,СВЦЭМ!$B$39:$B$782,I$119)+'СЕТ СН'!$I$11+СВЦЭМ!$D$10+'СЕТ СН'!$I$5-'СЕТ СН'!$I$21</f>
        <v>4003.6921437999999</v>
      </c>
      <c r="J136" s="36">
        <f>SUMIFS(СВЦЭМ!$D$39:$D$782,СВЦЭМ!$A$39:$A$782,$A136,СВЦЭМ!$B$39:$B$782,J$119)+'СЕТ СН'!$I$11+СВЦЭМ!$D$10+'СЕТ СН'!$I$5-'СЕТ СН'!$I$21</f>
        <v>3960.0211289399999</v>
      </c>
      <c r="K136" s="36">
        <f>SUMIFS(СВЦЭМ!$D$39:$D$782,СВЦЭМ!$A$39:$A$782,$A136,СВЦЭМ!$B$39:$B$782,K$119)+'СЕТ СН'!$I$11+СВЦЭМ!$D$10+'СЕТ СН'!$I$5-'СЕТ СН'!$I$21</f>
        <v>3959.2189225299999</v>
      </c>
      <c r="L136" s="36">
        <f>SUMIFS(СВЦЭМ!$D$39:$D$782,СВЦЭМ!$A$39:$A$782,$A136,СВЦЭМ!$B$39:$B$782,L$119)+'СЕТ СН'!$I$11+СВЦЭМ!$D$10+'СЕТ СН'!$I$5-'СЕТ СН'!$I$21</f>
        <v>3961.2888695700003</v>
      </c>
      <c r="M136" s="36">
        <f>SUMIFS(СВЦЭМ!$D$39:$D$782,СВЦЭМ!$A$39:$A$782,$A136,СВЦЭМ!$B$39:$B$782,M$119)+'СЕТ СН'!$I$11+СВЦЭМ!$D$10+'СЕТ СН'!$I$5-'СЕТ СН'!$I$21</f>
        <v>4014.8838411900001</v>
      </c>
      <c r="N136" s="36">
        <f>SUMIFS(СВЦЭМ!$D$39:$D$782,СВЦЭМ!$A$39:$A$782,$A136,СВЦЭМ!$B$39:$B$782,N$119)+'СЕТ СН'!$I$11+СВЦЭМ!$D$10+'СЕТ СН'!$I$5-'СЕТ СН'!$I$21</f>
        <v>4051.23413884</v>
      </c>
      <c r="O136" s="36">
        <f>SUMIFS(СВЦЭМ!$D$39:$D$782,СВЦЭМ!$A$39:$A$782,$A136,СВЦЭМ!$B$39:$B$782,O$119)+'СЕТ СН'!$I$11+СВЦЭМ!$D$10+'СЕТ СН'!$I$5-'СЕТ СН'!$I$21</f>
        <v>4080.7705309800003</v>
      </c>
      <c r="P136" s="36">
        <f>SUMIFS(СВЦЭМ!$D$39:$D$782,СВЦЭМ!$A$39:$A$782,$A136,СВЦЭМ!$B$39:$B$782,P$119)+'СЕТ СН'!$I$11+СВЦЭМ!$D$10+'СЕТ СН'!$I$5-'СЕТ СН'!$I$21</f>
        <v>4103.91080392</v>
      </c>
      <c r="Q136" s="36">
        <f>SUMIFS(СВЦЭМ!$D$39:$D$782,СВЦЭМ!$A$39:$A$782,$A136,СВЦЭМ!$B$39:$B$782,Q$119)+'СЕТ СН'!$I$11+СВЦЭМ!$D$10+'СЕТ СН'!$I$5-'СЕТ СН'!$I$21</f>
        <v>4085.8740213999999</v>
      </c>
      <c r="R136" s="36">
        <f>SUMIFS(СВЦЭМ!$D$39:$D$782,СВЦЭМ!$A$39:$A$782,$A136,СВЦЭМ!$B$39:$B$782,R$119)+'СЕТ СН'!$I$11+СВЦЭМ!$D$10+'СЕТ СН'!$I$5-'СЕТ СН'!$I$21</f>
        <v>4050.9238316600004</v>
      </c>
      <c r="S136" s="36">
        <f>SUMIFS(СВЦЭМ!$D$39:$D$782,СВЦЭМ!$A$39:$A$782,$A136,СВЦЭМ!$B$39:$B$782,S$119)+'СЕТ СН'!$I$11+СВЦЭМ!$D$10+'СЕТ СН'!$I$5-'СЕТ СН'!$I$21</f>
        <v>4003.6470660800001</v>
      </c>
      <c r="T136" s="36">
        <f>SUMIFS(СВЦЭМ!$D$39:$D$782,СВЦЭМ!$A$39:$A$782,$A136,СВЦЭМ!$B$39:$B$782,T$119)+'СЕТ СН'!$I$11+СВЦЭМ!$D$10+'СЕТ СН'!$I$5-'СЕТ СН'!$I$21</f>
        <v>3970.0827859000001</v>
      </c>
      <c r="U136" s="36">
        <f>SUMIFS(СВЦЭМ!$D$39:$D$782,СВЦЭМ!$A$39:$A$782,$A136,СВЦЭМ!$B$39:$B$782,U$119)+'СЕТ СН'!$I$11+СВЦЭМ!$D$10+'СЕТ СН'!$I$5-'СЕТ СН'!$I$21</f>
        <v>3943.5841594200001</v>
      </c>
      <c r="V136" s="36">
        <f>SUMIFS(СВЦЭМ!$D$39:$D$782,СВЦЭМ!$A$39:$A$782,$A136,СВЦЭМ!$B$39:$B$782,V$119)+'СЕТ СН'!$I$11+СВЦЭМ!$D$10+'СЕТ СН'!$I$5-'СЕТ СН'!$I$21</f>
        <v>3978.0334362000003</v>
      </c>
      <c r="W136" s="36">
        <f>SUMIFS(СВЦЭМ!$D$39:$D$782,СВЦЭМ!$A$39:$A$782,$A136,СВЦЭМ!$B$39:$B$782,W$119)+'СЕТ СН'!$I$11+СВЦЭМ!$D$10+'СЕТ СН'!$I$5-'СЕТ СН'!$I$21</f>
        <v>3969.6908742400001</v>
      </c>
      <c r="X136" s="36">
        <f>SUMIFS(СВЦЭМ!$D$39:$D$782,СВЦЭМ!$A$39:$A$782,$A136,СВЦЭМ!$B$39:$B$782,X$119)+'СЕТ СН'!$I$11+СВЦЭМ!$D$10+'СЕТ СН'!$I$5-'СЕТ СН'!$I$21</f>
        <v>3968.4156633800003</v>
      </c>
      <c r="Y136" s="36">
        <f>SUMIFS(СВЦЭМ!$D$39:$D$782,СВЦЭМ!$A$39:$A$782,$A136,СВЦЭМ!$B$39:$B$782,Y$119)+'СЕТ СН'!$I$11+СВЦЭМ!$D$10+'СЕТ СН'!$I$5-'СЕТ СН'!$I$21</f>
        <v>3991.5745630299998</v>
      </c>
    </row>
    <row r="137" spans="1:25" ht="15.75" x14ac:dyDescent="0.2">
      <c r="A137" s="35">
        <f t="shared" si="3"/>
        <v>44638</v>
      </c>
      <c r="B137" s="36">
        <f>SUMIFS(СВЦЭМ!$D$39:$D$782,СВЦЭМ!$A$39:$A$782,$A137,СВЦЭМ!$B$39:$B$782,B$119)+'СЕТ СН'!$I$11+СВЦЭМ!$D$10+'СЕТ СН'!$I$5-'СЕТ СН'!$I$21</f>
        <v>3955.8105969600001</v>
      </c>
      <c r="C137" s="36">
        <f>SUMIFS(СВЦЭМ!$D$39:$D$782,СВЦЭМ!$A$39:$A$782,$A137,СВЦЭМ!$B$39:$B$782,C$119)+'СЕТ СН'!$I$11+СВЦЭМ!$D$10+'СЕТ СН'!$I$5-'СЕТ СН'!$I$21</f>
        <v>3975.2181910700001</v>
      </c>
      <c r="D137" s="36">
        <f>SUMIFS(СВЦЭМ!$D$39:$D$782,СВЦЭМ!$A$39:$A$782,$A137,СВЦЭМ!$B$39:$B$782,D$119)+'СЕТ СН'!$I$11+СВЦЭМ!$D$10+'СЕТ СН'!$I$5-'СЕТ СН'!$I$21</f>
        <v>4068.83570556</v>
      </c>
      <c r="E137" s="36">
        <f>SUMIFS(СВЦЭМ!$D$39:$D$782,СВЦЭМ!$A$39:$A$782,$A137,СВЦЭМ!$B$39:$B$782,E$119)+'СЕТ СН'!$I$11+СВЦЭМ!$D$10+'СЕТ СН'!$I$5-'СЕТ СН'!$I$21</f>
        <v>4096.3083642800002</v>
      </c>
      <c r="F137" s="36">
        <f>SUMIFS(СВЦЭМ!$D$39:$D$782,СВЦЭМ!$A$39:$A$782,$A137,СВЦЭМ!$B$39:$B$782,F$119)+'СЕТ СН'!$I$11+СВЦЭМ!$D$10+'СЕТ СН'!$I$5-'СЕТ СН'!$I$21</f>
        <v>4119.87545598</v>
      </c>
      <c r="G137" s="36">
        <f>SUMIFS(СВЦЭМ!$D$39:$D$782,СВЦЭМ!$A$39:$A$782,$A137,СВЦЭМ!$B$39:$B$782,G$119)+'СЕТ СН'!$I$11+СВЦЭМ!$D$10+'СЕТ СН'!$I$5-'СЕТ СН'!$I$21</f>
        <v>4098.2501072899995</v>
      </c>
      <c r="H137" s="36">
        <f>SUMIFS(СВЦЭМ!$D$39:$D$782,СВЦЭМ!$A$39:$A$782,$A137,СВЦЭМ!$B$39:$B$782,H$119)+'СЕТ СН'!$I$11+СВЦЭМ!$D$10+'СЕТ СН'!$I$5-'СЕТ СН'!$I$21</f>
        <v>4041.1379480200003</v>
      </c>
      <c r="I137" s="36">
        <f>SUMIFS(СВЦЭМ!$D$39:$D$782,СВЦЭМ!$A$39:$A$782,$A137,СВЦЭМ!$B$39:$B$782,I$119)+'СЕТ СН'!$I$11+СВЦЭМ!$D$10+'СЕТ СН'!$I$5-'СЕТ СН'!$I$21</f>
        <v>3974.6484903600003</v>
      </c>
      <c r="J137" s="36">
        <f>SUMIFS(СВЦЭМ!$D$39:$D$782,СВЦЭМ!$A$39:$A$782,$A137,СВЦЭМ!$B$39:$B$782,J$119)+'СЕТ СН'!$I$11+СВЦЭМ!$D$10+'СЕТ СН'!$I$5-'СЕТ СН'!$I$21</f>
        <v>3945.41396717</v>
      </c>
      <c r="K137" s="36">
        <f>SUMIFS(СВЦЭМ!$D$39:$D$782,СВЦЭМ!$A$39:$A$782,$A137,СВЦЭМ!$B$39:$B$782,K$119)+'СЕТ СН'!$I$11+СВЦЭМ!$D$10+'СЕТ СН'!$I$5-'СЕТ СН'!$I$21</f>
        <v>3945.7256456</v>
      </c>
      <c r="L137" s="36">
        <f>SUMIFS(СВЦЭМ!$D$39:$D$782,СВЦЭМ!$A$39:$A$782,$A137,СВЦЭМ!$B$39:$B$782,L$119)+'СЕТ СН'!$I$11+СВЦЭМ!$D$10+'СЕТ СН'!$I$5-'СЕТ СН'!$I$21</f>
        <v>3950.6518520999998</v>
      </c>
      <c r="M137" s="36">
        <f>SUMIFS(СВЦЭМ!$D$39:$D$782,СВЦЭМ!$A$39:$A$782,$A137,СВЦЭМ!$B$39:$B$782,M$119)+'СЕТ СН'!$I$11+СВЦЭМ!$D$10+'СЕТ СН'!$I$5-'СЕТ СН'!$I$21</f>
        <v>3978.3264472700002</v>
      </c>
      <c r="N137" s="36">
        <f>SUMIFS(СВЦЭМ!$D$39:$D$782,СВЦЭМ!$A$39:$A$782,$A137,СВЦЭМ!$B$39:$B$782,N$119)+'СЕТ СН'!$I$11+СВЦЭМ!$D$10+'СЕТ СН'!$I$5-'СЕТ СН'!$I$21</f>
        <v>4029.8004315099997</v>
      </c>
      <c r="O137" s="36">
        <f>SUMIFS(СВЦЭМ!$D$39:$D$782,СВЦЭМ!$A$39:$A$782,$A137,СВЦЭМ!$B$39:$B$782,O$119)+'СЕТ СН'!$I$11+СВЦЭМ!$D$10+'СЕТ СН'!$I$5-'СЕТ СН'!$I$21</f>
        <v>4057.57476503</v>
      </c>
      <c r="P137" s="36">
        <f>SUMIFS(СВЦЭМ!$D$39:$D$782,СВЦЭМ!$A$39:$A$782,$A137,СВЦЭМ!$B$39:$B$782,P$119)+'СЕТ СН'!$I$11+СВЦЭМ!$D$10+'СЕТ СН'!$I$5-'СЕТ СН'!$I$21</f>
        <v>4090.4309781800002</v>
      </c>
      <c r="Q137" s="36">
        <f>SUMIFS(СВЦЭМ!$D$39:$D$782,СВЦЭМ!$A$39:$A$782,$A137,СВЦЭМ!$B$39:$B$782,Q$119)+'СЕТ СН'!$I$11+СВЦЭМ!$D$10+'СЕТ СН'!$I$5-'СЕТ СН'!$I$21</f>
        <v>4073.12617572</v>
      </c>
      <c r="R137" s="36">
        <f>SUMIFS(СВЦЭМ!$D$39:$D$782,СВЦЭМ!$A$39:$A$782,$A137,СВЦЭМ!$B$39:$B$782,R$119)+'СЕТ СН'!$I$11+СВЦЭМ!$D$10+'СЕТ СН'!$I$5-'СЕТ СН'!$I$21</f>
        <v>4028.0710972900001</v>
      </c>
      <c r="S137" s="36">
        <f>SUMIFS(СВЦЭМ!$D$39:$D$782,СВЦЭМ!$A$39:$A$782,$A137,СВЦЭМ!$B$39:$B$782,S$119)+'СЕТ СН'!$I$11+СВЦЭМ!$D$10+'СЕТ СН'!$I$5-'СЕТ СН'!$I$21</f>
        <v>3991.8649847000002</v>
      </c>
      <c r="T137" s="36">
        <f>SUMIFS(СВЦЭМ!$D$39:$D$782,СВЦЭМ!$A$39:$A$782,$A137,СВЦЭМ!$B$39:$B$782,T$119)+'СЕТ СН'!$I$11+СВЦЭМ!$D$10+'СЕТ СН'!$I$5-'СЕТ СН'!$I$21</f>
        <v>3950.2493712</v>
      </c>
      <c r="U137" s="36">
        <f>SUMIFS(СВЦЭМ!$D$39:$D$782,СВЦЭМ!$A$39:$A$782,$A137,СВЦЭМ!$B$39:$B$782,U$119)+'СЕТ СН'!$I$11+СВЦЭМ!$D$10+'СЕТ СН'!$I$5-'СЕТ СН'!$I$21</f>
        <v>3923.2875245200003</v>
      </c>
      <c r="V137" s="36">
        <f>SUMIFS(СВЦЭМ!$D$39:$D$782,СВЦЭМ!$A$39:$A$782,$A137,СВЦЭМ!$B$39:$B$782,V$119)+'СЕТ СН'!$I$11+СВЦЭМ!$D$10+'СЕТ СН'!$I$5-'СЕТ СН'!$I$21</f>
        <v>3946.4854682200003</v>
      </c>
      <c r="W137" s="36">
        <f>SUMIFS(СВЦЭМ!$D$39:$D$782,СВЦЭМ!$A$39:$A$782,$A137,СВЦЭМ!$B$39:$B$782,W$119)+'СЕТ СН'!$I$11+СВЦЭМ!$D$10+'СЕТ СН'!$I$5-'СЕТ СН'!$I$21</f>
        <v>3965.1087317700003</v>
      </c>
      <c r="X137" s="36">
        <f>SUMIFS(СВЦЭМ!$D$39:$D$782,СВЦЭМ!$A$39:$A$782,$A137,СВЦЭМ!$B$39:$B$782,X$119)+'СЕТ СН'!$I$11+СВЦЭМ!$D$10+'СЕТ СН'!$I$5-'СЕТ СН'!$I$21</f>
        <v>3984.0101903899999</v>
      </c>
      <c r="Y137" s="36">
        <f>SUMIFS(СВЦЭМ!$D$39:$D$782,СВЦЭМ!$A$39:$A$782,$A137,СВЦЭМ!$B$39:$B$782,Y$119)+'СЕТ СН'!$I$11+СВЦЭМ!$D$10+'СЕТ СН'!$I$5-'СЕТ СН'!$I$21</f>
        <v>3996.8546844500001</v>
      </c>
    </row>
    <row r="138" spans="1:25" ht="15.75" x14ac:dyDescent="0.2">
      <c r="A138" s="35">
        <f t="shared" si="3"/>
        <v>44639</v>
      </c>
      <c r="B138" s="36">
        <f>SUMIFS(СВЦЭМ!$D$39:$D$782,СВЦЭМ!$A$39:$A$782,$A138,СВЦЭМ!$B$39:$B$782,B$119)+'СЕТ СН'!$I$11+СВЦЭМ!$D$10+'СЕТ СН'!$I$5-'СЕТ СН'!$I$21</f>
        <v>4004.8169769599999</v>
      </c>
      <c r="C138" s="36">
        <f>SUMIFS(СВЦЭМ!$D$39:$D$782,СВЦЭМ!$A$39:$A$782,$A138,СВЦЭМ!$B$39:$B$782,C$119)+'СЕТ СН'!$I$11+СВЦЭМ!$D$10+'СЕТ СН'!$I$5-'СЕТ СН'!$I$21</f>
        <v>3982.7864692100002</v>
      </c>
      <c r="D138" s="36">
        <f>SUMIFS(СВЦЭМ!$D$39:$D$782,СВЦЭМ!$A$39:$A$782,$A138,СВЦЭМ!$B$39:$B$782,D$119)+'СЕТ СН'!$I$11+СВЦЭМ!$D$10+'СЕТ СН'!$I$5-'СЕТ СН'!$I$21</f>
        <v>4082.8188090100002</v>
      </c>
      <c r="E138" s="36">
        <f>SUMIFS(СВЦЭМ!$D$39:$D$782,СВЦЭМ!$A$39:$A$782,$A138,СВЦЭМ!$B$39:$B$782,E$119)+'СЕТ СН'!$I$11+СВЦЭМ!$D$10+'СЕТ СН'!$I$5-'СЕТ СН'!$I$21</f>
        <v>4100.5331887800003</v>
      </c>
      <c r="F138" s="36">
        <f>SUMIFS(СВЦЭМ!$D$39:$D$782,СВЦЭМ!$A$39:$A$782,$A138,СВЦЭМ!$B$39:$B$782,F$119)+'СЕТ СН'!$I$11+СВЦЭМ!$D$10+'СЕТ СН'!$I$5-'СЕТ СН'!$I$21</f>
        <v>4094.3070799799998</v>
      </c>
      <c r="G138" s="36">
        <f>SUMIFS(СВЦЭМ!$D$39:$D$782,СВЦЭМ!$A$39:$A$782,$A138,СВЦЭМ!$B$39:$B$782,G$119)+'СЕТ СН'!$I$11+СВЦЭМ!$D$10+'СЕТ СН'!$I$5-'СЕТ СН'!$I$21</f>
        <v>4049.2416662599999</v>
      </c>
      <c r="H138" s="36">
        <f>SUMIFS(СВЦЭМ!$D$39:$D$782,СВЦЭМ!$A$39:$A$782,$A138,СВЦЭМ!$B$39:$B$782,H$119)+'СЕТ СН'!$I$11+СВЦЭМ!$D$10+'СЕТ СН'!$I$5-'СЕТ СН'!$I$21</f>
        <v>4001.2855476100003</v>
      </c>
      <c r="I138" s="36">
        <f>SUMIFS(СВЦЭМ!$D$39:$D$782,СВЦЭМ!$A$39:$A$782,$A138,СВЦЭМ!$B$39:$B$782,I$119)+'СЕТ СН'!$I$11+СВЦЭМ!$D$10+'СЕТ СН'!$I$5-'СЕТ СН'!$I$21</f>
        <v>3926.9486251200001</v>
      </c>
      <c r="J138" s="36">
        <f>SUMIFS(СВЦЭМ!$D$39:$D$782,СВЦЭМ!$A$39:$A$782,$A138,СВЦЭМ!$B$39:$B$782,J$119)+'СЕТ СН'!$I$11+СВЦЭМ!$D$10+'СЕТ СН'!$I$5-'СЕТ СН'!$I$21</f>
        <v>3861.7923776400003</v>
      </c>
      <c r="K138" s="36">
        <f>SUMIFS(СВЦЭМ!$D$39:$D$782,СВЦЭМ!$A$39:$A$782,$A138,СВЦЭМ!$B$39:$B$782,K$119)+'СЕТ СН'!$I$11+СВЦЭМ!$D$10+'СЕТ СН'!$I$5-'СЕТ СН'!$I$21</f>
        <v>3876.5025842300001</v>
      </c>
      <c r="L138" s="36">
        <f>SUMIFS(СВЦЭМ!$D$39:$D$782,СВЦЭМ!$A$39:$A$782,$A138,СВЦЭМ!$B$39:$B$782,L$119)+'СЕТ СН'!$I$11+СВЦЭМ!$D$10+'СЕТ СН'!$I$5-'СЕТ СН'!$I$21</f>
        <v>3881.9155691800001</v>
      </c>
      <c r="M138" s="36">
        <f>SUMIFS(СВЦЭМ!$D$39:$D$782,СВЦЭМ!$A$39:$A$782,$A138,СВЦЭМ!$B$39:$B$782,M$119)+'СЕТ СН'!$I$11+СВЦЭМ!$D$10+'СЕТ СН'!$I$5-'СЕТ СН'!$I$21</f>
        <v>3928.6083343400001</v>
      </c>
      <c r="N138" s="36">
        <f>SUMIFS(СВЦЭМ!$D$39:$D$782,СВЦЭМ!$A$39:$A$782,$A138,СВЦЭМ!$B$39:$B$782,N$119)+'СЕТ СН'!$I$11+СВЦЭМ!$D$10+'СЕТ СН'!$I$5-'СЕТ СН'!$I$21</f>
        <v>3986.1123933099998</v>
      </c>
      <c r="O138" s="36">
        <f>SUMIFS(СВЦЭМ!$D$39:$D$782,СВЦЭМ!$A$39:$A$782,$A138,СВЦЭМ!$B$39:$B$782,O$119)+'СЕТ СН'!$I$11+СВЦЭМ!$D$10+'СЕТ СН'!$I$5-'СЕТ СН'!$I$21</f>
        <v>4046.3691363799999</v>
      </c>
      <c r="P138" s="36">
        <f>SUMIFS(СВЦЭМ!$D$39:$D$782,СВЦЭМ!$A$39:$A$782,$A138,СВЦЭМ!$B$39:$B$782,P$119)+'СЕТ СН'!$I$11+СВЦЭМ!$D$10+'СЕТ СН'!$I$5-'СЕТ СН'!$I$21</f>
        <v>4069.9687744800003</v>
      </c>
      <c r="Q138" s="36">
        <f>SUMIFS(СВЦЭМ!$D$39:$D$782,СВЦЭМ!$A$39:$A$782,$A138,СВЦЭМ!$B$39:$B$782,Q$119)+'СЕТ СН'!$I$11+СВЦЭМ!$D$10+'СЕТ СН'!$I$5-'СЕТ СН'!$I$21</f>
        <v>4045.0845978100001</v>
      </c>
      <c r="R138" s="36">
        <f>SUMIFS(СВЦЭМ!$D$39:$D$782,СВЦЭМ!$A$39:$A$782,$A138,СВЦЭМ!$B$39:$B$782,R$119)+'СЕТ СН'!$I$11+СВЦЭМ!$D$10+'СЕТ СН'!$I$5-'СЕТ СН'!$I$21</f>
        <v>3982.7877182500001</v>
      </c>
      <c r="S138" s="36">
        <f>SUMIFS(СВЦЭМ!$D$39:$D$782,СВЦЭМ!$A$39:$A$782,$A138,СВЦЭМ!$B$39:$B$782,S$119)+'СЕТ СН'!$I$11+СВЦЭМ!$D$10+'СЕТ СН'!$I$5-'СЕТ СН'!$I$21</f>
        <v>3936.0817826399998</v>
      </c>
      <c r="T138" s="36">
        <f>SUMIFS(СВЦЭМ!$D$39:$D$782,СВЦЭМ!$A$39:$A$782,$A138,СВЦЭМ!$B$39:$B$782,T$119)+'СЕТ СН'!$I$11+СВЦЭМ!$D$10+'СЕТ СН'!$I$5-'СЕТ СН'!$I$21</f>
        <v>3893.0083708499997</v>
      </c>
      <c r="U138" s="36">
        <f>SUMIFS(СВЦЭМ!$D$39:$D$782,СВЦЭМ!$A$39:$A$782,$A138,СВЦЭМ!$B$39:$B$782,U$119)+'СЕТ СН'!$I$11+СВЦЭМ!$D$10+'СЕТ СН'!$I$5-'СЕТ СН'!$I$21</f>
        <v>3866.54083627</v>
      </c>
      <c r="V138" s="36">
        <f>SUMIFS(СВЦЭМ!$D$39:$D$782,СВЦЭМ!$A$39:$A$782,$A138,СВЦЭМ!$B$39:$B$782,V$119)+'СЕТ СН'!$I$11+СВЦЭМ!$D$10+'СЕТ СН'!$I$5-'СЕТ СН'!$I$21</f>
        <v>3882.3715785200002</v>
      </c>
      <c r="W138" s="36">
        <f>SUMIFS(СВЦЭМ!$D$39:$D$782,СВЦЭМ!$A$39:$A$782,$A138,СВЦЭМ!$B$39:$B$782,W$119)+'СЕТ СН'!$I$11+СВЦЭМ!$D$10+'СЕТ СН'!$I$5-'СЕТ СН'!$I$21</f>
        <v>3904.5401699000004</v>
      </c>
      <c r="X138" s="36">
        <f>SUMIFS(СВЦЭМ!$D$39:$D$782,СВЦЭМ!$A$39:$A$782,$A138,СВЦЭМ!$B$39:$B$782,X$119)+'СЕТ СН'!$I$11+СВЦЭМ!$D$10+'СЕТ СН'!$I$5-'СЕТ СН'!$I$21</f>
        <v>3919.2249720899999</v>
      </c>
      <c r="Y138" s="36">
        <f>SUMIFS(СВЦЭМ!$D$39:$D$782,СВЦЭМ!$A$39:$A$782,$A138,СВЦЭМ!$B$39:$B$782,Y$119)+'СЕТ СН'!$I$11+СВЦЭМ!$D$10+'СЕТ СН'!$I$5-'СЕТ СН'!$I$21</f>
        <v>3955.41890195</v>
      </c>
    </row>
    <row r="139" spans="1:25" ht="15.75" x14ac:dyDescent="0.2">
      <c r="A139" s="35">
        <f t="shared" si="3"/>
        <v>44640</v>
      </c>
      <c r="B139" s="36">
        <f>SUMIFS(СВЦЭМ!$D$39:$D$782,СВЦЭМ!$A$39:$A$782,$A139,СВЦЭМ!$B$39:$B$782,B$119)+'СЕТ СН'!$I$11+СВЦЭМ!$D$10+'СЕТ СН'!$I$5-'СЕТ СН'!$I$21</f>
        <v>3970.01975988</v>
      </c>
      <c r="C139" s="36">
        <f>SUMIFS(СВЦЭМ!$D$39:$D$782,СВЦЭМ!$A$39:$A$782,$A139,СВЦЭМ!$B$39:$B$782,C$119)+'СЕТ СН'!$I$11+СВЦЭМ!$D$10+'СЕТ СН'!$I$5-'СЕТ СН'!$I$21</f>
        <v>4006.6334283400001</v>
      </c>
      <c r="D139" s="36">
        <f>SUMIFS(СВЦЭМ!$D$39:$D$782,СВЦЭМ!$A$39:$A$782,$A139,СВЦЭМ!$B$39:$B$782,D$119)+'СЕТ СН'!$I$11+СВЦЭМ!$D$10+'СЕТ СН'!$I$5-'СЕТ СН'!$I$21</f>
        <v>4086.6928796299999</v>
      </c>
      <c r="E139" s="36">
        <f>SUMIFS(СВЦЭМ!$D$39:$D$782,СВЦЭМ!$A$39:$A$782,$A139,СВЦЭМ!$B$39:$B$782,E$119)+'СЕТ СН'!$I$11+СВЦЭМ!$D$10+'СЕТ СН'!$I$5-'СЕТ СН'!$I$21</f>
        <v>4136.1601778599997</v>
      </c>
      <c r="F139" s="36">
        <f>SUMIFS(СВЦЭМ!$D$39:$D$782,СВЦЭМ!$A$39:$A$782,$A139,СВЦЭМ!$B$39:$B$782,F$119)+'СЕТ СН'!$I$11+СВЦЭМ!$D$10+'СЕТ СН'!$I$5-'СЕТ СН'!$I$21</f>
        <v>4134.3803741600004</v>
      </c>
      <c r="G139" s="36">
        <f>SUMIFS(СВЦЭМ!$D$39:$D$782,СВЦЭМ!$A$39:$A$782,$A139,СВЦЭМ!$B$39:$B$782,G$119)+'СЕТ СН'!$I$11+СВЦЭМ!$D$10+'СЕТ СН'!$I$5-'СЕТ СН'!$I$21</f>
        <v>4101.2675152399997</v>
      </c>
      <c r="H139" s="36">
        <f>SUMIFS(СВЦЭМ!$D$39:$D$782,СВЦЭМ!$A$39:$A$782,$A139,СВЦЭМ!$B$39:$B$782,H$119)+'СЕТ СН'!$I$11+СВЦЭМ!$D$10+'СЕТ СН'!$I$5-'СЕТ СН'!$I$21</f>
        <v>4045.06268413</v>
      </c>
      <c r="I139" s="36">
        <f>SUMIFS(СВЦЭМ!$D$39:$D$782,СВЦЭМ!$A$39:$A$782,$A139,СВЦЭМ!$B$39:$B$782,I$119)+'СЕТ СН'!$I$11+СВЦЭМ!$D$10+'СЕТ СН'!$I$5-'СЕТ СН'!$I$21</f>
        <v>3952.4222098</v>
      </c>
      <c r="J139" s="36">
        <f>SUMIFS(СВЦЭМ!$D$39:$D$782,СВЦЭМ!$A$39:$A$782,$A139,СВЦЭМ!$B$39:$B$782,J$119)+'СЕТ СН'!$I$11+СВЦЭМ!$D$10+'СЕТ СН'!$I$5-'СЕТ СН'!$I$21</f>
        <v>3904.8032862199998</v>
      </c>
      <c r="K139" s="36">
        <f>SUMIFS(СВЦЭМ!$D$39:$D$782,СВЦЭМ!$A$39:$A$782,$A139,СВЦЭМ!$B$39:$B$782,K$119)+'СЕТ СН'!$I$11+СВЦЭМ!$D$10+'СЕТ СН'!$I$5-'СЕТ СН'!$I$21</f>
        <v>3889.0113546900002</v>
      </c>
      <c r="L139" s="36">
        <f>SUMIFS(СВЦЭМ!$D$39:$D$782,СВЦЭМ!$A$39:$A$782,$A139,СВЦЭМ!$B$39:$B$782,L$119)+'СЕТ СН'!$I$11+СВЦЭМ!$D$10+'СЕТ СН'!$I$5-'СЕТ СН'!$I$21</f>
        <v>3881.1573841200002</v>
      </c>
      <c r="M139" s="36">
        <f>SUMIFS(СВЦЭМ!$D$39:$D$782,СВЦЭМ!$A$39:$A$782,$A139,СВЦЭМ!$B$39:$B$782,M$119)+'СЕТ СН'!$I$11+СВЦЭМ!$D$10+'СЕТ СН'!$I$5-'СЕТ СН'!$I$21</f>
        <v>3929.2139730099998</v>
      </c>
      <c r="N139" s="36">
        <f>SUMIFS(СВЦЭМ!$D$39:$D$782,СВЦЭМ!$A$39:$A$782,$A139,СВЦЭМ!$B$39:$B$782,N$119)+'СЕТ СН'!$I$11+СВЦЭМ!$D$10+'СЕТ СН'!$I$5-'СЕТ СН'!$I$21</f>
        <v>4000.6079775899998</v>
      </c>
      <c r="O139" s="36">
        <f>SUMIFS(СВЦЭМ!$D$39:$D$782,СВЦЭМ!$A$39:$A$782,$A139,СВЦЭМ!$B$39:$B$782,O$119)+'СЕТ СН'!$I$11+СВЦЭМ!$D$10+'СЕТ СН'!$I$5-'СЕТ СН'!$I$21</f>
        <v>4065.9725875100003</v>
      </c>
      <c r="P139" s="36">
        <f>SUMIFS(СВЦЭМ!$D$39:$D$782,СВЦЭМ!$A$39:$A$782,$A139,СВЦЭМ!$B$39:$B$782,P$119)+'СЕТ СН'!$I$11+СВЦЭМ!$D$10+'СЕТ СН'!$I$5-'СЕТ СН'!$I$21</f>
        <v>4081.9345721</v>
      </c>
      <c r="Q139" s="36">
        <f>SUMIFS(СВЦЭМ!$D$39:$D$782,СВЦЭМ!$A$39:$A$782,$A139,СВЦЭМ!$B$39:$B$782,Q$119)+'СЕТ СН'!$I$11+СВЦЭМ!$D$10+'СЕТ СН'!$I$5-'СЕТ СН'!$I$21</f>
        <v>4061.7207285300001</v>
      </c>
      <c r="R139" s="36">
        <f>SUMIFS(СВЦЭМ!$D$39:$D$782,СВЦЭМ!$A$39:$A$782,$A139,СВЦЭМ!$B$39:$B$782,R$119)+'СЕТ СН'!$I$11+СВЦЭМ!$D$10+'СЕТ СН'!$I$5-'СЕТ СН'!$I$21</f>
        <v>3990.5708494099999</v>
      </c>
      <c r="S139" s="36">
        <f>SUMIFS(СВЦЭМ!$D$39:$D$782,СВЦЭМ!$A$39:$A$782,$A139,СВЦЭМ!$B$39:$B$782,S$119)+'СЕТ СН'!$I$11+СВЦЭМ!$D$10+'СЕТ СН'!$I$5-'СЕТ СН'!$I$21</f>
        <v>3924.8203724200002</v>
      </c>
      <c r="T139" s="36">
        <f>SUMIFS(СВЦЭМ!$D$39:$D$782,СВЦЭМ!$A$39:$A$782,$A139,СВЦЭМ!$B$39:$B$782,T$119)+'СЕТ СН'!$I$11+СВЦЭМ!$D$10+'СЕТ СН'!$I$5-'СЕТ СН'!$I$21</f>
        <v>3877.78423565</v>
      </c>
      <c r="U139" s="36">
        <f>SUMIFS(СВЦЭМ!$D$39:$D$782,СВЦЭМ!$A$39:$A$782,$A139,СВЦЭМ!$B$39:$B$782,U$119)+'СЕТ СН'!$I$11+СВЦЭМ!$D$10+'СЕТ СН'!$I$5-'СЕТ СН'!$I$21</f>
        <v>3843.2572722</v>
      </c>
      <c r="V139" s="36">
        <f>SUMIFS(СВЦЭМ!$D$39:$D$782,СВЦЭМ!$A$39:$A$782,$A139,СВЦЭМ!$B$39:$B$782,V$119)+'СЕТ СН'!$I$11+СВЦЭМ!$D$10+'СЕТ СН'!$I$5-'СЕТ СН'!$I$21</f>
        <v>3855.9351950099999</v>
      </c>
      <c r="W139" s="36">
        <f>SUMIFS(СВЦЭМ!$D$39:$D$782,СВЦЭМ!$A$39:$A$782,$A139,СВЦЭМ!$B$39:$B$782,W$119)+'СЕТ СН'!$I$11+СВЦЭМ!$D$10+'СЕТ СН'!$I$5-'СЕТ СН'!$I$21</f>
        <v>3878.9184026200001</v>
      </c>
      <c r="X139" s="36">
        <f>SUMIFS(СВЦЭМ!$D$39:$D$782,СВЦЭМ!$A$39:$A$782,$A139,СВЦЭМ!$B$39:$B$782,X$119)+'СЕТ СН'!$I$11+СВЦЭМ!$D$10+'СЕТ СН'!$I$5-'СЕТ СН'!$I$21</f>
        <v>3903.2453973700003</v>
      </c>
      <c r="Y139" s="36">
        <f>SUMIFS(СВЦЭМ!$D$39:$D$782,СВЦЭМ!$A$39:$A$782,$A139,СВЦЭМ!$B$39:$B$782,Y$119)+'СЕТ СН'!$I$11+СВЦЭМ!$D$10+'СЕТ СН'!$I$5-'СЕТ СН'!$I$21</f>
        <v>3950.4884341900001</v>
      </c>
    </row>
    <row r="140" spans="1:25" ht="15.75" x14ac:dyDescent="0.2">
      <c r="A140" s="35">
        <f t="shared" si="3"/>
        <v>44641</v>
      </c>
      <c r="B140" s="36">
        <f>SUMIFS(СВЦЭМ!$D$39:$D$782,СВЦЭМ!$A$39:$A$782,$A140,СВЦЭМ!$B$39:$B$782,B$119)+'СЕТ СН'!$I$11+СВЦЭМ!$D$10+'СЕТ СН'!$I$5-'СЕТ СН'!$I$21</f>
        <v>3952.1807438800001</v>
      </c>
      <c r="C140" s="36">
        <f>SUMIFS(СВЦЭМ!$D$39:$D$782,СВЦЭМ!$A$39:$A$782,$A140,СВЦЭМ!$B$39:$B$782,C$119)+'СЕТ СН'!$I$11+СВЦЭМ!$D$10+'СЕТ СН'!$I$5-'СЕТ СН'!$I$21</f>
        <v>4004.7869268200002</v>
      </c>
      <c r="D140" s="36">
        <f>SUMIFS(СВЦЭМ!$D$39:$D$782,СВЦЭМ!$A$39:$A$782,$A140,СВЦЭМ!$B$39:$B$782,D$119)+'СЕТ СН'!$I$11+СВЦЭМ!$D$10+'СЕТ СН'!$I$5-'СЕТ СН'!$I$21</f>
        <v>4095.2297213000002</v>
      </c>
      <c r="E140" s="36">
        <f>SUMIFS(СВЦЭМ!$D$39:$D$782,СВЦЭМ!$A$39:$A$782,$A140,СВЦЭМ!$B$39:$B$782,E$119)+'СЕТ СН'!$I$11+СВЦЭМ!$D$10+'СЕТ СН'!$I$5-'СЕТ СН'!$I$21</f>
        <v>4139.4548966299999</v>
      </c>
      <c r="F140" s="36">
        <f>SUMIFS(СВЦЭМ!$D$39:$D$782,СВЦЭМ!$A$39:$A$782,$A140,СВЦЭМ!$B$39:$B$782,F$119)+'СЕТ СН'!$I$11+СВЦЭМ!$D$10+'СЕТ СН'!$I$5-'СЕТ СН'!$I$21</f>
        <v>4134.2511472599999</v>
      </c>
      <c r="G140" s="36">
        <f>SUMIFS(СВЦЭМ!$D$39:$D$782,СВЦЭМ!$A$39:$A$782,$A140,СВЦЭМ!$B$39:$B$782,G$119)+'СЕТ СН'!$I$11+СВЦЭМ!$D$10+'СЕТ СН'!$I$5-'СЕТ СН'!$I$21</f>
        <v>4120.86388558</v>
      </c>
      <c r="H140" s="36">
        <f>SUMIFS(СВЦЭМ!$D$39:$D$782,СВЦЭМ!$A$39:$A$782,$A140,СВЦЭМ!$B$39:$B$782,H$119)+'СЕТ СН'!$I$11+СВЦЭМ!$D$10+'СЕТ СН'!$I$5-'СЕТ СН'!$I$21</f>
        <v>4077.8266540200002</v>
      </c>
      <c r="I140" s="36">
        <f>SUMIFS(СВЦЭМ!$D$39:$D$782,СВЦЭМ!$A$39:$A$782,$A140,СВЦЭМ!$B$39:$B$782,I$119)+'СЕТ СН'!$I$11+СВЦЭМ!$D$10+'СЕТ СН'!$I$5-'СЕТ СН'!$I$21</f>
        <v>3987.89732486</v>
      </c>
      <c r="J140" s="36">
        <f>SUMIFS(СВЦЭМ!$D$39:$D$782,СВЦЭМ!$A$39:$A$782,$A140,СВЦЭМ!$B$39:$B$782,J$119)+'СЕТ СН'!$I$11+СВЦЭМ!$D$10+'СЕТ СН'!$I$5-'СЕТ СН'!$I$21</f>
        <v>3972.8883082800003</v>
      </c>
      <c r="K140" s="36">
        <f>SUMIFS(СВЦЭМ!$D$39:$D$782,СВЦЭМ!$A$39:$A$782,$A140,СВЦЭМ!$B$39:$B$782,K$119)+'СЕТ СН'!$I$11+СВЦЭМ!$D$10+'СЕТ СН'!$I$5-'СЕТ СН'!$I$21</f>
        <v>3969.1644482700003</v>
      </c>
      <c r="L140" s="36">
        <f>SUMIFS(СВЦЭМ!$D$39:$D$782,СВЦЭМ!$A$39:$A$782,$A140,СВЦЭМ!$B$39:$B$782,L$119)+'СЕТ СН'!$I$11+СВЦЭМ!$D$10+'СЕТ СН'!$I$5-'СЕТ СН'!$I$21</f>
        <v>3984.81928518</v>
      </c>
      <c r="M140" s="36">
        <f>SUMIFS(СВЦЭМ!$D$39:$D$782,СВЦЭМ!$A$39:$A$782,$A140,СВЦЭМ!$B$39:$B$782,M$119)+'СЕТ СН'!$I$11+СВЦЭМ!$D$10+'СЕТ СН'!$I$5-'СЕТ СН'!$I$21</f>
        <v>4012.8812939300001</v>
      </c>
      <c r="N140" s="36">
        <f>SUMIFS(СВЦЭМ!$D$39:$D$782,СВЦЭМ!$A$39:$A$782,$A140,СВЦЭМ!$B$39:$B$782,N$119)+'СЕТ СН'!$I$11+СВЦЭМ!$D$10+'СЕТ СН'!$I$5-'СЕТ СН'!$I$21</f>
        <v>4079.64530814</v>
      </c>
      <c r="O140" s="36">
        <f>SUMIFS(СВЦЭМ!$D$39:$D$782,СВЦЭМ!$A$39:$A$782,$A140,СВЦЭМ!$B$39:$B$782,O$119)+'СЕТ СН'!$I$11+СВЦЭМ!$D$10+'СЕТ СН'!$I$5-'СЕТ СН'!$I$21</f>
        <v>4127.9243116899997</v>
      </c>
      <c r="P140" s="36">
        <f>SUMIFS(СВЦЭМ!$D$39:$D$782,СВЦЭМ!$A$39:$A$782,$A140,СВЦЭМ!$B$39:$B$782,P$119)+'СЕТ СН'!$I$11+СВЦЭМ!$D$10+'СЕТ СН'!$I$5-'СЕТ СН'!$I$21</f>
        <v>4138.5009892600001</v>
      </c>
      <c r="Q140" s="36">
        <f>SUMIFS(СВЦЭМ!$D$39:$D$782,СВЦЭМ!$A$39:$A$782,$A140,СВЦЭМ!$B$39:$B$782,Q$119)+'СЕТ СН'!$I$11+СВЦЭМ!$D$10+'СЕТ СН'!$I$5-'СЕТ СН'!$I$21</f>
        <v>4088.8132433299998</v>
      </c>
      <c r="R140" s="36">
        <f>SUMIFS(СВЦЭМ!$D$39:$D$782,СВЦЭМ!$A$39:$A$782,$A140,СВЦЭМ!$B$39:$B$782,R$119)+'СЕТ СН'!$I$11+СВЦЭМ!$D$10+'СЕТ СН'!$I$5-'СЕТ СН'!$I$21</f>
        <v>3981.7013652599999</v>
      </c>
      <c r="S140" s="36">
        <f>SUMIFS(СВЦЭМ!$D$39:$D$782,СВЦЭМ!$A$39:$A$782,$A140,СВЦЭМ!$B$39:$B$782,S$119)+'СЕТ СН'!$I$11+СВЦЭМ!$D$10+'СЕТ СН'!$I$5-'СЕТ СН'!$I$21</f>
        <v>3903.9428469200002</v>
      </c>
      <c r="T140" s="36">
        <f>SUMIFS(СВЦЭМ!$D$39:$D$782,СВЦЭМ!$A$39:$A$782,$A140,СВЦЭМ!$B$39:$B$782,T$119)+'СЕТ СН'!$I$11+СВЦЭМ!$D$10+'СЕТ СН'!$I$5-'СЕТ СН'!$I$21</f>
        <v>3846.3932322599999</v>
      </c>
      <c r="U140" s="36">
        <f>SUMIFS(СВЦЭМ!$D$39:$D$782,СВЦЭМ!$A$39:$A$782,$A140,СВЦЭМ!$B$39:$B$782,U$119)+'СЕТ СН'!$I$11+СВЦЭМ!$D$10+'СЕТ СН'!$I$5-'СЕТ СН'!$I$21</f>
        <v>3878.0892925600001</v>
      </c>
      <c r="V140" s="36">
        <f>SUMIFS(СВЦЭМ!$D$39:$D$782,СВЦЭМ!$A$39:$A$782,$A140,СВЦЭМ!$B$39:$B$782,V$119)+'СЕТ СН'!$I$11+СВЦЭМ!$D$10+'СЕТ СН'!$I$5-'СЕТ СН'!$I$21</f>
        <v>3977.03561846</v>
      </c>
      <c r="W140" s="36">
        <f>SUMIFS(СВЦЭМ!$D$39:$D$782,СВЦЭМ!$A$39:$A$782,$A140,СВЦЭМ!$B$39:$B$782,W$119)+'СЕТ СН'!$I$11+СВЦЭМ!$D$10+'СЕТ СН'!$I$5-'СЕТ СН'!$I$21</f>
        <v>3998.20342953</v>
      </c>
      <c r="X140" s="36">
        <f>SUMIFS(СВЦЭМ!$D$39:$D$782,СВЦЭМ!$A$39:$A$782,$A140,СВЦЭМ!$B$39:$B$782,X$119)+'СЕТ СН'!$I$11+СВЦЭМ!$D$10+'СЕТ СН'!$I$5-'СЕТ СН'!$I$21</f>
        <v>4016.8423936700001</v>
      </c>
      <c r="Y140" s="36">
        <f>SUMIFS(СВЦЭМ!$D$39:$D$782,СВЦЭМ!$A$39:$A$782,$A140,СВЦЭМ!$B$39:$B$782,Y$119)+'СЕТ СН'!$I$11+СВЦЭМ!$D$10+'СЕТ СН'!$I$5-'СЕТ СН'!$I$21</f>
        <v>4036.57365923</v>
      </c>
    </row>
    <row r="141" spans="1:25" ht="15.75" x14ac:dyDescent="0.2">
      <c r="A141" s="35">
        <f t="shared" si="3"/>
        <v>44642</v>
      </c>
      <c r="B141" s="36">
        <f>SUMIFS(СВЦЭМ!$D$39:$D$782,СВЦЭМ!$A$39:$A$782,$A141,СВЦЭМ!$B$39:$B$782,B$119)+'СЕТ СН'!$I$11+СВЦЭМ!$D$10+'СЕТ СН'!$I$5-'СЕТ СН'!$I$21</f>
        <v>4072.6229834400001</v>
      </c>
      <c r="C141" s="36">
        <f>SUMIFS(СВЦЭМ!$D$39:$D$782,СВЦЭМ!$A$39:$A$782,$A141,СВЦЭМ!$B$39:$B$782,C$119)+'СЕТ СН'!$I$11+СВЦЭМ!$D$10+'СЕТ СН'!$I$5-'СЕТ СН'!$I$21</f>
        <v>4104.0781627100005</v>
      </c>
      <c r="D141" s="36">
        <f>SUMIFS(СВЦЭМ!$D$39:$D$782,СВЦЭМ!$A$39:$A$782,$A141,СВЦЭМ!$B$39:$B$782,D$119)+'СЕТ СН'!$I$11+СВЦЭМ!$D$10+'СЕТ СН'!$I$5-'СЕТ СН'!$I$21</f>
        <v>4165.9608333300002</v>
      </c>
      <c r="E141" s="36">
        <f>SUMIFS(СВЦЭМ!$D$39:$D$782,СВЦЭМ!$A$39:$A$782,$A141,СВЦЭМ!$B$39:$B$782,E$119)+'СЕТ СН'!$I$11+СВЦЭМ!$D$10+'СЕТ СН'!$I$5-'СЕТ СН'!$I$21</f>
        <v>4204.1833704000001</v>
      </c>
      <c r="F141" s="36">
        <f>SUMIFS(СВЦЭМ!$D$39:$D$782,СВЦЭМ!$A$39:$A$782,$A141,СВЦЭМ!$B$39:$B$782,F$119)+'СЕТ СН'!$I$11+СВЦЭМ!$D$10+'СЕТ СН'!$I$5-'СЕТ СН'!$I$21</f>
        <v>4187.8673961000004</v>
      </c>
      <c r="G141" s="36">
        <f>SUMIFS(СВЦЭМ!$D$39:$D$782,СВЦЭМ!$A$39:$A$782,$A141,СВЦЭМ!$B$39:$B$782,G$119)+'СЕТ СН'!$I$11+СВЦЭМ!$D$10+'СЕТ СН'!$I$5-'СЕТ СН'!$I$21</f>
        <v>4173.2382782100003</v>
      </c>
      <c r="H141" s="36">
        <f>SUMIFS(СВЦЭМ!$D$39:$D$782,СВЦЭМ!$A$39:$A$782,$A141,СВЦЭМ!$B$39:$B$782,H$119)+'СЕТ СН'!$I$11+СВЦЭМ!$D$10+'СЕТ СН'!$I$5-'СЕТ СН'!$I$21</f>
        <v>4108.6299220600004</v>
      </c>
      <c r="I141" s="36">
        <f>SUMIFS(СВЦЭМ!$D$39:$D$782,СВЦЭМ!$A$39:$A$782,$A141,СВЦЭМ!$B$39:$B$782,I$119)+'СЕТ СН'!$I$11+СВЦЭМ!$D$10+'СЕТ СН'!$I$5-'СЕТ СН'!$I$21</f>
        <v>4020.7832351900001</v>
      </c>
      <c r="J141" s="36">
        <f>SUMIFS(СВЦЭМ!$D$39:$D$782,СВЦЭМ!$A$39:$A$782,$A141,СВЦЭМ!$B$39:$B$782,J$119)+'СЕТ СН'!$I$11+СВЦЭМ!$D$10+'СЕТ СН'!$I$5-'СЕТ СН'!$I$21</f>
        <v>3989.8316015700002</v>
      </c>
      <c r="K141" s="36">
        <f>SUMIFS(СВЦЭМ!$D$39:$D$782,СВЦЭМ!$A$39:$A$782,$A141,СВЦЭМ!$B$39:$B$782,K$119)+'СЕТ СН'!$I$11+СВЦЭМ!$D$10+'СЕТ СН'!$I$5-'СЕТ СН'!$I$21</f>
        <v>4000.0261314300001</v>
      </c>
      <c r="L141" s="36">
        <f>SUMIFS(СВЦЭМ!$D$39:$D$782,СВЦЭМ!$A$39:$A$782,$A141,СВЦЭМ!$B$39:$B$782,L$119)+'СЕТ СН'!$I$11+СВЦЭМ!$D$10+'СЕТ СН'!$I$5-'СЕТ СН'!$I$21</f>
        <v>3998.8422640200001</v>
      </c>
      <c r="M141" s="36">
        <f>SUMIFS(СВЦЭМ!$D$39:$D$782,СВЦЭМ!$A$39:$A$782,$A141,СВЦЭМ!$B$39:$B$782,M$119)+'СЕТ СН'!$I$11+СВЦЭМ!$D$10+'СЕТ СН'!$I$5-'СЕТ СН'!$I$21</f>
        <v>4066.0690823</v>
      </c>
      <c r="N141" s="36">
        <f>SUMIFS(СВЦЭМ!$D$39:$D$782,СВЦЭМ!$A$39:$A$782,$A141,СВЦЭМ!$B$39:$B$782,N$119)+'СЕТ СН'!$I$11+СВЦЭМ!$D$10+'СЕТ СН'!$I$5-'СЕТ СН'!$I$21</f>
        <v>4130.7174457399997</v>
      </c>
      <c r="O141" s="36">
        <f>SUMIFS(СВЦЭМ!$D$39:$D$782,СВЦЭМ!$A$39:$A$782,$A141,СВЦЭМ!$B$39:$B$782,O$119)+'СЕТ СН'!$I$11+СВЦЭМ!$D$10+'СЕТ СН'!$I$5-'СЕТ СН'!$I$21</f>
        <v>4192.1747140400003</v>
      </c>
      <c r="P141" s="36">
        <f>SUMIFS(СВЦЭМ!$D$39:$D$782,СВЦЭМ!$A$39:$A$782,$A141,СВЦЭМ!$B$39:$B$782,P$119)+'СЕТ СН'!$I$11+СВЦЭМ!$D$10+'СЕТ СН'!$I$5-'СЕТ СН'!$I$21</f>
        <v>4193.1141535099996</v>
      </c>
      <c r="Q141" s="36">
        <f>SUMIFS(СВЦЭМ!$D$39:$D$782,СВЦЭМ!$A$39:$A$782,$A141,СВЦЭМ!$B$39:$B$782,Q$119)+'СЕТ СН'!$I$11+СВЦЭМ!$D$10+'СЕТ СН'!$I$5-'СЕТ СН'!$I$21</f>
        <v>4159.0132880900001</v>
      </c>
      <c r="R141" s="36">
        <f>SUMIFS(СВЦЭМ!$D$39:$D$782,СВЦЭМ!$A$39:$A$782,$A141,СВЦЭМ!$B$39:$B$782,R$119)+'СЕТ СН'!$I$11+СВЦЭМ!$D$10+'СЕТ СН'!$I$5-'СЕТ СН'!$I$21</f>
        <v>4047.2963039000001</v>
      </c>
      <c r="S141" s="36">
        <f>SUMIFS(СВЦЭМ!$D$39:$D$782,СВЦЭМ!$A$39:$A$782,$A141,СВЦЭМ!$B$39:$B$782,S$119)+'СЕТ СН'!$I$11+СВЦЭМ!$D$10+'СЕТ СН'!$I$5-'СЕТ СН'!$I$21</f>
        <v>3956.9174412100001</v>
      </c>
      <c r="T141" s="36">
        <f>SUMIFS(СВЦЭМ!$D$39:$D$782,СВЦЭМ!$A$39:$A$782,$A141,СВЦЭМ!$B$39:$B$782,T$119)+'СЕТ СН'!$I$11+СВЦЭМ!$D$10+'СЕТ СН'!$I$5-'СЕТ СН'!$I$21</f>
        <v>3893.7600711</v>
      </c>
      <c r="U141" s="36">
        <f>SUMIFS(СВЦЭМ!$D$39:$D$782,СВЦЭМ!$A$39:$A$782,$A141,СВЦЭМ!$B$39:$B$782,U$119)+'СЕТ СН'!$I$11+СВЦЭМ!$D$10+'СЕТ СН'!$I$5-'СЕТ СН'!$I$21</f>
        <v>3920.8391869200004</v>
      </c>
      <c r="V141" s="36">
        <f>SUMIFS(СВЦЭМ!$D$39:$D$782,СВЦЭМ!$A$39:$A$782,$A141,СВЦЭМ!$B$39:$B$782,V$119)+'СЕТ СН'!$I$11+СВЦЭМ!$D$10+'СЕТ СН'!$I$5-'СЕТ СН'!$I$21</f>
        <v>4025.7361295000001</v>
      </c>
      <c r="W141" s="36">
        <f>SUMIFS(СВЦЭМ!$D$39:$D$782,СВЦЭМ!$A$39:$A$782,$A141,СВЦЭМ!$B$39:$B$782,W$119)+'СЕТ СН'!$I$11+СВЦЭМ!$D$10+'СЕТ СН'!$I$5-'СЕТ СН'!$I$21</f>
        <v>4038.52136969</v>
      </c>
      <c r="X141" s="36">
        <f>SUMIFS(СВЦЭМ!$D$39:$D$782,СВЦЭМ!$A$39:$A$782,$A141,СВЦЭМ!$B$39:$B$782,X$119)+'СЕТ СН'!$I$11+СВЦЭМ!$D$10+'СЕТ СН'!$I$5-'СЕТ СН'!$I$21</f>
        <v>4051.7208393400001</v>
      </c>
      <c r="Y141" s="36">
        <f>SUMIFS(СВЦЭМ!$D$39:$D$782,СВЦЭМ!$A$39:$A$782,$A141,СВЦЭМ!$B$39:$B$782,Y$119)+'СЕТ СН'!$I$11+СВЦЭМ!$D$10+'СЕТ СН'!$I$5-'СЕТ СН'!$I$21</f>
        <v>4058.9952779499999</v>
      </c>
    </row>
    <row r="142" spans="1:25" ht="15.75" x14ac:dyDescent="0.2">
      <c r="A142" s="35">
        <f t="shared" si="3"/>
        <v>44643</v>
      </c>
      <c r="B142" s="36">
        <f>SUMIFS(СВЦЭМ!$D$39:$D$782,СВЦЭМ!$A$39:$A$782,$A142,СВЦЭМ!$B$39:$B$782,B$119)+'СЕТ СН'!$I$11+СВЦЭМ!$D$10+'СЕТ СН'!$I$5-'СЕТ СН'!$I$21</f>
        <v>4091.1447027900003</v>
      </c>
      <c r="C142" s="36">
        <f>SUMIFS(СВЦЭМ!$D$39:$D$782,СВЦЭМ!$A$39:$A$782,$A142,СВЦЭМ!$B$39:$B$782,C$119)+'СЕТ СН'!$I$11+СВЦЭМ!$D$10+'СЕТ СН'!$I$5-'СЕТ СН'!$I$21</f>
        <v>4117.4273407700002</v>
      </c>
      <c r="D142" s="36">
        <f>SUMIFS(СВЦЭМ!$D$39:$D$782,СВЦЭМ!$A$39:$A$782,$A142,СВЦЭМ!$B$39:$B$782,D$119)+'СЕТ СН'!$I$11+СВЦЭМ!$D$10+'СЕТ СН'!$I$5-'СЕТ СН'!$I$21</f>
        <v>4176.2704481399996</v>
      </c>
      <c r="E142" s="36">
        <f>SUMIFS(СВЦЭМ!$D$39:$D$782,СВЦЭМ!$A$39:$A$782,$A142,СВЦЭМ!$B$39:$B$782,E$119)+'СЕТ СН'!$I$11+СВЦЭМ!$D$10+'СЕТ СН'!$I$5-'СЕТ СН'!$I$21</f>
        <v>4219.0920573800004</v>
      </c>
      <c r="F142" s="36">
        <f>SUMIFS(СВЦЭМ!$D$39:$D$782,СВЦЭМ!$A$39:$A$782,$A142,СВЦЭМ!$B$39:$B$782,F$119)+'СЕТ СН'!$I$11+СВЦЭМ!$D$10+'СЕТ СН'!$I$5-'СЕТ СН'!$I$21</f>
        <v>4206.5217724100003</v>
      </c>
      <c r="G142" s="36">
        <f>SUMIFS(СВЦЭМ!$D$39:$D$782,СВЦЭМ!$A$39:$A$782,$A142,СВЦЭМ!$B$39:$B$782,G$119)+'СЕТ СН'!$I$11+СВЦЭМ!$D$10+'СЕТ СН'!$I$5-'СЕТ СН'!$I$21</f>
        <v>4173.9647039600004</v>
      </c>
      <c r="H142" s="36">
        <f>SUMIFS(СВЦЭМ!$D$39:$D$782,СВЦЭМ!$A$39:$A$782,$A142,СВЦЭМ!$B$39:$B$782,H$119)+'СЕТ СН'!$I$11+СВЦЭМ!$D$10+'СЕТ СН'!$I$5-'СЕТ СН'!$I$21</f>
        <v>4110.3950374599999</v>
      </c>
      <c r="I142" s="36">
        <f>SUMIFS(СВЦЭМ!$D$39:$D$782,СВЦЭМ!$A$39:$A$782,$A142,СВЦЭМ!$B$39:$B$782,I$119)+'СЕТ СН'!$I$11+СВЦЭМ!$D$10+'СЕТ СН'!$I$5-'СЕТ СН'!$I$21</f>
        <v>4037.9354488399999</v>
      </c>
      <c r="J142" s="36">
        <f>SUMIFS(СВЦЭМ!$D$39:$D$782,СВЦЭМ!$A$39:$A$782,$A142,СВЦЭМ!$B$39:$B$782,J$119)+'СЕТ СН'!$I$11+СВЦЭМ!$D$10+'СЕТ СН'!$I$5-'СЕТ СН'!$I$21</f>
        <v>4010.09448144</v>
      </c>
      <c r="K142" s="36">
        <f>SUMIFS(СВЦЭМ!$D$39:$D$782,СВЦЭМ!$A$39:$A$782,$A142,СВЦЭМ!$B$39:$B$782,K$119)+'СЕТ СН'!$I$11+СВЦЭМ!$D$10+'СЕТ СН'!$I$5-'СЕТ СН'!$I$21</f>
        <v>4024.6587234200001</v>
      </c>
      <c r="L142" s="36">
        <f>SUMIFS(СВЦЭМ!$D$39:$D$782,СВЦЭМ!$A$39:$A$782,$A142,СВЦЭМ!$B$39:$B$782,L$119)+'СЕТ СН'!$I$11+СВЦЭМ!$D$10+'СЕТ СН'!$I$5-'СЕТ СН'!$I$21</f>
        <v>4060.66750202</v>
      </c>
      <c r="M142" s="36">
        <f>SUMIFS(СВЦЭМ!$D$39:$D$782,СВЦЭМ!$A$39:$A$782,$A142,СВЦЭМ!$B$39:$B$782,M$119)+'СЕТ СН'!$I$11+СВЦЭМ!$D$10+'СЕТ СН'!$I$5-'СЕТ СН'!$I$21</f>
        <v>4088.2599212</v>
      </c>
      <c r="N142" s="36">
        <f>SUMIFS(СВЦЭМ!$D$39:$D$782,СВЦЭМ!$A$39:$A$782,$A142,СВЦЭМ!$B$39:$B$782,N$119)+'СЕТ СН'!$I$11+СВЦЭМ!$D$10+'СЕТ СН'!$I$5-'СЕТ СН'!$I$21</f>
        <v>4124.2537355499999</v>
      </c>
      <c r="O142" s="36">
        <f>SUMIFS(СВЦЭМ!$D$39:$D$782,СВЦЭМ!$A$39:$A$782,$A142,СВЦЭМ!$B$39:$B$782,O$119)+'СЕТ СН'!$I$11+СВЦЭМ!$D$10+'СЕТ СН'!$I$5-'СЕТ СН'!$I$21</f>
        <v>4171.46218236</v>
      </c>
      <c r="P142" s="36">
        <f>SUMIFS(СВЦЭМ!$D$39:$D$782,СВЦЭМ!$A$39:$A$782,$A142,СВЦЭМ!$B$39:$B$782,P$119)+'СЕТ СН'!$I$11+СВЦЭМ!$D$10+'СЕТ СН'!$I$5-'СЕТ СН'!$I$21</f>
        <v>4211.0882769099999</v>
      </c>
      <c r="Q142" s="36">
        <f>SUMIFS(СВЦЭМ!$D$39:$D$782,СВЦЭМ!$A$39:$A$782,$A142,СВЦЭМ!$B$39:$B$782,Q$119)+'СЕТ СН'!$I$11+СВЦЭМ!$D$10+'СЕТ СН'!$I$5-'СЕТ СН'!$I$21</f>
        <v>4187.32475901</v>
      </c>
      <c r="R142" s="36">
        <f>SUMIFS(СВЦЭМ!$D$39:$D$782,СВЦЭМ!$A$39:$A$782,$A142,СВЦЭМ!$B$39:$B$782,R$119)+'СЕТ СН'!$I$11+СВЦЭМ!$D$10+'СЕТ СН'!$I$5-'СЕТ СН'!$I$21</f>
        <v>4117.2391290300002</v>
      </c>
      <c r="S142" s="36">
        <f>SUMIFS(СВЦЭМ!$D$39:$D$782,СВЦЭМ!$A$39:$A$782,$A142,СВЦЭМ!$B$39:$B$782,S$119)+'СЕТ СН'!$I$11+СВЦЭМ!$D$10+'СЕТ СН'!$I$5-'СЕТ СН'!$I$21</f>
        <v>4063.6185913300001</v>
      </c>
      <c r="T142" s="36">
        <f>SUMIFS(СВЦЭМ!$D$39:$D$782,СВЦЭМ!$A$39:$A$782,$A142,СВЦЭМ!$B$39:$B$782,T$119)+'СЕТ СН'!$I$11+СВЦЭМ!$D$10+'СЕТ СН'!$I$5-'СЕТ СН'!$I$21</f>
        <v>4014.4456855899998</v>
      </c>
      <c r="U142" s="36">
        <f>SUMIFS(СВЦЭМ!$D$39:$D$782,СВЦЭМ!$A$39:$A$782,$A142,СВЦЭМ!$B$39:$B$782,U$119)+'СЕТ СН'!$I$11+СВЦЭМ!$D$10+'СЕТ СН'!$I$5-'СЕТ СН'!$I$21</f>
        <v>3994.4169716500001</v>
      </c>
      <c r="V142" s="36">
        <f>SUMIFS(СВЦЭМ!$D$39:$D$782,СВЦЭМ!$A$39:$A$782,$A142,СВЦЭМ!$B$39:$B$782,V$119)+'СЕТ СН'!$I$11+СВЦЭМ!$D$10+'СЕТ СН'!$I$5-'СЕТ СН'!$I$21</f>
        <v>4005.8883855300001</v>
      </c>
      <c r="W142" s="36">
        <f>SUMIFS(СВЦЭМ!$D$39:$D$782,СВЦЭМ!$A$39:$A$782,$A142,СВЦЭМ!$B$39:$B$782,W$119)+'СЕТ СН'!$I$11+СВЦЭМ!$D$10+'СЕТ СН'!$I$5-'СЕТ СН'!$I$21</f>
        <v>4016.9021536999999</v>
      </c>
      <c r="X142" s="36">
        <f>SUMIFS(СВЦЭМ!$D$39:$D$782,СВЦЭМ!$A$39:$A$782,$A142,СВЦЭМ!$B$39:$B$782,X$119)+'СЕТ СН'!$I$11+СВЦЭМ!$D$10+'СЕТ СН'!$I$5-'СЕТ СН'!$I$21</f>
        <v>4025.4037617200001</v>
      </c>
      <c r="Y142" s="36">
        <f>SUMIFS(СВЦЭМ!$D$39:$D$782,СВЦЭМ!$A$39:$A$782,$A142,СВЦЭМ!$B$39:$B$782,Y$119)+'СЕТ СН'!$I$11+СВЦЭМ!$D$10+'СЕТ СН'!$I$5-'СЕТ СН'!$I$21</f>
        <v>4023.0602470700001</v>
      </c>
    </row>
    <row r="143" spans="1:25" ht="15.75" x14ac:dyDescent="0.2">
      <c r="A143" s="35">
        <f t="shared" si="3"/>
        <v>44644</v>
      </c>
      <c r="B143" s="36">
        <f>SUMIFS(СВЦЭМ!$D$39:$D$782,СВЦЭМ!$A$39:$A$782,$A143,СВЦЭМ!$B$39:$B$782,B$119)+'СЕТ СН'!$I$11+СВЦЭМ!$D$10+'СЕТ СН'!$I$5-'СЕТ СН'!$I$21</f>
        <v>4098.1956067800002</v>
      </c>
      <c r="C143" s="36">
        <f>SUMIFS(СВЦЭМ!$D$39:$D$782,СВЦЭМ!$A$39:$A$782,$A143,СВЦЭМ!$B$39:$B$782,C$119)+'СЕТ СН'!$I$11+СВЦЭМ!$D$10+'СЕТ СН'!$I$5-'СЕТ СН'!$I$21</f>
        <v>4136.2815793</v>
      </c>
      <c r="D143" s="36">
        <f>SUMIFS(СВЦЭМ!$D$39:$D$782,СВЦЭМ!$A$39:$A$782,$A143,СВЦЭМ!$B$39:$B$782,D$119)+'СЕТ СН'!$I$11+СВЦЭМ!$D$10+'СЕТ СН'!$I$5-'СЕТ СН'!$I$21</f>
        <v>4197.35032288</v>
      </c>
      <c r="E143" s="36">
        <f>SUMIFS(СВЦЭМ!$D$39:$D$782,СВЦЭМ!$A$39:$A$782,$A143,СВЦЭМ!$B$39:$B$782,E$119)+'СЕТ СН'!$I$11+СВЦЭМ!$D$10+'СЕТ СН'!$I$5-'СЕТ СН'!$I$21</f>
        <v>4220.8705344600003</v>
      </c>
      <c r="F143" s="36">
        <f>SUMIFS(СВЦЭМ!$D$39:$D$782,СВЦЭМ!$A$39:$A$782,$A143,СВЦЭМ!$B$39:$B$782,F$119)+'СЕТ СН'!$I$11+СВЦЭМ!$D$10+'СЕТ СН'!$I$5-'СЕТ СН'!$I$21</f>
        <v>4213.0231905099999</v>
      </c>
      <c r="G143" s="36">
        <f>SUMIFS(СВЦЭМ!$D$39:$D$782,СВЦЭМ!$A$39:$A$782,$A143,СВЦЭМ!$B$39:$B$782,G$119)+'СЕТ СН'!$I$11+СВЦЭМ!$D$10+'СЕТ СН'!$I$5-'СЕТ СН'!$I$21</f>
        <v>4191.70373561</v>
      </c>
      <c r="H143" s="36">
        <f>SUMIFS(СВЦЭМ!$D$39:$D$782,СВЦЭМ!$A$39:$A$782,$A143,СВЦЭМ!$B$39:$B$782,H$119)+'СЕТ СН'!$I$11+СВЦЭМ!$D$10+'СЕТ СН'!$I$5-'СЕТ СН'!$I$21</f>
        <v>4118.8368977400005</v>
      </c>
      <c r="I143" s="36">
        <f>SUMIFS(СВЦЭМ!$D$39:$D$782,СВЦЭМ!$A$39:$A$782,$A143,СВЦЭМ!$B$39:$B$782,I$119)+'СЕТ СН'!$I$11+СВЦЭМ!$D$10+'СЕТ СН'!$I$5-'СЕТ СН'!$I$21</f>
        <v>4029.3161150999999</v>
      </c>
      <c r="J143" s="36">
        <f>SUMIFS(СВЦЭМ!$D$39:$D$782,СВЦЭМ!$A$39:$A$782,$A143,СВЦЭМ!$B$39:$B$782,J$119)+'СЕТ СН'!$I$11+СВЦЭМ!$D$10+'СЕТ СН'!$I$5-'СЕТ СН'!$I$21</f>
        <v>4012.3436843700001</v>
      </c>
      <c r="K143" s="36">
        <f>SUMIFS(СВЦЭМ!$D$39:$D$782,СВЦЭМ!$A$39:$A$782,$A143,СВЦЭМ!$B$39:$B$782,K$119)+'СЕТ СН'!$I$11+СВЦЭМ!$D$10+'СЕТ СН'!$I$5-'СЕТ СН'!$I$21</f>
        <v>4020.9094232899997</v>
      </c>
      <c r="L143" s="36">
        <f>SUMIFS(СВЦЭМ!$D$39:$D$782,СВЦЭМ!$A$39:$A$782,$A143,СВЦЭМ!$B$39:$B$782,L$119)+'СЕТ СН'!$I$11+СВЦЭМ!$D$10+'СЕТ СН'!$I$5-'СЕТ СН'!$I$21</f>
        <v>4039.6625674300003</v>
      </c>
      <c r="M143" s="36">
        <f>SUMIFS(СВЦЭМ!$D$39:$D$782,СВЦЭМ!$A$39:$A$782,$A143,СВЦЭМ!$B$39:$B$782,M$119)+'СЕТ СН'!$I$11+СВЦЭМ!$D$10+'СЕТ СН'!$I$5-'СЕТ СН'!$I$21</f>
        <v>4103.1895686200005</v>
      </c>
      <c r="N143" s="36">
        <f>SUMIFS(СВЦЭМ!$D$39:$D$782,СВЦЭМ!$A$39:$A$782,$A143,СВЦЭМ!$B$39:$B$782,N$119)+'СЕТ СН'!$I$11+СВЦЭМ!$D$10+'СЕТ СН'!$I$5-'СЕТ СН'!$I$21</f>
        <v>4162.51825723</v>
      </c>
      <c r="O143" s="36">
        <f>SUMIFS(СВЦЭМ!$D$39:$D$782,СВЦЭМ!$A$39:$A$782,$A143,СВЦЭМ!$B$39:$B$782,O$119)+'СЕТ СН'!$I$11+СВЦЭМ!$D$10+'СЕТ СН'!$I$5-'СЕТ СН'!$I$21</f>
        <v>4207.3074178300003</v>
      </c>
      <c r="P143" s="36">
        <f>SUMIFS(СВЦЭМ!$D$39:$D$782,СВЦЭМ!$A$39:$A$782,$A143,СВЦЭМ!$B$39:$B$782,P$119)+'СЕТ СН'!$I$11+СВЦЭМ!$D$10+'СЕТ СН'!$I$5-'СЕТ СН'!$I$21</f>
        <v>4221.1141834</v>
      </c>
      <c r="Q143" s="36">
        <f>SUMIFS(СВЦЭМ!$D$39:$D$782,СВЦЭМ!$A$39:$A$782,$A143,СВЦЭМ!$B$39:$B$782,Q$119)+'СЕТ СН'!$I$11+СВЦЭМ!$D$10+'СЕТ СН'!$I$5-'СЕТ СН'!$I$21</f>
        <v>4194.9506809100003</v>
      </c>
      <c r="R143" s="36">
        <f>SUMIFS(СВЦЭМ!$D$39:$D$782,СВЦЭМ!$A$39:$A$782,$A143,СВЦЭМ!$B$39:$B$782,R$119)+'СЕТ СН'!$I$11+СВЦЭМ!$D$10+'СЕТ СН'!$I$5-'СЕТ СН'!$I$21</f>
        <v>4116.2934139500003</v>
      </c>
      <c r="S143" s="36">
        <f>SUMIFS(СВЦЭМ!$D$39:$D$782,СВЦЭМ!$A$39:$A$782,$A143,СВЦЭМ!$B$39:$B$782,S$119)+'СЕТ СН'!$I$11+СВЦЭМ!$D$10+'СЕТ СН'!$I$5-'СЕТ СН'!$I$21</f>
        <v>4083.9003621800002</v>
      </c>
      <c r="T143" s="36">
        <f>SUMIFS(СВЦЭМ!$D$39:$D$782,СВЦЭМ!$A$39:$A$782,$A143,СВЦЭМ!$B$39:$B$782,T$119)+'СЕТ СН'!$I$11+СВЦЭМ!$D$10+'СЕТ СН'!$I$5-'СЕТ СН'!$I$21</f>
        <v>4032.5030414800003</v>
      </c>
      <c r="U143" s="36">
        <f>SUMIFS(СВЦЭМ!$D$39:$D$782,СВЦЭМ!$A$39:$A$782,$A143,СВЦЭМ!$B$39:$B$782,U$119)+'СЕТ СН'!$I$11+СВЦЭМ!$D$10+'СЕТ СН'!$I$5-'СЕТ СН'!$I$21</f>
        <v>4012.5709515500002</v>
      </c>
      <c r="V143" s="36">
        <f>SUMIFS(СВЦЭМ!$D$39:$D$782,СВЦЭМ!$A$39:$A$782,$A143,СВЦЭМ!$B$39:$B$782,V$119)+'СЕТ СН'!$I$11+СВЦЭМ!$D$10+'СЕТ СН'!$I$5-'СЕТ СН'!$I$21</f>
        <v>3981.12390633</v>
      </c>
      <c r="W143" s="36">
        <f>SUMIFS(СВЦЭМ!$D$39:$D$782,СВЦЭМ!$A$39:$A$782,$A143,СВЦЭМ!$B$39:$B$782,W$119)+'СЕТ СН'!$I$11+СВЦЭМ!$D$10+'СЕТ СН'!$I$5-'СЕТ СН'!$I$21</f>
        <v>4007.0117588200001</v>
      </c>
      <c r="X143" s="36">
        <f>SUMIFS(СВЦЭМ!$D$39:$D$782,СВЦЭМ!$A$39:$A$782,$A143,СВЦЭМ!$B$39:$B$782,X$119)+'СЕТ СН'!$I$11+СВЦЭМ!$D$10+'СЕТ СН'!$I$5-'СЕТ СН'!$I$21</f>
        <v>3920.4638769900002</v>
      </c>
      <c r="Y143" s="36">
        <f>SUMIFS(СВЦЭМ!$D$39:$D$782,СВЦЭМ!$A$39:$A$782,$A143,СВЦЭМ!$B$39:$B$782,Y$119)+'СЕТ СН'!$I$11+СВЦЭМ!$D$10+'СЕТ СН'!$I$5-'СЕТ СН'!$I$21</f>
        <v>3873.7482677100002</v>
      </c>
    </row>
    <row r="144" spans="1:25" ht="15.75" x14ac:dyDescent="0.2">
      <c r="A144" s="35">
        <f t="shared" si="3"/>
        <v>44645</v>
      </c>
      <c r="B144" s="36">
        <f>SUMIFS(СВЦЭМ!$D$39:$D$782,СВЦЭМ!$A$39:$A$782,$A144,СВЦЭМ!$B$39:$B$782,B$119)+'СЕТ СН'!$I$11+СВЦЭМ!$D$10+'СЕТ СН'!$I$5-'СЕТ СН'!$I$21</f>
        <v>3934.3109296100001</v>
      </c>
      <c r="C144" s="36">
        <f>SUMIFS(СВЦЭМ!$D$39:$D$782,СВЦЭМ!$A$39:$A$782,$A144,СВЦЭМ!$B$39:$B$782,C$119)+'СЕТ СН'!$I$11+СВЦЭМ!$D$10+'СЕТ СН'!$I$5-'СЕТ СН'!$I$21</f>
        <v>4013.66902308</v>
      </c>
      <c r="D144" s="36">
        <f>SUMIFS(СВЦЭМ!$D$39:$D$782,СВЦЭМ!$A$39:$A$782,$A144,СВЦЭМ!$B$39:$B$782,D$119)+'СЕТ СН'!$I$11+СВЦЭМ!$D$10+'СЕТ СН'!$I$5-'СЕТ СН'!$I$21</f>
        <v>4139.0160184200004</v>
      </c>
      <c r="E144" s="36">
        <f>SUMIFS(СВЦЭМ!$D$39:$D$782,СВЦЭМ!$A$39:$A$782,$A144,СВЦЭМ!$B$39:$B$782,E$119)+'СЕТ СН'!$I$11+СВЦЭМ!$D$10+'СЕТ СН'!$I$5-'СЕТ СН'!$I$21</f>
        <v>4194.2493758500004</v>
      </c>
      <c r="F144" s="36">
        <f>SUMIFS(СВЦЭМ!$D$39:$D$782,СВЦЭМ!$A$39:$A$782,$A144,СВЦЭМ!$B$39:$B$782,F$119)+'СЕТ СН'!$I$11+СВЦЭМ!$D$10+'СЕТ СН'!$I$5-'СЕТ СН'!$I$21</f>
        <v>4210.5420542100001</v>
      </c>
      <c r="G144" s="36">
        <f>SUMIFS(СВЦЭМ!$D$39:$D$782,СВЦЭМ!$A$39:$A$782,$A144,СВЦЭМ!$B$39:$B$782,G$119)+'СЕТ СН'!$I$11+СВЦЭМ!$D$10+'СЕТ СН'!$I$5-'СЕТ СН'!$I$21</f>
        <v>4199.6843563399998</v>
      </c>
      <c r="H144" s="36">
        <f>SUMIFS(СВЦЭМ!$D$39:$D$782,СВЦЭМ!$A$39:$A$782,$A144,СВЦЭМ!$B$39:$B$782,H$119)+'СЕТ СН'!$I$11+СВЦЭМ!$D$10+'СЕТ СН'!$I$5-'СЕТ СН'!$I$21</f>
        <v>4113.4398708099998</v>
      </c>
      <c r="I144" s="36">
        <f>SUMIFS(СВЦЭМ!$D$39:$D$782,СВЦЭМ!$A$39:$A$782,$A144,СВЦЭМ!$B$39:$B$782,I$119)+'СЕТ СН'!$I$11+СВЦЭМ!$D$10+'СЕТ СН'!$I$5-'СЕТ СН'!$I$21</f>
        <v>3979.2805878199997</v>
      </c>
      <c r="J144" s="36">
        <f>SUMIFS(СВЦЭМ!$D$39:$D$782,СВЦЭМ!$A$39:$A$782,$A144,СВЦЭМ!$B$39:$B$782,J$119)+'СЕТ СН'!$I$11+СВЦЭМ!$D$10+'СЕТ СН'!$I$5-'СЕТ СН'!$I$21</f>
        <v>3892.13171397</v>
      </c>
      <c r="K144" s="36">
        <f>SUMIFS(СВЦЭМ!$D$39:$D$782,СВЦЭМ!$A$39:$A$782,$A144,СВЦЭМ!$B$39:$B$782,K$119)+'СЕТ СН'!$I$11+СВЦЭМ!$D$10+'СЕТ СН'!$I$5-'СЕТ СН'!$I$21</f>
        <v>3886.5783865399999</v>
      </c>
      <c r="L144" s="36">
        <f>SUMIFS(СВЦЭМ!$D$39:$D$782,СВЦЭМ!$A$39:$A$782,$A144,СВЦЭМ!$B$39:$B$782,L$119)+'СЕТ СН'!$I$11+СВЦЭМ!$D$10+'СЕТ СН'!$I$5-'СЕТ СН'!$I$21</f>
        <v>3899.2337572599999</v>
      </c>
      <c r="M144" s="36">
        <f>SUMIFS(СВЦЭМ!$D$39:$D$782,СВЦЭМ!$A$39:$A$782,$A144,СВЦЭМ!$B$39:$B$782,M$119)+'СЕТ СН'!$I$11+СВЦЭМ!$D$10+'СЕТ СН'!$I$5-'СЕТ СН'!$I$21</f>
        <v>3969.2165852500002</v>
      </c>
      <c r="N144" s="36">
        <f>SUMIFS(СВЦЭМ!$D$39:$D$782,СВЦЭМ!$A$39:$A$782,$A144,СВЦЭМ!$B$39:$B$782,N$119)+'СЕТ СН'!$I$11+СВЦЭМ!$D$10+'СЕТ СН'!$I$5-'СЕТ СН'!$I$21</f>
        <v>4035.1697166900003</v>
      </c>
      <c r="O144" s="36">
        <f>SUMIFS(СВЦЭМ!$D$39:$D$782,СВЦЭМ!$A$39:$A$782,$A144,СВЦЭМ!$B$39:$B$782,O$119)+'СЕТ СН'!$I$11+СВЦЭМ!$D$10+'СЕТ СН'!$I$5-'СЕТ СН'!$I$21</f>
        <v>4087.1376846800003</v>
      </c>
      <c r="P144" s="36">
        <f>SUMIFS(СВЦЭМ!$D$39:$D$782,СВЦЭМ!$A$39:$A$782,$A144,СВЦЭМ!$B$39:$B$782,P$119)+'СЕТ СН'!$I$11+СВЦЭМ!$D$10+'СЕТ СН'!$I$5-'СЕТ СН'!$I$21</f>
        <v>4122.1534522399998</v>
      </c>
      <c r="Q144" s="36">
        <f>SUMIFS(СВЦЭМ!$D$39:$D$782,СВЦЭМ!$A$39:$A$782,$A144,СВЦЭМ!$B$39:$B$782,Q$119)+'СЕТ СН'!$I$11+СВЦЭМ!$D$10+'СЕТ СН'!$I$5-'СЕТ СН'!$I$21</f>
        <v>4095.1196659799998</v>
      </c>
      <c r="R144" s="36">
        <f>SUMIFS(СВЦЭМ!$D$39:$D$782,СВЦЭМ!$A$39:$A$782,$A144,СВЦЭМ!$B$39:$B$782,R$119)+'СЕТ СН'!$I$11+СВЦЭМ!$D$10+'СЕТ СН'!$I$5-'СЕТ СН'!$I$21</f>
        <v>4058.5352940499997</v>
      </c>
      <c r="S144" s="36">
        <f>SUMIFS(СВЦЭМ!$D$39:$D$782,СВЦЭМ!$A$39:$A$782,$A144,СВЦЭМ!$B$39:$B$782,S$119)+'СЕТ СН'!$I$11+СВЦЭМ!$D$10+'СЕТ СН'!$I$5-'СЕТ СН'!$I$21</f>
        <v>4021.5753881800001</v>
      </c>
      <c r="T144" s="36">
        <f>SUMIFS(СВЦЭМ!$D$39:$D$782,СВЦЭМ!$A$39:$A$782,$A144,СВЦЭМ!$B$39:$B$782,T$119)+'СЕТ СН'!$I$11+СВЦЭМ!$D$10+'СЕТ СН'!$I$5-'СЕТ СН'!$I$21</f>
        <v>3974.5037265199999</v>
      </c>
      <c r="U144" s="36">
        <f>SUMIFS(СВЦЭМ!$D$39:$D$782,СВЦЭМ!$A$39:$A$782,$A144,СВЦЭМ!$B$39:$B$782,U$119)+'СЕТ СН'!$I$11+СВЦЭМ!$D$10+'СЕТ СН'!$I$5-'СЕТ СН'!$I$21</f>
        <v>3978.3805182599999</v>
      </c>
      <c r="V144" s="36">
        <f>SUMIFS(СВЦЭМ!$D$39:$D$782,СВЦЭМ!$A$39:$A$782,$A144,СВЦЭМ!$B$39:$B$782,V$119)+'СЕТ СН'!$I$11+СВЦЭМ!$D$10+'СЕТ СН'!$I$5-'СЕТ СН'!$I$21</f>
        <v>4006.9294598900001</v>
      </c>
      <c r="W144" s="36">
        <f>SUMIFS(СВЦЭМ!$D$39:$D$782,СВЦЭМ!$A$39:$A$782,$A144,СВЦЭМ!$B$39:$B$782,W$119)+'СЕТ СН'!$I$11+СВЦЭМ!$D$10+'СЕТ СН'!$I$5-'СЕТ СН'!$I$21</f>
        <v>4036.8254489299998</v>
      </c>
      <c r="X144" s="36">
        <f>SUMIFS(СВЦЭМ!$D$39:$D$782,СВЦЭМ!$A$39:$A$782,$A144,СВЦЭМ!$B$39:$B$782,X$119)+'СЕТ СН'!$I$11+СВЦЭМ!$D$10+'СЕТ СН'!$I$5-'СЕТ СН'!$I$21</f>
        <v>4069.9822996100002</v>
      </c>
      <c r="Y144" s="36">
        <f>SUMIFS(СВЦЭМ!$D$39:$D$782,СВЦЭМ!$A$39:$A$782,$A144,СВЦЭМ!$B$39:$B$782,Y$119)+'СЕТ СН'!$I$11+СВЦЭМ!$D$10+'СЕТ СН'!$I$5-'СЕТ СН'!$I$21</f>
        <v>4079.6402524</v>
      </c>
    </row>
    <row r="145" spans="1:27" ht="15.75" x14ac:dyDescent="0.2">
      <c r="A145" s="35">
        <f t="shared" si="3"/>
        <v>44646</v>
      </c>
      <c r="B145" s="36">
        <f>SUMIFS(СВЦЭМ!$D$39:$D$782,СВЦЭМ!$A$39:$A$782,$A145,СВЦЭМ!$B$39:$B$782,B$119)+'СЕТ СН'!$I$11+СВЦЭМ!$D$10+'СЕТ СН'!$I$5-'СЕТ СН'!$I$21</f>
        <v>4122.04516401</v>
      </c>
      <c r="C145" s="36">
        <f>SUMIFS(СВЦЭМ!$D$39:$D$782,СВЦЭМ!$A$39:$A$782,$A145,СВЦЭМ!$B$39:$B$782,C$119)+'СЕТ СН'!$I$11+СВЦЭМ!$D$10+'СЕТ СН'!$I$5-'СЕТ СН'!$I$21</f>
        <v>4097.5466047</v>
      </c>
      <c r="D145" s="36">
        <f>SUMIFS(СВЦЭМ!$D$39:$D$782,СВЦЭМ!$A$39:$A$782,$A145,СВЦЭМ!$B$39:$B$782,D$119)+'СЕТ СН'!$I$11+СВЦЭМ!$D$10+'СЕТ СН'!$I$5-'СЕТ СН'!$I$21</f>
        <v>4166.0744694000005</v>
      </c>
      <c r="E145" s="36">
        <f>SUMIFS(СВЦЭМ!$D$39:$D$782,СВЦЭМ!$A$39:$A$782,$A145,СВЦЭМ!$B$39:$B$782,E$119)+'СЕТ СН'!$I$11+СВЦЭМ!$D$10+'СЕТ СН'!$I$5-'СЕТ СН'!$I$21</f>
        <v>4200.9672234099999</v>
      </c>
      <c r="F145" s="36">
        <f>SUMIFS(СВЦЭМ!$D$39:$D$782,СВЦЭМ!$A$39:$A$782,$A145,СВЦЭМ!$B$39:$B$782,F$119)+'СЕТ СН'!$I$11+СВЦЭМ!$D$10+'СЕТ СН'!$I$5-'СЕТ СН'!$I$21</f>
        <v>4184.0547496500003</v>
      </c>
      <c r="G145" s="36">
        <f>SUMIFS(СВЦЭМ!$D$39:$D$782,СВЦЭМ!$A$39:$A$782,$A145,СВЦЭМ!$B$39:$B$782,G$119)+'СЕТ СН'!$I$11+СВЦЭМ!$D$10+'СЕТ СН'!$I$5-'СЕТ СН'!$I$21</f>
        <v>4175.2482084800004</v>
      </c>
      <c r="H145" s="36">
        <f>SUMIFS(СВЦЭМ!$D$39:$D$782,СВЦЭМ!$A$39:$A$782,$A145,СВЦЭМ!$B$39:$B$782,H$119)+'СЕТ СН'!$I$11+СВЦЭМ!$D$10+'СЕТ СН'!$I$5-'СЕТ СН'!$I$21</f>
        <v>4141.6539668400001</v>
      </c>
      <c r="I145" s="36">
        <f>SUMIFS(СВЦЭМ!$D$39:$D$782,СВЦЭМ!$A$39:$A$782,$A145,СВЦЭМ!$B$39:$B$782,I$119)+'СЕТ СН'!$I$11+СВЦЭМ!$D$10+'СЕТ СН'!$I$5-'СЕТ СН'!$I$21</f>
        <v>4051.1195734399998</v>
      </c>
      <c r="J145" s="36">
        <f>SUMIFS(СВЦЭМ!$D$39:$D$782,СВЦЭМ!$A$39:$A$782,$A145,СВЦЭМ!$B$39:$B$782,J$119)+'СЕТ СН'!$I$11+СВЦЭМ!$D$10+'СЕТ СН'!$I$5-'СЕТ СН'!$I$21</f>
        <v>3980.2561641000002</v>
      </c>
      <c r="K145" s="36">
        <f>SUMIFS(СВЦЭМ!$D$39:$D$782,СВЦЭМ!$A$39:$A$782,$A145,СВЦЭМ!$B$39:$B$782,K$119)+'СЕТ СН'!$I$11+СВЦЭМ!$D$10+'СЕТ СН'!$I$5-'СЕТ СН'!$I$21</f>
        <v>3973.0792600100003</v>
      </c>
      <c r="L145" s="36">
        <f>SUMIFS(СВЦЭМ!$D$39:$D$782,СВЦЭМ!$A$39:$A$782,$A145,СВЦЭМ!$B$39:$B$782,L$119)+'СЕТ СН'!$I$11+СВЦЭМ!$D$10+'СЕТ СН'!$I$5-'СЕТ СН'!$I$21</f>
        <v>3990.4157078500002</v>
      </c>
      <c r="M145" s="36">
        <f>SUMIFS(СВЦЭМ!$D$39:$D$782,СВЦЭМ!$A$39:$A$782,$A145,СВЦЭМ!$B$39:$B$782,M$119)+'СЕТ СН'!$I$11+СВЦЭМ!$D$10+'СЕТ СН'!$I$5-'СЕТ СН'!$I$21</f>
        <v>4033.4341465699999</v>
      </c>
      <c r="N145" s="36">
        <f>SUMIFS(СВЦЭМ!$D$39:$D$782,СВЦЭМ!$A$39:$A$782,$A145,СВЦЭМ!$B$39:$B$782,N$119)+'СЕТ СН'!$I$11+СВЦЭМ!$D$10+'СЕТ СН'!$I$5-'СЕТ СН'!$I$21</f>
        <v>4057.75919905</v>
      </c>
      <c r="O145" s="36">
        <f>SUMIFS(СВЦЭМ!$D$39:$D$782,СВЦЭМ!$A$39:$A$782,$A145,СВЦЭМ!$B$39:$B$782,O$119)+'СЕТ СН'!$I$11+СВЦЭМ!$D$10+'СЕТ СН'!$I$5-'СЕТ СН'!$I$21</f>
        <v>4099.8557864800005</v>
      </c>
      <c r="P145" s="36">
        <f>SUMIFS(СВЦЭМ!$D$39:$D$782,СВЦЭМ!$A$39:$A$782,$A145,СВЦЭМ!$B$39:$B$782,P$119)+'СЕТ СН'!$I$11+СВЦЭМ!$D$10+'СЕТ СН'!$I$5-'СЕТ СН'!$I$21</f>
        <v>4140.50639357</v>
      </c>
      <c r="Q145" s="36">
        <f>SUMIFS(СВЦЭМ!$D$39:$D$782,СВЦЭМ!$A$39:$A$782,$A145,СВЦЭМ!$B$39:$B$782,Q$119)+'СЕТ СН'!$I$11+СВЦЭМ!$D$10+'СЕТ СН'!$I$5-'СЕТ СН'!$I$21</f>
        <v>4088.4042108399999</v>
      </c>
      <c r="R145" s="36">
        <f>SUMIFS(СВЦЭМ!$D$39:$D$782,СВЦЭМ!$A$39:$A$782,$A145,СВЦЭМ!$B$39:$B$782,R$119)+'СЕТ СН'!$I$11+СВЦЭМ!$D$10+'СЕТ СН'!$I$5-'СЕТ СН'!$I$21</f>
        <v>4004.3289192800003</v>
      </c>
      <c r="S145" s="36">
        <f>SUMIFS(СВЦЭМ!$D$39:$D$782,СВЦЭМ!$A$39:$A$782,$A145,СВЦЭМ!$B$39:$B$782,S$119)+'СЕТ СН'!$I$11+СВЦЭМ!$D$10+'СЕТ СН'!$I$5-'СЕТ СН'!$I$21</f>
        <v>3916.8912249599998</v>
      </c>
      <c r="T145" s="36">
        <f>SUMIFS(СВЦЭМ!$D$39:$D$782,СВЦЭМ!$A$39:$A$782,$A145,СВЦЭМ!$B$39:$B$782,T$119)+'СЕТ СН'!$I$11+СВЦЭМ!$D$10+'СЕТ СН'!$I$5-'СЕТ СН'!$I$21</f>
        <v>3822.4179225600001</v>
      </c>
      <c r="U145" s="36">
        <f>SUMIFS(СВЦЭМ!$D$39:$D$782,СВЦЭМ!$A$39:$A$782,$A145,СВЦЭМ!$B$39:$B$782,U$119)+'СЕТ СН'!$I$11+СВЦЭМ!$D$10+'СЕТ СН'!$I$5-'СЕТ СН'!$I$21</f>
        <v>3838.8340956500001</v>
      </c>
      <c r="V145" s="36">
        <f>SUMIFS(СВЦЭМ!$D$39:$D$782,СВЦЭМ!$A$39:$A$782,$A145,СВЦЭМ!$B$39:$B$782,V$119)+'СЕТ СН'!$I$11+СВЦЭМ!$D$10+'СЕТ СН'!$I$5-'СЕТ СН'!$I$21</f>
        <v>3899.19526047</v>
      </c>
      <c r="W145" s="36">
        <f>SUMIFS(СВЦЭМ!$D$39:$D$782,СВЦЭМ!$A$39:$A$782,$A145,СВЦЭМ!$B$39:$B$782,W$119)+'СЕТ СН'!$I$11+СВЦЭМ!$D$10+'СЕТ СН'!$I$5-'СЕТ СН'!$I$21</f>
        <v>4001.4612370599998</v>
      </c>
      <c r="X145" s="36">
        <f>SUMIFS(СВЦЭМ!$D$39:$D$782,СВЦЭМ!$A$39:$A$782,$A145,СВЦЭМ!$B$39:$B$782,X$119)+'СЕТ СН'!$I$11+СВЦЭМ!$D$10+'СЕТ СН'!$I$5-'СЕТ СН'!$I$21</f>
        <v>4013.0883373500001</v>
      </c>
      <c r="Y145" s="36">
        <f>SUMIFS(СВЦЭМ!$D$39:$D$782,СВЦЭМ!$A$39:$A$782,$A145,СВЦЭМ!$B$39:$B$782,Y$119)+'СЕТ СН'!$I$11+СВЦЭМ!$D$10+'СЕТ СН'!$I$5-'СЕТ СН'!$I$21</f>
        <v>4034.4297684000003</v>
      </c>
    </row>
    <row r="146" spans="1:27" ht="15.75" x14ac:dyDescent="0.2">
      <c r="A146" s="35">
        <f t="shared" si="3"/>
        <v>44647</v>
      </c>
      <c r="B146" s="36">
        <f>SUMIFS(СВЦЭМ!$D$39:$D$782,СВЦЭМ!$A$39:$A$782,$A146,СВЦЭМ!$B$39:$B$782,B$119)+'СЕТ СН'!$I$11+СВЦЭМ!$D$10+'СЕТ СН'!$I$5-'СЕТ СН'!$I$21</f>
        <v>4090.7287060099998</v>
      </c>
      <c r="C146" s="36">
        <f>SUMIFS(СВЦЭМ!$D$39:$D$782,СВЦЭМ!$A$39:$A$782,$A146,СВЦЭМ!$B$39:$B$782,C$119)+'СЕТ СН'!$I$11+СВЦЭМ!$D$10+'СЕТ СН'!$I$5-'СЕТ СН'!$I$21</f>
        <v>4117.7120757600005</v>
      </c>
      <c r="D146" s="36">
        <f>SUMIFS(СВЦЭМ!$D$39:$D$782,СВЦЭМ!$A$39:$A$782,$A146,СВЦЭМ!$B$39:$B$782,D$119)+'СЕТ СН'!$I$11+СВЦЭМ!$D$10+'СЕТ СН'!$I$5-'СЕТ СН'!$I$21</f>
        <v>4180.5149234</v>
      </c>
      <c r="E146" s="36">
        <f>SUMIFS(СВЦЭМ!$D$39:$D$782,СВЦЭМ!$A$39:$A$782,$A146,СВЦЭМ!$B$39:$B$782,E$119)+'СЕТ СН'!$I$11+СВЦЭМ!$D$10+'СЕТ СН'!$I$5-'СЕТ СН'!$I$21</f>
        <v>4214.8652183800004</v>
      </c>
      <c r="F146" s="36">
        <f>SUMIFS(СВЦЭМ!$D$39:$D$782,СВЦЭМ!$A$39:$A$782,$A146,СВЦЭМ!$B$39:$B$782,F$119)+'СЕТ СН'!$I$11+СВЦЭМ!$D$10+'СЕТ СН'!$I$5-'СЕТ СН'!$I$21</f>
        <v>4212.0817221500001</v>
      </c>
      <c r="G146" s="36">
        <f>SUMIFS(СВЦЭМ!$D$39:$D$782,СВЦЭМ!$A$39:$A$782,$A146,СВЦЭМ!$B$39:$B$782,G$119)+'СЕТ СН'!$I$11+СВЦЭМ!$D$10+'СЕТ СН'!$I$5-'СЕТ СН'!$I$21</f>
        <v>4205.7893498800004</v>
      </c>
      <c r="H146" s="36">
        <f>SUMIFS(СВЦЭМ!$D$39:$D$782,СВЦЭМ!$A$39:$A$782,$A146,СВЦЭМ!$B$39:$B$782,H$119)+'СЕТ СН'!$I$11+СВЦЭМ!$D$10+'СЕТ СН'!$I$5-'СЕТ СН'!$I$21</f>
        <v>4152.3222907300005</v>
      </c>
      <c r="I146" s="36">
        <f>SUMIFS(СВЦЭМ!$D$39:$D$782,СВЦЭМ!$A$39:$A$782,$A146,СВЦЭМ!$B$39:$B$782,I$119)+'СЕТ СН'!$I$11+СВЦЭМ!$D$10+'СЕТ СН'!$I$5-'СЕТ СН'!$I$21</f>
        <v>4014.7388395500002</v>
      </c>
      <c r="J146" s="36">
        <f>SUMIFS(СВЦЭМ!$D$39:$D$782,СВЦЭМ!$A$39:$A$782,$A146,СВЦЭМ!$B$39:$B$782,J$119)+'СЕТ СН'!$I$11+СВЦЭМ!$D$10+'СЕТ СН'!$I$5-'СЕТ СН'!$I$21</f>
        <v>3907.2019185199997</v>
      </c>
      <c r="K146" s="36">
        <f>SUMIFS(СВЦЭМ!$D$39:$D$782,СВЦЭМ!$A$39:$A$782,$A146,СВЦЭМ!$B$39:$B$782,K$119)+'СЕТ СН'!$I$11+СВЦЭМ!$D$10+'СЕТ СН'!$I$5-'СЕТ СН'!$I$21</f>
        <v>3867.7076799400002</v>
      </c>
      <c r="L146" s="36">
        <f>SUMIFS(СВЦЭМ!$D$39:$D$782,СВЦЭМ!$A$39:$A$782,$A146,СВЦЭМ!$B$39:$B$782,L$119)+'СЕТ СН'!$I$11+СВЦЭМ!$D$10+'СЕТ СН'!$I$5-'СЕТ СН'!$I$21</f>
        <v>3857.3439201599999</v>
      </c>
      <c r="M146" s="36">
        <f>SUMIFS(СВЦЭМ!$D$39:$D$782,СВЦЭМ!$A$39:$A$782,$A146,СВЦЭМ!$B$39:$B$782,M$119)+'СЕТ СН'!$I$11+СВЦЭМ!$D$10+'СЕТ СН'!$I$5-'СЕТ СН'!$I$21</f>
        <v>3953.23371765</v>
      </c>
      <c r="N146" s="36">
        <f>SUMIFS(СВЦЭМ!$D$39:$D$782,СВЦЭМ!$A$39:$A$782,$A146,СВЦЭМ!$B$39:$B$782,N$119)+'СЕТ СН'!$I$11+СВЦЭМ!$D$10+'СЕТ СН'!$I$5-'СЕТ СН'!$I$21</f>
        <v>4037.3209711700001</v>
      </c>
      <c r="O146" s="36">
        <f>SUMIFS(СВЦЭМ!$D$39:$D$782,СВЦЭМ!$A$39:$A$782,$A146,СВЦЭМ!$B$39:$B$782,O$119)+'СЕТ СН'!$I$11+СВЦЭМ!$D$10+'СЕТ СН'!$I$5-'СЕТ СН'!$I$21</f>
        <v>4100.1305009500002</v>
      </c>
      <c r="P146" s="36">
        <f>SUMIFS(СВЦЭМ!$D$39:$D$782,СВЦЭМ!$A$39:$A$782,$A146,СВЦЭМ!$B$39:$B$782,P$119)+'СЕТ СН'!$I$11+СВЦЭМ!$D$10+'СЕТ СН'!$I$5-'СЕТ СН'!$I$21</f>
        <v>4139.6432922000004</v>
      </c>
      <c r="Q146" s="36">
        <f>SUMIFS(СВЦЭМ!$D$39:$D$782,СВЦЭМ!$A$39:$A$782,$A146,СВЦЭМ!$B$39:$B$782,Q$119)+'СЕТ СН'!$I$11+СВЦЭМ!$D$10+'СЕТ СН'!$I$5-'СЕТ СН'!$I$21</f>
        <v>4100.8079169800003</v>
      </c>
      <c r="R146" s="36">
        <f>SUMIFS(СВЦЭМ!$D$39:$D$782,СВЦЭМ!$A$39:$A$782,$A146,СВЦЭМ!$B$39:$B$782,R$119)+'СЕТ СН'!$I$11+СВЦЭМ!$D$10+'СЕТ СН'!$I$5-'СЕТ СН'!$I$21</f>
        <v>4002.0943321</v>
      </c>
      <c r="S146" s="36">
        <f>SUMIFS(СВЦЭМ!$D$39:$D$782,СВЦЭМ!$A$39:$A$782,$A146,СВЦЭМ!$B$39:$B$782,S$119)+'СЕТ СН'!$I$11+СВЦЭМ!$D$10+'СЕТ СН'!$I$5-'СЕТ СН'!$I$21</f>
        <v>3907.26210769</v>
      </c>
      <c r="T146" s="36">
        <f>SUMIFS(СВЦЭМ!$D$39:$D$782,СВЦЭМ!$A$39:$A$782,$A146,СВЦЭМ!$B$39:$B$782,T$119)+'СЕТ СН'!$I$11+СВЦЭМ!$D$10+'СЕТ СН'!$I$5-'СЕТ СН'!$I$21</f>
        <v>3818.08330333</v>
      </c>
      <c r="U146" s="36">
        <f>SUMIFS(СВЦЭМ!$D$39:$D$782,СВЦЭМ!$A$39:$A$782,$A146,СВЦЭМ!$B$39:$B$782,U$119)+'СЕТ СН'!$I$11+СВЦЭМ!$D$10+'СЕТ СН'!$I$5-'СЕТ СН'!$I$21</f>
        <v>3834.5347687900003</v>
      </c>
      <c r="V146" s="36">
        <f>SUMIFS(СВЦЭМ!$D$39:$D$782,СВЦЭМ!$A$39:$A$782,$A146,СВЦЭМ!$B$39:$B$782,V$119)+'СЕТ СН'!$I$11+СВЦЭМ!$D$10+'СЕТ СН'!$I$5-'СЕТ СН'!$I$21</f>
        <v>3900.1546964300001</v>
      </c>
      <c r="W146" s="36">
        <f>SUMIFS(СВЦЭМ!$D$39:$D$782,СВЦЭМ!$A$39:$A$782,$A146,СВЦЭМ!$B$39:$B$782,W$119)+'СЕТ СН'!$I$11+СВЦЭМ!$D$10+'СЕТ СН'!$I$5-'СЕТ СН'!$I$21</f>
        <v>3986.6443493500001</v>
      </c>
      <c r="X146" s="36">
        <f>SUMIFS(СВЦЭМ!$D$39:$D$782,СВЦЭМ!$A$39:$A$782,$A146,СВЦЭМ!$B$39:$B$782,X$119)+'СЕТ СН'!$I$11+СВЦЭМ!$D$10+'СЕТ СН'!$I$5-'СЕТ СН'!$I$21</f>
        <v>4018.8520471399997</v>
      </c>
      <c r="Y146" s="36">
        <f>SUMIFS(СВЦЭМ!$D$39:$D$782,СВЦЭМ!$A$39:$A$782,$A146,СВЦЭМ!$B$39:$B$782,Y$119)+'СЕТ СН'!$I$11+СВЦЭМ!$D$10+'СЕТ СН'!$I$5-'СЕТ СН'!$I$21</f>
        <v>4058.75838226</v>
      </c>
    </row>
    <row r="147" spans="1:27" ht="15.75" x14ac:dyDescent="0.2">
      <c r="A147" s="35">
        <f t="shared" si="3"/>
        <v>44648</v>
      </c>
      <c r="B147" s="36">
        <f>SUMIFS(СВЦЭМ!$D$39:$D$782,СВЦЭМ!$A$39:$A$782,$A147,СВЦЭМ!$B$39:$B$782,B$119)+'СЕТ СН'!$I$11+СВЦЭМ!$D$10+'СЕТ СН'!$I$5-'СЕТ СН'!$I$21</f>
        <v>4069.4751194700002</v>
      </c>
      <c r="C147" s="36">
        <f>SUMIFS(СВЦЭМ!$D$39:$D$782,СВЦЭМ!$A$39:$A$782,$A147,СВЦЭМ!$B$39:$B$782,C$119)+'СЕТ СН'!$I$11+СВЦЭМ!$D$10+'СЕТ СН'!$I$5-'СЕТ СН'!$I$21</f>
        <v>4101.2633708100002</v>
      </c>
      <c r="D147" s="36">
        <f>SUMIFS(СВЦЭМ!$D$39:$D$782,СВЦЭМ!$A$39:$A$782,$A147,СВЦЭМ!$B$39:$B$782,D$119)+'СЕТ СН'!$I$11+СВЦЭМ!$D$10+'СЕТ СН'!$I$5-'СЕТ СН'!$I$21</f>
        <v>4163.3396936899999</v>
      </c>
      <c r="E147" s="36">
        <f>SUMIFS(СВЦЭМ!$D$39:$D$782,СВЦЭМ!$A$39:$A$782,$A147,СВЦЭМ!$B$39:$B$782,E$119)+'СЕТ СН'!$I$11+СВЦЭМ!$D$10+'СЕТ СН'!$I$5-'СЕТ СН'!$I$21</f>
        <v>4198.1721040699995</v>
      </c>
      <c r="F147" s="36">
        <f>SUMIFS(СВЦЭМ!$D$39:$D$782,СВЦЭМ!$A$39:$A$782,$A147,СВЦЭМ!$B$39:$B$782,F$119)+'СЕТ СН'!$I$11+СВЦЭМ!$D$10+'СЕТ СН'!$I$5-'СЕТ СН'!$I$21</f>
        <v>4181.6638067900003</v>
      </c>
      <c r="G147" s="36">
        <f>SUMIFS(СВЦЭМ!$D$39:$D$782,СВЦЭМ!$A$39:$A$782,$A147,СВЦЭМ!$B$39:$B$782,G$119)+'СЕТ СН'!$I$11+СВЦЭМ!$D$10+'СЕТ СН'!$I$5-'СЕТ СН'!$I$21</f>
        <v>4151.82556604</v>
      </c>
      <c r="H147" s="36">
        <f>SUMIFS(СВЦЭМ!$D$39:$D$782,СВЦЭМ!$A$39:$A$782,$A147,СВЦЭМ!$B$39:$B$782,H$119)+'СЕТ СН'!$I$11+СВЦЭМ!$D$10+'СЕТ СН'!$I$5-'СЕТ СН'!$I$21</f>
        <v>4118.1755572700004</v>
      </c>
      <c r="I147" s="36">
        <f>SUMIFS(СВЦЭМ!$D$39:$D$782,СВЦЭМ!$A$39:$A$782,$A147,СВЦЭМ!$B$39:$B$782,I$119)+'СЕТ СН'!$I$11+СВЦЭМ!$D$10+'СЕТ СН'!$I$5-'СЕТ СН'!$I$21</f>
        <v>3992.8697299</v>
      </c>
      <c r="J147" s="36">
        <f>SUMIFS(СВЦЭМ!$D$39:$D$782,СВЦЭМ!$A$39:$A$782,$A147,СВЦЭМ!$B$39:$B$782,J$119)+'СЕТ СН'!$I$11+СВЦЭМ!$D$10+'СЕТ СН'!$I$5-'СЕТ СН'!$I$21</f>
        <v>3899.34066226</v>
      </c>
      <c r="K147" s="36">
        <f>SUMIFS(СВЦЭМ!$D$39:$D$782,СВЦЭМ!$A$39:$A$782,$A147,СВЦЭМ!$B$39:$B$782,K$119)+'СЕТ СН'!$I$11+СВЦЭМ!$D$10+'СЕТ СН'!$I$5-'СЕТ СН'!$I$21</f>
        <v>3892.2745745699999</v>
      </c>
      <c r="L147" s="36">
        <f>SUMIFS(СВЦЭМ!$D$39:$D$782,СВЦЭМ!$A$39:$A$782,$A147,СВЦЭМ!$B$39:$B$782,L$119)+'СЕТ СН'!$I$11+СВЦЭМ!$D$10+'СЕТ СН'!$I$5-'СЕТ СН'!$I$21</f>
        <v>3924.61954909</v>
      </c>
      <c r="M147" s="36">
        <f>SUMIFS(СВЦЭМ!$D$39:$D$782,СВЦЭМ!$A$39:$A$782,$A147,СВЦЭМ!$B$39:$B$782,M$119)+'СЕТ СН'!$I$11+СВЦЭМ!$D$10+'СЕТ СН'!$I$5-'СЕТ СН'!$I$21</f>
        <v>4012.0603417900002</v>
      </c>
      <c r="N147" s="36">
        <f>SUMIFS(СВЦЭМ!$D$39:$D$782,СВЦЭМ!$A$39:$A$782,$A147,СВЦЭМ!$B$39:$B$782,N$119)+'СЕТ СН'!$I$11+СВЦЭМ!$D$10+'СЕТ СН'!$I$5-'СЕТ СН'!$I$21</f>
        <v>4087.0480498900001</v>
      </c>
      <c r="O147" s="36">
        <f>SUMIFS(СВЦЭМ!$D$39:$D$782,СВЦЭМ!$A$39:$A$782,$A147,СВЦЭМ!$B$39:$B$782,O$119)+'СЕТ СН'!$I$11+СВЦЭМ!$D$10+'СЕТ СН'!$I$5-'СЕТ СН'!$I$21</f>
        <v>4131.2399292099999</v>
      </c>
      <c r="P147" s="36">
        <f>SUMIFS(СВЦЭМ!$D$39:$D$782,СВЦЭМ!$A$39:$A$782,$A147,СВЦЭМ!$B$39:$B$782,P$119)+'СЕТ СН'!$I$11+СВЦЭМ!$D$10+'СЕТ СН'!$I$5-'СЕТ СН'!$I$21</f>
        <v>4161.0209550999998</v>
      </c>
      <c r="Q147" s="36">
        <f>SUMIFS(СВЦЭМ!$D$39:$D$782,СВЦЭМ!$A$39:$A$782,$A147,СВЦЭМ!$B$39:$B$782,Q$119)+'СЕТ СН'!$I$11+СВЦЭМ!$D$10+'СЕТ СН'!$I$5-'СЕТ СН'!$I$21</f>
        <v>4134.1339603100005</v>
      </c>
      <c r="R147" s="36">
        <f>SUMIFS(СВЦЭМ!$D$39:$D$782,СВЦЭМ!$A$39:$A$782,$A147,СВЦЭМ!$B$39:$B$782,R$119)+'СЕТ СН'!$I$11+СВЦЭМ!$D$10+'СЕТ СН'!$I$5-'СЕТ СН'!$I$21</f>
        <v>4031.6243017400002</v>
      </c>
      <c r="S147" s="36">
        <f>SUMIFS(СВЦЭМ!$D$39:$D$782,СВЦЭМ!$A$39:$A$782,$A147,СВЦЭМ!$B$39:$B$782,S$119)+'СЕТ СН'!$I$11+СВЦЭМ!$D$10+'СЕТ СН'!$I$5-'СЕТ СН'!$I$21</f>
        <v>3942.94155581</v>
      </c>
      <c r="T147" s="36">
        <f>SUMIFS(СВЦЭМ!$D$39:$D$782,СВЦЭМ!$A$39:$A$782,$A147,СВЦЭМ!$B$39:$B$782,T$119)+'СЕТ СН'!$I$11+СВЦЭМ!$D$10+'СЕТ СН'!$I$5-'СЕТ СН'!$I$21</f>
        <v>3832.3629990999998</v>
      </c>
      <c r="U147" s="36">
        <f>SUMIFS(СВЦЭМ!$D$39:$D$782,СВЦЭМ!$A$39:$A$782,$A147,СВЦЭМ!$B$39:$B$782,U$119)+'СЕТ СН'!$I$11+СВЦЭМ!$D$10+'СЕТ СН'!$I$5-'СЕТ СН'!$I$21</f>
        <v>3826.0459578800001</v>
      </c>
      <c r="V147" s="36">
        <f>SUMIFS(СВЦЭМ!$D$39:$D$782,СВЦЭМ!$A$39:$A$782,$A147,СВЦЭМ!$B$39:$B$782,V$119)+'СЕТ СН'!$I$11+СВЦЭМ!$D$10+'СЕТ СН'!$I$5-'СЕТ СН'!$I$21</f>
        <v>3832.8922202799999</v>
      </c>
      <c r="W147" s="36">
        <f>SUMIFS(СВЦЭМ!$D$39:$D$782,СВЦЭМ!$A$39:$A$782,$A147,СВЦЭМ!$B$39:$B$782,W$119)+'СЕТ СН'!$I$11+СВЦЭМ!$D$10+'СЕТ СН'!$I$5-'СЕТ СН'!$I$21</f>
        <v>3810.4692244500002</v>
      </c>
      <c r="X147" s="36">
        <f>SUMIFS(СВЦЭМ!$D$39:$D$782,СВЦЭМ!$A$39:$A$782,$A147,СВЦЭМ!$B$39:$B$782,X$119)+'СЕТ СН'!$I$11+СВЦЭМ!$D$10+'СЕТ СН'!$I$5-'СЕТ СН'!$I$21</f>
        <v>3802.1895119800001</v>
      </c>
      <c r="Y147" s="36">
        <f>SUMIFS(СВЦЭМ!$D$39:$D$782,СВЦЭМ!$A$39:$A$782,$A147,СВЦЭМ!$B$39:$B$782,Y$119)+'СЕТ СН'!$I$11+СВЦЭМ!$D$10+'СЕТ СН'!$I$5-'СЕТ СН'!$I$21</f>
        <v>3843.9991238600001</v>
      </c>
    </row>
    <row r="148" spans="1:27" ht="15.75" x14ac:dyDescent="0.2">
      <c r="A148" s="35">
        <f t="shared" si="3"/>
        <v>44649</v>
      </c>
      <c r="B148" s="36">
        <f>SUMIFS(СВЦЭМ!$D$39:$D$782,СВЦЭМ!$A$39:$A$782,$A148,СВЦЭМ!$B$39:$B$782,B$119)+'СЕТ СН'!$I$11+СВЦЭМ!$D$10+'СЕТ СН'!$I$5-'СЕТ СН'!$I$21</f>
        <v>3921.6509722000001</v>
      </c>
      <c r="C148" s="36">
        <f>SUMIFS(СВЦЭМ!$D$39:$D$782,СВЦЭМ!$A$39:$A$782,$A148,СВЦЭМ!$B$39:$B$782,C$119)+'СЕТ СН'!$I$11+СВЦЭМ!$D$10+'СЕТ СН'!$I$5-'СЕТ СН'!$I$21</f>
        <v>4017.2321566700002</v>
      </c>
      <c r="D148" s="36">
        <f>SUMIFS(СВЦЭМ!$D$39:$D$782,СВЦЭМ!$A$39:$A$782,$A148,СВЦЭМ!$B$39:$B$782,D$119)+'СЕТ СН'!$I$11+СВЦЭМ!$D$10+'СЕТ СН'!$I$5-'СЕТ СН'!$I$21</f>
        <v>4120.5622476600001</v>
      </c>
      <c r="E148" s="36">
        <f>SUMIFS(СВЦЭМ!$D$39:$D$782,СВЦЭМ!$A$39:$A$782,$A148,СВЦЭМ!$B$39:$B$782,E$119)+'СЕТ СН'!$I$11+СВЦЭМ!$D$10+'СЕТ СН'!$I$5-'СЕТ СН'!$I$21</f>
        <v>4161.32295712</v>
      </c>
      <c r="F148" s="36">
        <f>SUMIFS(СВЦЭМ!$D$39:$D$782,СВЦЭМ!$A$39:$A$782,$A148,СВЦЭМ!$B$39:$B$782,F$119)+'СЕТ СН'!$I$11+СВЦЭМ!$D$10+'СЕТ СН'!$I$5-'СЕТ СН'!$I$21</f>
        <v>4174.5250902500002</v>
      </c>
      <c r="G148" s="36">
        <f>SUMIFS(СВЦЭМ!$D$39:$D$782,СВЦЭМ!$A$39:$A$782,$A148,СВЦЭМ!$B$39:$B$782,G$119)+'СЕТ СН'!$I$11+СВЦЭМ!$D$10+'СЕТ СН'!$I$5-'СЕТ СН'!$I$21</f>
        <v>4163.4142758400003</v>
      </c>
      <c r="H148" s="36">
        <f>SUMIFS(СВЦЭМ!$D$39:$D$782,СВЦЭМ!$A$39:$A$782,$A148,СВЦЭМ!$B$39:$B$782,H$119)+'СЕТ СН'!$I$11+СВЦЭМ!$D$10+'СЕТ СН'!$I$5-'СЕТ СН'!$I$21</f>
        <v>4114.6251382800001</v>
      </c>
      <c r="I148" s="36">
        <f>SUMIFS(СВЦЭМ!$D$39:$D$782,СВЦЭМ!$A$39:$A$782,$A148,СВЦЭМ!$B$39:$B$782,I$119)+'СЕТ СН'!$I$11+СВЦЭМ!$D$10+'СЕТ СН'!$I$5-'СЕТ СН'!$I$21</f>
        <v>3999.1942196999998</v>
      </c>
      <c r="J148" s="36">
        <f>SUMIFS(СВЦЭМ!$D$39:$D$782,СВЦЭМ!$A$39:$A$782,$A148,СВЦЭМ!$B$39:$B$782,J$119)+'СЕТ СН'!$I$11+СВЦЭМ!$D$10+'СЕТ СН'!$I$5-'СЕТ СН'!$I$21</f>
        <v>3903.35725228</v>
      </c>
      <c r="K148" s="36">
        <f>SUMIFS(СВЦЭМ!$D$39:$D$782,СВЦЭМ!$A$39:$A$782,$A148,СВЦЭМ!$B$39:$B$782,K$119)+'СЕТ СН'!$I$11+СВЦЭМ!$D$10+'СЕТ СН'!$I$5-'СЕТ СН'!$I$21</f>
        <v>3883.08201977</v>
      </c>
      <c r="L148" s="36">
        <f>SUMIFS(СВЦЭМ!$D$39:$D$782,СВЦЭМ!$A$39:$A$782,$A148,СВЦЭМ!$B$39:$B$782,L$119)+'СЕТ СН'!$I$11+СВЦЭМ!$D$10+'СЕТ СН'!$I$5-'СЕТ СН'!$I$21</f>
        <v>3913.48421366</v>
      </c>
      <c r="M148" s="36">
        <f>SUMIFS(СВЦЭМ!$D$39:$D$782,СВЦЭМ!$A$39:$A$782,$A148,СВЦЭМ!$B$39:$B$782,M$119)+'СЕТ СН'!$I$11+СВЦЭМ!$D$10+'СЕТ СН'!$I$5-'СЕТ СН'!$I$21</f>
        <v>3973.7485851500001</v>
      </c>
      <c r="N148" s="36">
        <f>SUMIFS(СВЦЭМ!$D$39:$D$782,СВЦЭМ!$A$39:$A$782,$A148,СВЦЭМ!$B$39:$B$782,N$119)+'СЕТ СН'!$I$11+СВЦЭМ!$D$10+'СЕТ СН'!$I$5-'СЕТ СН'!$I$21</f>
        <v>4082.8759969100001</v>
      </c>
      <c r="O148" s="36">
        <f>SUMIFS(СВЦЭМ!$D$39:$D$782,СВЦЭМ!$A$39:$A$782,$A148,СВЦЭМ!$B$39:$B$782,O$119)+'СЕТ СН'!$I$11+СВЦЭМ!$D$10+'СЕТ СН'!$I$5-'СЕТ СН'!$I$21</f>
        <v>4134.1760829699997</v>
      </c>
      <c r="P148" s="36">
        <f>SUMIFS(СВЦЭМ!$D$39:$D$782,СВЦЭМ!$A$39:$A$782,$A148,СВЦЭМ!$B$39:$B$782,P$119)+'СЕТ СН'!$I$11+СВЦЭМ!$D$10+'СЕТ СН'!$I$5-'СЕТ СН'!$I$21</f>
        <v>4154.8493892400002</v>
      </c>
      <c r="Q148" s="36">
        <f>SUMIFS(СВЦЭМ!$D$39:$D$782,СВЦЭМ!$A$39:$A$782,$A148,СВЦЭМ!$B$39:$B$782,Q$119)+'СЕТ СН'!$I$11+СВЦЭМ!$D$10+'СЕТ СН'!$I$5-'СЕТ СН'!$I$21</f>
        <v>4155.6704505600001</v>
      </c>
      <c r="R148" s="36">
        <f>SUMIFS(СВЦЭМ!$D$39:$D$782,СВЦЭМ!$A$39:$A$782,$A148,СВЦЭМ!$B$39:$B$782,R$119)+'СЕТ СН'!$I$11+СВЦЭМ!$D$10+'СЕТ СН'!$I$5-'СЕТ СН'!$I$21</f>
        <v>4103.9429142700001</v>
      </c>
      <c r="S148" s="36">
        <f>SUMIFS(СВЦЭМ!$D$39:$D$782,СВЦЭМ!$A$39:$A$782,$A148,СВЦЭМ!$B$39:$B$782,S$119)+'СЕТ СН'!$I$11+СВЦЭМ!$D$10+'СЕТ СН'!$I$5-'СЕТ СН'!$I$21</f>
        <v>4074.8204655999998</v>
      </c>
      <c r="T148" s="36">
        <f>SUMIFS(СВЦЭМ!$D$39:$D$782,СВЦЭМ!$A$39:$A$782,$A148,СВЦЭМ!$B$39:$B$782,T$119)+'СЕТ СН'!$I$11+СВЦЭМ!$D$10+'СЕТ СН'!$I$5-'СЕТ СН'!$I$21</f>
        <v>4051.6501975400001</v>
      </c>
      <c r="U148" s="36">
        <f>SUMIFS(СВЦЭМ!$D$39:$D$782,СВЦЭМ!$A$39:$A$782,$A148,СВЦЭМ!$B$39:$B$782,U$119)+'СЕТ СН'!$I$11+СВЦЭМ!$D$10+'СЕТ СН'!$I$5-'СЕТ СН'!$I$21</f>
        <v>4002.4551660699999</v>
      </c>
      <c r="V148" s="36">
        <f>SUMIFS(СВЦЭМ!$D$39:$D$782,СВЦЭМ!$A$39:$A$782,$A148,СВЦЭМ!$B$39:$B$782,V$119)+'СЕТ СН'!$I$11+СВЦЭМ!$D$10+'СЕТ СН'!$I$5-'СЕТ СН'!$I$21</f>
        <v>4014.2453393200003</v>
      </c>
      <c r="W148" s="36">
        <f>SUMIFS(СВЦЭМ!$D$39:$D$782,СВЦЭМ!$A$39:$A$782,$A148,СВЦЭМ!$B$39:$B$782,W$119)+'СЕТ СН'!$I$11+СВЦЭМ!$D$10+'СЕТ СН'!$I$5-'СЕТ СН'!$I$21</f>
        <v>4016.8829044900003</v>
      </c>
      <c r="X148" s="36">
        <f>SUMIFS(СВЦЭМ!$D$39:$D$782,СВЦЭМ!$A$39:$A$782,$A148,СВЦЭМ!$B$39:$B$782,X$119)+'СЕТ СН'!$I$11+СВЦЭМ!$D$10+'СЕТ СН'!$I$5-'СЕТ СН'!$I$21</f>
        <v>4046.5959577799999</v>
      </c>
      <c r="Y148" s="36">
        <f>SUMIFS(СВЦЭМ!$D$39:$D$782,СВЦЭМ!$A$39:$A$782,$A148,СВЦЭМ!$B$39:$B$782,Y$119)+'СЕТ СН'!$I$11+СВЦЭМ!$D$10+'СЕТ СН'!$I$5-'СЕТ СН'!$I$21</f>
        <v>4044.0504350199999</v>
      </c>
    </row>
    <row r="149" spans="1:27" ht="15.75" x14ac:dyDescent="0.2">
      <c r="A149" s="35">
        <f t="shared" si="3"/>
        <v>44650</v>
      </c>
      <c r="B149" s="36">
        <f>SUMIFS(СВЦЭМ!$D$39:$D$782,СВЦЭМ!$A$39:$A$782,$A149,СВЦЭМ!$B$39:$B$782,B$119)+'СЕТ СН'!$I$11+СВЦЭМ!$D$10+'СЕТ СН'!$I$5-'СЕТ СН'!$I$21</f>
        <v>4039.0233333599999</v>
      </c>
      <c r="C149" s="36">
        <f>SUMIFS(СВЦЭМ!$D$39:$D$782,СВЦЭМ!$A$39:$A$782,$A149,СВЦЭМ!$B$39:$B$782,C$119)+'СЕТ СН'!$I$11+СВЦЭМ!$D$10+'СЕТ СН'!$I$5-'СЕТ СН'!$I$21</f>
        <v>4055.3742813399999</v>
      </c>
      <c r="D149" s="36">
        <f>SUMIFS(СВЦЭМ!$D$39:$D$782,СВЦЭМ!$A$39:$A$782,$A149,СВЦЭМ!$B$39:$B$782,D$119)+'СЕТ СН'!$I$11+СВЦЭМ!$D$10+'СЕТ СН'!$I$5-'СЕТ СН'!$I$21</f>
        <v>4118.9993775900002</v>
      </c>
      <c r="E149" s="36">
        <f>SUMIFS(СВЦЭМ!$D$39:$D$782,СВЦЭМ!$A$39:$A$782,$A149,СВЦЭМ!$B$39:$B$782,E$119)+'СЕТ СН'!$I$11+СВЦЭМ!$D$10+'СЕТ СН'!$I$5-'СЕТ СН'!$I$21</f>
        <v>4173.73978248</v>
      </c>
      <c r="F149" s="36">
        <f>SUMIFS(СВЦЭМ!$D$39:$D$782,СВЦЭМ!$A$39:$A$782,$A149,СВЦЭМ!$B$39:$B$782,F$119)+'СЕТ СН'!$I$11+СВЦЭМ!$D$10+'СЕТ СН'!$I$5-'СЕТ СН'!$I$21</f>
        <v>4172.4499280600003</v>
      </c>
      <c r="G149" s="36">
        <f>SUMIFS(СВЦЭМ!$D$39:$D$782,СВЦЭМ!$A$39:$A$782,$A149,СВЦЭМ!$B$39:$B$782,G$119)+'СЕТ СН'!$I$11+СВЦЭМ!$D$10+'СЕТ СН'!$I$5-'СЕТ СН'!$I$21</f>
        <v>4162.8999230700001</v>
      </c>
      <c r="H149" s="36">
        <f>SUMIFS(СВЦЭМ!$D$39:$D$782,СВЦЭМ!$A$39:$A$782,$A149,СВЦЭМ!$B$39:$B$782,H$119)+'СЕТ СН'!$I$11+СВЦЭМ!$D$10+'СЕТ СН'!$I$5-'СЕТ СН'!$I$21</f>
        <v>4100.6402149400001</v>
      </c>
      <c r="I149" s="36">
        <f>SUMIFS(СВЦЭМ!$D$39:$D$782,СВЦЭМ!$A$39:$A$782,$A149,СВЦЭМ!$B$39:$B$782,I$119)+'СЕТ СН'!$I$11+СВЦЭМ!$D$10+'СЕТ СН'!$I$5-'СЕТ СН'!$I$21</f>
        <v>4040.40971928</v>
      </c>
      <c r="J149" s="36">
        <f>SUMIFS(СВЦЭМ!$D$39:$D$782,СВЦЭМ!$A$39:$A$782,$A149,СВЦЭМ!$B$39:$B$782,J$119)+'СЕТ СН'!$I$11+СВЦЭМ!$D$10+'СЕТ СН'!$I$5-'СЕТ СН'!$I$21</f>
        <v>4003.3113644200002</v>
      </c>
      <c r="K149" s="36">
        <f>SUMIFS(СВЦЭМ!$D$39:$D$782,СВЦЭМ!$A$39:$A$782,$A149,СВЦЭМ!$B$39:$B$782,K$119)+'СЕТ СН'!$I$11+СВЦЭМ!$D$10+'СЕТ СН'!$I$5-'СЕТ СН'!$I$21</f>
        <v>4010.58805854</v>
      </c>
      <c r="L149" s="36">
        <f>SUMIFS(СВЦЭМ!$D$39:$D$782,СВЦЭМ!$A$39:$A$782,$A149,СВЦЭМ!$B$39:$B$782,L$119)+'СЕТ СН'!$I$11+СВЦЭМ!$D$10+'СЕТ СН'!$I$5-'СЕТ СН'!$I$21</f>
        <v>4032.9115146499998</v>
      </c>
      <c r="M149" s="36">
        <f>SUMIFS(СВЦЭМ!$D$39:$D$782,СВЦЭМ!$A$39:$A$782,$A149,СВЦЭМ!$B$39:$B$782,M$119)+'СЕТ СН'!$I$11+СВЦЭМ!$D$10+'СЕТ СН'!$I$5-'СЕТ СН'!$I$21</f>
        <v>4034.7537328600001</v>
      </c>
      <c r="N149" s="36">
        <f>SUMIFS(СВЦЭМ!$D$39:$D$782,СВЦЭМ!$A$39:$A$782,$A149,СВЦЭМ!$B$39:$B$782,N$119)+'СЕТ СН'!$I$11+СВЦЭМ!$D$10+'СЕТ СН'!$I$5-'СЕТ СН'!$I$21</f>
        <v>4069.4831126199997</v>
      </c>
      <c r="O149" s="36">
        <f>SUMIFS(СВЦЭМ!$D$39:$D$782,СВЦЭМ!$A$39:$A$782,$A149,СВЦЭМ!$B$39:$B$782,O$119)+'СЕТ СН'!$I$11+СВЦЭМ!$D$10+'СЕТ СН'!$I$5-'СЕТ СН'!$I$21</f>
        <v>4125.5387043499995</v>
      </c>
      <c r="P149" s="36">
        <f>SUMIFS(СВЦЭМ!$D$39:$D$782,СВЦЭМ!$A$39:$A$782,$A149,СВЦЭМ!$B$39:$B$782,P$119)+'СЕТ СН'!$I$11+СВЦЭМ!$D$10+'СЕТ СН'!$I$5-'СЕТ СН'!$I$21</f>
        <v>4175.8104264499998</v>
      </c>
      <c r="Q149" s="36">
        <f>SUMIFS(СВЦЭМ!$D$39:$D$782,СВЦЭМ!$A$39:$A$782,$A149,СВЦЭМ!$B$39:$B$782,Q$119)+'СЕТ СН'!$I$11+СВЦЭМ!$D$10+'СЕТ СН'!$I$5-'СЕТ СН'!$I$21</f>
        <v>4150.3411389100002</v>
      </c>
      <c r="R149" s="36">
        <f>SUMIFS(СВЦЭМ!$D$39:$D$782,СВЦЭМ!$A$39:$A$782,$A149,СВЦЭМ!$B$39:$B$782,R$119)+'СЕТ СН'!$I$11+СВЦЭМ!$D$10+'СЕТ СН'!$I$5-'СЕТ СН'!$I$21</f>
        <v>4098.79640655</v>
      </c>
      <c r="S149" s="36">
        <f>SUMIFS(СВЦЭМ!$D$39:$D$782,СВЦЭМ!$A$39:$A$782,$A149,СВЦЭМ!$B$39:$B$782,S$119)+'СЕТ СН'!$I$11+СВЦЭМ!$D$10+'СЕТ СН'!$I$5-'СЕТ СН'!$I$21</f>
        <v>4069.5043749000001</v>
      </c>
      <c r="T149" s="36">
        <f>SUMIFS(СВЦЭМ!$D$39:$D$782,СВЦЭМ!$A$39:$A$782,$A149,СВЦЭМ!$B$39:$B$782,T$119)+'СЕТ СН'!$I$11+СВЦЭМ!$D$10+'СЕТ СН'!$I$5-'СЕТ СН'!$I$21</f>
        <v>4042.6090798699997</v>
      </c>
      <c r="U149" s="36">
        <f>SUMIFS(СВЦЭМ!$D$39:$D$782,СВЦЭМ!$A$39:$A$782,$A149,СВЦЭМ!$B$39:$B$782,U$119)+'СЕТ СН'!$I$11+СВЦЭМ!$D$10+'СЕТ СН'!$I$5-'СЕТ СН'!$I$21</f>
        <v>4008.2968828600001</v>
      </c>
      <c r="V149" s="36">
        <f>SUMIFS(СВЦЭМ!$D$39:$D$782,СВЦЭМ!$A$39:$A$782,$A149,СВЦЭМ!$B$39:$B$782,V$119)+'СЕТ СН'!$I$11+СВЦЭМ!$D$10+'СЕТ СН'!$I$5-'СЕТ СН'!$I$21</f>
        <v>4005.8218049100001</v>
      </c>
      <c r="W149" s="36">
        <f>SUMIFS(СВЦЭМ!$D$39:$D$782,СВЦЭМ!$A$39:$A$782,$A149,СВЦЭМ!$B$39:$B$782,W$119)+'СЕТ СН'!$I$11+СВЦЭМ!$D$10+'СЕТ СН'!$I$5-'СЕТ СН'!$I$21</f>
        <v>4012.5644575599999</v>
      </c>
      <c r="X149" s="36">
        <f>SUMIFS(СВЦЭМ!$D$39:$D$782,СВЦЭМ!$A$39:$A$782,$A149,СВЦЭМ!$B$39:$B$782,X$119)+'СЕТ СН'!$I$11+СВЦЭМ!$D$10+'СЕТ СН'!$I$5-'СЕТ СН'!$I$21</f>
        <v>4032.5911038499999</v>
      </c>
      <c r="Y149" s="36">
        <f>SUMIFS(СВЦЭМ!$D$39:$D$782,СВЦЭМ!$A$39:$A$782,$A149,СВЦЭМ!$B$39:$B$782,Y$119)+'СЕТ СН'!$I$11+СВЦЭМ!$D$10+'СЕТ СН'!$I$5-'СЕТ СН'!$I$21</f>
        <v>4052.2561084099998</v>
      </c>
    </row>
    <row r="150" spans="1:27" ht="15.75" x14ac:dyDescent="0.2">
      <c r="A150" s="35">
        <f t="shared" si="3"/>
        <v>44651</v>
      </c>
      <c r="B150" s="36">
        <f>SUMIFS(СВЦЭМ!$D$39:$D$782,СВЦЭМ!$A$39:$A$782,$A150,СВЦЭМ!$B$39:$B$782,B$119)+'СЕТ СН'!$I$11+СВЦЭМ!$D$10+'СЕТ СН'!$I$5-'СЕТ СН'!$I$21</f>
        <v>4047.8462991900001</v>
      </c>
      <c r="C150" s="36">
        <f>SUMIFS(СВЦЭМ!$D$39:$D$782,СВЦЭМ!$A$39:$A$782,$A150,СВЦЭМ!$B$39:$B$782,C$119)+'СЕТ СН'!$I$11+СВЦЭМ!$D$10+'СЕТ СН'!$I$5-'СЕТ СН'!$I$21</f>
        <v>4047.9873990200003</v>
      </c>
      <c r="D150" s="36">
        <f>SUMIFS(СВЦЭМ!$D$39:$D$782,СВЦЭМ!$A$39:$A$782,$A150,СВЦЭМ!$B$39:$B$782,D$119)+'СЕТ СН'!$I$11+СВЦЭМ!$D$10+'СЕТ СН'!$I$5-'СЕТ СН'!$I$21</f>
        <v>4114.1465647599998</v>
      </c>
      <c r="E150" s="36">
        <f>SUMIFS(СВЦЭМ!$D$39:$D$782,СВЦЭМ!$A$39:$A$782,$A150,СВЦЭМ!$B$39:$B$782,E$119)+'СЕТ СН'!$I$11+СВЦЭМ!$D$10+'СЕТ СН'!$I$5-'СЕТ СН'!$I$21</f>
        <v>4182.45504764</v>
      </c>
      <c r="F150" s="36">
        <f>SUMIFS(СВЦЭМ!$D$39:$D$782,СВЦЭМ!$A$39:$A$782,$A150,СВЦЭМ!$B$39:$B$782,F$119)+'СЕТ СН'!$I$11+СВЦЭМ!$D$10+'СЕТ СН'!$I$5-'СЕТ СН'!$I$21</f>
        <v>4180.0452122900006</v>
      </c>
      <c r="G150" s="36">
        <f>SUMIFS(СВЦЭМ!$D$39:$D$782,СВЦЭМ!$A$39:$A$782,$A150,СВЦЭМ!$B$39:$B$782,G$119)+'СЕТ СН'!$I$11+СВЦЭМ!$D$10+'СЕТ СН'!$I$5-'СЕТ СН'!$I$21</f>
        <v>4175.51216406</v>
      </c>
      <c r="H150" s="36">
        <f>SUMIFS(СВЦЭМ!$D$39:$D$782,СВЦЭМ!$A$39:$A$782,$A150,СВЦЭМ!$B$39:$B$782,H$119)+'СЕТ СН'!$I$11+СВЦЭМ!$D$10+'СЕТ СН'!$I$5-'СЕТ СН'!$I$21</f>
        <v>4122.5304696200001</v>
      </c>
      <c r="I150" s="36">
        <f>SUMIFS(СВЦЭМ!$D$39:$D$782,СВЦЭМ!$A$39:$A$782,$A150,СВЦЭМ!$B$39:$B$782,I$119)+'СЕТ СН'!$I$11+СВЦЭМ!$D$10+'СЕТ СН'!$I$5-'СЕТ СН'!$I$21</f>
        <v>4052.8591497300004</v>
      </c>
      <c r="J150" s="36">
        <f>SUMIFS(СВЦЭМ!$D$39:$D$782,СВЦЭМ!$A$39:$A$782,$A150,СВЦЭМ!$B$39:$B$782,J$119)+'СЕТ СН'!$I$11+СВЦЭМ!$D$10+'СЕТ СН'!$I$5-'СЕТ СН'!$I$21</f>
        <v>4022.3229424600004</v>
      </c>
      <c r="K150" s="36">
        <f>SUMIFS(СВЦЭМ!$D$39:$D$782,СВЦЭМ!$A$39:$A$782,$A150,СВЦЭМ!$B$39:$B$782,K$119)+'СЕТ СН'!$I$11+СВЦЭМ!$D$10+'СЕТ СН'!$I$5-'СЕТ СН'!$I$21</f>
        <v>4020.7419116999999</v>
      </c>
      <c r="L150" s="36">
        <f>SUMIFS(СВЦЭМ!$D$39:$D$782,СВЦЭМ!$A$39:$A$782,$A150,СВЦЭМ!$B$39:$B$782,L$119)+'СЕТ СН'!$I$11+СВЦЭМ!$D$10+'СЕТ СН'!$I$5-'СЕТ СН'!$I$21</f>
        <v>4048.0339939099999</v>
      </c>
      <c r="M150" s="36">
        <f>SUMIFS(СВЦЭМ!$D$39:$D$782,СВЦЭМ!$A$39:$A$782,$A150,СВЦЭМ!$B$39:$B$782,M$119)+'СЕТ СН'!$I$11+СВЦЭМ!$D$10+'СЕТ СН'!$I$5-'СЕТ СН'!$I$21</f>
        <v>4075.1463270499999</v>
      </c>
      <c r="N150" s="36">
        <f>SUMIFS(СВЦЭМ!$D$39:$D$782,СВЦЭМ!$A$39:$A$782,$A150,СВЦЭМ!$B$39:$B$782,N$119)+'СЕТ СН'!$I$11+СВЦЭМ!$D$10+'СЕТ СН'!$I$5-'СЕТ СН'!$I$21</f>
        <v>4100.9028375300004</v>
      </c>
      <c r="O150" s="36">
        <f>SUMIFS(СВЦЭМ!$D$39:$D$782,СВЦЭМ!$A$39:$A$782,$A150,СВЦЭМ!$B$39:$B$782,O$119)+'СЕТ СН'!$I$11+СВЦЭМ!$D$10+'СЕТ СН'!$I$5-'СЕТ СН'!$I$21</f>
        <v>4140.4884571900002</v>
      </c>
      <c r="P150" s="36">
        <f>SUMIFS(СВЦЭМ!$D$39:$D$782,СВЦЭМ!$A$39:$A$782,$A150,СВЦЭМ!$B$39:$B$782,P$119)+'СЕТ СН'!$I$11+СВЦЭМ!$D$10+'СЕТ СН'!$I$5-'СЕТ СН'!$I$21</f>
        <v>4162.0215265900006</v>
      </c>
      <c r="Q150" s="36">
        <f>SUMIFS(СВЦЭМ!$D$39:$D$782,СВЦЭМ!$A$39:$A$782,$A150,СВЦЭМ!$B$39:$B$782,Q$119)+'СЕТ СН'!$I$11+СВЦЭМ!$D$10+'СЕТ СН'!$I$5-'СЕТ СН'!$I$21</f>
        <v>4133.5457744699997</v>
      </c>
      <c r="R150" s="36">
        <f>SUMIFS(СВЦЭМ!$D$39:$D$782,СВЦЭМ!$A$39:$A$782,$A150,СВЦЭМ!$B$39:$B$782,R$119)+'СЕТ СН'!$I$11+СВЦЭМ!$D$10+'СЕТ СН'!$I$5-'СЕТ СН'!$I$21</f>
        <v>4033.2573772000001</v>
      </c>
      <c r="S150" s="36">
        <f>SUMIFS(СВЦЭМ!$D$39:$D$782,СВЦЭМ!$A$39:$A$782,$A150,СВЦЭМ!$B$39:$B$782,S$119)+'СЕТ СН'!$I$11+СВЦЭМ!$D$10+'СЕТ СН'!$I$5-'СЕТ СН'!$I$21</f>
        <v>3922.0167426999997</v>
      </c>
      <c r="T150" s="36">
        <f>SUMIFS(СВЦЭМ!$D$39:$D$782,СВЦЭМ!$A$39:$A$782,$A150,СВЦЭМ!$B$39:$B$782,T$119)+'СЕТ СН'!$I$11+СВЦЭМ!$D$10+'СЕТ СН'!$I$5-'СЕТ СН'!$I$21</f>
        <v>3836.5295777800002</v>
      </c>
      <c r="U150" s="36">
        <f>SUMIFS(СВЦЭМ!$D$39:$D$782,СВЦЭМ!$A$39:$A$782,$A150,СВЦЭМ!$B$39:$B$782,U$119)+'СЕТ СН'!$I$11+СВЦЭМ!$D$10+'СЕТ СН'!$I$5-'СЕТ СН'!$I$21</f>
        <v>3865.1567623400001</v>
      </c>
      <c r="V150" s="36">
        <f>SUMIFS(СВЦЭМ!$D$39:$D$782,СВЦЭМ!$A$39:$A$782,$A150,СВЦЭМ!$B$39:$B$782,V$119)+'СЕТ СН'!$I$11+СВЦЭМ!$D$10+'СЕТ СН'!$I$5-'СЕТ СН'!$I$21</f>
        <v>3915.4787497799998</v>
      </c>
      <c r="W150" s="36">
        <f>SUMIFS(СВЦЭМ!$D$39:$D$782,СВЦЭМ!$A$39:$A$782,$A150,СВЦЭМ!$B$39:$B$782,W$119)+'СЕТ СН'!$I$11+СВЦЭМ!$D$10+'СЕТ СН'!$I$5-'СЕТ СН'!$I$21</f>
        <v>4005.0580035600001</v>
      </c>
      <c r="X150" s="36">
        <f>SUMIFS(СВЦЭМ!$D$39:$D$782,СВЦЭМ!$A$39:$A$782,$A150,СВЦЭМ!$B$39:$B$782,X$119)+'СЕТ СН'!$I$11+СВЦЭМ!$D$10+'СЕТ СН'!$I$5-'СЕТ СН'!$I$21</f>
        <v>4036.38026623</v>
      </c>
      <c r="Y150" s="36">
        <f>SUMIFS(СВЦЭМ!$D$39:$D$782,СВЦЭМ!$A$39:$A$782,$A150,СВЦЭМ!$B$39:$B$782,Y$119)+'СЕТ СН'!$I$11+СВЦЭМ!$D$10+'СЕТ СН'!$I$5-'СЕТ СН'!$I$21</f>
        <v>4069.42505962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2"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23"/>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2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01.03.2022</v>
      </c>
      <c r="B156" s="36">
        <f>SUMIFS(СВЦЭМ!$E$39:$E$782,СВЦЭМ!$A$39:$A$782,$A156,СВЦЭМ!$B$39:$B$782,B$155)+'СЕТ СН'!$F$12</f>
        <v>136.34478820000001</v>
      </c>
      <c r="C156" s="36">
        <f>SUMIFS(СВЦЭМ!$E$39:$E$782,СВЦЭМ!$A$39:$A$782,$A156,СВЦЭМ!$B$39:$B$782,C$155)+'СЕТ СН'!$F$12</f>
        <v>140.60062395</v>
      </c>
      <c r="D156" s="36">
        <f>SUMIFS(СВЦЭМ!$E$39:$E$782,СВЦЭМ!$A$39:$A$782,$A156,СВЦЭМ!$B$39:$B$782,D$155)+'СЕТ СН'!$F$12</f>
        <v>143.57704462000001</v>
      </c>
      <c r="E156" s="36">
        <f>SUMIFS(СВЦЭМ!$E$39:$E$782,СВЦЭМ!$A$39:$A$782,$A156,СВЦЭМ!$B$39:$B$782,E$155)+'СЕТ СН'!$F$12</f>
        <v>142.62057532</v>
      </c>
      <c r="F156" s="36">
        <f>SUMIFS(СВЦЭМ!$E$39:$E$782,СВЦЭМ!$A$39:$A$782,$A156,СВЦЭМ!$B$39:$B$782,F$155)+'СЕТ СН'!$F$12</f>
        <v>141.96799537000001</v>
      </c>
      <c r="G156" s="36">
        <f>SUMIFS(СВЦЭМ!$E$39:$E$782,СВЦЭМ!$A$39:$A$782,$A156,СВЦЭМ!$B$39:$B$782,G$155)+'СЕТ СН'!$F$12</f>
        <v>141.46817267</v>
      </c>
      <c r="H156" s="36">
        <f>SUMIFS(СВЦЭМ!$E$39:$E$782,СВЦЭМ!$A$39:$A$782,$A156,СВЦЭМ!$B$39:$B$782,H$155)+'СЕТ СН'!$F$12</f>
        <v>134.31487498000001</v>
      </c>
      <c r="I156" s="36">
        <f>SUMIFS(СВЦЭМ!$E$39:$E$782,СВЦЭМ!$A$39:$A$782,$A156,СВЦЭМ!$B$39:$B$782,I$155)+'СЕТ СН'!$F$12</f>
        <v>131.06684509999999</v>
      </c>
      <c r="J156" s="36">
        <f>SUMIFS(СВЦЭМ!$E$39:$E$782,СВЦЭМ!$A$39:$A$782,$A156,СВЦЭМ!$B$39:$B$782,J$155)+'СЕТ СН'!$F$12</f>
        <v>126.03620977</v>
      </c>
      <c r="K156" s="36">
        <f>SUMIFS(СВЦЭМ!$E$39:$E$782,СВЦЭМ!$A$39:$A$782,$A156,СВЦЭМ!$B$39:$B$782,K$155)+'СЕТ СН'!$F$12</f>
        <v>127.56226497999999</v>
      </c>
      <c r="L156" s="36">
        <f>SUMIFS(СВЦЭМ!$E$39:$E$782,СВЦЭМ!$A$39:$A$782,$A156,СВЦЭМ!$B$39:$B$782,L$155)+'СЕТ СН'!$F$12</f>
        <v>126.02262261</v>
      </c>
      <c r="M156" s="36">
        <f>SUMIFS(СВЦЭМ!$E$39:$E$782,СВЦЭМ!$A$39:$A$782,$A156,СВЦЭМ!$B$39:$B$782,M$155)+'СЕТ СН'!$F$12</f>
        <v>130.41654589000001</v>
      </c>
      <c r="N156" s="36">
        <f>SUMIFS(СВЦЭМ!$E$39:$E$782,СВЦЭМ!$A$39:$A$782,$A156,СВЦЭМ!$B$39:$B$782,N$155)+'СЕТ СН'!$F$12</f>
        <v>134.98914202</v>
      </c>
      <c r="O156" s="36">
        <f>SUMIFS(СВЦЭМ!$E$39:$E$782,СВЦЭМ!$A$39:$A$782,$A156,СВЦЭМ!$B$39:$B$782,O$155)+'СЕТ СН'!$F$12</f>
        <v>138.20257108999999</v>
      </c>
      <c r="P156" s="36">
        <f>SUMIFS(СВЦЭМ!$E$39:$E$782,СВЦЭМ!$A$39:$A$782,$A156,СВЦЭМ!$B$39:$B$782,P$155)+'СЕТ СН'!$F$12</f>
        <v>138.87907293999999</v>
      </c>
      <c r="Q156" s="36">
        <f>SUMIFS(СВЦЭМ!$E$39:$E$782,СВЦЭМ!$A$39:$A$782,$A156,СВЦЭМ!$B$39:$B$782,Q$155)+'СЕТ СН'!$F$12</f>
        <v>137.48808854000001</v>
      </c>
      <c r="R156" s="36">
        <f>SUMIFS(СВЦЭМ!$E$39:$E$782,СВЦЭМ!$A$39:$A$782,$A156,СВЦЭМ!$B$39:$B$782,R$155)+'СЕТ СН'!$F$12</f>
        <v>133.78442605999999</v>
      </c>
      <c r="S156" s="36">
        <f>SUMIFS(СВЦЭМ!$E$39:$E$782,СВЦЭМ!$A$39:$A$782,$A156,СВЦЭМ!$B$39:$B$782,S$155)+'СЕТ СН'!$F$12</f>
        <v>130.35752980999999</v>
      </c>
      <c r="T156" s="36">
        <f>SUMIFS(СВЦЭМ!$E$39:$E$782,СВЦЭМ!$A$39:$A$782,$A156,СВЦЭМ!$B$39:$B$782,T$155)+'СЕТ СН'!$F$12</f>
        <v>124.79944737</v>
      </c>
      <c r="U156" s="36">
        <f>SUMIFS(СВЦЭМ!$E$39:$E$782,СВЦЭМ!$A$39:$A$782,$A156,СВЦЭМ!$B$39:$B$782,U$155)+'СЕТ СН'!$F$12</f>
        <v>122.71121873</v>
      </c>
      <c r="V156" s="36">
        <f>SUMIFS(СВЦЭМ!$E$39:$E$782,СВЦЭМ!$A$39:$A$782,$A156,СВЦЭМ!$B$39:$B$782,V$155)+'СЕТ СН'!$F$12</f>
        <v>124.26773356</v>
      </c>
      <c r="W156" s="36">
        <f>SUMIFS(СВЦЭМ!$E$39:$E$782,СВЦЭМ!$A$39:$A$782,$A156,СВЦЭМ!$B$39:$B$782,W$155)+'СЕТ СН'!$F$12</f>
        <v>125.38383438</v>
      </c>
      <c r="X156" s="36">
        <f>SUMIFS(СВЦЭМ!$E$39:$E$782,СВЦЭМ!$A$39:$A$782,$A156,СВЦЭМ!$B$39:$B$782,X$155)+'СЕТ СН'!$F$12</f>
        <v>129.68161839999999</v>
      </c>
      <c r="Y156" s="36">
        <f>SUMIFS(СВЦЭМ!$E$39:$E$782,СВЦЭМ!$A$39:$A$782,$A156,СВЦЭМ!$B$39:$B$782,Y$155)+'СЕТ СН'!$F$12</f>
        <v>134.42620607999999</v>
      </c>
      <c r="AA156" s="45"/>
    </row>
    <row r="157" spans="1:27" ht="15.75" x14ac:dyDescent="0.2">
      <c r="A157" s="35">
        <f>A156+1</f>
        <v>44622</v>
      </c>
      <c r="B157" s="36">
        <f>SUMIFS(СВЦЭМ!$E$39:$E$782,СВЦЭМ!$A$39:$A$782,$A157,СВЦЭМ!$B$39:$B$782,B$155)+'СЕТ СН'!$F$12</f>
        <v>138.02438878000001</v>
      </c>
      <c r="C157" s="36">
        <f>SUMIFS(СВЦЭМ!$E$39:$E$782,СВЦЭМ!$A$39:$A$782,$A157,СВЦЭМ!$B$39:$B$782,C$155)+'СЕТ СН'!$F$12</f>
        <v>143.38522603000001</v>
      </c>
      <c r="D157" s="36">
        <f>SUMIFS(СВЦЭМ!$E$39:$E$782,СВЦЭМ!$A$39:$A$782,$A157,СВЦЭМ!$B$39:$B$782,D$155)+'СЕТ СН'!$F$12</f>
        <v>148.75207903</v>
      </c>
      <c r="E157" s="36">
        <f>SUMIFS(СВЦЭМ!$E$39:$E$782,СВЦЭМ!$A$39:$A$782,$A157,СВЦЭМ!$B$39:$B$782,E$155)+'СЕТ СН'!$F$12</f>
        <v>151.79744969000001</v>
      </c>
      <c r="F157" s="36">
        <f>SUMIFS(СВЦЭМ!$E$39:$E$782,СВЦЭМ!$A$39:$A$782,$A157,СВЦЭМ!$B$39:$B$782,F$155)+'СЕТ СН'!$F$12</f>
        <v>154.88439398</v>
      </c>
      <c r="G157" s="36">
        <f>SUMIFS(СВЦЭМ!$E$39:$E$782,СВЦЭМ!$A$39:$A$782,$A157,СВЦЭМ!$B$39:$B$782,G$155)+'СЕТ СН'!$F$12</f>
        <v>149.46039716000001</v>
      </c>
      <c r="H157" s="36">
        <f>SUMIFS(СВЦЭМ!$E$39:$E$782,СВЦЭМ!$A$39:$A$782,$A157,СВЦЭМ!$B$39:$B$782,H$155)+'СЕТ СН'!$F$12</f>
        <v>140.29231580999999</v>
      </c>
      <c r="I157" s="36">
        <f>SUMIFS(СВЦЭМ!$E$39:$E$782,СВЦЭМ!$A$39:$A$782,$A157,СВЦЭМ!$B$39:$B$782,I$155)+'СЕТ СН'!$F$12</f>
        <v>134.69950961000001</v>
      </c>
      <c r="J157" s="36">
        <f>SUMIFS(СВЦЭМ!$E$39:$E$782,СВЦЭМ!$A$39:$A$782,$A157,СВЦЭМ!$B$39:$B$782,J$155)+'СЕТ СН'!$F$12</f>
        <v>128.10648935</v>
      </c>
      <c r="K157" s="36">
        <f>SUMIFS(СВЦЭМ!$E$39:$E$782,СВЦЭМ!$A$39:$A$782,$A157,СВЦЭМ!$B$39:$B$782,K$155)+'СЕТ СН'!$F$12</f>
        <v>126.6343715</v>
      </c>
      <c r="L157" s="36">
        <f>SUMIFS(СВЦЭМ!$E$39:$E$782,СВЦЭМ!$A$39:$A$782,$A157,СВЦЭМ!$B$39:$B$782,L$155)+'СЕТ СН'!$F$12</f>
        <v>127.5358191</v>
      </c>
      <c r="M157" s="36">
        <f>SUMIFS(СВЦЭМ!$E$39:$E$782,СВЦЭМ!$A$39:$A$782,$A157,СВЦЭМ!$B$39:$B$782,M$155)+'СЕТ СН'!$F$12</f>
        <v>132.14147241000001</v>
      </c>
      <c r="N157" s="36">
        <f>SUMIFS(СВЦЭМ!$E$39:$E$782,СВЦЭМ!$A$39:$A$782,$A157,СВЦЭМ!$B$39:$B$782,N$155)+'СЕТ СН'!$F$12</f>
        <v>137.44700309999999</v>
      </c>
      <c r="O157" s="36">
        <f>SUMIFS(СВЦЭМ!$E$39:$E$782,СВЦЭМ!$A$39:$A$782,$A157,СВЦЭМ!$B$39:$B$782,O$155)+'СЕТ СН'!$F$12</f>
        <v>142.37661369</v>
      </c>
      <c r="P157" s="36">
        <f>SUMIFS(СВЦЭМ!$E$39:$E$782,СВЦЭМ!$A$39:$A$782,$A157,СВЦЭМ!$B$39:$B$782,P$155)+'СЕТ СН'!$F$12</f>
        <v>144.79407358</v>
      </c>
      <c r="Q157" s="36">
        <f>SUMIFS(СВЦЭМ!$E$39:$E$782,СВЦЭМ!$A$39:$A$782,$A157,СВЦЭМ!$B$39:$B$782,Q$155)+'СЕТ СН'!$F$12</f>
        <v>142.96613672999999</v>
      </c>
      <c r="R157" s="36">
        <f>SUMIFS(СВЦЭМ!$E$39:$E$782,СВЦЭМ!$A$39:$A$782,$A157,СВЦЭМ!$B$39:$B$782,R$155)+'СЕТ СН'!$F$12</f>
        <v>138.89006362999999</v>
      </c>
      <c r="S157" s="36">
        <f>SUMIFS(СВЦЭМ!$E$39:$E$782,СВЦЭМ!$A$39:$A$782,$A157,СВЦЭМ!$B$39:$B$782,S$155)+'СЕТ СН'!$F$12</f>
        <v>133.69882813999999</v>
      </c>
      <c r="T157" s="36">
        <f>SUMIFS(СВЦЭМ!$E$39:$E$782,СВЦЭМ!$A$39:$A$782,$A157,СВЦЭМ!$B$39:$B$782,T$155)+'СЕТ СН'!$F$12</f>
        <v>127.76086343</v>
      </c>
      <c r="U157" s="36">
        <f>SUMIFS(СВЦЭМ!$E$39:$E$782,СВЦЭМ!$A$39:$A$782,$A157,СВЦЭМ!$B$39:$B$782,U$155)+'СЕТ СН'!$F$12</f>
        <v>124.33397016000001</v>
      </c>
      <c r="V157" s="36">
        <f>SUMIFS(СВЦЭМ!$E$39:$E$782,СВЦЭМ!$A$39:$A$782,$A157,СВЦЭМ!$B$39:$B$782,V$155)+'СЕТ СН'!$F$12</f>
        <v>125.72382786</v>
      </c>
      <c r="W157" s="36">
        <f>SUMIFS(СВЦЭМ!$E$39:$E$782,СВЦЭМ!$A$39:$A$782,$A157,СВЦЭМ!$B$39:$B$782,W$155)+'СЕТ СН'!$F$12</f>
        <v>129.24618029999999</v>
      </c>
      <c r="X157" s="36">
        <f>SUMIFS(СВЦЭМ!$E$39:$E$782,СВЦЭМ!$A$39:$A$782,$A157,СВЦЭМ!$B$39:$B$782,X$155)+'СЕТ СН'!$F$12</f>
        <v>134.02888419000001</v>
      </c>
      <c r="Y157" s="36">
        <f>SUMIFS(СВЦЭМ!$E$39:$E$782,СВЦЭМ!$A$39:$A$782,$A157,СВЦЭМ!$B$39:$B$782,Y$155)+'СЕТ СН'!$F$12</f>
        <v>138.76073038000001</v>
      </c>
    </row>
    <row r="158" spans="1:27" ht="15.75" x14ac:dyDescent="0.2">
      <c r="A158" s="35">
        <f t="shared" ref="A158:A186" si="4">A157+1</f>
        <v>44623</v>
      </c>
      <c r="B158" s="36">
        <f>SUMIFS(СВЦЭМ!$E$39:$E$782,СВЦЭМ!$A$39:$A$782,$A158,СВЦЭМ!$B$39:$B$782,B$155)+'СЕТ СН'!$F$12</f>
        <v>138.17087534999999</v>
      </c>
      <c r="C158" s="36">
        <f>SUMIFS(СВЦЭМ!$E$39:$E$782,СВЦЭМ!$A$39:$A$782,$A158,СВЦЭМ!$B$39:$B$782,C$155)+'СЕТ СН'!$F$12</f>
        <v>142.89695506000001</v>
      </c>
      <c r="D158" s="36">
        <f>SUMIFS(СВЦЭМ!$E$39:$E$782,СВЦЭМ!$A$39:$A$782,$A158,СВЦЭМ!$B$39:$B$782,D$155)+'СЕТ СН'!$F$12</f>
        <v>148.09643514000001</v>
      </c>
      <c r="E158" s="36">
        <f>SUMIFS(СВЦЭМ!$E$39:$E$782,СВЦЭМ!$A$39:$A$782,$A158,СВЦЭМ!$B$39:$B$782,E$155)+'СЕТ СН'!$F$12</f>
        <v>149.93150700000001</v>
      </c>
      <c r="F158" s="36">
        <f>SUMIFS(СВЦЭМ!$E$39:$E$782,СВЦЭМ!$A$39:$A$782,$A158,СВЦЭМ!$B$39:$B$782,F$155)+'СЕТ СН'!$F$12</f>
        <v>150.35990107000001</v>
      </c>
      <c r="G158" s="36">
        <f>SUMIFS(СВЦЭМ!$E$39:$E$782,СВЦЭМ!$A$39:$A$782,$A158,СВЦЭМ!$B$39:$B$782,G$155)+'СЕТ СН'!$F$12</f>
        <v>148.52273492</v>
      </c>
      <c r="H158" s="36">
        <f>SUMIFS(СВЦЭМ!$E$39:$E$782,СВЦЭМ!$A$39:$A$782,$A158,СВЦЭМ!$B$39:$B$782,H$155)+'СЕТ СН'!$F$12</f>
        <v>138.85236307</v>
      </c>
      <c r="I158" s="36">
        <f>SUMIFS(СВЦЭМ!$E$39:$E$782,СВЦЭМ!$A$39:$A$782,$A158,СВЦЭМ!$B$39:$B$782,I$155)+'СЕТ СН'!$F$12</f>
        <v>133.9358373</v>
      </c>
      <c r="J158" s="36">
        <f>SUMIFS(СВЦЭМ!$E$39:$E$782,СВЦЭМ!$A$39:$A$782,$A158,СВЦЭМ!$B$39:$B$782,J$155)+'СЕТ СН'!$F$12</f>
        <v>131.27307144</v>
      </c>
      <c r="K158" s="36">
        <f>SUMIFS(СВЦЭМ!$E$39:$E$782,СВЦЭМ!$A$39:$A$782,$A158,СВЦЭМ!$B$39:$B$782,K$155)+'СЕТ СН'!$F$12</f>
        <v>128.81832811000001</v>
      </c>
      <c r="L158" s="36">
        <f>SUMIFS(СВЦЭМ!$E$39:$E$782,СВЦЭМ!$A$39:$A$782,$A158,СВЦЭМ!$B$39:$B$782,L$155)+'СЕТ СН'!$F$12</f>
        <v>129.40262996000001</v>
      </c>
      <c r="M158" s="36">
        <f>SUMIFS(СВЦЭМ!$E$39:$E$782,СВЦЭМ!$A$39:$A$782,$A158,СВЦЭМ!$B$39:$B$782,M$155)+'СЕТ СН'!$F$12</f>
        <v>135.50408646</v>
      </c>
      <c r="N158" s="36">
        <f>SUMIFS(СВЦЭМ!$E$39:$E$782,СВЦЭМ!$A$39:$A$782,$A158,СВЦЭМ!$B$39:$B$782,N$155)+'СЕТ СН'!$F$12</f>
        <v>140.67374038</v>
      </c>
      <c r="O158" s="36">
        <f>SUMIFS(СВЦЭМ!$E$39:$E$782,СВЦЭМ!$A$39:$A$782,$A158,СВЦЭМ!$B$39:$B$782,O$155)+'СЕТ СН'!$F$12</f>
        <v>145.74693911</v>
      </c>
      <c r="P158" s="36">
        <f>SUMIFS(СВЦЭМ!$E$39:$E$782,СВЦЭМ!$A$39:$A$782,$A158,СВЦЭМ!$B$39:$B$782,P$155)+'СЕТ СН'!$F$12</f>
        <v>145.68290554999999</v>
      </c>
      <c r="Q158" s="36">
        <f>SUMIFS(СВЦЭМ!$E$39:$E$782,СВЦЭМ!$A$39:$A$782,$A158,СВЦЭМ!$B$39:$B$782,Q$155)+'СЕТ СН'!$F$12</f>
        <v>142.66262331999999</v>
      </c>
      <c r="R158" s="36">
        <f>SUMIFS(СВЦЭМ!$E$39:$E$782,СВЦЭМ!$A$39:$A$782,$A158,СВЦЭМ!$B$39:$B$782,R$155)+'СЕТ СН'!$F$12</f>
        <v>138.67850107000001</v>
      </c>
      <c r="S158" s="36">
        <f>SUMIFS(СВЦЭМ!$E$39:$E$782,СВЦЭМ!$A$39:$A$782,$A158,СВЦЭМ!$B$39:$B$782,S$155)+'СЕТ СН'!$F$12</f>
        <v>132.44369610999999</v>
      </c>
      <c r="T158" s="36">
        <f>SUMIFS(СВЦЭМ!$E$39:$E$782,СВЦЭМ!$A$39:$A$782,$A158,СВЦЭМ!$B$39:$B$782,T$155)+'СЕТ СН'!$F$12</f>
        <v>126.00516215</v>
      </c>
      <c r="U158" s="36">
        <f>SUMIFS(СВЦЭМ!$E$39:$E$782,СВЦЭМ!$A$39:$A$782,$A158,СВЦЭМ!$B$39:$B$782,U$155)+'СЕТ СН'!$F$12</f>
        <v>125.93678968</v>
      </c>
      <c r="V158" s="36">
        <f>SUMIFS(СВЦЭМ!$E$39:$E$782,СВЦЭМ!$A$39:$A$782,$A158,СВЦЭМ!$B$39:$B$782,V$155)+'СЕТ СН'!$F$12</f>
        <v>126.59723074999999</v>
      </c>
      <c r="W158" s="36">
        <f>SUMIFS(СВЦЭМ!$E$39:$E$782,СВЦЭМ!$A$39:$A$782,$A158,СВЦЭМ!$B$39:$B$782,W$155)+'СЕТ СН'!$F$12</f>
        <v>129.75837206</v>
      </c>
      <c r="X158" s="36">
        <f>SUMIFS(СВЦЭМ!$E$39:$E$782,СВЦЭМ!$A$39:$A$782,$A158,СВЦЭМ!$B$39:$B$782,X$155)+'СЕТ СН'!$F$12</f>
        <v>131.22905213999999</v>
      </c>
      <c r="Y158" s="36">
        <f>SUMIFS(СВЦЭМ!$E$39:$E$782,СВЦЭМ!$A$39:$A$782,$A158,СВЦЭМ!$B$39:$B$782,Y$155)+'СЕТ СН'!$F$12</f>
        <v>134.80118512000001</v>
      </c>
    </row>
    <row r="159" spans="1:27" ht="15.75" x14ac:dyDescent="0.2">
      <c r="A159" s="35">
        <f t="shared" si="4"/>
        <v>44624</v>
      </c>
      <c r="B159" s="36">
        <f>SUMIFS(СВЦЭМ!$E$39:$E$782,СВЦЭМ!$A$39:$A$782,$A159,СВЦЭМ!$B$39:$B$782,B$155)+'СЕТ СН'!$F$12</f>
        <v>136.99694586999999</v>
      </c>
      <c r="C159" s="36">
        <f>SUMIFS(СВЦЭМ!$E$39:$E$782,СВЦЭМ!$A$39:$A$782,$A159,СВЦЭМ!$B$39:$B$782,C$155)+'СЕТ СН'!$F$12</f>
        <v>141.25716403000001</v>
      </c>
      <c r="D159" s="36">
        <f>SUMIFS(СВЦЭМ!$E$39:$E$782,СВЦЭМ!$A$39:$A$782,$A159,СВЦЭМ!$B$39:$B$782,D$155)+'СЕТ СН'!$F$12</f>
        <v>147.47774222999999</v>
      </c>
      <c r="E159" s="36">
        <f>SUMIFS(СВЦЭМ!$E$39:$E$782,СВЦЭМ!$A$39:$A$782,$A159,СВЦЭМ!$B$39:$B$782,E$155)+'СЕТ СН'!$F$12</f>
        <v>149.29487743000001</v>
      </c>
      <c r="F159" s="36">
        <f>SUMIFS(СВЦЭМ!$E$39:$E$782,СВЦЭМ!$A$39:$A$782,$A159,СВЦЭМ!$B$39:$B$782,F$155)+'СЕТ СН'!$F$12</f>
        <v>149.84092878999999</v>
      </c>
      <c r="G159" s="36">
        <f>SUMIFS(СВЦЭМ!$E$39:$E$782,СВЦЭМ!$A$39:$A$782,$A159,СВЦЭМ!$B$39:$B$782,G$155)+'СЕТ СН'!$F$12</f>
        <v>145.99851856000001</v>
      </c>
      <c r="H159" s="36">
        <f>SUMIFS(СВЦЭМ!$E$39:$E$782,СВЦЭМ!$A$39:$A$782,$A159,СВЦЭМ!$B$39:$B$782,H$155)+'СЕТ СН'!$F$12</f>
        <v>137.3686233</v>
      </c>
      <c r="I159" s="36">
        <f>SUMIFS(СВЦЭМ!$E$39:$E$782,СВЦЭМ!$A$39:$A$782,$A159,СВЦЭМ!$B$39:$B$782,I$155)+'СЕТ СН'!$F$12</f>
        <v>131.10939585</v>
      </c>
      <c r="J159" s="36">
        <f>SUMIFS(СВЦЭМ!$E$39:$E$782,СВЦЭМ!$A$39:$A$782,$A159,СВЦЭМ!$B$39:$B$782,J$155)+'СЕТ СН'!$F$12</f>
        <v>129.56155036000001</v>
      </c>
      <c r="K159" s="36">
        <f>SUMIFS(СВЦЭМ!$E$39:$E$782,СВЦЭМ!$A$39:$A$782,$A159,СВЦЭМ!$B$39:$B$782,K$155)+'СЕТ СН'!$F$12</f>
        <v>128.57564676000001</v>
      </c>
      <c r="L159" s="36">
        <f>SUMIFS(СВЦЭМ!$E$39:$E$782,СВЦЭМ!$A$39:$A$782,$A159,СВЦЭМ!$B$39:$B$782,L$155)+'СЕТ СН'!$F$12</f>
        <v>129.74019627999999</v>
      </c>
      <c r="M159" s="36">
        <f>SUMIFS(СВЦЭМ!$E$39:$E$782,СВЦЭМ!$A$39:$A$782,$A159,СВЦЭМ!$B$39:$B$782,M$155)+'СЕТ СН'!$F$12</f>
        <v>134.42870099000001</v>
      </c>
      <c r="N159" s="36">
        <f>SUMIFS(СВЦЭМ!$E$39:$E$782,СВЦЭМ!$A$39:$A$782,$A159,СВЦЭМ!$B$39:$B$782,N$155)+'СЕТ СН'!$F$12</f>
        <v>139.71420384000001</v>
      </c>
      <c r="O159" s="36">
        <f>SUMIFS(СВЦЭМ!$E$39:$E$782,СВЦЭМ!$A$39:$A$782,$A159,СВЦЭМ!$B$39:$B$782,O$155)+'СЕТ СН'!$F$12</f>
        <v>143.78748969</v>
      </c>
      <c r="P159" s="36">
        <f>SUMIFS(СВЦЭМ!$E$39:$E$782,СВЦЭМ!$A$39:$A$782,$A159,СВЦЭМ!$B$39:$B$782,P$155)+'СЕТ СН'!$F$12</f>
        <v>143.85346394999999</v>
      </c>
      <c r="Q159" s="36">
        <f>SUMIFS(СВЦЭМ!$E$39:$E$782,СВЦЭМ!$A$39:$A$782,$A159,СВЦЭМ!$B$39:$B$782,Q$155)+'СЕТ СН'!$F$12</f>
        <v>141.82179177</v>
      </c>
      <c r="R159" s="36">
        <f>SUMIFS(СВЦЭМ!$E$39:$E$782,СВЦЭМ!$A$39:$A$782,$A159,СВЦЭМ!$B$39:$B$782,R$155)+'СЕТ СН'!$F$12</f>
        <v>137.26989162000001</v>
      </c>
      <c r="S159" s="36">
        <f>SUMIFS(СВЦЭМ!$E$39:$E$782,СВЦЭМ!$A$39:$A$782,$A159,СВЦЭМ!$B$39:$B$782,S$155)+'СЕТ СН'!$F$12</f>
        <v>130.46510938</v>
      </c>
      <c r="T159" s="36">
        <f>SUMIFS(СВЦЭМ!$E$39:$E$782,СВЦЭМ!$A$39:$A$782,$A159,СВЦЭМ!$B$39:$B$782,T$155)+'СЕТ СН'!$F$12</f>
        <v>124.81594685</v>
      </c>
      <c r="U159" s="36">
        <f>SUMIFS(СВЦЭМ!$E$39:$E$782,СВЦЭМ!$A$39:$A$782,$A159,СВЦЭМ!$B$39:$B$782,U$155)+'СЕТ СН'!$F$12</f>
        <v>123.91345076</v>
      </c>
      <c r="V159" s="36">
        <f>SUMIFS(СВЦЭМ!$E$39:$E$782,СВЦЭМ!$A$39:$A$782,$A159,СВЦЭМ!$B$39:$B$782,V$155)+'СЕТ СН'!$F$12</f>
        <v>126.97745236</v>
      </c>
      <c r="W159" s="36">
        <f>SUMIFS(СВЦЭМ!$E$39:$E$782,СВЦЭМ!$A$39:$A$782,$A159,СВЦЭМ!$B$39:$B$782,W$155)+'СЕТ СН'!$F$12</f>
        <v>130.20633792000001</v>
      </c>
      <c r="X159" s="36">
        <f>SUMIFS(СВЦЭМ!$E$39:$E$782,СВЦЭМ!$A$39:$A$782,$A159,СВЦЭМ!$B$39:$B$782,X$155)+'СЕТ СН'!$F$12</f>
        <v>133.50705237</v>
      </c>
      <c r="Y159" s="36">
        <f>SUMIFS(СВЦЭМ!$E$39:$E$782,СВЦЭМ!$A$39:$A$782,$A159,СВЦЭМ!$B$39:$B$782,Y$155)+'СЕТ СН'!$F$12</f>
        <v>134.58700053000001</v>
      </c>
    </row>
    <row r="160" spans="1:27" ht="15.75" x14ac:dyDescent="0.2">
      <c r="A160" s="35">
        <f t="shared" si="4"/>
        <v>44625</v>
      </c>
      <c r="B160" s="36">
        <f>SUMIFS(СВЦЭМ!$E$39:$E$782,СВЦЭМ!$A$39:$A$782,$A160,СВЦЭМ!$B$39:$B$782,B$155)+'СЕТ СН'!$F$12</f>
        <v>135.49688774000001</v>
      </c>
      <c r="C160" s="36">
        <f>SUMIFS(СВЦЭМ!$E$39:$E$782,СВЦЭМ!$A$39:$A$782,$A160,СВЦЭМ!$B$39:$B$782,C$155)+'СЕТ СН'!$F$12</f>
        <v>139.23409809</v>
      </c>
      <c r="D160" s="36">
        <f>SUMIFS(СВЦЭМ!$E$39:$E$782,СВЦЭМ!$A$39:$A$782,$A160,СВЦЭМ!$B$39:$B$782,D$155)+'СЕТ СН'!$F$12</f>
        <v>143.68864203000001</v>
      </c>
      <c r="E160" s="36">
        <f>SUMIFS(СВЦЭМ!$E$39:$E$782,СВЦЭМ!$A$39:$A$782,$A160,СВЦЭМ!$B$39:$B$782,E$155)+'СЕТ СН'!$F$12</f>
        <v>145.89646248</v>
      </c>
      <c r="F160" s="36">
        <f>SUMIFS(СВЦЭМ!$E$39:$E$782,СВЦЭМ!$A$39:$A$782,$A160,СВЦЭМ!$B$39:$B$782,F$155)+'СЕТ СН'!$F$12</f>
        <v>147.40466853999999</v>
      </c>
      <c r="G160" s="36">
        <f>SUMIFS(СВЦЭМ!$E$39:$E$782,СВЦЭМ!$A$39:$A$782,$A160,СВЦЭМ!$B$39:$B$782,G$155)+'СЕТ СН'!$F$12</f>
        <v>143.68647902000001</v>
      </c>
      <c r="H160" s="36">
        <f>SUMIFS(СВЦЭМ!$E$39:$E$782,СВЦЭМ!$A$39:$A$782,$A160,СВЦЭМ!$B$39:$B$782,H$155)+'СЕТ СН'!$F$12</f>
        <v>136.28989849999999</v>
      </c>
      <c r="I160" s="36">
        <f>SUMIFS(СВЦЭМ!$E$39:$E$782,СВЦЭМ!$A$39:$A$782,$A160,СВЦЭМ!$B$39:$B$782,I$155)+'СЕТ СН'!$F$12</f>
        <v>128.13836376</v>
      </c>
      <c r="J160" s="36">
        <f>SUMIFS(СВЦЭМ!$E$39:$E$782,СВЦЭМ!$A$39:$A$782,$A160,СВЦЭМ!$B$39:$B$782,J$155)+'СЕТ СН'!$F$12</f>
        <v>126.85512133</v>
      </c>
      <c r="K160" s="36">
        <f>SUMIFS(СВЦЭМ!$E$39:$E$782,СВЦЭМ!$A$39:$A$782,$A160,СВЦЭМ!$B$39:$B$782,K$155)+'СЕТ СН'!$F$12</f>
        <v>127.79974295</v>
      </c>
      <c r="L160" s="36">
        <f>SUMIFS(СВЦЭМ!$E$39:$E$782,СВЦЭМ!$A$39:$A$782,$A160,СВЦЭМ!$B$39:$B$782,L$155)+'СЕТ СН'!$F$12</f>
        <v>128.32072663</v>
      </c>
      <c r="M160" s="36">
        <f>SUMIFS(СВЦЭМ!$E$39:$E$782,СВЦЭМ!$A$39:$A$782,$A160,СВЦЭМ!$B$39:$B$782,M$155)+'СЕТ СН'!$F$12</f>
        <v>130.91866481</v>
      </c>
      <c r="N160" s="36">
        <f>SUMIFS(СВЦЭМ!$E$39:$E$782,СВЦЭМ!$A$39:$A$782,$A160,СВЦЭМ!$B$39:$B$782,N$155)+'СЕТ СН'!$F$12</f>
        <v>134.76069052</v>
      </c>
      <c r="O160" s="36">
        <f>SUMIFS(СВЦЭМ!$E$39:$E$782,СВЦЭМ!$A$39:$A$782,$A160,СВЦЭМ!$B$39:$B$782,O$155)+'СЕТ СН'!$F$12</f>
        <v>140.63726047</v>
      </c>
      <c r="P160" s="36">
        <f>SUMIFS(СВЦЭМ!$E$39:$E$782,СВЦЭМ!$A$39:$A$782,$A160,СВЦЭМ!$B$39:$B$782,P$155)+'СЕТ СН'!$F$12</f>
        <v>141.95264001000001</v>
      </c>
      <c r="Q160" s="36">
        <f>SUMIFS(СВЦЭМ!$E$39:$E$782,СВЦЭМ!$A$39:$A$782,$A160,СВЦЭМ!$B$39:$B$782,Q$155)+'СЕТ СН'!$F$12</f>
        <v>139.92173621000001</v>
      </c>
      <c r="R160" s="36">
        <f>SUMIFS(СВЦЭМ!$E$39:$E$782,СВЦЭМ!$A$39:$A$782,$A160,СВЦЭМ!$B$39:$B$782,R$155)+'СЕТ СН'!$F$12</f>
        <v>134.48150919</v>
      </c>
      <c r="S160" s="36">
        <f>SUMIFS(СВЦЭМ!$E$39:$E$782,СВЦЭМ!$A$39:$A$782,$A160,СВЦЭМ!$B$39:$B$782,S$155)+'СЕТ СН'!$F$12</f>
        <v>128.76793049</v>
      </c>
      <c r="T160" s="36">
        <f>SUMIFS(СВЦЭМ!$E$39:$E$782,СВЦЭМ!$A$39:$A$782,$A160,СВЦЭМ!$B$39:$B$782,T$155)+'СЕТ СН'!$F$12</f>
        <v>124.18874082000001</v>
      </c>
      <c r="U160" s="36">
        <f>SUMIFS(СВЦЭМ!$E$39:$E$782,СВЦЭМ!$A$39:$A$782,$A160,СВЦЭМ!$B$39:$B$782,U$155)+'СЕТ СН'!$F$12</f>
        <v>123.22900670999999</v>
      </c>
      <c r="V160" s="36">
        <f>SUMIFS(СВЦЭМ!$E$39:$E$782,СВЦЭМ!$A$39:$A$782,$A160,СВЦЭМ!$B$39:$B$782,V$155)+'СЕТ СН'!$F$12</f>
        <v>124.70335679999999</v>
      </c>
      <c r="W160" s="36">
        <f>SUMIFS(СВЦЭМ!$E$39:$E$782,СВЦЭМ!$A$39:$A$782,$A160,СВЦЭМ!$B$39:$B$782,W$155)+'СЕТ СН'!$F$12</f>
        <v>127.21254731000001</v>
      </c>
      <c r="X160" s="36">
        <f>SUMIFS(СВЦЭМ!$E$39:$E$782,СВЦЭМ!$A$39:$A$782,$A160,СВЦЭМ!$B$39:$B$782,X$155)+'СЕТ СН'!$F$12</f>
        <v>129.43340198000001</v>
      </c>
      <c r="Y160" s="36">
        <f>SUMIFS(СВЦЭМ!$E$39:$E$782,СВЦЭМ!$A$39:$A$782,$A160,СВЦЭМ!$B$39:$B$782,Y$155)+'СЕТ СН'!$F$12</f>
        <v>125.99806906000001</v>
      </c>
    </row>
    <row r="161" spans="1:25" ht="15.75" x14ac:dyDescent="0.2">
      <c r="A161" s="35">
        <f t="shared" si="4"/>
        <v>44626</v>
      </c>
      <c r="B161" s="36">
        <f>SUMIFS(СВЦЭМ!$E$39:$E$782,СВЦЭМ!$A$39:$A$782,$A161,СВЦЭМ!$B$39:$B$782,B$155)+'СЕТ СН'!$F$12</f>
        <v>127.12046965</v>
      </c>
      <c r="C161" s="36">
        <f>SUMIFS(СВЦЭМ!$E$39:$E$782,СВЦЭМ!$A$39:$A$782,$A161,СВЦЭМ!$B$39:$B$782,C$155)+'СЕТ СН'!$F$12</f>
        <v>128.85790313000001</v>
      </c>
      <c r="D161" s="36">
        <f>SUMIFS(СВЦЭМ!$E$39:$E$782,СВЦЭМ!$A$39:$A$782,$A161,СВЦЭМ!$B$39:$B$782,D$155)+'СЕТ СН'!$F$12</f>
        <v>137.05441987</v>
      </c>
      <c r="E161" s="36">
        <f>SUMIFS(СВЦЭМ!$E$39:$E$782,СВЦЭМ!$A$39:$A$782,$A161,СВЦЭМ!$B$39:$B$782,E$155)+'СЕТ СН'!$F$12</f>
        <v>142.13913425999999</v>
      </c>
      <c r="F161" s="36">
        <f>SUMIFS(СВЦЭМ!$E$39:$E$782,СВЦЭМ!$A$39:$A$782,$A161,СВЦЭМ!$B$39:$B$782,F$155)+'СЕТ СН'!$F$12</f>
        <v>142.75208795</v>
      </c>
      <c r="G161" s="36">
        <f>SUMIFS(СВЦЭМ!$E$39:$E$782,СВЦЭМ!$A$39:$A$782,$A161,СВЦЭМ!$B$39:$B$782,G$155)+'СЕТ СН'!$F$12</f>
        <v>142.32128198999999</v>
      </c>
      <c r="H161" s="36">
        <f>SUMIFS(СВЦЭМ!$E$39:$E$782,СВЦЭМ!$A$39:$A$782,$A161,СВЦЭМ!$B$39:$B$782,H$155)+'СЕТ СН'!$F$12</f>
        <v>139.36404243000001</v>
      </c>
      <c r="I161" s="36">
        <f>SUMIFS(СВЦЭМ!$E$39:$E$782,СВЦЭМ!$A$39:$A$782,$A161,СВЦЭМ!$B$39:$B$782,I$155)+'СЕТ СН'!$F$12</f>
        <v>126.91086663</v>
      </c>
      <c r="J161" s="36">
        <f>SUMIFS(СВЦЭМ!$E$39:$E$782,СВЦЭМ!$A$39:$A$782,$A161,СВЦЭМ!$B$39:$B$782,J$155)+'СЕТ СН'!$F$12</f>
        <v>120.06137909</v>
      </c>
      <c r="K161" s="36">
        <f>SUMIFS(СВЦЭМ!$E$39:$E$782,СВЦЭМ!$A$39:$A$782,$A161,СВЦЭМ!$B$39:$B$782,K$155)+'СЕТ СН'!$F$12</f>
        <v>116.88819454</v>
      </c>
      <c r="L161" s="36">
        <f>SUMIFS(СВЦЭМ!$E$39:$E$782,СВЦЭМ!$A$39:$A$782,$A161,СВЦЭМ!$B$39:$B$782,L$155)+'СЕТ СН'!$F$12</f>
        <v>117.91043931</v>
      </c>
      <c r="M161" s="36">
        <f>SUMIFS(СВЦЭМ!$E$39:$E$782,СВЦЭМ!$A$39:$A$782,$A161,СВЦЭМ!$B$39:$B$782,M$155)+'СЕТ СН'!$F$12</f>
        <v>119.83218134000001</v>
      </c>
      <c r="N161" s="36">
        <f>SUMIFS(СВЦЭМ!$E$39:$E$782,СВЦЭМ!$A$39:$A$782,$A161,СВЦЭМ!$B$39:$B$782,N$155)+'СЕТ СН'!$F$12</f>
        <v>127.33358229</v>
      </c>
      <c r="O161" s="36">
        <f>SUMIFS(СВЦЭМ!$E$39:$E$782,СВЦЭМ!$A$39:$A$782,$A161,СВЦЭМ!$B$39:$B$782,O$155)+'СЕТ СН'!$F$12</f>
        <v>133.31521842999999</v>
      </c>
      <c r="P161" s="36">
        <f>SUMIFS(СВЦЭМ!$E$39:$E$782,СВЦЭМ!$A$39:$A$782,$A161,СВЦЭМ!$B$39:$B$782,P$155)+'СЕТ СН'!$F$12</f>
        <v>135.22345227</v>
      </c>
      <c r="Q161" s="36">
        <f>SUMIFS(СВЦЭМ!$E$39:$E$782,СВЦЭМ!$A$39:$A$782,$A161,СВЦЭМ!$B$39:$B$782,Q$155)+'СЕТ СН'!$F$12</f>
        <v>133.6968158</v>
      </c>
      <c r="R161" s="36">
        <f>SUMIFS(СВЦЭМ!$E$39:$E$782,СВЦЭМ!$A$39:$A$782,$A161,СВЦЭМ!$B$39:$B$782,R$155)+'СЕТ СН'!$F$12</f>
        <v>128.88746553999999</v>
      </c>
      <c r="S161" s="36">
        <f>SUMIFS(СВЦЭМ!$E$39:$E$782,СВЦЭМ!$A$39:$A$782,$A161,СВЦЭМ!$B$39:$B$782,S$155)+'СЕТ СН'!$F$12</f>
        <v>122.44748085000001</v>
      </c>
      <c r="T161" s="36">
        <f>SUMIFS(СВЦЭМ!$E$39:$E$782,СВЦЭМ!$A$39:$A$782,$A161,СВЦЭМ!$B$39:$B$782,T$155)+'СЕТ СН'!$F$12</f>
        <v>118.16100289000001</v>
      </c>
      <c r="U161" s="36">
        <f>SUMIFS(СВЦЭМ!$E$39:$E$782,СВЦЭМ!$A$39:$A$782,$A161,СВЦЭМ!$B$39:$B$782,U$155)+'СЕТ СН'!$F$12</f>
        <v>114.71151387</v>
      </c>
      <c r="V161" s="36">
        <f>SUMIFS(СВЦЭМ!$E$39:$E$782,СВЦЭМ!$A$39:$A$782,$A161,СВЦЭМ!$B$39:$B$782,V$155)+'СЕТ СН'!$F$12</f>
        <v>114.91153267</v>
      </c>
      <c r="W161" s="36">
        <f>SUMIFS(СВЦЭМ!$E$39:$E$782,СВЦЭМ!$A$39:$A$782,$A161,СВЦЭМ!$B$39:$B$782,W$155)+'СЕТ СН'!$F$12</f>
        <v>116.59428577</v>
      </c>
      <c r="X161" s="36">
        <f>SUMIFS(СВЦЭМ!$E$39:$E$782,СВЦЭМ!$A$39:$A$782,$A161,СВЦЭМ!$B$39:$B$782,X$155)+'СЕТ СН'!$F$12</f>
        <v>120.20776179000001</v>
      </c>
      <c r="Y161" s="36">
        <f>SUMIFS(СВЦЭМ!$E$39:$E$782,СВЦЭМ!$A$39:$A$782,$A161,СВЦЭМ!$B$39:$B$782,Y$155)+'СЕТ СН'!$F$12</f>
        <v>122.61735568</v>
      </c>
    </row>
    <row r="162" spans="1:25" ht="15.75" x14ac:dyDescent="0.2">
      <c r="A162" s="35">
        <f t="shared" si="4"/>
        <v>44627</v>
      </c>
      <c r="B162" s="36">
        <f>SUMIFS(СВЦЭМ!$E$39:$E$782,СВЦЭМ!$A$39:$A$782,$A162,СВЦЭМ!$B$39:$B$782,B$155)+'СЕТ СН'!$F$12</f>
        <v>123.97466055</v>
      </c>
      <c r="C162" s="36">
        <f>SUMIFS(СВЦЭМ!$E$39:$E$782,СВЦЭМ!$A$39:$A$782,$A162,СВЦЭМ!$B$39:$B$782,C$155)+'СЕТ СН'!$F$12</f>
        <v>129.52247025</v>
      </c>
      <c r="D162" s="36">
        <f>SUMIFS(СВЦЭМ!$E$39:$E$782,СВЦЭМ!$A$39:$A$782,$A162,СВЦЭМ!$B$39:$B$782,D$155)+'СЕТ СН'!$F$12</f>
        <v>136.81711512999999</v>
      </c>
      <c r="E162" s="36">
        <f>SUMIFS(СВЦЭМ!$E$39:$E$782,СВЦЭМ!$A$39:$A$782,$A162,СВЦЭМ!$B$39:$B$782,E$155)+'СЕТ СН'!$F$12</f>
        <v>141.25675993999999</v>
      </c>
      <c r="F162" s="36">
        <f>SUMIFS(СВЦЭМ!$E$39:$E$782,СВЦЭМ!$A$39:$A$782,$A162,СВЦЭМ!$B$39:$B$782,F$155)+'СЕТ СН'!$F$12</f>
        <v>142.78191679</v>
      </c>
      <c r="G162" s="36">
        <f>SUMIFS(СВЦЭМ!$E$39:$E$782,СВЦЭМ!$A$39:$A$782,$A162,СВЦЭМ!$B$39:$B$782,G$155)+'СЕТ СН'!$F$12</f>
        <v>141.52632850000001</v>
      </c>
      <c r="H162" s="36">
        <f>SUMIFS(СВЦЭМ!$E$39:$E$782,СВЦЭМ!$A$39:$A$782,$A162,СВЦЭМ!$B$39:$B$782,H$155)+'СЕТ СН'!$F$12</f>
        <v>137.41792645999999</v>
      </c>
      <c r="I162" s="36">
        <f>SUMIFS(СВЦЭМ!$E$39:$E$782,СВЦЭМ!$A$39:$A$782,$A162,СВЦЭМ!$B$39:$B$782,I$155)+'СЕТ СН'!$F$12</f>
        <v>128.12523512000001</v>
      </c>
      <c r="J162" s="36">
        <f>SUMIFS(СВЦЭМ!$E$39:$E$782,СВЦЭМ!$A$39:$A$782,$A162,СВЦЭМ!$B$39:$B$782,J$155)+'СЕТ СН'!$F$12</f>
        <v>119.28910445</v>
      </c>
      <c r="K162" s="36">
        <f>SUMIFS(СВЦЭМ!$E$39:$E$782,СВЦЭМ!$A$39:$A$782,$A162,СВЦЭМ!$B$39:$B$782,K$155)+'СЕТ СН'!$F$12</f>
        <v>117.56388584</v>
      </c>
      <c r="L162" s="36">
        <f>SUMIFS(СВЦЭМ!$E$39:$E$782,СВЦЭМ!$A$39:$A$782,$A162,СВЦЭМ!$B$39:$B$782,L$155)+'СЕТ СН'!$F$12</f>
        <v>117.36127417</v>
      </c>
      <c r="M162" s="36">
        <f>SUMIFS(СВЦЭМ!$E$39:$E$782,СВЦЭМ!$A$39:$A$782,$A162,СВЦЭМ!$B$39:$B$782,M$155)+'СЕТ СН'!$F$12</f>
        <v>123.04938918000001</v>
      </c>
      <c r="N162" s="36">
        <f>SUMIFS(СВЦЭМ!$E$39:$E$782,СВЦЭМ!$A$39:$A$782,$A162,СВЦЭМ!$B$39:$B$782,N$155)+'СЕТ СН'!$F$12</f>
        <v>131.39001628</v>
      </c>
      <c r="O162" s="36">
        <f>SUMIFS(СВЦЭМ!$E$39:$E$782,СВЦЭМ!$A$39:$A$782,$A162,СВЦЭМ!$B$39:$B$782,O$155)+'СЕТ СН'!$F$12</f>
        <v>137.70235933000001</v>
      </c>
      <c r="P162" s="36">
        <f>SUMIFS(СВЦЭМ!$E$39:$E$782,СВЦЭМ!$A$39:$A$782,$A162,СВЦЭМ!$B$39:$B$782,P$155)+'СЕТ СН'!$F$12</f>
        <v>137.74856686000001</v>
      </c>
      <c r="Q162" s="36">
        <f>SUMIFS(СВЦЭМ!$E$39:$E$782,СВЦЭМ!$A$39:$A$782,$A162,СВЦЭМ!$B$39:$B$782,Q$155)+'СЕТ СН'!$F$12</f>
        <v>134.82526881000001</v>
      </c>
      <c r="R162" s="36">
        <f>SUMIFS(СВЦЭМ!$E$39:$E$782,СВЦЭМ!$A$39:$A$782,$A162,СВЦЭМ!$B$39:$B$782,R$155)+'СЕТ СН'!$F$12</f>
        <v>129.71382320999999</v>
      </c>
      <c r="S162" s="36">
        <f>SUMIFS(СВЦЭМ!$E$39:$E$782,СВЦЭМ!$A$39:$A$782,$A162,СВЦЭМ!$B$39:$B$782,S$155)+'СЕТ СН'!$F$12</f>
        <v>124.71282148</v>
      </c>
      <c r="T162" s="36">
        <f>SUMIFS(СВЦЭМ!$E$39:$E$782,СВЦЭМ!$A$39:$A$782,$A162,СВЦЭМ!$B$39:$B$782,T$155)+'СЕТ СН'!$F$12</f>
        <v>120.8008578</v>
      </c>
      <c r="U162" s="36">
        <f>SUMIFS(СВЦЭМ!$E$39:$E$782,СВЦЭМ!$A$39:$A$782,$A162,СВЦЭМ!$B$39:$B$782,U$155)+'СЕТ СН'!$F$12</f>
        <v>116.53601003999999</v>
      </c>
      <c r="V162" s="36">
        <f>SUMIFS(СВЦЭМ!$E$39:$E$782,СВЦЭМ!$A$39:$A$782,$A162,СВЦЭМ!$B$39:$B$782,V$155)+'СЕТ СН'!$F$12</f>
        <v>116.27276449</v>
      </c>
      <c r="W162" s="36">
        <f>SUMIFS(СВЦЭМ!$E$39:$E$782,СВЦЭМ!$A$39:$A$782,$A162,СВЦЭМ!$B$39:$B$782,W$155)+'СЕТ СН'!$F$12</f>
        <v>118.79227361</v>
      </c>
      <c r="X162" s="36">
        <f>SUMIFS(СВЦЭМ!$E$39:$E$782,СВЦЭМ!$A$39:$A$782,$A162,СВЦЭМ!$B$39:$B$782,X$155)+'СЕТ СН'!$F$12</f>
        <v>122.78163662</v>
      </c>
      <c r="Y162" s="36">
        <f>SUMIFS(СВЦЭМ!$E$39:$E$782,СВЦЭМ!$A$39:$A$782,$A162,СВЦЭМ!$B$39:$B$782,Y$155)+'СЕТ СН'!$F$12</f>
        <v>126.64080131</v>
      </c>
    </row>
    <row r="163" spans="1:25" ht="15.75" x14ac:dyDescent="0.2">
      <c r="A163" s="35">
        <f t="shared" si="4"/>
        <v>44628</v>
      </c>
      <c r="B163" s="36">
        <f>SUMIFS(СВЦЭМ!$E$39:$E$782,СВЦЭМ!$A$39:$A$782,$A163,СВЦЭМ!$B$39:$B$782,B$155)+'СЕТ СН'!$F$12</f>
        <v>124.58653547999999</v>
      </c>
      <c r="C163" s="36">
        <f>SUMIFS(СВЦЭМ!$E$39:$E$782,СВЦЭМ!$A$39:$A$782,$A163,СВЦЭМ!$B$39:$B$782,C$155)+'СЕТ СН'!$F$12</f>
        <v>128.98064607000001</v>
      </c>
      <c r="D163" s="36">
        <f>SUMIFS(СВЦЭМ!$E$39:$E$782,СВЦЭМ!$A$39:$A$782,$A163,СВЦЭМ!$B$39:$B$782,D$155)+'СЕТ СН'!$F$12</f>
        <v>134.83173153999999</v>
      </c>
      <c r="E163" s="36">
        <f>SUMIFS(СВЦЭМ!$E$39:$E$782,СВЦЭМ!$A$39:$A$782,$A163,СВЦЭМ!$B$39:$B$782,E$155)+'СЕТ СН'!$F$12</f>
        <v>138.84691486</v>
      </c>
      <c r="F163" s="36">
        <f>SUMIFS(СВЦЭМ!$E$39:$E$782,СВЦЭМ!$A$39:$A$782,$A163,СВЦЭМ!$B$39:$B$782,F$155)+'СЕТ СН'!$F$12</f>
        <v>140.77381198</v>
      </c>
      <c r="G163" s="36">
        <f>SUMIFS(СВЦЭМ!$E$39:$E$782,СВЦЭМ!$A$39:$A$782,$A163,СВЦЭМ!$B$39:$B$782,G$155)+'СЕТ СН'!$F$12</f>
        <v>140.26886598999999</v>
      </c>
      <c r="H163" s="36">
        <f>SUMIFS(СВЦЭМ!$E$39:$E$782,СВЦЭМ!$A$39:$A$782,$A163,СВЦЭМ!$B$39:$B$782,H$155)+'СЕТ СН'!$F$12</f>
        <v>137.52411293</v>
      </c>
      <c r="I163" s="36">
        <f>SUMIFS(СВЦЭМ!$E$39:$E$782,СВЦЭМ!$A$39:$A$782,$A163,СВЦЭМ!$B$39:$B$782,I$155)+'СЕТ СН'!$F$12</f>
        <v>127.69081885999999</v>
      </c>
      <c r="J163" s="36">
        <f>SUMIFS(СВЦЭМ!$E$39:$E$782,СВЦЭМ!$A$39:$A$782,$A163,СВЦЭМ!$B$39:$B$782,J$155)+'СЕТ СН'!$F$12</f>
        <v>118.15845476</v>
      </c>
      <c r="K163" s="36">
        <f>SUMIFS(СВЦЭМ!$E$39:$E$782,СВЦЭМ!$A$39:$A$782,$A163,СВЦЭМ!$B$39:$B$782,K$155)+'СЕТ СН'!$F$12</f>
        <v>117.38184702</v>
      </c>
      <c r="L163" s="36">
        <f>SUMIFS(СВЦЭМ!$E$39:$E$782,СВЦЭМ!$A$39:$A$782,$A163,СВЦЭМ!$B$39:$B$782,L$155)+'СЕТ СН'!$F$12</f>
        <v>117.36635817</v>
      </c>
      <c r="M163" s="36">
        <f>SUMIFS(СВЦЭМ!$E$39:$E$782,СВЦЭМ!$A$39:$A$782,$A163,СВЦЭМ!$B$39:$B$782,M$155)+'СЕТ СН'!$F$12</f>
        <v>124.74338905</v>
      </c>
      <c r="N163" s="36">
        <f>SUMIFS(СВЦЭМ!$E$39:$E$782,СВЦЭМ!$A$39:$A$782,$A163,СВЦЭМ!$B$39:$B$782,N$155)+'СЕТ СН'!$F$12</f>
        <v>133.99629429000001</v>
      </c>
      <c r="O163" s="36">
        <f>SUMIFS(СВЦЭМ!$E$39:$E$782,СВЦЭМ!$A$39:$A$782,$A163,СВЦЭМ!$B$39:$B$782,O$155)+'СЕТ СН'!$F$12</f>
        <v>138.48815255</v>
      </c>
      <c r="P163" s="36">
        <f>SUMIFS(СВЦЭМ!$E$39:$E$782,СВЦЭМ!$A$39:$A$782,$A163,СВЦЭМ!$B$39:$B$782,P$155)+'СЕТ СН'!$F$12</f>
        <v>138.73889621000001</v>
      </c>
      <c r="Q163" s="36">
        <f>SUMIFS(СВЦЭМ!$E$39:$E$782,СВЦЭМ!$A$39:$A$782,$A163,СВЦЭМ!$B$39:$B$782,Q$155)+'СЕТ СН'!$F$12</f>
        <v>136.50037101999999</v>
      </c>
      <c r="R163" s="36">
        <f>SUMIFS(СВЦЭМ!$E$39:$E$782,СВЦЭМ!$A$39:$A$782,$A163,СВЦЭМ!$B$39:$B$782,R$155)+'СЕТ СН'!$F$12</f>
        <v>130.15741030999999</v>
      </c>
      <c r="S163" s="36">
        <f>SUMIFS(СВЦЭМ!$E$39:$E$782,СВЦЭМ!$A$39:$A$782,$A163,СВЦЭМ!$B$39:$B$782,S$155)+'СЕТ СН'!$F$12</f>
        <v>124.00426951</v>
      </c>
      <c r="T163" s="36">
        <f>SUMIFS(СВЦЭМ!$E$39:$E$782,СВЦЭМ!$A$39:$A$782,$A163,СВЦЭМ!$B$39:$B$782,T$155)+'СЕТ СН'!$F$12</f>
        <v>118.92838378</v>
      </c>
      <c r="U163" s="36">
        <f>SUMIFS(СВЦЭМ!$E$39:$E$782,СВЦЭМ!$A$39:$A$782,$A163,СВЦЭМ!$B$39:$B$782,U$155)+'СЕТ СН'!$F$12</f>
        <v>116.21604576</v>
      </c>
      <c r="V163" s="36">
        <f>SUMIFS(СВЦЭМ!$E$39:$E$782,СВЦЭМ!$A$39:$A$782,$A163,СВЦЭМ!$B$39:$B$782,V$155)+'СЕТ СН'!$F$12</f>
        <v>116.87593191000001</v>
      </c>
      <c r="W163" s="36">
        <f>SUMIFS(СВЦЭМ!$E$39:$E$782,СВЦЭМ!$A$39:$A$782,$A163,СВЦЭМ!$B$39:$B$782,W$155)+'СЕТ СН'!$F$12</f>
        <v>118.65623152000001</v>
      </c>
      <c r="X163" s="36">
        <f>SUMIFS(СВЦЭМ!$E$39:$E$782,СВЦЭМ!$A$39:$A$782,$A163,СВЦЭМ!$B$39:$B$782,X$155)+'СЕТ СН'!$F$12</f>
        <v>122.05636043</v>
      </c>
      <c r="Y163" s="36">
        <f>SUMIFS(СВЦЭМ!$E$39:$E$782,СВЦЭМ!$A$39:$A$782,$A163,СВЦЭМ!$B$39:$B$782,Y$155)+'СЕТ СН'!$F$12</f>
        <v>126.48233168</v>
      </c>
    </row>
    <row r="164" spans="1:25" ht="15.75" x14ac:dyDescent="0.2">
      <c r="A164" s="35">
        <f t="shared" si="4"/>
        <v>44629</v>
      </c>
      <c r="B164" s="36">
        <f>SUMIFS(СВЦЭМ!$E$39:$E$782,СВЦЭМ!$A$39:$A$782,$A164,СВЦЭМ!$B$39:$B$782,B$155)+'СЕТ СН'!$F$12</f>
        <v>125.50338425</v>
      </c>
      <c r="C164" s="36">
        <f>SUMIFS(СВЦЭМ!$E$39:$E$782,СВЦЭМ!$A$39:$A$782,$A164,СВЦЭМ!$B$39:$B$782,C$155)+'СЕТ СН'!$F$12</f>
        <v>131.98951685</v>
      </c>
      <c r="D164" s="36">
        <f>SUMIFS(СВЦЭМ!$E$39:$E$782,СВЦЭМ!$A$39:$A$782,$A164,СВЦЭМ!$B$39:$B$782,D$155)+'СЕТ СН'!$F$12</f>
        <v>136.91959477</v>
      </c>
      <c r="E164" s="36">
        <f>SUMIFS(СВЦЭМ!$E$39:$E$782,СВЦЭМ!$A$39:$A$782,$A164,СВЦЭМ!$B$39:$B$782,E$155)+'СЕТ СН'!$F$12</f>
        <v>140.17402086999999</v>
      </c>
      <c r="F164" s="36">
        <f>SUMIFS(СВЦЭМ!$E$39:$E$782,СВЦЭМ!$A$39:$A$782,$A164,СВЦЭМ!$B$39:$B$782,F$155)+'СЕТ СН'!$F$12</f>
        <v>144.11525208</v>
      </c>
      <c r="G164" s="36">
        <f>SUMIFS(СВЦЭМ!$E$39:$E$782,СВЦЭМ!$A$39:$A$782,$A164,СВЦЭМ!$B$39:$B$782,G$155)+'СЕТ СН'!$F$12</f>
        <v>143.06581033000001</v>
      </c>
      <c r="H164" s="36">
        <f>SUMIFS(СВЦЭМ!$E$39:$E$782,СВЦЭМ!$A$39:$A$782,$A164,СВЦЭМ!$B$39:$B$782,H$155)+'СЕТ СН'!$F$12</f>
        <v>135.92072897</v>
      </c>
      <c r="I164" s="36">
        <f>SUMIFS(СВЦЭМ!$E$39:$E$782,СВЦЭМ!$A$39:$A$782,$A164,СВЦЭМ!$B$39:$B$782,I$155)+'СЕТ СН'!$F$12</f>
        <v>131.43950332</v>
      </c>
      <c r="J164" s="36">
        <f>SUMIFS(СВЦЭМ!$E$39:$E$782,СВЦЭМ!$A$39:$A$782,$A164,СВЦЭМ!$B$39:$B$782,J$155)+'СЕТ СН'!$F$12</f>
        <v>128.68574429</v>
      </c>
      <c r="K164" s="36">
        <f>SUMIFS(СВЦЭМ!$E$39:$E$782,СВЦЭМ!$A$39:$A$782,$A164,СВЦЭМ!$B$39:$B$782,K$155)+'СЕТ СН'!$F$12</f>
        <v>127.40671974</v>
      </c>
      <c r="L164" s="36">
        <f>SUMIFS(СВЦЭМ!$E$39:$E$782,СВЦЭМ!$A$39:$A$782,$A164,СВЦЭМ!$B$39:$B$782,L$155)+'СЕТ СН'!$F$12</f>
        <v>128.39690454999999</v>
      </c>
      <c r="M164" s="36">
        <f>SUMIFS(СВЦЭМ!$E$39:$E$782,СВЦЭМ!$A$39:$A$782,$A164,СВЦЭМ!$B$39:$B$782,M$155)+'СЕТ СН'!$F$12</f>
        <v>133.55552225</v>
      </c>
      <c r="N164" s="36">
        <f>SUMIFS(СВЦЭМ!$E$39:$E$782,СВЦЭМ!$A$39:$A$782,$A164,СВЦЭМ!$B$39:$B$782,N$155)+'СЕТ СН'!$F$12</f>
        <v>137.32234789</v>
      </c>
      <c r="O164" s="36">
        <f>SUMIFS(СВЦЭМ!$E$39:$E$782,СВЦЭМ!$A$39:$A$782,$A164,СВЦЭМ!$B$39:$B$782,O$155)+'СЕТ СН'!$F$12</f>
        <v>142.44024293000001</v>
      </c>
      <c r="P164" s="36">
        <f>SUMIFS(СВЦЭМ!$E$39:$E$782,СВЦЭМ!$A$39:$A$782,$A164,СВЦЭМ!$B$39:$B$782,P$155)+'СЕТ СН'!$F$12</f>
        <v>143.25719663000001</v>
      </c>
      <c r="Q164" s="36">
        <f>SUMIFS(СВЦЭМ!$E$39:$E$782,СВЦЭМ!$A$39:$A$782,$A164,СВЦЭМ!$B$39:$B$782,Q$155)+'СЕТ СН'!$F$12</f>
        <v>141.85890739000001</v>
      </c>
      <c r="R164" s="36">
        <f>SUMIFS(СВЦЭМ!$E$39:$E$782,СВЦЭМ!$A$39:$A$782,$A164,СВЦЭМ!$B$39:$B$782,R$155)+'СЕТ СН'!$F$12</f>
        <v>137.2815947</v>
      </c>
      <c r="S164" s="36">
        <f>SUMIFS(СВЦЭМ!$E$39:$E$782,СВЦЭМ!$A$39:$A$782,$A164,СВЦЭМ!$B$39:$B$782,S$155)+'СЕТ СН'!$F$12</f>
        <v>131.40803407000001</v>
      </c>
      <c r="T164" s="36">
        <f>SUMIFS(СВЦЭМ!$E$39:$E$782,СВЦЭМ!$A$39:$A$782,$A164,СВЦЭМ!$B$39:$B$782,T$155)+'СЕТ СН'!$F$12</f>
        <v>126.77905581</v>
      </c>
      <c r="U164" s="36">
        <f>SUMIFS(СВЦЭМ!$E$39:$E$782,СВЦЭМ!$A$39:$A$782,$A164,СВЦЭМ!$B$39:$B$782,U$155)+'СЕТ СН'!$F$12</f>
        <v>123.7754607</v>
      </c>
      <c r="V164" s="36">
        <f>SUMIFS(СВЦЭМ!$E$39:$E$782,СВЦЭМ!$A$39:$A$782,$A164,СВЦЭМ!$B$39:$B$782,V$155)+'СЕТ СН'!$F$12</f>
        <v>125.43870063</v>
      </c>
      <c r="W164" s="36">
        <f>SUMIFS(СВЦЭМ!$E$39:$E$782,СВЦЭМ!$A$39:$A$782,$A164,СВЦЭМ!$B$39:$B$782,W$155)+'СЕТ СН'!$F$12</f>
        <v>127.31168088</v>
      </c>
      <c r="X164" s="36">
        <f>SUMIFS(СВЦЭМ!$E$39:$E$782,СВЦЭМ!$A$39:$A$782,$A164,СВЦЭМ!$B$39:$B$782,X$155)+'СЕТ СН'!$F$12</f>
        <v>130.2614853</v>
      </c>
      <c r="Y164" s="36">
        <f>SUMIFS(СВЦЭМ!$E$39:$E$782,СВЦЭМ!$A$39:$A$782,$A164,СВЦЭМ!$B$39:$B$782,Y$155)+'СЕТ СН'!$F$12</f>
        <v>132.04747724000001</v>
      </c>
    </row>
    <row r="165" spans="1:25" ht="15.75" x14ac:dyDescent="0.2">
      <c r="A165" s="35">
        <f t="shared" si="4"/>
        <v>44630</v>
      </c>
      <c r="B165" s="36">
        <f>SUMIFS(СВЦЭМ!$E$39:$E$782,СВЦЭМ!$A$39:$A$782,$A165,СВЦЭМ!$B$39:$B$782,B$155)+'СЕТ СН'!$F$12</f>
        <v>132.18709916</v>
      </c>
      <c r="C165" s="36">
        <f>SUMIFS(СВЦЭМ!$E$39:$E$782,СВЦЭМ!$A$39:$A$782,$A165,СВЦЭМ!$B$39:$B$782,C$155)+'СЕТ СН'!$F$12</f>
        <v>138.97344704</v>
      </c>
      <c r="D165" s="36">
        <f>SUMIFS(СВЦЭМ!$E$39:$E$782,СВЦЭМ!$A$39:$A$782,$A165,СВЦЭМ!$B$39:$B$782,D$155)+'СЕТ СН'!$F$12</f>
        <v>142.91095442</v>
      </c>
      <c r="E165" s="36">
        <f>SUMIFS(СВЦЭМ!$E$39:$E$782,СВЦЭМ!$A$39:$A$782,$A165,СВЦЭМ!$B$39:$B$782,E$155)+'СЕТ СН'!$F$12</f>
        <v>146.85781258</v>
      </c>
      <c r="F165" s="36">
        <f>SUMIFS(СВЦЭМ!$E$39:$E$782,СВЦЭМ!$A$39:$A$782,$A165,СВЦЭМ!$B$39:$B$782,F$155)+'СЕТ СН'!$F$12</f>
        <v>148.22046035</v>
      </c>
      <c r="G165" s="36">
        <f>SUMIFS(СВЦЭМ!$E$39:$E$782,СВЦЭМ!$A$39:$A$782,$A165,СВЦЭМ!$B$39:$B$782,G$155)+'СЕТ СН'!$F$12</f>
        <v>145.51659419999999</v>
      </c>
      <c r="H165" s="36">
        <f>SUMIFS(СВЦЭМ!$E$39:$E$782,СВЦЭМ!$A$39:$A$782,$A165,СВЦЭМ!$B$39:$B$782,H$155)+'СЕТ СН'!$F$12</f>
        <v>138.36076964</v>
      </c>
      <c r="I165" s="36">
        <f>SUMIFS(СВЦЭМ!$E$39:$E$782,СВЦЭМ!$A$39:$A$782,$A165,СВЦЭМ!$B$39:$B$782,I$155)+'СЕТ СН'!$F$12</f>
        <v>129.28537093</v>
      </c>
      <c r="J165" s="36">
        <f>SUMIFS(СВЦЭМ!$E$39:$E$782,СВЦЭМ!$A$39:$A$782,$A165,СВЦЭМ!$B$39:$B$782,J$155)+'СЕТ СН'!$F$12</f>
        <v>125.00804999</v>
      </c>
      <c r="K165" s="36">
        <f>SUMIFS(СВЦЭМ!$E$39:$E$782,СВЦЭМ!$A$39:$A$782,$A165,СВЦЭМ!$B$39:$B$782,K$155)+'СЕТ СН'!$F$12</f>
        <v>127.26902758999999</v>
      </c>
      <c r="L165" s="36">
        <f>SUMIFS(СВЦЭМ!$E$39:$E$782,СВЦЭМ!$A$39:$A$782,$A165,СВЦЭМ!$B$39:$B$782,L$155)+'СЕТ СН'!$F$12</f>
        <v>127.97297159</v>
      </c>
      <c r="M165" s="36">
        <f>SUMIFS(СВЦЭМ!$E$39:$E$782,СВЦЭМ!$A$39:$A$782,$A165,СВЦЭМ!$B$39:$B$782,M$155)+'СЕТ СН'!$F$12</f>
        <v>131.00308304999999</v>
      </c>
      <c r="N165" s="36">
        <f>SUMIFS(СВЦЭМ!$E$39:$E$782,СВЦЭМ!$A$39:$A$782,$A165,СВЦЭМ!$B$39:$B$782,N$155)+'СЕТ СН'!$F$12</f>
        <v>136.63712181</v>
      </c>
      <c r="O165" s="36">
        <f>SUMIFS(СВЦЭМ!$E$39:$E$782,СВЦЭМ!$A$39:$A$782,$A165,СВЦЭМ!$B$39:$B$782,O$155)+'СЕТ СН'!$F$12</f>
        <v>141.48048777</v>
      </c>
      <c r="P165" s="36">
        <f>SUMIFS(СВЦЭМ!$E$39:$E$782,СВЦЭМ!$A$39:$A$782,$A165,СВЦЭМ!$B$39:$B$782,P$155)+'СЕТ СН'!$F$12</f>
        <v>143.20110539000001</v>
      </c>
      <c r="Q165" s="36">
        <f>SUMIFS(СВЦЭМ!$E$39:$E$782,СВЦЭМ!$A$39:$A$782,$A165,СВЦЭМ!$B$39:$B$782,Q$155)+'СЕТ СН'!$F$12</f>
        <v>140.52269089999999</v>
      </c>
      <c r="R165" s="36">
        <f>SUMIFS(СВЦЭМ!$E$39:$E$782,СВЦЭМ!$A$39:$A$782,$A165,СВЦЭМ!$B$39:$B$782,R$155)+'СЕТ СН'!$F$12</f>
        <v>135.63514072999999</v>
      </c>
      <c r="S165" s="36">
        <f>SUMIFS(СВЦЭМ!$E$39:$E$782,СВЦЭМ!$A$39:$A$782,$A165,СВЦЭМ!$B$39:$B$782,S$155)+'СЕТ СН'!$F$12</f>
        <v>129.48181711999999</v>
      </c>
      <c r="T165" s="36">
        <f>SUMIFS(СВЦЭМ!$E$39:$E$782,СВЦЭМ!$A$39:$A$782,$A165,СВЦЭМ!$B$39:$B$782,T$155)+'СЕТ СН'!$F$12</f>
        <v>125.52047869</v>
      </c>
      <c r="U165" s="36">
        <f>SUMIFS(СВЦЭМ!$E$39:$E$782,СВЦЭМ!$A$39:$A$782,$A165,СВЦЭМ!$B$39:$B$782,U$155)+'СЕТ СН'!$F$12</f>
        <v>120.55034147000001</v>
      </c>
      <c r="V165" s="36">
        <f>SUMIFS(СВЦЭМ!$E$39:$E$782,СВЦЭМ!$A$39:$A$782,$A165,СВЦЭМ!$B$39:$B$782,V$155)+'СЕТ СН'!$F$12</f>
        <v>122.18875747</v>
      </c>
      <c r="W165" s="36">
        <f>SUMIFS(СВЦЭМ!$E$39:$E$782,СВЦЭМ!$A$39:$A$782,$A165,СВЦЭМ!$B$39:$B$782,W$155)+'СЕТ СН'!$F$12</f>
        <v>125.6375103</v>
      </c>
      <c r="X165" s="36">
        <f>SUMIFS(СВЦЭМ!$E$39:$E$782,СВЦЭМ!$A$39:$A$782,$A165,СВЦЭМ!$B$39:$B$782,X$155)+'СЕТ СН'!$F$12</f>
        <v>128.65155645999999</v>
      </c>
      <c r="Y165" s="36">
        <f>SUMIFS(СВЦЭМ!$E$39:$E$782,СВЦЭМ!$A$39:$A$782,$A165,СВЦЭМ!$B$39:$B$782,Y$155)+'СЕТ СН'!$F$12</f>
        <v>131.13948414000001</v>
      </c>
    </row>
    <row r="166" spans="1:25" ht="15.75" x14ac:dyDescent="0.2">
      <c r="A166" s="35">
        <f t="shared" si="4"/>
        <v>44631</v>
      </c>
      <c r="B166" s="36">
        <f>SUMIFS(СВЦЭМ!$E$39:$E$782,СВЦЭМ!$A$39:$A$782,$A166,СВЦЭМ!$B$39:$B$782,B$155)+'СЕТ СН'!$F$12</f>
        <v>129.60459299999999</v>
      </c>
      <c r="C166" s="36">
        <f>SUMIFS(СВЦЭМ!$E$39:$E$782,СВЦЭМ!$A$39:$A$782,$A166,СВЦЭМ!$B$39:$B$782,C$155)+'СЕТ СН'!$F$12</f>
        <v>135.38065545000001</v>
      </c>
      <c r="D166" s="36">
        <f>SUMIFS(СВЦЭМ!$E$39:$E$782,СВЦЭМ!$A$39:$A$782,$A166,СВЦЭМ!$B$39:$B$782,D$155)+'СЕТ СН'!$F$12</f>
        <v>142.91657468</v>
      </c>
      <c r="E166" s="36">
        <f>SUMIFS(СВЦЭМ!$E$39:$E$782,СВЦЭМ!$A$39:$A$782,$A166,СВЦЭМ!$B$39:$B$782,E$155)+'СЕТ СН'!$F$12</f>
        <v>147.23245692</v>
      </c>
      <c r="F166" s="36">
        <f>SUMIFS(СВЦЭМ!$E$39:$E$782,СВЦЭМ!$A$39:$A$782,$A166,СВЦЭМ!$B$39:$B$782,F$155)+'СЕТ СН'!$F$12</f>
        <v>149.27156481</v>
      </c>
      <c r="G166" s="36">
        <f>SUMIFS(СВЦЭМ!$E$39:$E$782,СВЦЭМ!$A$39:$A$782,$A166,СВЦЭМ!$B$39:$B$782,G$155)+'СЕТ СН'!$F$12</f>
        <v>145.69823366</v>
      </c>
      <c r="H166" s="36">
        <f>SUMIFS(СВЦЭМ!$E$39:$E$782,СВЦЭМ!$A$39:$A$782,$A166,СВЦЭМ!$B$39:$B$782,H$155)+'СЕТ СН'!$F$12</f>
        <v>139.11984838999999</v>
      </c>
      <c r="I166" s="36">
        <f>SUMIFS(СВЦЭМ!$E$39:$E$782,СВЦЭМ!$A$39:$A$782,$A166,СВЦЭМ!$B$39:$B$782,I$155)+'СЕТ СН'!$F$12</f>
        <v>129.89389155000001</v>
      </c>
      <c r="J166" s="36">
        <f>SUMIFS(СВЦЭМ!$E$39:$E$782,СВЦЭМ!$A$39:$A$782,$A166,СВЦЭМ!$B$39:$B$782,J$155)+'СЕТ СН'!$F$12</f>
        <v>124.3620378</v>
      </c>
      <c r="K166" s="36">
        <f>SUMIFS(СВЦЭМ!$E$39:$E$782,СВЦЭМ!$A$39:$A$782,$A166,СВЦЭМ!$B$39:$B$782,K$155)+'СЕТ СН'!$F$12</f>
        <v>123.38510268</v>
      </c>
      <c r="L166" s="36">
        <f>SUMIFS(СВЦЭМ!$E$39:$E$782,СВЦЭМ!$A$39:$A$782,$A166,СВЦЭМ!$B$39:$B$782,L$155)+'СЕТ СН'!$F$12</f>
        <v>124.54798981</v>
      </c>
      <c r="M166" s="36">
        <f>SUMIFS(СВЦЭМ!$E$39:$E$782,СВЦЭМ!$A$39:$A$782,$A166,СВЦЭМ!$B$39:$B$782,M$155)+'СЕТ СН'!$F$12</f>
        <v>132.56435445</v>
      </c>
      <c r="N166" s="36">
        <f>SUMIFS(СВЦЭМ!$E$39:$E$782,СВЦЭМ!$A$39:$A$782,$A166,СВЦЭМ!$B$39:$B$782,N$155)+'СЕТ СН'!$F$12</f>
        <v>138.91438812000001</v>
      </c>
      <c r="O166" s="36">
        <f>SUMIFS(СВЦЭМ!$E$39:$E$782,СВЦЭМ!$A$39:$A$782,$A166,СВЦЭМ!$B$39:$B$782,O$155)+'СЕТ СН'!$F$12</f>
        <v>141.59254655000001</v>
      </c>
      <c r="P166" s="36">
        <f>SUMIFS(СВЦЭМ!$E$39:$E$782,СВЦЭМ!$A$39:$A$782,$A166,СВЦЭМ!$B$39:$B$782,P$155)+'СЕТ СН'!$F$12</f>
        <v>142.86881421999999</v>
      </c>
      <c r="Q166" s="36">
        <f>SUMIFS(СВЦЭМ!$E$39:$E$782,СВЦЭМ!$A$39:$A$782,$A166,СВЦЭМ!$B$39:$B$782,Q$155)+'СЕТ СН'!$F$12</f>
        <v>141.61524904999999</v>
      </c>
      <c r="R166" s="36">
        <f>SUMIFS(СВЦЭМ!$E$39:$E$782,СВЦЭМ!$A$39:$A$782,$A166,СВЦЭМ!$B$39:$B$782,R$155)+'СЕТ СН'!$F$12</f>
        <v>137.66410074999999</v>
      </c>
      <c r="S166" s="36">
        <f>SUMIFS(СВЦЭМ!$E$39:$E$782,СВЦЭМ!$A$39:$A$782,$A166,СВЦЭМ!$B$39:$B$782,S$155)+'СЕТ СН'!$F$12</f>
        <v>132.20711420000001</v>
      </c>
      <c r="T166" s="36">
        <f>SUMIFS(СВЦЭМ!$E$39:$E$782,СВЦЭМ!$A$39:$A$782,$A166,СВЦЭМ!$B$39:$B$782,T$155)+'СЕТ СН'!$F$12</f>
        <v>124.54956835</v>
      </c>
      <c r="U166" s="36">
        <f>SUMIFS(СВЦЭМ!$E$39:$E$782,СВЦЭМ!$A$39:$A$782,$A166,СВЦЭМ!$B$39:$B$782,U$155)+'СЕТ СН'!$F$12</f>
        <v>123.65409449000001</v>
      </c>
      <c r="V166" s="36">
        <f>SUMIFS(СВЦЭМ!$E$39:$E$782,СВЦЭМ!$A$39:$A$782,$A166,СВЦЭМ!$B$39:$B$782,V$155)+'СЕТ СН'!$F$12</f>
        <v>125.18778645</v>
      </c>
      <c r="W166" s="36">
        <f>SUMIFS(СВЦЭМ!$E$39:$E$782,СВЦЭМ!$A$39:$A$782,$A166,СВЦЭМ!$B$39:$B$782,W$155)+'СЕТ СН'!$F$12</f>
        <v>128.79604785000001</v>
      </c>
      <c r="X166" s="36">
        <f>SUMIFS(СВЦЭМ!$E$39:$E$782,СВЦЭМ!$A$39:$A$782,$A166,СВЦЭМ!$B$39:$B$782,X$155)+'СЕТ СН'!$F$12</f>
        <v>130.73601399</v>
      </c>
      <c r="Y166" s="36">
        <f>SUMIFS(СВЦЭМ!$E$39:$E$782,СВЦЭМ!$A$39:$A$782,$A166,СВЦЭМ!$B$39:$B$782,Y$155)+'СЕТ СН'!$F$12</f>
        <v>133.79486241999999</v>
      </c>
    </row>
    <row r="167" spans="1:25" ht="15.75" x14ac:dyDescent="0.2">
      <c r="A167" s="35">
        <f t="shared" si="4"/>
        <v>44632</v>
      </c>
      <c r="B167" s="36">
        <f>SUMIFS(СВЦЭМ!$E$39:$E$782,СВЦЭМ!$A$39:$A$782,$A167,СВЦЭМ!$B$39:$B$782,B$155)+'СЕТ СН'!$F$12</f>
        <v>132.16181370999999</v>
      </c>
      <c r="C167" s="36">
        <f>SUMIFS(СВЦЭМ!$E$39:$E$782,СВЦЭМ!$A$39:$A$782,$A167,СВЦЭМ!$B$39:$B$782,C$155)+'СЕТ СН'!$F$12</f>
        <v>141.11427746000001</v>
      </c>
      <c r="D167" s="36">
        <f>SUMIFS(СВЦЭМ!$E$39:$E$782,СВЦЭМ!$A$39:$A$782,$A167,СВЦЭМ!$B$39:$B$782,D$155)+'СЕТ СН'!$F$12</f>
        <v>147.99187699000001</v>
      </c>
      <c r="E167" s="36">
        <f>SUMIFS(СВЦЭМ!$E$39:$E$782,СВЦЭМ!$A$39:$A$782,$A167,СВЦЭМ!$B$39:$B$782,E$155)+'СЕТ СН'!$F$12</f>
        <v>151.0716583</v>
      </c>
      <c r="F167" s="36">
        <f>SUMIFS(СВЦЭМ!$E$39:$E$782,СВЦЭМ!$A$39:$A$782,$A167,СВЦЭМ!$B$39:$B$782,F$155)+'СЕТ СН'!$F$12</f>
        <v>151.63718274999999</v>
      </c>
      <c r="G167" s="36">
        <f>SUMIFS(СВЦЭМ!$E$39:$E$782,СВЦЭМ!$A$39:$A$782,$A167,СВЦЭМ!$B$39:$B$782,G$155)+'СЕТ СН'!$F$12</f>
        <v>151.16135964</v>
      </c>
      <c r="H167" s="36">
        <f>SUMIFS(СВЦЭМ!$E$39:$E$782,СВЦЭМ!$A$39:$A$782,$A167,СВЦЭМ!$B$39:$B$782,H$155)+'СЕТ СН'!$F$12</f>
        <v>146.60108686000001</v>
      </c>
      <c r="I167" s="36">
        <f>SUMIFS(СВЦЭМ!$E$39:$E$782,СВЦЭМ!$A$39:$A$782,$A167,СВЦЭМ!$B$39:$B$782,I$155)+'СЕТ СН'!$F$12</f>
        <v>135.86143172000001</v>
      </c>
      <c r="J167" s="36">
        <f>SUMIFS(СВЦЭМ!$E$39:$E$782,СВЦЭМ!$A$39:$A$782,$A167,СВЦЭМ!$B$39:$B$782,J$155)+'СЕТ СН'!$F$12</f>
        <v>125.96061028</v>
      </c>
      <c r="K167" s="36">
        <f>SUMIFS(СВЦЭМ!$E$39:$E$782,СВЦЭМ!$A$39:$A$782,$A167,СВЦЭМ!$B$39:$B$782,K$155)+'СЕТ СН'!$F$12</f>
        <v>124.27066287</v>
      </c>
      <c r="L167" s="36">
        <f>SUMIFS(СВЦЭМ!$E$39:$E$782,СВЦЭМ!$A$39:$A$782,$A167,СВЦЭМ!$B$39:$B$782,L$155)+'СЕТ СН'!$F$12</f>
        <v>124.00733864</v>
      </c>
      <c r="M167" s="36">
        <f>SUMIFS(СВЦЭМ!$E$39:$E$782,СВЦЭМ!$A$39:$A$782,$A167,СВЦЭМ!$B$39:$B$782,M$155)+'СЕТ СН'!$F$12</f>
        <v>130.80642696999999</v>
      </c>
      <c r="N167" s="36">
        <f>SUMIFS(СВЦЭМ!$E$39:$E$782,СВЦЭМ!$A$39:$A$782,$A167,СВЦЭМ!$B$39:$B$782,N$155)+'СЕТ СН'!$F$12</f>
        <v>136.68340734</v>
      </c>
      <c r="O167" s="36">
        <f>SUMIFS(СВЦЭМ!$E$39:$E$782,СВЦЭМ!$A$39:$A$782,$A167,СВЦЭМ!$B$39:$B$782,O$155)+'СЕТ СН'!$F$12</f>
        <v>143.06804729000001</v>
      </c>
      <c r="P167" s="36">
        <f>SUMIFS(СВЦЭМ!$E$39:$E$782,СВЦЭМ!$A$39:$A$782,$A167,СВЦЭМ!$B$39:$B$782,P$155)+'СЕТ СН'!$F$12</f>
        <v>144.86588484000001</v>
      </c>
      <c r="Q167" s="36">
        <f>SUMIFS(СВЦЭМ!$E$39:$E$782,СВЦЭМ!$A$39:$A$782,$A167,СВЦЭМ!$B$39:$B$782,Q$155)+'СЕТ СН'!$F$12</f>
        <v>142.0164834</v>
      </c>
      <c r="R167" s="36">
        <f>SUMIFS(СВЦЭМ!$E$39:$E$782,СВЦЭМ!$A$39:$A$782,$A167,СВЦЭМ!$B$39:$B$782,R$155)+'СЕТ СН'!$F$12</f>
        <v>137.68336352</v>
      </c>
      <c r="S167" s="36">
        <f>SUMIFS(СВЦЭМ!$E$39:$E$782,СВЦЭМ!$A$39:$A$782,$A167,СВЦЭМ!$B$39:$B$782,S$155)+'СЕТ СН'!$F$12</f>
        <v>131.97152593000001</v>
      </c>
      <c r="T167" s="36">
        <f>SUMIFS(СВЦЭМ!$E$39:$E$782,СВЦЭМ!$A$39:$A$782,$A167,СВЦЭМ!$B$39:$B$782,T$155)+'СЕТ СН'!$F$12</f>
        <v>126.75103169</v>
      </c>
      <c r="U167" s="36">
        <f>SUMIFS(СВЦЭМ!$E$39:$E$782,СВЦЭМ!$A$39:$A$782,$A167,СВЦЭМ!$B$39:$B$782,U$155)+'СЕТ СН'!$F$12</f>
        <v>123.37013665000001</v>
      </c>
      <c r="V167" s="36">
        <f>SUMIFS(СВЦЭМ!$E$39:$E$782,СВЦЭМ!$A$39:$A$782,$A167,СВЦЭМ!$B$39:$B$782,V$155)+'СЕТ СН'!$F$12</f>
        <v>124.7465316</v>
      </c>
      <c r="W167" s="36">
        <f>SUMIFS(СВЦЭМ!$E$39:$E$782,СВЦЭМ!$A$39:$A$782,$A167,СВЦЭМ!$B$39:$B$782,W$155)+'СЕТ СН'!$F$12</f>
        <v>127.21436289</v>
      </c>
      <c r="X167" s="36">
        <f>SUMIFS(СВЦЭМ!$E$39:$E$782,СВЦЭМ!$A$39:$A$782,$A167,СВЦЭМ!$B$39:$B$782,X$155)+'СЕТ СН'!$F$12</f>
        <v>129.7202121</v>
      </c>
      <c r="Y167" s="36">
        <f>SUMIFS(СВЦЭМ!$E$39:$E$782,СВЦЭМ!$A$39:$A$782,$A167,СВЦЭМ!$B$39:$B$782,Y$155)+'СЕТ СН'!$F$12</f>
        <v>133.7933061</v>
      </c>
    </row>
    <row r="168" spans="1:25" ht="15.75" x14ac:dyDescent="0.2">
      <c r="A168" s="35">
        <f t="shared" si="4"/>
        <v>44633</v>
      </c>
      <c r="B168" s="36">
        <f>SUMIFS(СВЦЭМ!$E$39:$E$782,СВЦЭМ!$A$39:$A$782,$A168,СВЦЭМ!$B$39:$B$782,B$155)+'СЕТ СН'!$F$12</f>
        <v>135.6016793</v>
      </c>
      <c r="C168" s="36">
        <f>SUMIFS(СВЦЭМ!$E$39:$E$782,СВЦЭМ!$A$39:$A$782,$A168,СВЦЭМ!$B$39:$B$782,C$155)+'СЕТ СН'!$F$12</f>
        <v>142.36319465</v>
      </c>
      <c r="D168" s="36">
        <f>SUMIFS(СВЦЭМ!$E$39:$E$782,СВЦЭМ!$A$39:$A$782,$A168,СВЦЭМ!$B$39:$B$782,D$155)+'СЕТ СН'!$F$12</f>
        <v>148.35765626</v>
      </c>
      <c r="E168" s="36">
        <f>SUMIFS(СВЦЭМ!$E$39:$E$782,СВЦЭМ!$A$39:$A$782,$A168,СВЦЭМ!$B$39:$B$782,E$155)+'СЕТ СН'!$F$12</f>
        <v>151.70264438999999</v>
      </c>
      <c r="F168" s="36">
        <f>SUMIFS(СВЦЭМ!$E$39:$E$782,СВЦЭМ!$A$39:$A$782,$A168,СВЦЭМ!$B$39:$B$782,F$155)+'СЕТ СН'!$F$12</f>
        <v>155.08126586</v>
      </c>
      <c r="G168" s="36">
        <f>SUMIFS(СВЦЭМ!$E$39:$E$782,СВЦЭМ!$A$39:$A$782,$A168,СВЦЭМ!$B$39:$B$782,G$155)+'СЕТ СН'!$F$12</f>
        <v>154.51017888000001</v>
      </c>
      <c r="H168" s="36">
        <f>SUMIFS(СВЦЭМ!$E$39:$E$782,СВЦЭМ!$A$39:$A$782,$A168,СВЦЭМ!$B$39:$B$782,H$155)+'СЕТ СН'!$F$12</f>
        <v>150.43068645</v>
      </c>
      <c r="I168" s="36">
        <f>SUMIFS(СВЦЭМ!$E$39:$E$782,СВЦЭМ!$A$39:$A$782,$A168,СВЦЭМ!$B$39:$B$782,I$155)+'СЕТ СН'!$F$12</f>
        <v>140.09909504999999</v>
      </c>
      <c r="J168" s="36">
        <f>SUMIFS(СВЦЭМ!$E$39:$E$782,СВЦЭМ!$A$39:$A$782,$A168,СВЦЭМ!$B$39:$B$782,J$155)+'СЕТ СН'!$F$12</f>
        <v>131.40521724999999</v>
      </c>
      <c r="K168" s="36">
        <f>SUMIFS(СВЦЭМ!$E$39:$E$782,СВЦЭМ!$A$39:$A$782,$A168,СВЦЭМ!$B$39:$B$782,K$155)+'СЕТ СН'!$F$12</f>
        <v>126.91640206</v>
      </c>
      <c r="L168" s="36">
        <f>SUMIFS(СВЦЭМ!$E$39:$E$782,СВЦЭМ!$A$39:$A$782,$A168,СВЦЭМ!$B$39:$B$782,L$155)+'СЕТ СН'!$F$12</f>
        <v>126.69734167999999</v>
      </c>
      <c r="M168" s="36">
        <f>SUMIFS(СВЦЭМ!$E$39:$E$782,СВЦЭМ!$A$39:$A$782,$A168,СВЦЭМ!$B$39:$B$782,M$155)+'СЕТ СН'!$F$12</f>
        <v>132.20928225</v>
      </c>
      <c r="N168" s="36">
        <f>SUMIFS(СВЦЭМ!$E$39:$E$782,СВЦЭМ!$A$39:$A$782,$A168,СВЦЭМ!$B$39:$B$782,N$155)+'СЕТ СН'!$F$12</f>
        <v>136.16803952000001</v>
      </c>
      <c r="O168" s="36">
        <f>SUMIFS(СВЦЭМ!$E$39:$E$782,СВЦЭМ!$A$39:$A$782,$A168,СВЦЭМ!$B$39:$B$782,O$155)+'СЕТ СН'!$F$12</f>
        <v>140.57273451</v>
      </c>
      <c r="P168" s="36">
        <f>SUMIFS(СВЦЭМ!$E$39:$E$782,СВЦЭМ!$A$39:$A$782,$A168,СВЦЭМ!$B$39:$B$782,P$155)+'СЕТ СН'!$F$12</f>
        <v>142.79246064</v>
      </c>
      <c r="Q168" s="36">
        <f>SUMIFS(СВЦЭМ!$E$39:$E$782,СВЦЭМ!$A$39:$A$782,$A168,СВЦЭМ!$B$39:$B$782,Q$155)+'СЕТ СН'!$F$12</f>
        <v>139.36315246999999</v>
      </c>
      <c r="R168" s="36">
        <f>SUMIFS(СВЦЭМ!$E$39:$E$782,СВЦЭМ!$A$39:$A$782,$A168,СВЦЭМ!$B$39:$B$782,R$155)+'СЕТ СН'!$F$12</f>
        <v>135.51164718000001</v>
      </c>
      <c r="S168" s="36">
        <f>SUMIFS(СВЦЭМ!$E$39:$E$782,СВЦЭМ!$A$39:$A$782,$A168,СВЦЭМ!$B$39:$B$782,S$155)+'СЕТ СН'!$F$12</f>
        <v>130.46489166000001</v>
      </c>
      <c r="T168" s="36">
        <f>SUMIFS(СВЦЭМ!$E$39:$E$782,СВЦЭМ!$A$39:$A$782,$A168,СВЦЭМ!$B$39:$B$782,T$155)+'СЕТ СН'!$F$12</f>
        <v>125.07359489</v>
      </c>
      <c r="U168" s="36">
        <f>SUMIFS(СВЦЭМ!$E$39:$E$782,СВЦЭМ!$A$39:$A$782,$A168,СВЦЭМ!$B$39:$B$782,U$155)+'СЕТ СН'!$F$12</f>
        <v>122.97430227</v>
      </c>
      <c r="V168" s="36">
        <f>SUMIFS(СВЦЭМ!$E$39:$E$782,СВЦЭМ!$A$39:$A$782,$A168,СВЦЭМ!$B$39:$B$782,V$155)+'СЕТ СН'!$F$12</f>
        <v>122.65137967</v>
      </c>
      <c r="W168" s="36">
        <f>SUMIFS(СВЦЭМ!$E$39:$E$782,СВЦЭМ!$A$39:$A$782,$A168,СВЦЭМ!$B$39:$B$782,W$155)+'СЕТ СН'!$F$12</f>
        <v>124.10867909</v>
      </c>
      <c r="X168" s="36">
        <f>SUMIFS(СВЦЭМ!$E$39:$E$782,СВЦЭМ!$A$39:$A$782,$A168,СВЦЭМ!$B$39:$B$782,X$155)+'СЕТ СН'!$F$12</f>
        <v>127.55662588</v>
      </c>
      <c r="Y168" s="36">
        <f>SUMIFS(СВЦЭМ!$E$39:$E$782,СВЦЭМ!$A$39:$A$782,$A168,СВЦЭМ!$B$39:$B$782,Y$155)+'СЕТ СН'!$F$12</f>
        <v>129.84976180999999</v>
      </c>
    </row>
    <row r="169" spans="1:25" ht="15.75" x14ac:dyDescent="0.2">
      <c r="A169" s="35">
        <f t="shared" si="4"/>
        <v>44634</v>
      </c>
      <c r="B169" s="36">
        <f>SUMIFS(СВЦЭМ!$E$39:$E$782,СВЦЭМ!$A$39:$A$782,$A169,СВЦЭМ!$B$39:$B$782,B$155)+'СЕТ СН'!$F$12</f>
        <v>135.43911982</v>
      </c>
      <c r="C169" s="36">
        <f>SUMIFS(СВЦЭМ!$E$39:$E$782,СВЦЭМ!$A$39:$A$782,$A169,СВЦЭМ!$B$39:$B$782,C$155)+'СЕТ СН'!$F$12</f>
        <v>140.72697534</v>
      </c>
      <c r="D169" s="36">
        <f>SUMIFS(СВЦЭМ!$E$39:$E$782,СВЦЭМ!$A$39:$A$782,$A169,СВЦЭМ!$B$39:$B$782,D$155)+'СЕТ СН'!$F$12</f>
        <v>147.58987372999999</v>
      </c>
      <c r="E169" s="36">
        <f>SUMIFS(СВЦЭМ!$E$39:$E$782,СВЦЭМ!$A$39:$A$782,$A169,СВЦЭМ!$B$39:$B$782,E$155)+'СЕТ СН'!$F$12</f>
        <v>150.38008873999999</v>
      </c>
      <c r="F169" s="36">
        <f>SUMIFS(СВЦЭМ!$E$39:$E$782,СВЦЭМ!$A$39:$A$782,$A169,СВЦЭМ!$B$39:$B$782,F$155)+'СЕТ СН'!$F$12</f>
        <v>151.02877373999999</v>
      </c>
      <c r="G169" s="36">
        <f>SUMIFS(СВЦЭМ!$E$39:$E$782,СВЦЭМ!$A$39:$A$782,$A169,СВЦЭМ!$B$39:$B$782,G$155)+'СЕТ СН'!$F$12</f>
        <v>145.20163855000001</v>
      </c>
      <c r="H169" s="36">
        <f>SUMIFS(СВЦЭМ!$E$39:$E$782,СВЦЭМ!$A$39:$A$782,$A169,СВЦЭМ!$B$39:$B$782,H$155)+'СЕТ СН'!$F$12</f>
        <v>139.96338292999999</v>
      </c>
      <c r="I169" s="36">
        <f>SUMIFS(СВЦЭМ!$E$39:$E$782,СВЦЭМ!$A$39:$A$782,$A169,СВЦЭМ!$B$39:$B$782,I$155)+'СЕТ СН'!$F$12</f>
        <v>130.66763915000001</v>
      </c>
      <c r="J169" s="36">
        <f>SUMIFS(СВЦЭМ!$E$39:$E$782,СВЦЭМ!$A$39:$A$782,$A169,СВЦЭМ!$B$39:$B$782,J$155)+'СЕТ СН'!$F$12</f>
        <v>128.06100807000001</v>
      </c>
      <c r="K169" s="36">
        <f>SUMIFS(СВЦЭМ!$E$39:$E$782,СВЦЭМ!$A$39:$A$782,$A169,СВЦЭМ!$B$39:$B$782,K$155)+'СЕТ СН'!$F$12</f>
        <v>126.58340071000001</v>
      </c>
      <c r="L169" s="36">
        <f>SUMIFS(СВЦЭМ!$E$39:$E$782,СВЦЭМ!$A$39:$A$782,$A169,СВЦЭМ!$B$39:$B$782,L$155)+'СЕТ СН'!$F$12</f>
        <v>127.05431376</v>
      </c>
      <c r="M169" s="36">
        <f>SUMIFS(СВЦЭМ!$E$39:$E$782,СВЦЭМ!$A$39:$A$782,$A169,СВЦЭМ!$B$39:$B$782,M$155)+'СЕТ СН'!$F$12</f>
        <v>131.69963781000001</v>
      </c>
      <c r="N169" s="36">
        <f>SUMIFS(СВЦЭМ!$E$39:$E$782,СВЦЭМ!$A$39:$A$782,$A169,СВЦЭМ!$B$39:$B$782,N$155)+'СЕТ СН'!$F$12</f>
        <v>136.15064760000001</v>
      </c>
      <c r="O169" s="36">
        <f>SUMIFS(СВЦЭМ!$E$39:$E$782,СВЦЭМ!$A$39:$A$782,$A169,СВЦЭМ!$B$39:$B$782,O$155)+'СЕТ СН'!$F$12</f>
        <v>139.70754388</v>
      </c>
      <c r="P169" s="36">
        <f>SUMIFS(СВЦЭМ!$E$39:$E$782,СВЦЭМ!$A$39:$A$782,$A169,СВЦЭМ!$B$39:$B$782,P$155)+'СЕТ СН'!$F$12</f>
        <v>140.11529856000001</v>
      </c>
      <c r="Q169" s="36">
        <f>SUMIFS(СВЦЭМ!$E$39:$E$782,СВЦЭМ!$A$39:$A$782,$A169,СВЦЭМ!$B$39:$B$782,Q$155)+'СЕТ СН'!$F$12</f>
        <v>137.16975378999999</v>
      </c>
      <c r="R169" s="36">
        <f>SUMIFS(СВЦЭМ!$E$39:$E$782,СВЦЭМ!$A$39:$A$782,$A169,СВЦЭМ!$B$39:$B$782,R$155)+'СЕТ СН'!$F$12</f>
        <v>133.41326071</v>
      </c>
      <c r="S169" s="36">
        <f>SUMIFS(СВЦЭМ!$E$39:$E$782,СВЦЭМ!$A$39:$A$782,$A169,СВЦЭМ!$B$39:$B$782,S$155)+'СЕТ СН'!$F$12</f>
        <v>129.50559053000001</v>
      </c>
      <c r="T169" s="36">
        <f>SUMIFS(СВЦЭМ!$E$39:$E$782,СВЦЭМ!$A$39:$A$782,$A169,СВЦЭМ!$B$39:$B$782,T$155)+'СЕТ СН'!$F$12</f>
        <v>125.37916896999999</v>
      </c>
      <c r="U169" s="36">
        <f>SUMIFS(СВЦЭМ!$E$39:$E$782,СВЦЭМ!$A$39:$A$782,$A169,СВЦЭМ!$B$39:$B$782,U$155)+'СЕТ СН'!$F$12</f>
        <v>124.39443704</v>
      </c>
      <c r="V169" s="36">
        <f>SUMIFS(СВЦЭМ!$E$39:$E$782,СВЦЭМ!$A$39:$A$782,$A169,СВЦЭМ!$B$39:$B$782,V$155)+'СЕТ СН'!$F$12</f>
        <v>125.08182651</v>
      </c>
      <c r="W169" s="36">
        <f>SUMIFS(СВЦЭМ!$E$39:$E$782,СВЦЭМ!$A$39:$A$782,$A169,СВЦЭМ!$B$39:$B$782,W$155)+'СЕТ СН'!$F$12</f>
        <v>125.33746839</v>
      </c>
      <c r="X169" s="36">
        <f>SUMIFS(СВЦЭМ!$E$39:$E$782,СВЦЭМ!$A$39:$A$782,$A169,СВЦЭМ!$B$39:$B$782,X$155)+'СЕТ СН'!$F$12</f>
        <v>129.98612198999999</v>
      </c>
      <c r="Y169" s="36">
        <f>SUMIFS(СВЦЭМ!$E$39:$E$782,СВЦЭМ!$A$39:$A$782,$A169,СВЦЭМ!$B$39:$B$782,Y$155)+'СЕТ СН'!$F$12</f>
        <v>134.36824988999999</v>
      </c>
    </row>
    <row r="170" spans="1:25" ht="15.75" x14ac:dyDescent="0.2">
      <c r="A170" s="35">
        <f t="shared" si="4"/>
        <v>44635</v>
      </c>
      <c r="B170" s="36">
        <f>SUMIFS(СВЦЭМ!$E$39:$E$782,СВЦЭМ!$A$39:$A$782,$A170,СВЦЭМ!$B$39:$B$782,B$155)+'СЕТ СН'!$F$12</f>
        <v>136.98753987000001</v>
      </c>
      <c r="C170" s="36">
        <f>SUMIFS(СВЦЭМ!$E$39:$E$782,СВЦЭМ!$A$39:$A$782,$A170,СВЦЭМ!$B$39:$B$782,C$155)+'СЕТ СН'!$F$12</f>
        <v>142.47713325999999</v>
      </c>
      <c r="D170" s="36">
        <f>SUMIFS(СВЦЭМ!$E$39:$E$782,СВЦЭМ!$A$39:$A$782,$A170,СВЦЭМ!$B$39:$B$782,D$155)+'СЕТ СН'!$F$12</f>
        <v>148.84654311</v>
      </c>
      <c r="E170" s="36">
        <f>SUMIFS(СВЦЭМ!$E$39:$E$782,СВЦЭМ!$A$39:$A$782,$A170,СВЦЭМ!$B$39:$B$782,E$155)+'СЕТ СН'!$F$12</f>
        <v>151.03651110999999</v>
      </c>
      <c r="F170" s="36">
        <f>SUMIFS(СВЦЭМ!$E$39:$E$782,СВЦЭМ!$A$39:$A$782,$A170,СВЦЭМ!$B$39:$B$782,F$155)+'СЕТ СН'!$F$12</f>
        <v>151.75591621999999</v>
      </c>
      <c r="G170" s="36">
        <f>SUMIFS(СВЦЭМ!$E$39:$E$782,СВЦЭМ!$A$39:$A$782,$A170,СВЦЭМ!$B$39:$B$782,G$155)+'СЕТ СН'!$F$12</f>
        <v>148.4050881</v>
      </c>
      <c r="H170" s="36">
        <f>SUMIFS(СВЦЭМ!$E$39:$E$782,СВЦЭМ!$A$39:$A$782,$A170,СВЦЭМ!$B$39:$B$782,H$155)+'СЕТ СН'!$F$12</f>
        <v>138.53827175000001</v>
      </c>
      <c r="I170" s="36">
        <f>SUMIFS(СВЦЭМ!$E$39:$E$782,СВЦЭМ!$A$39:$A$782,$A170,СВЦЭМ!$B$39:$B$782,I$155)+'СЕТ СН'!$F$12</f>
        <v>130.70226882</v>
      </c>
      <c r="J170" s="36">
        <f>SUMIFS(СВЦЭМ!$E$39:$E$782,СВЦЭМ!$A$39:$A$782,$A170,СВЦЭМ!$B$39:$B$782,J$155)+'СЕТ СН'!$F$12</f>
        <v>125.28345521</v>
      </c>
      <c r="K170" s="36">
        <f>SUMIFS(СВЦЭМ!$E$39:$E$782,СВЦЭМ!$A$39:$A$782,$A170,СВЦЭМ!$B$39:$B$782,K$155)+'СЕТ СН'!$F$12</f>
        <v>124.16315058000001</v>
      </c>
      <c r="L170" s="36">
        <f>SUMIFS(СВЦЭМ!$E$39:$E$782,СВЦЭМ!$A$39:$A$782,$A170,СВЦЭМ!$B$39:$B$782,L$155)+'СЕТ СН'!$F$12</f>
        <v>124.72885410000001</v>
      </c>
      <c r="M170" s="36">
        <f>SUMIFS(СВЦЭМ!$E$39:$E$782,СВЦЭМ!$A$39:$A$782,$A170,СВЦЭМ!$B$39:$B$782,M$155)+'СЕТ СН'!$F$12</f>
        <v>128.50921281000001</v>
      </c>
      <c r="N170" s="36">
        <f>SUMIFS(СВЦЭМ!$E$39:$E$782,СВЦЭМ!$A$39:$A$782,$A170,СВЦЭМ!$B$39:$B$782,N$155)+'СЕТ СН'!$F$12</f>
        <v>133.47950312</v>
      </c>
      <c r="O170" s="36">
        <f>SUMIFS(СВЦЭМ!$E$39:$E$782,СВЦЭМ!$A$39:$A$782,$A170,СВЦЭМ!$B$39:$B$782,O$155)+'СЕТ СН'!$F$12</f>
        <v>138.87251721999999</v>
      </c>
      <c r="P170" s="36">
        <f>SUMIFS(СВЦЭМ!$E$39:$E$782,СВЦЭМ!$A$39:$A$782,$A170,СВЦЭМ!$B$39:$B$782,P$155)+'СЕТ СН'!$F$12</f>
        <v>140.65588043</v>
      </c>
      <c r="Q170" s="36">
        <f>SUMIFS(СВЦЭМ!$E$39:$E$782,СВЦЭМ!$A$39:$A$782,$A170,СВЦЭМ!$B$39:$B$782,Q$155)+'СЕТ СН'!$F$12</f>
        <v>138.94102975999999</v>
      </c>
      <c r="R170" s="36">
        <f>SUMIFS(СВЦЭМ!$E$39:$E$782,СВЦЭМ!$A$39:$A$782,$A170,СВЦЭМ!$B$39:$B$782,R$155)+'СЕТ СН'!$F$12</f>
        <v>133.49265396999999</v>
      </c>
      <c r="S170" s="36">
        <f>SUMIFS(СВЦЭМ!$E$39:$E$782,СВЦЭМ!$A$39:$A$782,$A170,СВЦЭМ!$B$39:$B$782,S$155)+'СЕТ СН'!$F$12</f>
        <v>128.94118621999999</v>
      </c>
      <c r="T170" s="36">
        <f>SUMIFS(СВЦЭМ!$E$39:$E$782,СВЦЭМ!$A$39:$A$782,$A170,СВЦЭМ!$B$39:$B$782,T$155)+'СЕТ СН'!$F$12</f>
        <v>124.44184236</v>
      </c>
      <c r="U170" s="36">
        <f>SUMIFS(СВЦЭМ!$E$39:$E$782,СВЦЭМ!$A$39:$A$782,$A170,СВЦЭМ!$B$39:$B$782,U$155)+'СЕТ СН'!$F$12</f>
        <v>122.76573362000001</v>
      </c>
      <c r="V170" s="36">
        <f>SUMIFS(СВЦЭМ!$E$39:$E$782,СВЦЭМ!$A$39:$A$782,$A170,СВЦЭМ!$B$39:$B$782,V$155)+'СЕТ СН'!$F$12</f>
        <v>124.72924213</v>
      </c>
      <c r="W170" s="36">
        <f>SUMIFS(СВЦЭМ!$E$39:$E$782,СВЦЭМ!$A$39:$A$782,$A170,СВЦЭМ!$B$39:$B$782,W$155)+'СЕТ СН'!$F$12</f>
        <v>126.92445402</v>
      </c>
      <c r="X170" s="36">
        <f>SUMIFS(СВЦЭМ!$E$39:$E$782,СВЦЭМ!$A$39:$A$782,$A170,СВЦЭМ!$B$39:$B$782,X$155)+'СЕТ СН'!$F$12</f>
        <v>129.98088526000001</v>
      </c>
      <c r="Y170" s="36">
        <f>SUMIFS(СВЦЭМ!$E$39:$E$782,СВЦЭМ!$A$39:$A$782,$A170,СВЦЭМ!$B$39:$B$782,Y$155)+'СЕТ СН'!$F$12</f>
        <v>133.35680970000001</v>
      </c>
    </row>
    <row r="171" spans="1:25" ht="15.75" x14ac:dyDescent="0.2">
      <c r="A171" s="35">
        <f t="shared" si="4"/>
        <v>44636</v>
      </c>
      <c r="B171" s="36">
        <f>SUMIFS(СВЦЭМ!$E$39:$E$782,СВЦЭМ!$A$39:$A$782,$A171,СВЦЭМ!$B$39:$B$782,B$155)+'СЕТ СН'!$F$12</f>
        <v>133.88835768999999</v>
      </c>
      <c r="C171" s="36">
        <f>SUMIFS(СВЦЭМ!$E$39:$E$782,СВЦЭМ!$A$39:$A$782,$A171,СВЦЭМ!$B$39:$B$782,C$155)+'СЕТ СН'!$F$12</f>
        <v>141.23186475</v>
      </c>
      <c r="D171" s="36">
        <f>SUMIFS(СВЦЭМ!$E$39:$E$782,СВЦЭМ!$A$39:$A$782,$A171,СВЦЭМ!$B$39:$B$782,D$155)+'СЕТ СН'!$F$12</f>
        <v>149.82889822000001</v>
      </c>
      <c r="E171" s="36">
        <f>SUMIFS(СВЦЭМ!$E$39:$E$782,СВЦЭМ!$A$39:$A$782,$A171,СВЦЭМ!$B$39:$B$782,E$155)+'СЕТ СН'!$F$12</f>
        <v>151.63065921</v>
      </c>
      <c r="F171" s="36">
        <f>SUMIFS(СВЦЭМ!$E$39:$E$782,СВЦЭМ!$A$39:$A$782,$A171,СВЦЭМ!$B$39:$B$782,F$155)+'СЕТ СН'!$F$12</f>
        <v>152.02160456999999</v>
      </c>
      <c r="G171" s="36">
        <f>SUMIFS(СВЦЭМ!$E$39:$E$782,СВЦЭМ!$A$39:$A$782,$A171,СВЦЭМ!$B$39:$B$782,G$155)+'СЕТ СН'!$F$12</f>
        <v>148.61393249</v>
      </c>
      <c r="H171" s="36">
        <f>SUMIFS(СВЦЭМ!$E$39:$E$782,СВЦЭМ!$A$39:$A$782,$A171,СВЦЭМ!$B$39:$B$782,H$155)+'СЕТ СН'!$F$12</f>
        <v>139.82549509</v>
      </c>
      <c r="I171" s="36">
        <f>SUMIFS(СВЦЭМ!$E$39:$E$782,СВЦЭМ!$A$39:$A$782,$A171,СВЦЭМ!$B$39:$B$782,I$155)+'СЕТ СН'!$F$12</f>
        <v>132.13373190999999</v>
      </c>
      <c r="J171" s="36">
        <f>SUMIFS(СВЦЭМ!$E$39:$E$782,СВЦЭМ!$A$39:$A$782,$A171,СВЦЭМ!$B$39:$B$782,J$155)+'СЕТ СН'!$F$12</f>
        <v>128.29251051</v>
      </c>
      <c r="K171" s="36">
        <f>SUMIFS(СВЦЭМ!$E$39:$E$782,СВЦЭМ!$A$39:$A$782,$A171,СВЦЭМ!$B$39:$B$782,K$155)+'СЕТ СН'!$F$12</f>
        <v>127.68102779</v>
      </c>
      <c r="L171" s="36">
        <f>SUMIFS(СВЦЭМ!$E$39:$E$782,СВЦЭМ!$A$39:$A$782,$A171,СВЦЭМ!$B$39:$B$782,L$155)+'СЕТ СН'!$F$12</f>
        <v>128.08812846000001</v>
      </c>
      <c r="M171" s="36">
        <f>SUMIFS(СВЦЭМ!$E$39:$E$782,СВЦЭМ!$A$39:$A$782,$A171,СВЦЭМ!$B$39:$B$782,M$155)+'СЕТ СН'!$F$12</f>
        <v>133.79338457</v>
      </c>
      <c r="N171" s="36">
        <f>SUMIFS(СВЦЭМ!$E$39:$E$782,СВЦЭМ!$A$39:$A$782,$A171,СВЦЭМ!$B$39:$B$782,N$155)+'СЕТ СН'!$F$12</f>
        <v>136.48669171</v>
      </c>
      <c r="O171" s="36">
        <f>SUMIFS(СВЦЭМ!$E$39:$E$782,СВЦЭМ!$A$39:$A$782,$A171,СВЦЭМ!$B$39:$B$782,O$155)+'СЕТ СН'!$F$12</f>
        <v>141.80093282000001</v>
      </c>
      <c r="P171" s="36">
        <f>SUMIFS(СВЦЭМ!$E$39:$E$782,СВЦЭМ!$A$39:$A$782,$A171,СВЦЭМ!$B$39:$B$782,P$155)+'СЕТ СН'!$F$12</f>
        <v>143.04622849</v>
      </c>
      <c r="Q171" s="36">
        <f>SUMIFS(СВЦЭМ!$E$39:$E$782,СВЦЭМ!$A$39:$A$782,$A171,СВЦЭМ!$B$39:$B$782,Q$155)+'СЕТ СН'!$F$12</f>
        <v>139.21607098000001</v>
      </c>
      <c r="R171" s="36">
        <f>SUMIFS(СВЦЭМ!$E$39:$E$782,СВЦЭМ!$A$39:$A$782,$A171,СВЦЭМ!$B$39:$B$782,R$155)+'СЕТ СН'!$F$12</f>
        <v>136.47848729</v>
      </c>
      <c r="S171" s="36">
        <f>SUMIFS(СВЦЭМ!$E$39:$E$782,СВЦЭМ!$A$39:$A$782,$A171,СВЦЭМ!$B$39:$B$782,S$155)+'СЕТ СН'!$F$12</f>
        <v>131.13201708</v>
      </c>
      <c r="T171" s="36">
        <f>SUMIFS(СВЦЭМ!$E$39:$E$782,СВЦЭМ!$A$39:$A$782,$A171,СВЦЭМ!$B$39:$B$782,T$155)+'СЕТ СН'!$F$12</f>
        <v>127.78043632000001</v>
      </c>
      <c r="U171" s="36">
        <f>SUMIFS(СВЦЭМ!$E$39:$E$782,СВЦЭМ!$A$39:$A$782,$A171,СВЦЭМ!$B$39:$B$782,U$155)+'СЕТ СН'!$F$12</f>
        <v>124.68800346</v>
      </c>
      <c r="V171" s="36">
        <f>SUMIFS(СВЦЭМ!$E$39:$E$782,СВЦЭМ!$A$39:$A$782,$A171,СВЦЭМ!$B$39:$B$782,V$155)+'СЕТ СН'!$F$12</f>
        <v>126.76894908</v>
      </c>
      <c r="W171" s="36">
        <f>SUMIFS(СВЦЭМ!$E$39:$E$782,СВЦЭМ!$A$39:$A$782,$A171,СВЦЭМ!$B$39:$B$782,W$155)+'СЕТ СН'!$F$12</f>
        <v>130.83365180999999</v>
      </c>
      <c r="X171" s="36">
        <f>SUMIFS(СВЦЭМ!$E$39:$E$782,СВЦЭМ!$A$39:$A$782,$A171,СВЦЭМ!$B$39:$B$782,X$155)+'СЕТ СН'!$F$12</f>
        <v>133.79067168</v>
      </c>
      <c r="Y171" s="36">
        <f>SUMIFS(СВЦЭМ!$E$39:$E$782,СВЦЭМ!$A$39:$A$782,$A171,СВЦЭМ!$B$39:$B$782,Y$155)+'СЕТ СН'!$F$12</f>
        <v>135.79006819</v>
      </c>
    </row>
    <row r="172" spans="1:25" ht="15.75" x14ac:dyDescent="0.2">
      <c r="A172" s="35">
        <f t="shared" si="4"/>
        <v>44637</v>
      </c>
      <c r="B172" s="36">
        <f>SUMIFS(СВЦЭМ!$E$39:$E$782,СВЦЭМ!$A$39:$A$782,$A172,СВЦЭМ!$B$39:$B$782,B$155)+'СЕТ СН'!$F$12</f>
        <v>138.10388874</v>
      </c>
      <c r="C172" s="36">
        <f>SUMIFS(СВЦЭМ!$E$39:$E$782,СВЦЭМ!$A$39:$A$782,$A172,СВЦЭМ!$B$39:$B$782,C$155)+'СЕТ СН'!$F$12</f>
        <v>145.5674267</v>
      </c>
      <c r="D172" s="36">
        <f>SUMIFS(СВЦЭМ!$E$39:$E$782,СВЦЭМ!$A$39:$A$782,$A172,СВЦЭМ!$B$39:$B$782,D$155)+'СЕТ СН'!$F$12</f>
        <v>153.10804526999999</v>
      </c>
      <c r="E172" s="36">
        <f>SUMIFS(СВЦЭМ!$E$39:$E$782,СВЦЭМ!$A$39:$A$782,$A172,СВЦЭМ!$B$39:$B$782,E$155)+'СЕТ СН'!$F$12</f>
        <v>155.88555113000001</v>
      </c>
      <c r="F172" s="36">
        <f>SUMIFS(СВЦЭМ!$E$39:$E$782,СВЦЭМ!$A$39:$A$782,$A172,СВЦЭМ!$B$39:$B$782,F$155)+'СЕТ СН'!$F$12</f>
        <v>155.36831803000001</v>
      </c>
      <c r="G172" s="36">
        <f>SUMIFS(СВЦЭМ!$E$39:$E$782,СВЦЭМ!$A$39:$A$782,$A172,СВЦЭМ!$B$39:$B$782,G$155)+'СЕТ СН'!$F$12</f>
        <v>153.00850101</v>
      </c>
      <c r="H172" s="36">
        <f>SUMIFS(СВЦЭМ!$E$39:$E$782,СВЦЭМ!$A$39:$A$782,$A172,СВЦЭМ!$B$39:$B$782,H$155)+'СЕТ СН'!$F$12</f>
        <v>143.57246047999999</v>
      </c>
      <c r="I172" s="36">
        <f>SUMIFS(СВЦЭМ!$E$39:$E$782,СВЦЭМ!$A$39:$A$782,$A172,СВЦЭМ!$B$39:$B$782,I$155)+'СЕТ СН'!$F$12</f>
        <v>132.27114774</v>
      </c>
      <c r="J172" s="36">
        <f>SUMIFS(СВЦЭМ!$E$39:$E$782,СВЦЭМ!$A$39:$A$782,$A172,СВЦЭМ!$B$39:$B$782,J$155)+'СЕТ СН'!$F$12</f>
        <v>126.93669512</v>
      </c>
      <c r="K172" s="36">
        <f>SUMIFS(СВЦЭМ!$E$39:$E$782,СВЦЭМ!$A$39:$A$782,$A172,СВЦЭМ!$B$39:$B$782,K$155)+'СЕТ СН'!$F$12</f>
        <v>126.8387049</v>
      </c>
      <c r="L172" s="36">
        <f>SUMIFS(СВЦЭМ!$E$39:$E$782,СВЦЭМ!$A$39:$A$782,$A172,СВЦЭМ!$B$39:$B$782,L$155)+'СЕТ СН'!$F$12</f>
        <v>127.09155074</v>
      </c>
      <c r="M172" s="36">
        <f>SUMIFS(СВЦЭМ!$E$39:$E$782,СВЦЭМ!$A$39:$A$782,$A172,СВЦЭМ!$B$39:$B$782,M$155)+'СЕТ СН'!$F$12</f>
        <v>133.63822335</v>
      </c>
      <c r="N172" s="36">
        <f>SUMIFS(СВЦЭМ!$E$39:$E$782,СВЦЭМ!$A$39:$A$782,$A172,СВЦЭМ!$B$39:$B$782,N$155)+'СЕТ СН'!$F$12</f>
        <v>138.07844397</v>
      </c>
      <c r="O172" s="36">
        <f>SUMIFS(СВЦЭМ!$E$39:$E$782,СВЦЭМ!$A$39:$A$782,$A172,СВЦЭМ!$B$39:$B$782,O$155)+'СЕТ СН'!$F$12</f>
        <v>141.68634008000001</v>
      </c>
      <c r="P172" s="36">
        <f>SUMIFS(СВЦЭМ!$E$39:$E$782,СВЦЭМ!$A$39:$A$782,$A172,СВЦЭМ!$B$39:$B$782,P$155)+'СЕТ СН'!$F$12</f>
        <v>144.51294464</v>
      </c>
      <c r="Q172" s="36">
        <f>SUMIFS(СВЦЭМ!$E$39:$E$782,СВЦЭМ!$A$39:$A$782,$A172,СВЦЭМ!$B$39:$B$782,Q$155)+'СЕТ СН'!$F$12</f>
        <v>142.30973589000001</v>
      </c>
      <c r="R172" s="36">
        <f>SUMIFS(СВЦЭМ!$E$39:$E$782,СВЦЭМ!$A$39:$A$782,$A172,СВЦЭМ!$B$39:$B$782,R$155)+'СЕТ СН'!$F$12</f>
        <v>138.04053967999999</v>
      </c>
      <c r="S172" s="36">
        <f>SUMIFS(СВЦЭМ!$E$39:$E$782,СВЦЭМ!$A$39:$A$782,$A172,СВЦЭМ!$B$39:$B$782,S$155)+'СЕТ СН'!$F$12</f>
        <v>132.26564146000001</v>
      </c>
      <c r="T172" s="36">
        <f>SUMIFS(СВЦЭМ!$E$39:$E$782,СВЦЭМ!$A$39:$A$782,$A172,СВЦЭМ!$B$39:$B$782,T$155)+'СЕТ СН'!$F$12</f>
        <v>128.16573531</v>
      </c>
      <c r="U172" s="36">
        <f>SUMIFS(СВЦЭМ!$E$39:$E$782,СВЦЭМ!$A$39:$A$782,$A172,СВЦЭМ!$B$39:$B$782,U$155)+'СЕТ СН'!$F$12</f>
        <v>124.92890493</v>
      </c>
      <c r="V172" s="36">
        <f>SUMIFS(СВЦЭМ!$E$39:$E$782,СВЦЭМ!$A$39:$A$782,$A172,СВЦЭМ!$B$39:$B$782,V$155)+'СЕТ СН'!$F$12</f>
        <v>129.13691419</v>
      </c>
      <c r="W172" s="36">
        <f>SUMIFS(СВЦЭМ!$E$39:$E$782,СВЦЭМ!$A$39:$A$782,$A172,СВЦЭМ!$B$39:$B$782,W$155)+'СЕТ СН'!$F$12</f>
        <v>128.11786294999999</v>
      </c>
      <c r="X172" s="36">
        <f>SUMIFS(СВЦЭМ!$E$39:$E$782,СВЦЭМ!$A$39:$A$782,$A172,СВЦЭМ!$B$39:$B$782,X$155)+'СЕТ СН'!$F$12</f>
        <v>127.96209483</v>
      </c>
      <c r="Y172" s="36">
        <f>SUMIFS(СВЦЭМ!$E$39:$E$782,СВЦЭМ!$A$39:$A$782,$A172,СВЦЭМ!$B$39:$B$782,Y$155)+'СЕТ СН'!$F$12</f>
        <v>130.79097465999999</v>
      </c>
    </row>
    <row r="173" spans="1:25" ht="15.75" x14ac:dyDescent="0.2">
      <c r="A173" s="35">
        <f t="shared" si="4"/>
        <v>44638</v>
      </c>
      <c r="B173" s="36">
        <f>SUMIFS(СВЦЭМ!$E$39:$E$782,СВЦЭМ!$A$39:$A$782,$A173,СВЦЭМ!$B$39:$B$782,B$155)+'СЕТ СН'!$F$12</f>
        <v>126.42237496</v>
      </c>
      <c r="C173" s="36">
        <f>SUMIFS(СВЦЭМ!$E$39:$E$782,СВЦЭМ!$A$39:$A$782,$A173,СВЦЭМ!$B$39:$B$782,C$155)+'СЕТ СН'!$F$12</f>
        <v>128.79302953000001</v>
      </c>
      <c r="D173" s="36">
        <f>SUMIFS(СВЦЭМ!$E$39:$E$782,СВЦЭМ!$A$39:$A$782,$A173,СВЦЭМ!$B$39:$B$782,D$155)+'СЕТ СН'!$F$12</f>
        <v>140.22849073</v>
      </c>
      <c r="E173" s="36">
        <f>SUMIFS(СВЦЭМ!$E$39:$E$782,СВЦЭМ!$A$39:$A$782,$A173,СВЦЭМ!$B$39:$B$782,E$155)+'СЕТ СН'!$F$12</f>
        <v>143.58429999000001</v>
      </c>
      <c r="F173" s="36">
        <f>SUMIFS(СВЦЭМ!$E$39:$E$782,СВЦЭМ!$A$39:$A$782,$A173,СВЦЭМ!$B$39:$B$782,F$155)+'СЕТ СН'!$F$12</f>
        <v>146.46304083999999</v>
      </c>
      <c r="G173" s="36">
        <f>SUMIFS(СВЦЭМ!$E$39:$E$782,СВЦЭМ!$A$39:$A$782,$A173,СВЦЭМ!$B$39:$B$782,G$155)+'СЕТ СН'!$F$12</f>
        <v>143.82148559999999</v>
      </c>
      <c r="H173" s="36">
        <f>SUMIFS(СВЦЭМ!$E$39:$E$782,СВЦЭМ!$A$39:$A$782,$A173,СВЦЭМ!$B$39:$B$782,H$155)+'СЕТ СН'!$F$12</f>
        <v>136.84518543999999</v>
      </c>
      <c r="I173" s="36">
        <f>SUMIFS(СВЦЭМ!$E$39:$E$782,СВЦЭМ!$A$39:$A$782,$A173,СВЦЭМ!$B$39:$B$782,I$155)+'СЕТ СН'!$F$12</f>
        <v>128.72344009</v>
      </c>
      <c r="J173" s="36">
        <f>SUMIFS(СВЦЭМ!$E$39:$E$782,СВЦЭМ!$A$39:$A$782,$A173,СВЦЭМ!$B$39:$B$782,J$155)+'СЕТ СН'!$F$12</f>
        <v>125.15241754</v>
      </c>
      <c r="K173" s="36">
        <f>SUMIFS(СВЦЭМ!$E$39:$E$782,СВЦЭМ!$A$39:$A$782,$A173,СВЦЭМ!$B$39:$B$782,K$155)+'СЕТ СН'!$F$12</f>
        <v>125.19048934</v>
      </c>
      <c r="L173" s="36">
        <f>SUMIFS(СВЦЭМ!$E$39:$E$782,СВЦЭМ!$A$39:$A$782,$A173,СВЦЭМ!$B$39:$B$782,L$155)+'СЕТ СН'!$F$12</f>
        <v>125.79222976</v>
      </c>
      <c r="M173" s="36">
        <f>SUMIFS(СВЦЭМ!$E$39:$E$782,СВЦЭМ!$A$39:$A$782,$A173,СВЦЭМ!$B$39:$B$782,M$155)+'СЕТ СН'!$F$12</f>
        <v>129.17270574</v>
      </c>
      <c r="N173" s="36">
        <f>SUMIFS(СВЦЭМ!$E$39:$E$782,СВЦЭМ!$A$39:$A$782,$A173,СВЦЭМ!$B$39:$B$782,N$155)+'СЕТ СН'!$F$12</f>
        <v>135.4602979</v>
      </c>
      <c r="O173" s="36">
        <f>SUMIFS(СВЦЭМ!$E$39:$E$782,СВЦЭМ!$A$39:$A$782,$A173,СВЦЭМ!$B$39:$B$782,O$155)+'СЕТ СН'!$F$12</f>
        <v>138.852957</v>
      </c>
      <c r="P173" s="36">
        <f>SUMIFS(СВЦЭМ!$E$39:$E$782,СВЦЭМ!$A$39:$A$782,$A173,СВЦЭМ!$B$39:$B$782,P$155)+'СЕТ СН'!$F$12</f>
        <v>142.86637214999999</v>
      </c>
      <c r="Q173" s="36">
        <f>SUMIFS(СВЦЭМ!$E$39:$E$782,СВЦЭМ!$A$39:$A$782,$A173,СВЦЭМ!$B$39:$B$782,Q$155)+'СЕТ СН'!$F$12</f>
        <v>140.75257540999999</v>
      </c>
      <c r="R173" s="36">
        <f>SUMIFS(СВЦЭМ!$E$39:$E$782,СВЦЭМ!$A$39:$A$782,$A173,СВЦЭМ!$B$39:$B$782,R$155)+'СЕТ СН'!$F$12</f>
        <v>135.24905820999999</v>
      </c>
      <c r="S173" s="36">
        <f>SUMIFS(СВЦЭМ!$E$39:$E$782,СВЦЭМ!$A$39:$A$782,$A173,СВЦЭМ!$B$39:$B$782,S$155)+'СЕТ СН'!$F$12</f>
        <v>130.82644991999999</v>
      </c>
      <c r="T173" s="36">
        <f>SUMIFS(СВЦЭМ!$E$39:$E$782,СВЦЭМ!$A$39:$A$782,$A173,СВЦЭМ!$B$39:$B$782,T$155)+'СЕТ СН'!$F$12</f>
        <v>125.74306636999999</v>
      </c>
      <c r="U173" s="36">
        <f>SUMIFS(СВЦЭМ!$E$39:$E$782,СВЦЭМ!$A$39:$A$782,$A173,СВЦЭМ!$B$39:$B$782,U$155)+'СЕТ СН'!$F$12</f>
        <v>122.44965324</v>
      </c>
      <c r="V173" s="36">
        <f>SUMIFS(СВЦЭМ!$E$39:$E$782,СВЦЭМ!$A$39:$A$782,$A173,СВЦЭМ!$B$39:$B$782,V$155)+'СЕТ СН'!$F$12</f>
        <v>125.28330233</v>
      </c>
      <c r="W173" s="36">
        <f>SUMIFS(СВЦЭМ!$E$39:$E$782,СВЦЭМ!$A$39:$A$782,$A173,СВЦЭМ!$B$39:$B$782,W$155)+'СЕТ СН'!$F$12</f>
        <v>127.55815025</v>
      </c>
      <c r="X173" s="36">
        <f>SUMIFS(СВЦЭМ!$E$39:$E$782,СВЦЭМ!$A$39:$A$782,$A173,СВЦЭМ!$B$39:$B$782,X$155)+'СЕТ СН'!$F$12</f>
        <v>129.86697993000001</v>
      </c>
      <c r="Y173" s="36">
        <f>SUMIFS(СВЦЭМ!$E$39:$E$782,СВЦЭМ!$A$39:$A$782,$A173,СВЦЭМ!$B$39:$B$782,Y$155)+'СЕТ СН'!$F$12</f>
        <v>131.43594611</v>
      </c>
    </row>
    <row r="174" spans="1:25" ht="15.75" x14ac:dyDescent="0.2">
      <c r="A174" s="35">
        <f t="shared" si="4"/>
        <v>44639</v>
      </c>
      <c r="B174" s="36">
        <f>SUMIFS(СВЦЭМ!$E$39:$E$782,СВЦЭМ!$A$39:$A$782,$A174,СВЦЭМ!$B$39:$B$782,B$155)+'СЕТ СН'!$F$12</f>
        <v>132.40854709000001</v>
      </c>
      <c r="C174" s="36">
        <f>SUMIFS(СВЦЭМ!$E$39:$E$782,СВЦЭМ!$A$39:$A$782,$A174,СВЦЭМ!$B$39:$B$782,C$155)+'СЕТ СН'!$F$12</f>
        <v>129.71750132</v>
      </c>
      <c r="D174" s="36">
        <f>SUMIFS(СВЦЭМ!$E$39:$E$782,СВЦЭМ!$A$39:$A$782,$A174,СВЦЭМ!$B$39:$B$782,D$155)+'СЕТ СН'!$F$12</f>
        <v>141.93653903000001</v>
      </c>
      <c r="E174" s="36">
        <f>SUMIFS(СВЦЭМ!$E$39:$E$782,СВЦЭМ!$A$39:$A$782,$A174,СВЦЭМ!$B$39:$B$782,E$155)+'СЕТ СН'!$F$12</f>
        <v>144.10036600000001</v>
      </c>
      <c r="F174" s="36">
        <f>SUMIFS(СВЦЭМ!$E$39:$E$782,СВЦЭМ!$A$39:$A$782,$A174,СВЦЭМ!$B$39:$B$782,F$155)+'СЕТ СН'!$F$12</f>
        <v>143.33984136999999</v>
      </c>
      <c r="G174" s="36">
        <f>SUMIFS(СВЦЭМ!$E$39:$E$782,СВЦЭМ!$A$39:$A$782,$A174,СВЦЭМ!$B$39:$B$782,G$155)+'СЕТ СН'!$F$12</f>
        <v>137.83506170999999</v>
      </c>
      <c r="H174" s="36">
        <f>SUMIFS(СВЦЭМ!$E$39:$E$782,СВЦЭМ!$A$39:$A$782,$A174,СВЦЭМ!$B$39:$B$782,H$155)+'СЕТ СН'!$F$12</f>
        <v>131.97717990999999</v>
      </c>
      <c r="I174" s="36">
        <f>SUMIFS(СВЦЭМ!$E$39:$E$782,СВЦЭМ!$A$39:$A$782,$A174,СВЦЭМ!$B$39:$B$782,I$155)+'СЕТ СН'!$F$12</f>
        <v>122.89685987999999</v>
      </c>
      <c r="J174" s="36">
        <f>SUMIFS(СВЦЭМ!$E$39:$E$782,СВЦЭМ!$A$39:$A$782,$A174,СВЦЭМ!$B$39:$B$782,J$155)+'СЕТ СН'!$F$12</f>
        <v>114.93796732</v>
      </c>
      <c r="K174" s="36">
        <f>SUMIFS(СВЦЭМ!$E$39:$E$782,СВЦЭМ!$A$39:$A$782,$A174,СВЦЭМ!$B$39:$B$782,K$155)+'СЕТ СН'!$F$12</f>
        <v>116.73483191</v>
      </c>
      <c r="L174" s="36">
        <f>SUMIFS(СВЦЭМ!$E$39:$E$782,СВЦЭМ!$A$39:$A$782,$A174,СВЦЭМ!$B$39:$B$782,L$155)+'СЕТ СН'!$F$12</f>
        <v>117.39603275</v>
      </c>
      <c r="M174" s="36">
        <f>SUMIFS(СВЦЭМ!$E$39:$E$782,СВЦЭМ!$A$39:$A$782,$A174,СВЦЭМ!$B$39:$B$782,M$155)+'СЕТ СН'!$F$12</f>
        <v>123.09959481</v>
      </c>
      <c r="N174" s="36">
        <f>SUMIFS(СВЦЭМ!$E$39:$E$782,СВЦЭМ!$A$39:$A$782,$A174,СВЦЭМ!$B$39:$B$782,N$155)+'СЕТ СН'!$F$12</f>
        <v>130.12376585999999</v>
      </c>
      <c r="O174" s="36">
        <f>SUMIFS(СВЦЭМ!$E$39:$E$782,СВЦЭМ!$A$39:$A$782,$A174,СВЦЭМ!$B$39:$B$782,O$155)+'СЕТ СН'!$F$12</f>
        <v>137.48417967</v>
      </c>
      <c r="P174" s="36">
        <f>SUMIFS(СВЦЭМ!$E$39:$E$782,СВЦЭМ!$A$39:$A$782,$A174,СВЦЭМ!$B$39:$B$782,P$155)+'СЕТ СН'!$F$12</f>
        <v>140.36689609000001</v>
      </c>
      <c r="Q174" s="36">
        <f>SUMIFS(СВЦЭМ!$E$39:$E$782,СВЦЭМ!$A$39:$A$782,$A174,СВЦЭМ!$B$39:$B$782,Q$155)+'СЕТ СН'!$F$12</f>
        <v>137.32727216000001</v>
      </c>
      <c r="R174" s="36">
        <f>SUMIFS(СВЦЭМ!$E$39:$E$782,СВЦЭМ!$A$39:$A$782,$A174,СВЦЭМ!$B$39:$B$782,R$155)+'СЕТ СН'!$F$12</f>
        <v>129.71765389000001</v>
      </c>
      <c r="S174" s="36">
        <f>SUMIFS(СВЦЭМ!$E$39:$E$782,СВЦЭМ!$A$39:$A$782,$A174,СВЦЭМ!$B$39:$B$782,S$155)+'СЕТ СН'!$F$12</f>
        <v>124.01248305</v>
      </c>
      <c r="T174" s="36">
        <f>SUMIFS(СВЦЭМ!$E$39:$E$782,СВЦЭМ!$A$39:$A$782,$A174,СВЦЭМ!$B$39:$B$782,T$155)+'СЕТ СН'!$F$12</f>
        <v>118.75102816</v>
      </c>
      <c r="U174" s="36">
        <f>SUMIFS(СВЦЭМ!$E$39:$E$782,СВЦЭМ!$A$39:$A$782,$A174,СВЦЭМ!$B$39:$B$782,U$155)+'СЕТ СН'!$F$12</f>
        <v>115.51799569000001</v>
      </c>
      <c r="V174" s="36">
        <f>SUMIFS(СВЦЭМ!$E$39:$E$782,СВЦЭМ!$A$39:$A$782,$A174,СВЦЭМ!$B$39:$B$782,V$155)+'СЕТ СН'!$F$12</f>
        <v>117.45173468999999</v>
      </c>
      <c r="W174" s="36">
        <f>SUMIFS(СВЦЭМ!$E$39:$E$782,СВЦЭМ!$A$39:$A$782,$A174,СВЦЭМ!$B$39:$B$782,W$155)+'СЕТ СН'!$F$12</f>
        <v>120.15964749</v>
      </c>
      <c r="X174" s="36">
        <f>SUMIFS(СВЦЭМ!$E$39:$E$782,СВЦЭМ!$A$39:$A$782,$A174,СВЦЭМ!$B$39:$B$782,X$155)+'СЕТ СН'!$F$12</f>
        <v>121.95340890999999</v>
      </c>
      <c r="Y174" s="36">
        <f>SUMIFS(СВЦЭМ!$E$39:$E$782,СВЦЭМ!$A$39:$A$782,$A174,СВЦЭМ!$B$39:$B$782,Y$155)+'СЕТ СН'!$F$12</f>
        <v>126.37452906999999</v>
      </c>
    </row>
    <row r="175" spans="1:25" ht="15.75" x14ac:dyDescent="0.2">
      <c r="A175" s="35">
        <f t="shared" si="4"/>
        <v>44640</v>
      </c>
      <c r="B175" s="36">
        <f>SUMIFS(СВЦЭМ!$E$39:$E$782,СВЦЭМ!$A$39:$A$782,$A175,СВЦЭМ!$B$39:$B$782,B$155)+'СЕТ СН'!$F$12</f>
        <v>128.15803661999999</v>
      </c>
      <c r="C175" s="36">
        <f>SUMIFS(СВЦЭМ!$E$39:$E$782,СВЦЭМ!$A$39:$A$782,$A175,СВЦЭМ!$B$39:$B$782,C$155)+'СЕТ СН'!$F$12</f>
        <v>132.63042822</v>
      </c>
      <c r="D175" s="36">
        <f>SUMIFS(СВЦЭМ!$E$39:$E$782,СВЦЭМ!$A$39:$A$782,$A175,СВЦЭМ!$B$39:$B$782,D$155)+'СЕТ СН'!$F$12</f>
        <v>142.40976014</v>
      </c>
      <c r="E175" s="36">
        <f>SUMIFS(СВЦЭМ!$E$39:$E$782,СВЦЭМ!$A$39:$A$782,$A175,СВЦЭМ!$B$39:$B$782,E$155)+'СЕТ СН'!$F$12</f>
        <v>148.45223383999999</v>
      </c>
      <c r="F175" s="36">
        <f>SUMIFS(СВЦЭМ!$E$39:$E$782,СВЦЭМ!$A$39:$A$782,$A175,СВЦЭМ!$B$39:$B$782,F$155)+'СЕТ СН'!$F$12</f>
        <v>148.23482927000001</v>
      </c>
      <c r="G175" s="36">
        <f>SUMIFS(СВЦЭМ!$E$39:$E$782,СВЦЭМ!$A$39:$A$782,$A175,СВЦЭМ!$B$39:$B$782,G$155)+'СЕТ СН'!$F$12</f>
        <v>144.19006461999999</v>
      </c>
      <c r="H175" s="36">
        <f>SUMIFS(СВЦЭМ!$E$39:$E$782,СВЦЭМ!$A$39:$A$782,$A175,СВЦЭМ!$B$39:$B$782,H$155)+'СЕТ СН'!$F$12</f>
        <v>137.32459539000001</v>
      </c>
      <c r="I175" s="36">
        <f>SUMIFS(СВЦЭМ!$E$39:$E$782,СВЦЭМ!$A$39:$A$782,$A175,СВЦЭМ!$B$39:$B$782,I$155)+'СЕТ СН'!$F$12</f>
        <v>126.0084805</v>
      </c>
      <c r="J175" s="36">
        <f>SUMIFS(СВЦЭМ!$E$39:$E$782,СВЦЭМ!$A$39:$A$782,$A175,СВЦЭМ!$B$39:$B$782,J$155)+'СЕТ СН'!$F$12</f>
        <v>120.19178737999999</v>
      </c>
      <c r="K175" s="36">
        <f>SUMIFS(СВЦЭМ!$E$39:$E$782,СВЦЭМ!$A$39:$A$782,$A175,СВЦЭМ!$B$39:$B$782,K$155)+'СЕТ СН'!$F$12</f>
        <v>118.26278915</v>
      </c>
      <c r="L175" s="36">
        <f>SUMIFS(СВЦЭМ!$E$39:$E$782,СВЦЭМ!$A$39:$A$782,$A175,СВЦЭМ!$B$39:$B$782,L$155)+'СЕТ СН'!$F$12</f>
        <v>117.30341978</v>
      </c>
      <c r="M175" s="36">
        <f>SUMIFS(СВЦЭМ!$E$39:$E$782,СВЦЭМ!$A$39:$A$782,$A175,СВЦЭМ!$B$39:$B$782,M$155)+'СЕТ СН'!$F$12</f>
        <v>123.1735741</v>
      </c>
      <c r="N175" s="36">
        <f>SUMIFS(СВЦЭМ!$E$39:$E$782,СВЦЭМ!$A$39:$A$782,$A175,СВЦЭМ!$B$39:$B$782,N$155)+'СЕТ СН'!$F$12</f>
        <v>131.89441414000001</v>
      </c>
      <c r="O175" s="36">
        <f>SUMIFS(СВЦЭМ!$E$39:$E$782,СВЦЭМ!$A$39:$A$782,$A175,СВЦЭМ!$B$39:$B$782,O$155)+'СЕТ СН'!$F$12</f>
        <v>139.87875836000001</v>
      </c>
      <c r="P175" s="36">
        <f>SUMIFS(СВЦЭМ!$E$39:$E$782,СВЦЭМ!$A$39:$A$782,$A175,СВЦЭМ!$B$39:$B$782,P$155)+'СЕТ СН'!$F$12</f>
        <v>141.82852872000001</v>
      </c>
      <c r="Q175" s="36">
        <f>SUMIFS(СВЦЭМ!$E$39:$E$782,СВЦЭМ!$A$39:$A$782,$A175,СВЦЭМ!$B$39:$B$782,Q$155)+'СЕТ СН'!$F$12</f>
        <v>139.35939006999999</v>
      </c>
      <c r="R175" s="36">
        <f>SUMIFS(СВЦЭМ!$E$39:$E$782,СВЦЭМ!$A$39:$A$782,$A175,СВЦЭМ!$B$39:$B$782,R$155)+'СЕТ СН'!$F$12</f>
        <v>130.66837015999999</v>
      </c>
      <c r="S175" s="36">
        <f>SUMIFS(СВЦЭМ!$E$39:$E$782,СВЦЭМ!$A$39:$A$782,$A175,СВЦЭМ!$B$39:$B$782,S$155)+'СЕТ СН'!$F$12</f>
        <v>122.63689195000001</v>
      </c>
      <c r="T175" s="36">
        <f>SUMIFS(СВЦЭМ!$E$39:$E$782,СВЦЭМ!$A$39:$A$782,$A175,СВЦЭМ!$B$39:$B$782,T$155)+'СЕТ СН'!$F$12</f>
        <v>116.89138675</v>
      </c>
      <c r="U175" s="36">
        <f>SUMIFS(СВЦЭМ!$E$39:$E$782,СВЦЭМ!$A$39:$A$782,$A175,СВЦЭМ!$B$39:$B$782,U$155)+'СЕТ СН'!$F$12</f>
        <v>112.67388799</v>
      </c>
      <c r="V175" s="36">
        <f>SUMIFS(СВЦЭМ!$E$39:$E$782,СВЦЭМ!$A$39:$A$782,$A175,СВЦЭМ!$B$39:$B$782,V$155)+'СЕТ СН'!$F$12</f>
        <v>114.22250734000001</v>
      </c>
      <c r="W175" s="36">
        <f>SUMIFS(СВЦЭМ!$E$39:$E$782,СВЦЭМ!$A$39:$A$782,$A175,СВЦЭМ!$B$39:$B$782,W$155)+'СЕТ СН'!$F$12</f>
        <v>117.02992623</v>
      </c>
      <c r="X175" s="36">
        <f>SUMIFS(СВЦЭМ!$E$39:$E$782,СВЦЭМ!$A$39:$A$782,$A175,СВЦЭМ!$B$39:$B$782,X$155)+'СЕТ СН'!$F$12</f>
        <v>120.0014899</v>
      </c>
      <c r="Y175" s="36">
        <f>SUMIFS(СВЦЭМ!$E$39:$E$782,СВЦЭМ!$A$39:$A$782,$A175,СВЦЭМ!$B$39:$B$782,Y$155)+'СЕТ СН'!$F$12</f>
        <v>125.77226812000001</v>
      </c>
    </row>
    <row r="176" spans="1:25" ht="15.75" x14ac:dyDescent="0.2">
      <c r="A176" s="35">
        <f t="shared" si="4"/>
        <v>44641</v>
      </c>
      <c r="B176" s="36">
        <f>SUMIFS(СВЦЭМ!$E$39:$E$782,СВЦЭМ!$A$39:$A$782,$A176,СВЦЭМ!$B$39:$B$782,B$155)+'СЕТ СН'!$F$12</f>
        <v>125.97898523000001</v>
      </c>
      <c r="C176" s="36">
        <f>SUMIFS(СВЦЭМ!$E$39:$E$782,СВЦЭМ!$A$39:$A$782,$A176,СВЦЭМ!$B$39:$B$782,C$155)+'СЕТ СН'!$F$12</f>
        <v>132.40487644000001</v>
      </c>
      <c r="D176" s="36">
        <f>SUMIFS(СВЦЭМ!$E$39:$E$782,СВЦЭМ!$A$39:$A$782,$A176,СВЦЭМ!$B$39:$B$782,D$155)+'СЕТ СН'!$F$12</f>
        <v>143.45254281000001</v>
      </c>
      <c r="E176" s="36">
        <f>SUMIFS(СВЦЭМ!$E$39:$E$782,СВЦЭМ!$A$39:$A$782,$A176,СВЦЭМ!$B$39:$B$782,E$155)+'СЕТ СН'!$F$12</f>
        <v>148.85468662</v>
      </c>
      <c r="F176" s="36">
        <f>SUMIFS(СВЦЭМ!$E$39:$E$782,СВЦЭМ!$A$39:$A$782,$A176,СВЦЭМ!$B$39:$B$782,F$155)+'СЕТ СН'!$F$12</f>
        <v>148.21904409000001</v>
      </c>
      <c r="G176" s="36">
        <f>SUMIFS(СВЦЭМ!$E$39:$E$782,СВЦЭМ!$A$39:$A$782,$A176,СВЦЭМ!$B$39:$B$782,G$155)+'СЕТ СН'!$F$12</f>
        <v>146.58377838000001</v>
      </c>
      <c r="H176" s="36">
        <f>SUMIFS(СВЦЭМ!$E$39:$E$782,СВЦЭМ!$A$39:$A$782,$A176,СВЦЭМ!$B$39:$B$782,H$155)+'СЕТ СН'!$F$12</f>
        <v>141.32674294</v>
      </c>
      <c r="I176" s="36">
        <f>SUMIFS(СВЦЭМ!$E$39:$E$782,СВЦЭМ!$A$39:$A$782,$A176,СВЦЭМ!$B$39:$B$782,I$155)+'СЕТ СН'!$F$12</f>
        <v>130.34179681000001</v>
      </c>
      <c r="J176" s="36">
        <f>SUMIFS(СВЦЭМ!$E$39:$E$782,СВЦЭМ!$A$39:$A$782,$A176,СВЦЭМ!$B$39:$B$782,J$155)+'СЕТ СН'!$F$12</f>
        <v>128.50843232</v>
      </c>
      <c r="K176" s="36">
        <f>SUMIFS(СВЦЭМ!$E$39:$E$782,СВЦЭМ!$A$39:$A$782,$A176,СВЦЭМ!$B$39:$B$782,K$155)+'СЕТ СН'!$F$12</f>
        <v>128.05355956</v>
      </c>
      <c r="L176" s="36">
        <f>SUMIFS(СВЦЭМ!$E$39:$E$782,СВЦЭМ!$A$39:$A$782,$A176,СВЦЭМ!$B$39:$B$782,L$155)+'СЕТ СН'!$F$12</f>
        <v>129.96581157</v>
      </c>
      <c r="M176" s="36">
        <f>SUMIFS(СВЦЭМ!$E$39:$E$782,СВЦЭМ!$A$39:$A$782,$A176,СВЦЭМ!$B$39:$B$782,M$155)+'СЕТ СН'!$F$12</f>
        <v>133.39361045999999</v>
      </c>
      <c r="N176" s="36">
        <f>SUMIFS(СВЦЭМ!$E$39:$E$782,СВЦЭМ!$A$39:$A$782,$A176,СВЦЭМ!$B$39:$B$782,N$155)+'СЕТ СН'!$F$12</f>
        <v>141.54889313000001</v>
      </c>
      <c r="O176" s="36">
        <f>SUMIFS(СВЦЭМ!$E$39:$E$782,СВЦЭМ!$A$39:$A$782,$A176,СВЦЭМ!$B$39:$B$782,O$155)+'СЕТ СН'!$F$12</f>
        <v>147.44621559000001</v>
      </c>
      <c r="P176" s="36">
        <f>SUMIFS(СВЦЭМ!$E$39:$E$782,СВЦЭМ!$A$39:$A$782,$A176,СВЦЭМ!$B$39:$B$782,P$155)+'СЕТ СН'!$F$12</f>
        <v>148.73816600000001</v>
      </c>
      <c r="Q176" s="36">
        <f>SUMIFS(СВЦЭМ!$E$39:$E$782,СВЦЭМ!$A$39:$A$782,$A176,СВЦЭМ!$B$39:$B$782,Q$155)+'СЕТ СН'!$F$12</f>
        <v>142.66876442</v>
      </c>
      <c r="R176" s="36">
        <f>SUMIFS(СВЦЭМ!$E$39:$E$782,СВЦЭМ!$A$39:$A$782,$A176,СВЦЭМ!$B$39:$B$782,R$155)+'СЕТ СН'!$F$12</f>
        <v>129.58495493000001</v>
      </c>
      <c r="S176" s="36">
        <f>SUMIFS(СВЦЭМ!$E$39:$E$782,СВЦЭМ!$A$39:$A$782,$A176,СВЦЭМ!$B$39:$B$782,S$155)+'СЕТ СН'!$F$12</f>
        <v>120.08668397</v>
      </c>
      <c r="T176" s="36">
        <f>SUMIFS(СВЦЭМ!$E$39:$E$782,СВЦЭМ!$A$39:$A$782,$A176,СВЦЭМ!$B$39:$B$782,T$155)+'СЕТ СН'!$F$12</f>
        <v>113.05694825</v>
      </c>
      <c r="U176" s="36">
        <f>SUMIFS(СВЦЭМ!$E$39:$E$782,СВЦЭМ!$A$39:$A$782,$A176,СВЦЭМ!$B$39:$B$782,U$155)+'СЕТ СН'!$F$12</f>
        <v>116.92864971</v>
      </c>
      <c r="V176" s="36">
        <f>SUMIFS(СВЦЭМ!$E$39:$E$782,СВЦЭМ!$A$39:$A$782,$A176,СВЦЭМ!$B$39:$B$782,V$155)+'СЕТ СН'!$F$12</f>
        <v>129.01502987999999</v>
      </c>
      <c r="W176" s="36">
        <f>SUMIFS(СВЦЭМ!$E$39:$E$782,СВЦЭМ!$A$39:$A$782,$A176,СВЦЭМ!$B$39:$B$782,W$155)+'СЕТ СН'!$F$12</f>
        <v>131.6006965</v>
      </c>
      <c r="X176" s="36">
        <f>SUMIFS(СВЦЭМ!$E$39:$E$782,СВЦЭМ!$A$39:$A$782,$A176,СВЦЭМ!$B$39:$B$782,X$155)+'СЕТ СН'!$F$12</f>
        <v>133.87746225000001</v>
      </c>
      <c r="Y176" s="36">
        <f>SUMIFS(СВЦЭМ!$E$39:$E$782,СВЦЭМ!$A$39:$A$782,$A176,СВЦЭМ!$B$39:$B$782,Y$155)+'СЕТ СН'!$F$12</f>
        <v>136.28765358000001</v>
      </c>
    </row>
    <row r="177" spans="1:27" ht="15.75" x14ac:dyDescent="0.2">
      <c r="A177" s="35">
        <f t="shared" si="4"/>
        <v>44642</v>
      </c>
      <c r="B177" s="36">
        <f>SUMIFS(СВЦЭМ!$E$39:$E$782,СВЦЭМ!$A$39:$A$782,$A177,СВЦЭМ!$B$39:$B$782,B$155)+'СЕТ СН'!$F$12</f>
        <v>140.69111003</v>
      </c>
      <c r="C177" s="36">
        <f>SUMIFS(СВЦЭМ!$E$39:$E$782,СВЦЭМ!$A$39:$A$782,$A177,СВЦЭМ!$B$39:$B$782,C$155)+'СЕТ СН'!$F$12</f>
        <v>144.53338765999999</v>
      </c>
      <c r="D177" s="36">
        <f>SUMIFS(СВЦЭМ!$E$39:$E$782,СВЦЭМ!$A$39:$A$782,$A177,СВЦЭМ!$B$39:$B$782,D$155)+'СЕТ СН'!$F$12</f>
        <v>152.09240994999999</v>
      </c>
      <c r="E177" s="36">
        <f>SUMIFS(СВЦЭМ!$E$39:$E$782,СВЦЭМ!$A$39:$A$782,$A177,СВЦЭМ!$B$39:$B$782,E$155)+'СЕТ СН'!$F$12</f>
        <v>156.76132625</v>
      </c>
      <c r="F177" s="36">
        <f>SUMIFS(СВЦЭМ!$E$39:$E$782,СВЦЭМ!$A$39:$A$782,$A177,СВЦЭМ!$B$39:$B$782,F$155)+'СЕТ СН'!$F$12</f>
        <v>154.76831573000001</v>
      </c>
      <c r="G177" s="36">
        <f>SUMIFS(СВЦЭМ!$E$39:$E$782,СВЦЭМ!$A$39:$A$782,$A177,СВЦЭМ!$B$39:$B$782,G$155)+'СЕТ СН'!$F$12</f>
        <v>152.98135619999999</v>
      </c>
      <c r="H177" s="36">
        <f>SUMIFS(СВЦЭМ!$E$39:$E$782,СВЦЭМ!$A$39:$A$782,$A177,СВЦЭМ!$B$39:$B$782,H$155)+'СЕТ СН'!$F$12</f>
        <v>145.08938903999999</v>
      </c>
      <c r="I177" s="36">
        <f>SUMIFS(СВЦЭМ!$E$39:$E$782,СВЦЭМ!$A$39:$A$782,$A177,СВЦЭМ!$B$39:$B$782,I$155)+'СЕТ СН'!$F$12</f>
        <v>134.35883949000001</v>
      </c>
      <c r="J177" s="36">
        <f>SUMIFS(СВЦЭМ!$E$39:$E$782,СВЦЭМ!$A$39:$A$782,$A177,СВЦЭМ!$B$39:$B$782,J$155)+'СЕТ СН'!$F$12</f>
        <v>130.5780704</v>
      </c>
      <c r="K177" s="36">
        <f>SUMIFS(СВЦЭМ!$E$39:$E$782,СВЦЭМ!$A$39:$A$782,$A177,СВЦЭМ!$B$39:$B$782,K$155)+'СЕТ СН'!$F$12</f>
        <v>131.82334112999999</v>
      </c>
      <c r="L177" s="36">
        <f>SUMIFS(СВЦЭМ!$E$39:$E$782,СВЦЭМ!$A$39:$A$782,$A177,СВЦЭМ!$B$39:$B$782,L$155)+'СЕТ СН'!$F$12</f>
        <v>131.67873069000001</v>
      </c>
      <c r="M177" s="36">
        <f>SUMIFS(СВЦЭМ!$E$39:$E$782,СВЦЭМ!$A$39:$A$782,$A177,СВЦЭМ!$B$39:$B$782,M$155)+'СЕТ СН'!$F$12</f>
        <v>139.89054528</v>
      </c>
      <c r="N177" s="36">
        <f>SUMIFS(СВЦЭМ!$E$39:$E$782,СВЦЭМ!$A$39:$A$782,$A177,СВЦЭМ!$B$39:$B$782,N$155)+'СЕТ СН'!$F$12</f>
        <v>147.78739935999999</v>
      </c>
      <c r="O177" s="36">
        <f>SUMIFS(СВЦЭМ!$E$39:$E$782,СВЦЭМ!$A$39:$A$782,$A177,СВЦЭМ!$B$39:$B$782,O$155)+'СЕТ СН'!$F$12</f>
        <v>155.29445838000001</v>
      </c>
      <c r="P177" s="36">
        <f>SUMIFS(СВЦЭМ!$E$39:$E$782,СВЦЭМ!$A$39:$A$782,$A177,СВЦЭМ!$B$39:$B$782,P$155)+'СЕТ СН'!$F$12</f>
        <v>155.40921173000001</v>
      </c>
      <c r="Q177" s="36">
        <f>SUMIFS(СВЦЭМ!$E$39:$E$782,СВЦЭМ!$A$39:$A$782,$A177,СВЦЭМ!$B$39:$B$782,Q$155)+'СЕТ СН'!$F$12</f>
        <v>151.24376122999999</v>
      </c>
      <c r="R177" s="36">
        <f>SUMIFS(СВЦЭМ!$E$39:$E$782,СВЦЭМ!$A$39:$A$782,$A177,СВЦЭМ!$B$39:$B$782,R$155)+'СЕТ СН'!$F$12</f>
        <v>137.59743399000001</v>
      </c>
      <c r="S177" s="36">
        <f>SUMIFS(СВЦЭМ!$E$39:$E$782,СВЦЭМ!$A$39:$A$782,$A177,СВЦЭМ!$B$39:$B$782,S$155)+'СЕТ СН'!$F$12</f>
        <v>126.55757695</v>
      </c>
      <c r="T177" s="36">
        <f>SUMIFS(СВЦЭМ!$E$39:$E$782,СВЦЭМ!$A$39:$A$782,$A177,СВЦЭМ!$B$39:$B$782,T$155)+'СЕТ СН'!$F$12</f>
        <v>118.84284900999999</v>
      </c>
      <c r="U177" s="36">
        <f>SUMIFS(СВЦЭМ!$E$39:$E$782,СВЦЭМ!$A$39:$A$782,$A177,СВЦЭМ!$B$39:$B$782,U$155)+'СЕТ СН'!$F$12</f>
        <v>122.15058666</v>
      </c>
      <c r="V177" s="36">
        <f>SUMIFS(СВЦЭМ!$E$39:$E$782,СВЦЭМ!$A$39:$A$782,$A177,СВЦЭМ!$B$39:$B$782,V$155)+'СЕТ СН'!$F$12</f>
        <v>134.96383985</v>
      </c>
      <c r="W177" s="36">
        <f>SUMIFS(СВЦЭМ!$E$39:$E$782,СВЦЭМ!$A$39:$A$782,$A177,СВЦЭМ!$B$39:$B$782,W$155)+'СЕТ СН'!$F$12</f>
        <v>136.52556810999999</v>
      </c>
      <c r="X177" s="36">
        <f>SUMIFS(СВЦЭМ!$E$39:$E$782,СВЦЭМ!$A$39:$A$782,$A177,СВЦЭМ!$B$39:$B$782,X$155)+'СЕТ СН'!$F$12</f>
        <v>138.13789485999999</v>
      </c>
      <c r="Y177" s="36">
        <f>SUMIFS(СВЦЭМ!$E$39:$E$782,СВЦЭМ!$A$39:$A$782,$A177,СВЦЭМ!$B$39:$B$782,Y$155)+'СЕТ СН'!$F$12</f>
        <v>139.02647390000001</v>
      </c>
    </row>
    <row r="178" spans="1:27" ht="15.75" x14ac:dyDescent="0.2">
      <c r="A178" s="35">
        <f t="shared" si="4"/>
        <v>44643</v>
      </c>
      <c r="B178" s="36">
        <f>SUMIFS(СВЦЭМ!$E$39:$E$782,СВЦЭМ!$A$39:$A$782,$A178,СВЦЭМ!$B$39:$B$782,B$155)+'СЕТ СН'!$F$12</f>
        <v>142.95355423000001</v>
      </c>
      <c r="C178" s="36">
        <f>SUMIFS(СВЦЭМ!$E$39:$E$782,СВЦЭМ!$A$39:$A$782,$A178,СВЦЭМ!$B$39:$B$782,C$155)+'СЕТ СН'!$F$12</f>
        <v>146.16400143000001</v>
      </c>
      <c r="D178" s="36">
        <f>SUMIFS(СВЦЭМ!$E$39:$E$782,СВЦЭМ!$A$39:$A$782,$A178,СВЦЭМ!$B$39:$B$782,D$155)+'СЕТ СН'!$F$12</f>
        <v>153.35173839999999</v>
      </c>
      <c r="E178" s="36">
        <f>SUMIFS(СВЦЭМ!$E$39:$E$782,СВЦЭМ!$A$39:$A$782,$A178,СВЦЭМ!$B$39:$B$782,E$155)+'СЕТ СН'!$F$12</f>
        <v>158.58243539</v>
      </c>
      <c r="F178" s="36">
        <f>SUMIFS(СВЦЭМ!$E$39:$E$782,СВЦЭМ!$A$39:$A$782,$A178,СВЦЭМ!$B$39:$B$782,F$155)+'СЕТ СН'!$F$12</f>
        <v>157.0469641</v>
      </c>
      <c r="G178" s="36">
        <f>SUMIFS(СВЦЭМ!$E$39:$E$782,СВЦЭМ!$A$39:$A$782,$A178,СВЦЭМ!$B$39:$B$782,G$155)+'СЕТ СН'!$F$12</f>
        <v>153.07008973999999</v>
      </c>
      <c r="H178" s="36">
        <f>SUMIFS(СВЦЭМ!$E$39:$E$782,СВЦЭМ!$A$39:$A$782,$A178,СВЦЭМ!$B$39:$B$782,H$155)+'СЕТ СН'!$F$12</f>
        <v>145.30499943000001</v>
      </c>
      <c r="I178" s="36">
        <f>SUMIFS(СВЦЭМ!$E$39:$E$782,СВЦЭМ!$A$39:$A$782,$A178,СВЦЭМ!$B$39:$B$782,I$155)+'СЕТ СН'!$F$12</f>
        <v>136.45399737</v>
      </c>
      <c r="J178" s="36">
        <f>SUMIFS(СВЦЭМ!$E$39:$E$782,СВЦЭМ!$A$39:$A$782,$A178,СВЦЭМ!$B$39:$B$782,J$155)+'СЕТ СН'!$F$12</f>
        <v>133.05319888</v>
      </c>
      <c r="K178" s="36">
        <f>SUMIFS(СВЦЭМ!$E$39:$E$782,СВЦЭМ!$A$39:$A$782,$A178,СВЦЭМ!$B$39:$B$782,K$155)+'СЕТ СН'!$F$12</f>
        <v>134.83223376000001</v>
      </c>
      <c r="L178" s="36">
        <f>SUMIFS(СВЦЭМ!$E$39:$E$782,СВЦЭМ!$A$39:$A$782,$A178,СВЦЭМ!$B$39:$B$782,L$155)+'СЕТ СН'!$F$12</f>
        <v>139.23073753</v>
      </c>
      <c r="M178" s="36">
        <f>SUMIFS(СВЦЭМ!$E$39:$E$782,СВЦЭМ!$A$39:$A$782,$A178,СВЦЭМ!$B$39:$B$782,M$155)+'СЕТ СН'!$F$12</f>
        <v>142.60117564000001</v>
      </c>
      <c r="N178" s="36">
        <f>SUMIFS(СВЦЭМ!$E$39:$E$782,СВЦЭМ!$A$39:$A$782,$A178,СВЦЭМ!$B$39:$B$782,N$155)+'СЕТ СН'!$F$12</f>
        <v>146.99785151</v>
      </c>
      <c r="O178" s="36">
        <f>SUMIFS(СВЦЭМ!$E$39:$E$782,СВЦЭМ!$A$39:$A$782,$A178,СВЦЭМ!$B$39:$B$782,O$155)+'СЕТ СН'!$F$12</f>
        <v>152.76440453999999</v>
      </c>
      <c r="P178" s="36">
        <f>SUMIFS(СВЦЭМ!$E$39:$E$782,СВЦЭМ!$A$39:$A$782,$A178,СВЦЭМ!$B$39:$B$782,P$155)+'СЕТ СН'!$F$12</f>
        <v>157.60476661000001</v>
      </c>
      <c r="Q178" s="36">
        <f>SUMIFS(СВЦЭМ!$E$39:$E$782,СВЦЭМ!$A$39:$A$782,$A178,СВЦЭМ!$B$39:$B$782,Q$155)+'СЕТ СН'!$F$12</f>
        <v>154.70203214</v>
      </c>
      <c r="R178" s="36">
        <f>SUMIFS(СВЦЭМ!$E$39:$E$782,СВЦЭМ!$A$39:$A$782,$A178,СВЦЭМ!$B$39:$B$782,R$155)+'СЕТ СН'!$F$12</f>
        <v>146.14101120000001</v>
      </c>
      <c r="S178" s="36">
        <f>SUMIFS(СВЦЭМ!$E$39:$E$782,СВЦЭМ!$A$39:$A$782,$A178,СВЦЭМ!$B$39:$B$782,S$155)+'СЕТ СН'!$F$12</f>
        <v>139.59121567</v>
      </c>
      <c r="T178" s="36">
        <f>SUMIFS(СВЦЭМ!$E$39:$E$782,СВЦЭМ!$A$39:$A$782,$A178,СВЦЭМ!$B$39:$B$782,T$155)+'СЕТ СН'!$F$12</f>
        <v>133.58470226</v>
      </c>
      <c r="U178" s="36">
        <f>SUMIFS(СВЦЭМ!$E$39:$E$782,СВЦЭМ!$A$39:$A$782,$A178,СВЦЭМ!$B$39:$B$782,U$155)+'СЕТ СН'!$F$12</f>
        <v>131.13817735999999</v>
      </c>
      <c r="V178" s="36">
        <f>SUMIFS(СВЦЭМ!$E$39:$E$782,СВЦЭМ!$A$39:$A$782,$A178,СВЦЭМ!$B$39:$B$782,V$155)+'СЕТ СН'!$F$12</f>
        <v>132.53942058999999</v>
      </c>
      <c r="W178" s="36">
        <f>SUMIFS(СВЦЭМ!$E$39:$E$782,СВЦЭМ!$A$39:$A$782,$A178,СВЦЭМ!$B$39:$B$782,W$155)+'СЕТ СН'!$F$12</f>
        <v>133.88476198999999</v>
      </c>
      <c r="X178" s="36">
        <f>SUMIFS(СВЦЭМ!$E$39:$E$782,СВЦЭМ!$A$39:$A$782,$A178,СВЦЭМ!$B$39:$B$782,X$155)+'СЕТ СН'!$F$12</f>
        <v>134.92324084000001</v>
      </c>
      <c r="Y178" s="36">
        <f>SUMIFS(СВЦЭМ!$E$39:$E$782,СВЦЭМ!$A$39:$A$782,$A178,СВЦЭМ!$B$39:$B$782,Y$155)+'СЕТ СН'!$F$12</f>
        <v>134.63697848000001</v>
      </c>
    </row>
    <row r="179" spans="1:27" ht="15.75" x14ac:dyDescent="0.2">
      <c r="A179" s="35">
        <f t="shared" si="4"/>
        <v>44644</v>
      </c>
      <c r="B179" s="36">
        <f>SUMIFS(СВЦЭМ!$E$39:$E$782,СВЦЭМ!$A$39:$A$782,$A179,СВЦЭМ!$B$39:$B$782,B$155)+'СЕТ СН'!$F$12</f>
        <v>143.81482831</v>
      </c>
      <c r="C179" s="36">
        <f>SUMIFS(СВЦЭМ!$E$39:$E$782,СВЦЭМ!$A$39:$A$782,$A179,СВЦЭМ!$B$39:$B$782,C$155)+'СЕТ СН'!$F$12</f>
        <v>148.46706313999999</v>
      </c>
      <c r="D179" s="36">
        <f>SUMIFS(СВЦЭМ!$E$39:$E$782,СВЦЭМ!$A$39:$A$782,$A179,СВЦЭМ!$B$39:$B$782,D$155)+'СЕТ СН'!$F$12</f>
        <v>155.92666352000001</v>
      </c>
      <c r="E179" s="36">
        <f>SUMIFS(СВЦЭМ!$E$39:$E$782,СВЦЭМ!$A$39:$A$782,$A179,СВЦЭМ!$B$39:$B$782,E$155)+'СЕТ СН'!$F$12</f>
        <v>158.79967791999999</v>
      </c>
      <c r="F179" s="36">
        <f>SUMIFS(СВЦЭМ!$E$39:$E$782,СВЦЭМ!$A$39:$A$782,$A179,СВЦЭМ!$B$39:$B$782,F$155)+'СЕТ СН'!$F$12</f>
        <v>157.84111799999999</v>
      </c>
      <c r="G179" s="36">
        <f>SUMIFS(СВЦЭМ!$E$39:$E$782,СВЦЭМ!$A$39:$A$782,$A179,СВЦЭМ!$B$39:$B$782,G$155)+'СЕТ СН'!$F$12</f>
        <v>155.23692794999999</v>
      </c>
      <c r="H179" s="36">
        <f>SUMIFS(СВЦЭМ!$E$39:$E$782,СВЦЭМ!$A$39:$A$782,$A179,СВЦЭМ!$B$39:$B$782,H$155)+'СЕТ СН'!$F$12</f>
        <v>146.33618003999999</v>
      </c>
      <c r="I179" s="36">
        <f>SUMIFS(СВЦЭМ!$E$39:$E$782,СВЦЭМ!$A$39:$A$782,$A179,СВЦЭМ!$B$39:$B$782,I$155)+'СЕТ СН'!$F$12</f>
        <v>135.40113822000001</v>
      </c>
      <c r="J179" s="36">
        <f>SUMIFS(СВЦЭМ!$E$39:$E$782,СВЦЭМ!$A$39:$A$782,$A179,СВЦЭМ!$B$39:$B$782,J$155)+'СЕТ СН'!$F$12</f>
        <v>133.32794097999999</v>
      </c>
      <c r="K179" s="36">
        <f>SUMIFS(СВЦЭМ!$E$39:$E$782,СВЦЭМ!$A$39:$A$782,$A179,СВЦЭМ!$B$39:$B$782,K$155)+'СЕТ СН'!$F$12</f>
        <v>134.37425347000001</v>
      </c>
      <c r="L179" s="36">
        <f>SUMIFS(СВЦЭМ!$E$39:$E$782,СВЦЭМ!$A$39:$A$782,$A179,СВЦЭМ!$B$39:$B$782,L$155)+'СЕТ СН'!$F$12</f>
        <v>136.66496641000001</v>
      </c>
      <c r="M179" s="36">
        <f>SUMIFS(СВЦЭМ!$E$39:$E$782,СВЦЭМ!$A$39:$A$782,$A179,СВЦЭМ!$B$39:$B$782,M$155)+'СЕТ СН'!$F$12</f>
        <v>144.42484511999999</v>
      </c>
      <c r="N179" s="36">
        <f>SUMIFS(СВЦЭМ!$E$39:$E$782,СВЦЭМ!$A$39:$A$782,$A179,СВЦЭМ!$B$39:$B$782,N$155)+'СЕТ СН'!$F$12</f>
        <v>151.67189626999999</v>
      </c>
      <c r="O179" s="36">
        <f>SUMIFS(СВЦЭМ!$E$39:$E$782,СВЦЭМ!$A$39:$A$782,$A179,СВЦЭМ!$B$39:$B$782,O$155)+'СЕТ СН'!$F$12</f>
        <v>157.14293137000001</v>
      </c>
      <c r="P179" s="36">
        <f>SUMIFS(СВЦЭМ!$E$39:$E$782,СВЦЭМ!$A$39:$A$782,$A179,СВЦЭМ!$B$39:$B$782,P$155)+'СЕТ СН'!$F$12</f>
        <v>158.82943985</v>
      </c>
      <c r="Q179" s="36">
        <f>SUMIFS(СВЦЭМ!$E$39:$E$782,СВЦЭМ!$A$39:$A$782,$A179,СВЦЭМ!$B$39:$B$782,Q$155)+'СЕТ СН'!$F$12</f>
        <v>155.63354516000001</v>
      </c>
      <c r="R179" s="36">
        <f>SUMIFS(СВЦЭМ!$E$39:$E$782,СВЦЭМ!$A$39:$A$782,$A179,СВЦЭМ!$B$39:$B$782,R$155)+'СЕТ СН'!$F$12</f>
        <v>146.02549127</v>
      </c>
      <c r="S179" s="36">
        <f>SUMIFS(СВЦЭМ!$E$39:$E$782,СВЦЭМ!$A$39:$A$782,$A179,СВЦЭМ!$B$39:$B$782,S$155)+'СЕТ СН'!$F$12</f>
        <v>142.0686517</v>
      </c>
      <c r="T179" s="36">
        <f>SUMIFS(СВЦЭМ!$E$39:$E$782,СВЦЭМ!$A$39:$A$782,$A179,СВЦЭМ!$B$39:$B$782,T$155)+'СЕТ СН'!$F$12</f>
        <v>135.79042405999999</v>
      </c>
      <c r="U179" s="36">
        <f>SUMIFS(СВЦЭМ!$E$39:$E$782,СВЦЭМ!$A$39:$A$782,$A179,СВЦЭМ!$B$39:$B$782,U$155)+'СЕТ СН'!$F$12</f>
        <v>133.35570186000001</v>
      </c>
      <c r="V179" s="36">
        <f>SUMIFS(СВЦЭМ!$E$39:$E$782,СВЦЭМ!$A$39:$A$782,$A179,СВЦЭМ!$B$39:$B$782,V$155)+'СЕТ СН'!$F$12</f>
        <v>129.51441781</v>
      </c>
      <c r="W179" s="36">
        <f>SUMIFS(СВЦЭМ!$E$39:$E$782,СВЦЭМ!$A$39:$A$782,$A179,СВЦЭМ!$B$39:$B$782,W$155)+'СЕТ СН'!$F$12</f>
        <v>132.67664160999999</v>
      </c>
      <c r="X179" s="36">
        <f>SUMIFS(СВЦЭМ!$E$39:$E$782,СВЦЭМ!$A$39:$A$782,$A179,СВЦЭМ!$B$39:$B$782,X$155)+'СЕТ СН'!$F$12</f>
        <v>122.10474223</v>
      </c>
      <c r="Y179" s="36">
        <f>SUMIFS(СВЦЭМ!$E$39:$E$782,СВЦЭМ!$A$39:$A$782,$A179,СВЦЭМ!$B$39:$B$782,Y$155)+'СЕТ СН'!$F$12</f>
        <v>116.39838974</v>
      </c>
    </row>
    <row r="180" spans="1:27" ht="15.75" x14ac:dyDescent="0.2">
      <c r="A180" s="35">
        <f t="shared" si="4"/>
        <v>44645</v>
      </c>
      <c r="B180" s="36">
        <f>SUMIFS(СВЦЭМ!$E$39:$E$782,СВЦЭМ!$A$39:$A$782,$A180,СВЦЭМ!$B$39:$B$782,B$155)+'СЕТ СН'!$F$12</f>
        <v>123.7961718</v>
      </c>
      <c r="C180" s="36">
        <f>SUMIFS(СВЦЭМ!$E$39:$E$782,СВЦЭМ!$A$39:$A$782,$A180,СВЦЭМ!$B$39:$B$782,C$155)+'СЕТ СН'!$F$12</f>
        <v>133.48983225999999</v>
      </c>
      <c r="D180" s="36">
        <f>SUMIFS(СВЦЭМ!$E$39:$E$782,СВЦЭМ!$A$39:$A$782,$A180,СВЦЭМ!$B$39:$B$782,D$155)+'СЕТ СН'!$F$12</f>
        <v>148.80107726</v>
      </c>
      <c r="E180" s="36">
        <f>SUMIFS(СВЦЭМ!$E$39:$E$782,СВЦЭМ!$A$39:$A$782,$A180,СВЦЭМ!$B$39:$B$782,E$155)+'СЕТ СН'!$F$12</f>
        <v>155.54788013000001</v>
      </c>
      <c r="F180" s="36">
        <f>SUMIFS(СВЦЭМ!$E$39:$E$782,СВЦЭМ!$A$39:$A$782,$A180,СВЦЭМ!$B$39:$B$782,F$155)+'СЕТ СН'!$F$12</f>
        <v>157.53804503000001</v>
      </c>
      <c r="G180" s="36">
        <f>SUMIFS(СВЦЭМ!$E$39:$E$782,СВЦЭМ!$A$39:$A$782,$A180,СВЦЭМ!$B$39:$B$782,G$155)+'СЕТ СН'!$F$12</f>
        <v>156.21176775000001</v>
      </c>
      <c r="H180" s="36">
        <f>SUMIFS(СВЦЭМ!$E$39:$E$782,СВЦЭМ!$A$39:$A$782,$A180,СВЦЭМ!$B$39:$B$782,H$155)+'СЕТ СН'!$F$12</f>
        <v>145.67692848999999</v>
      </c>
      <c r="I180" s="36">
        <f>SUMIFS(СВЦЭМ!$E$39:$E$782,СВЦЭМ!$A$39:$A$782,$A180,СВЦЭМ!$B$39:$B$782,I$155)+'СЕТ СН'!$F$12</f>
        <v>129.28925484999999</v>
      </c>
      <c r="J180" s="36">
        <f>SUMIFS(СВЦЭМ!$E$39:$E$782,СВЦЭМ!$A$39:$A$782,$A180,СВЦЭМ!$B$39:$B$782,J$155)+'СЕТ СН'!$F$12</f>
        <v>118.64394376</v>
      </c>
      <c r="K180" s="36">
        <f>SUMIFS(СВЦЭМ!$E$39:$E$782,СВЦЭМ!$A$39:$A$782,$A180,СВЦЭМ!$B$39:$B$782,K$155)+'СЕТ СН'!$F$12</f>
        <v>117.96559996000001</v>
      </c>
      <c r="L180" s="36">
        <f>SUMIFS(СВЦЭМ!$E$39:$E$782,СВЦЭМ!$A$39:$A$782,$A180,СВЦЭМ!$B$39:$B$782,L$155)+'СЕТ СН'!$F$12</f>
        <v>119.51146455</v>
      </c>
      <c r="M180" s="36">
        <f>SUMIFS(СВЦЭМ!$E$39:$E$782,СВЦЭМ!$A$39:$A$782,$A180,СВЦЭМ!$B$39:$B$782,M$155)+'СЕТ СН'!$F$12</f>
        <v>128.05992814000001</v>
      </c>
      <c r="N180" s="36">
        <f>SUMIFS(СВЦЭМ!$E$39:$E$782,СВЦЭМ!$A$39:$A$782,$A180,СВЦЭМ!$B$39:$B$782,N$155)+'СЕТ СН'!$F$12</f>
        <v>136.11616076999999</v>
      </c>
      <c r="O180" s="36">
        <f>SUMIFS(СВЦЭМ!$E$39:$E$782,СВЦЭМ!$A$39:$A$782,$A180,СВЦЭМ!$B$39:$B$782,O$155)+'СЕТ СН'!$F$12</f>
        <v>142.46409346999999</v>
      </c>
      <c r="P180" s="36">
        <f>SUMIFS(СВЦЭМ!$E$39:$E$782,СВЦЭМ!$A$39:$A$782,$A180,СВЦЭМ!$B$39:$B$782,P$155)+'СЕТ СН'!$F$12</f>
        <v>146.74130006999999</v>
      </c>
      <c r="Q180" s="36">
        <f>SUMIFS(СВЦЭМ!$E$39:$E$782,СВЦЭМ!$A$39:$A$782,$A180,СВЦЭМ!$B$39:$B$782,Q$155)+'СЕТ СН'!$F$12</f>
        <v>143.43909945999999</v>
      </c>
      <c r="R180" s="36">
        <f>SUMIFS(СВЦЭМ!$E$39:$E$782,СВЦЭМ!$A$39:$A$782,$A180,СВЦЭМ!$B$39:$B$782,R$155)+'СЕТ СН'!$F$12</f>
        <v>138.97028646000001</v>
      </c>
      <c r="S180" s="36">
        <f>SUMIFS(СВЦЭМ!$E$39:$E$782,СВЦЭМ!$A$39:$A$782,$A180,СВЦЭМ!$B$39:$B$782,S$155)+'СЕТ СН'!$F$12</f>
        <v>134.45560166999999</v>
      </c>
      <c r="T180" s="36">
        <f>SUMIFS(СВЦЭМ!$E$39:$E$782,СВЦЭМ!$A$39:$A$782,$A180,СВЦЭМ!$B$39:$B$782,T$155)+'СЕТ СН'!$F$12</f>
        <v>128.70575707</v>
      </c>
      <c r="U180" s="36">
        <f>SUMIFS(СВЦЭМ!$E$39:$E$782,СВЦЭМ!$A$39:$A$782,$A180,СВЦЭМ!$B$39:$B$782,U$155)+'СЕТ СН'!$F$12</f>
        <v>129.17931056</v>
      </c>
      <c r="V180" s="36">
        <f>SUMIFS(СВЦЭМ!$E$39:$E$782,СВЦЭМ!$A$39:$A$782,$A180,СВЦЭМ!$B$39:$B$782,V$155)+'СЕТ СН'!$F$12</f>
        <v>132.66658873</v>
      </c>
      <c r="W180" s="36">
        <f>SUMIFS(СВЦЭМ!$E$39:$E$782,СВЦЭМ!$A$39:$A$782,$A180,СВЦЭМ!$B$39:$B$782,W$155)+'СЕТ СН'!$F$12</f>
        <v>136.31840991000001</v>
      </c>
      <c r="X180" s="36">
        <f>SUMIFS(СВЦЭМ!$E$39:$E$782,СВЦЭМ!$A$39:$A$782,$A180,СВЦЭМ!$B$39:$B$782,X$155)+'СЕТ СН'!$F$12</f>
        <v>140.36854819000001</v>
      </c>
      <c r="Y180" s="36">
        <f>SUMIFS(СВЦЭМ!$E$39:$E$782,СВЦЭМ!$A$39:$A$782,$A180,СВЦЭМ!$B$39:$B$782,Y$155)+'СЕТ СН'!$F$12</f>
        <v>141.54827556000001</v>
      </c>
    </row>
    <row r="181" spans="1:27" ht="15.75" x14ac:dyDescent="0.2">
      <c r="A181" s="35">
        <f t="shared" si="4"/>
        <v>44646</v>
      </c>
      <c r="B181" s="36">
        <f>SUMIFS(СВЦЭМ!$E$39:$E$782,СВЦЭМ!$A$39:$A$782,$A181,СВЦЭМ!$B$39:$B$782,B$155)+'СЕТ СН'!$F$12</f>
        <v>146.72807256999999</v>
      </c>
      <c r="C181" s="36">
        <f>SUMIFS(СВЦЭМ!$E$39:$E$782,СВЦЭМ!$A$39:$A$782,$A181,СВЦЭМ!$B$39:$B$782,C$155)+'СЕТ СН'!$F$12</f>
        <v>143.73555214000001</v>
      </c>
      <c r="D181" s="36">
        <f>SUMIFS(СВЦЭМ!$E$39:$E$782,СВЦЭМ!$A$39:$A$782,$A181,СВЦЭМ!$B$39:$B$782,D$155)+'СЕТ СН'!$F$12</f>
        <v>152.10629069000001</v>
      </c>
      <c r="E181" s="36">
        <f>SUMIFS(СВЦЭМ!$E$39:$E$782,СВЦЭМ!$A$39:$A$782,$A181,СВЦЭМ!$B$39:$B$782,E$155)+'СЕТ СН'!$F$12</f>
        <v>156.36847108000001</v>
      </c>
      <c r="F181" s="36">
        <f>SUMIFS(СВЦЭМ!$E$39:$E$782,СВЦЭМ!$A$39:$A$782,$A181,СВЦЭМ!$B$39:$B$782,F$155)+'СЕТ СН'!$F$12</f>
        <v>154.30259763999999</v>
      </c>
      <c r="G181" s="36">
        <f>SUMIFS(СВЦЭМ!$E$39:$E$782,СВЦЭМ!$A$39:$A$782,$A181,СВЦЭМ!$B$39:$B$782,G$155)+'СЕТ СН'!$F$12</f>
        <v>153.22687094</v>
      </c>
      <c r="H181" s="36">
        <f>SUMIFS(СВЦЭМ!$E$39:$E$782,СВЦЭМ!$A$39:$A$782,$A181,СВЦЭМ!$B$39:$B$782,H$155)+'СЕТ СН'!$F$12</f>
        <v>149.12330496999999</v>
      </c>
      <c r="I181" s="36">
        <f>SUMIFS(СВЦЭМ!$E$39:$E$782,СВЦЭМ!$A$39:$A$782,$A181,СВЦЭМ!$B$39:$B$782,I$155)+'СЕТ СН'!$F$12</f>
        <v>138.06444970999999</v>
      </c>
      <c r="J181" s="36">
        <f>SUMIFS(СВЦЭМ!$E$39:$E$782,СВЦЭМ!$A$39:$A$782,$A181,СВЦЭМ!$B$39:$B$782,J$155)+'СЕТ СН'!$F$12</f>
        <v>129.40842233999999</v>
      </c>
      <c r="K181" s="36">
        <f>SUMIFS(СВЦЭМ!$E$39:$E$782,СВЦЭМ!$A$39:$A$782,$A181,СВЦЭМ!$B$39:$B$782,K$155)+'СЕТ СН'!$F$12</f>
        <v>128.53175723999999</v>
      </c>
      <c r="L181" s="36">
        <f>SUMIFS(СВЦЭМ!$E$39:$E$782,СВЦЭМ!$A$39:$A$782,$A181,СВЦЭМ!$B$39:$B$782,L$155)+'СЕТ СН'!$F$12</f>
        <v>130.64941949000001</v>
      </c>
      <c r="M181" s="36">
        <f>SUMIFS(СВЦЭМ!$E$39:$E$782,СВЦЭМ!$A$39:$A$782,$A181,СВЦЭМ!$B$39:$B$782,M$155)+'СЕТ СН'!$F$12</f>
        <v>135.90415935999999</v>
      </c>
      <c r="N181" s="36">
        <f>SUMIFS(СВЦЭМ!$E$39:$E$782,СВЦЭМ!$A$39:$A$782,$A181,СВЦЭМ!$B$39:$B$782,N$155)+'СЕТ СН'!$F$12</f>
        <v>138.87548577999999</v>
      </c>
      <c r="O181" s="36">
        <f>SUMIFS(СВЦЭМ!$E$39:$E$782,СВЦЭМ!$A$39:$A$782,$A181,СВЦЭМ!$B$39:$B$782,O$155)+'СЕТ СН'!$F$12</f>
        <v>144.01762072</v>
      </c>
      <c r="P181" s="36">
        <f>SUMIFS(СВЦЭМ!$E$39:$E$782,СВЦЭМ!$A$39:$A$782,$A181,СВЦЭМ!$B$39:$B$782,P$155)+'СЕТ СН'!$F$12</f>
        <v>148.98312788999999</v>
      </c>
      <c r="Q181" s="36">
        <f>SUMIFS(СВЦЭМ!$E$39:$E$782,СВЦЭМ!$A$39:$A$782,$A181,СВЦЭМ!$B$39:$B$782,Q$155)+'СЕТ СН'!$F$12</f>
        <v>142.61880074999999</v>
      </c>
      <c r="R181" s="36">
        <f>SUMIFS(СВЦЭМ!$E$39:$E$782,СВЦЭМ!$A$39:$A$782,$A181,СВЦЭМ!$B$39:$B$782,R$155)+'СЕТ СН'!$F$12</f>
        <v>132.34893041999999</v>
      </c>
      <c r="S181" s="36">
        <f>SUMIFS(СВЦЭМ!$E$39:$E$782,СВЦЭМ!$A$39:$A$782,$A181,СВЦЭМ!$B$39:$B$782,S$155)+'СЕТ СН'!$F$12</f>
        <v>121.66833966</v>
      </c>
      <c r="T181" s="36">
        <f>SUMIFS(СВЦЭМ!$E$39:$E$782,СВЦЭМ!$A$39:$A$782,$A181,СВЦЭМ!$B$39:$B$782,T$155)+'СЕТ СН'!$F$12</f>
        <v>110.12834323</v>
      </c>
      <c r="U181" s="36">
        <f>SUMIFS(СВЦЭМ!$E$39:$E$782,СВЦЭМ!$A$39:$A$782,$A181,СВЦЭМ!$B$39:$B$782,U$155)+'СЕТ СН'!$F$12</f>
        <v>112.13359311000001</v>
      </c>
      <c r="V181" s="36">
        <f>SUMIFS(СВЦЭМ!$E$39:$E$782,СВЦЭМ!$A$39:$A$782,$A181,СВЦЭМ!$B$39:$B$782,V$155)+'СЕТ СН'!$F$12</f>
        <v>119.50676214000001</v>
      </c>
      <c r="W181" s="36">
        <f>SUMIFS(СВЦЭМ!$E$39:$E$782,СВЦЭМ!$A$39:$A$782,$A181,СВЦЭМ!$B$39:$B$782,W$155)+'СЕТ СН'!$F$12</f>
        <v>131.99864052999999</v>
      </c>
      <c r="X181" s="36">
        <f>SUMIFS(СВЦЭМ!$E$39:$E$782,СВЦЭМ!$A$39:$A$782,$A181,СВЦЭМ!$B$39:$B$782,X$155)+'СЕТ СН'!$F$12</f>
        <v>133.41890099</v>
      </c>
      <c r="Y181" s="36">
        <f>SUMIFS(СВЦЭМ!$E$39:$E$782,СВЦЭМ!$A$39:$A$782,$A181,СВЦЭМ!$B$39:$B$782,Y$155)+'СЕТ СН'!$F$12</f>
        <v>136.02577543999999</v>
      </c>
    </row>
    <row r="182" spans="1:27" ht="15.75" x14ac:dyDescent="0.2">
      <c r="A182" s="35">
        <f t="shared" si="4"/>
        <v>44647</v>
      </c>
      <c r="B182" s="36">
        <f>SUMIFS(СВЦЭМ!$E$39:$E$782,СВЦЭМ!$A$39:$A$782,$A182,СВЦЭМ!$B$39:$B$782,B$155)+'СЕТ СН'!$F$12</f>
        <v>142.90273986</v>
      </c>
      <c r="C182" s="36">
        <f>SUMIFS(СВЦЭМ!$E$39:$E$782,СВЦЭМ!$A$39:$A$782,$A182,СВЦЭМ!$B$39:$B$782,C$155)+'СЕТ СН'!$F$12</f>
        <v>146.19878205000001</v>
      </c>
      <c r="D182" s="36">
        <f>SUMIFS(СВЦЭМ!$E$39:$E$782,СВЦЭМ!$A$39:$A$782,$A182,СВЦЭМ!$B$39:$B$782,D$155)+'СЕТ СН'!$F$12</f>
        <v>153.87020476999999</v>
      </c>
      <c r="E182" s="36">
        <f>SUMIFS(СВЦЭМ!$E$39:$E$782,СВЦЭМ!$A$39:$A$782,$A182,СВЦЭМ!$B$39:$B$782,E$155)+'СЕТ СН'!$F$12</f>
        <v>158.06612330999999</v>
      </c>
      <c r="F182" s="36">
        <f>SUMIFS(СВЦЭМ!$E$39:$E$782,СВЦЭМ!$A$39:$A$782,$A182,СВЦЭМ!$B$39:$B$782,F$155)+'СЕТ СН'!$F$12</f>
        <v>157.72611681000001</v>
      </c>
      <c r="G182" s="36">
        <f>SUMIFS(СВЦЭМ!$E$39:$E$782,СВЦЭМ!$A$39:$A$782,$A182,СВЦЭМ!$B$39:$B$782,G$155)+'СЕТ СН'!$F$12</f>
        <v>156.95749803999999</v>
      </c>
      <c r="H182" s="36">
        <f>SUMIFS(СВЦЭМ!$E$39:$E$782,СВЦЭМ!$A$39:$A$782,$A182,СВЦЭМ!$B$39:$B$782,H$155)+'СЕТ СН'!$F$12</f>
        <v>150.42645005</v>
      </c>
      <c r="I182" s="36">
        <f>SUMIFS(СВЦЭМ!$E$39:$E$782,СВЦЭМ!$A$39:$A$782,$A182,СВЦЭМ!$B$39:$B$782,I$155)+'СЕТ СН'!$F$12</f>
        <v>133.62051127999999</v>
      </c>
      <c r="J182" s="36">
        <f>SUMIFS(СВЦЭМ!$E$39:$E$782,СВЦЭМ!$A$39:$A$782,$A182,СВЦЭМ!$B$39:$B$782,J$155)+'СЕТ СН'!$F$12</f>
        <v>120.48478240999999</v>
      </c>
      <c r="K182" s="36">
        <f>SUMIFS(СВЦЭМ!$E$39:$E$782,СВЦЭМ!$A$39:$A$782,$A182,СВЦЭМ!$B$39:$B$782,K$155)+'СЕТ СН'!$F$12</f>
        <v>115.66052666</v>
      </c>
      <c r="L182" s="36">
        <f>SUMIFS(СВЦЭМ!$E$39:$E$782,СВЦЭМ!$A$39:$A$782,$A182,СВЦЭМ!$B$39:$B$782,L$155)+'СЕТ СН'!$F$12</f>
        <v>114.39458435</v>
      </c>
      <c r="M182" s="36">
        <f>SUMIFS(СВЦЭМ!$E$39:$E$782,СВЦЭМ!$A$39:$A$782,$A182,СВЦЭМ!$B$39:$B$782,M$155)+'СЕТ СН'!$F$12</f>
        <v>126.10760689999999</v>
      </c>
      <c r="N182" s="36">
        <f>SUMIFS(СВЦЭМ!$E$39:$E$782,СВЦЭМ!$A$39:$A$782,$A182,СВЦЭМ!$B$39:$B$782,N$155)+'СЕТ СН'!$F$12</f>
        <v>136.37893839</v>
      </c>
      <c r="O182" s="36">
        <f>SUMIFS(СВЦЭМ!$E$39:$E$782,СВЦЭМ!$A$39:$A$782,$A182,СВЦЭМ!$B$39:$B$782,O$155)+'СЕТ СН'!$F$12</f>
        <v>144.05117733</v>
      </c>
      <c r="P182" s="36">
        <f>SUMIFS(СВЦЭМ!$E$39:$E$782,СВЦЭМ!$A$39:$A$782,$A182,СВЦЭМ!$B$39:$B$782,P$155)+'СЕТ СН'!$F$12</f>
        <v>148.87769929999999</v>
      </c>
      <c r="Q182" s="36">
        <f>SUMIFS(СВЦЭМ!$E$39:$E$782,СВЦЭМ!$A$39:$A$782,$A182,СВЦЭМ!$B$39:$B$782,Q$155)+'СЕТ СН'!$F$12</f>
        <v>144.13392429000001</v>
      </c>
      <c r="R182" s="36">
        <f>SUMIFS(СВЦЭМ!$E$39:$E$782,СВЦЭМ!$A$39:$A$782,$A182,СВЦЭМ!$B$39:$B$782,R$155)+'СЕТ СН'!$F$12</f>
        <v>132.07597364</v>
      </c>
      <c r="S182" s="36">
        <f>SUMIFS(СВЦЭМ!$E$39:$E$782,СВЦЭМ!$A$39:$A$782,$A182,СВЦЭМ!$B$39:$B$782,S$155)+'СЕТ СН'!$F$12</f>
        <v>120.49213457</v>
      </c>
      <c r="T182" s="36">
        <f>SUMIFS(СВЦЭМ!$E$39:$E$782,СВЦЭМ!$A$39:$A$782,$A182,СВЦЭМ!$B$39:$B$782,T$155)+'СЕТ СН'!$F$12</f>
        <v>109.5988657</v>
      </c>
      <c r="U182" s="36">
        <f>SUMIFS(СВЦЭМ!$E$39:$E$782,СВЦЭМ!$A$39:$A$782,$A182,СВЦЭМ!$B$39:$B$782,U$155)+'СЕТ СН'!$F$12</f>
        <v>111.60842658</v>
      </c>
      <c r="V182" s="36">
        <f>SUMIFS(СВЦЭМ!$E$39:$E$782,СВЦЭМ!$A$39:$A$782,$A182,СВЦЭМ!$B$39:$B$782,V$155)+'СЕТ СН'!$F$12</f>
        <v>119.62395807999999</v>
      </c>
      <c r="W182" s="36">
        <f>SUMIFS(СВЦЭМ!$E$39:$E$782,СВЦЭМ!$A$39:$A$782,$A182,СВЦЭМ!$B$39:$B$782,W$155)+'СЕТ СН'!$F$12</f>
        <v>130.18874475000001</v>
      </c>
      <c r="X182" s="36">
        <f>SUMIFS(СВЦЭМ!$E$39:$E$782,СВЦЭМ!$A$39:$A$782,$A182,СВЦЭМ!$B$39:$B$782,X$155)+'СЕТ СН'!$F$12</f>
        <v>134.12294317999999</v>
      </c>
      <c r="Y182" s="36">
        <f>SUMIFS(СВЦЭМ!$E$39:$E$782,СВЦЭМ!$A$39:$A$782,$A182,СВЦЭМ!$B$39:$B$782,Y$155)+'СЕТ СН'!$F$12</f>
        <v>138.99753688000001</v>
      </c>
    </row>
    <row r="183" spans="1:27" ht="15.75" x14ac:dyDescent="0.2">
      <c r="A183" s="35">
        <f t="shared" si="4"/>
        <v>44648</v>
      </c>
      <c r="B183" s="36">
        <f>SUMIFS(СВЦЭМ!$E$39:$E$782,СВЦЭМ!$A$39:$A$782,$A183,СВЦЭМ!$B$39:$B$782,B$155)+'СЕТ СН'!$F$12</f>
        <v>140.3065957</v>
      </c>
      <c r="C183" s="36">
        <f>SUMIFS(СВЦЭМ!$E$39:$E$782,СВЦЭМ!$A$39:$A$782,$A183,СВЦЭМ!$B$39:$B$782,C$155)+'СЕТ СН'!$F$12</f>
        <v>144.18955836999999</v>
      </c>
      <c r="D183" s="36">
        <f>SUMIFS(СВЦЭМ!$E$39:$E$782,СВЦЭМ!$A$39:$A$782,$A183,СВЦЭМ!$B$39:$B$782,D$155)+'СЕТ СН'!$F$12</f>
        <v>151.77223545000001</v>
      </c>
      <c r="E183" s="36">
        <f>SUMIFS(СВЦЭМ!$E$39:$E$782,СВЦЭМ!$A$39:$A$782,$A183,СВЦЭМ!$B$39:$B$782,E$155)+'СЕТ СН'!$F$12</f>
        <v>156.02704481000001</v>
      </c>
      <c r="F183" s="36">
        <f>SUMIFS(СВЦЭМ!$E$39:$E$782,СВЦЭМ!$A$39:$A$782,$A183,СВЦЭМ!$B$39:$B$782,F$155)+'СЕТ СН'!$F$12</f>
        <v>154.01054188000001</v>
      </c>
      <c r="G183" s="36">
        <f>SUMIFS(СВЦЭМ!$E$39:$E$782,СВЦЭМ!$A$39:$A$782,$A183,СВЦЭМ!$B$39:$B$782,G$155)+'СЕТ СН'!$F$12</f>
        <v>150.3657747</v>
      </c>
      <c r="H183" s="36">
        <f>SUMIFS(СВЦЭМ!$E$39:$E$782,СВЦЭМ!$A$39:$A$782,$A183,СВЦЭМ!$B$39:$B$782,H$155)+'СЕТ СН'!$F$12</f>
        <v>146.25539671999999</v>
      </c>
      <c r="I183" s="36">
        <f>SUMIFS(СВЦЭМ!$E$39:$E$782,СВЦЭМ!$A$39:$A$782,$A183,СВЦЭМ!$B$39:$B$782,I$155)+'СЕТ СН'!$F$12</f>
        <v>130.94918043000001</v>
      </c>
      <c r="J183" s="36">
        <f>SUMIFS(СВЦЭМ!$E$39:$E$782,СВЦЭМ!$A$39:$A$782,$A183,СВЦЭМ!$B$39:$B$782,J$155)+'СЕТ СН'!$F$12</f>
        <v>119.52452309</v>
      </c>
      <c r="K183" s="36">
        <f>SUMIFS(СВЦЭМ!$E$39:$E$782,СВЦЭМ!$A$39:$A$782,$A183,СВЦЭМ!$B$39:$B$782,K$155)+'СЕТ СН'!$F$12</f>
        <v>118.66139431000001</v>
      </c>
      <c r="L183" s="36">
        <f>SUMIFS(СВЦЭМ!$E$39:$E$782,СВЦЭМ!$A$39:$A$782,$A183,СВЦЭМ!$B$39:$B$782,L$155)+'СЕТ СН'!$F$12</f>
        <v>122.61236121</v>
      </c>
      <c r="M183" s="36">
        <f>SUMIFS(СВЦЭМ!$E$39:$E$782,СВЦЭМ!$A$39:$A$782,$A183,СВЦЭМ!$B$39:$B$782,M$155)+'СЕТ СН'!$F$12</f>
        <v>133.29333044000001</v>
      </c>
      <c r="N183" s="36">
        <f>SUMIFS(СВЦЭМ!$E$39:$E$782,СВЦЭМ!$A$39:$A$782,$A183,СВЦЭМ!$B$39:$B$782,N$155)+'СЕТ СН'!$F$12</f>
        <v>142.45314450000001</v>
      </c>
      <c r="O183" s="36">
        <f>SUMIFS(СВЦЭМ!$E$39:$E$782,СВЦЭМ!$A$39:$A$782,$A183,СВЦЭМ!$B$39:$B$782,O$155)+'СЕТ СН'!$F$12</f>
        <v>147.85122117</v>
      </c>
      <c r="P183" s="36">
        <f>SUMIFS(СВЦЭМ!$E$39:$E$782,СВЦЭМ!$A$39:$A$782,$A183,СВЦЭМ!$B$39:$B$782,P$155)+'СЕТ СН'!$F$12</f>
        <v>151.48899951000001</v>
      </c>
      <c r="Q183" s="36">
        <f>SUMIFS(СВЦЭМ!$E$39:$E$782,СВЦЭМ!$A$39:$A$782,$A183,СВЦЭМ!$B$39:$B$782,Q$155)+'СЕТ СН'!$F$12</f>
        <v>148.20472960000001</v>
      </c>
      <c r="R183" s="36">
        <f>SUMIFS(СВЦЭМ!$E$39:$E$782,СВЦЭМ!$A$39:$A$782,$A183,СВЦЭМ!$B$39:$B$782,R$155)+'СЕТ СН'!$F$12</f>
        <v>135.68308524</v>
      </c>
      <c r="S183" s="36">
        <f>SUMIFS(СВЦЭМ!$E$39:$E$782,СВЦЭМ!$A$39:$A$782,$A183,СВЦЭМ!$B$39:$B$782,S$155)+'СЕТ СН'!$F$12</f>
        <v>124.85041034</v>
      </c>
      <c r="T183" s="36">
        <f>SUMIFS(СВЦЭМ!$E$39:$E$782,СВЦЭМ!$A$39:$A$782,$A183,СВЦЭМ!$B$39:$B$782,T$155)+'СЕТ СН'!$F$12</f>
        <v>111.34314302</v>
      </c>
      <c r="U183" s="36">
        <f>SUMIFS(СВЦЭМ!$E$39:$E$782,СВЦЭМ!$A$39:$A$782,$A183,СВЦЭМ!$B$39:$B$782,U$155)+'СЕТ СН'!$F$12</f>
        <v>110.57151091</v>
      </c>
      <c r="V183" s="36">
        <f>SUMIFS(СВЦЭМ!$E$39:$E$782,СВЦЭМ!$A$39:$A$782,$A183,СВЦЭМ!$B$39:$B$782,V$155)+'СЕТ СН'!$F$12</f>
        <v>111.40778785000001</v>
      </c>
      <c r="W183" s="36">
        <f>SUMIFS(СВЦЭМ!$E$39:$E$782,СВЦЭМ!$A$39:$A$782,$A183,СВЦЭМ!$B$39:$B$782,W$155)+'СЕТ СН'!$F$12</f>
        <v>108.66879931</v>
      </c>
      <c r="X183" s="36">
        <f>SUMIFS(СВЦЭМ!$E$39:$E$782,СВЦЭМ!$A$39:$A$782,$A183,СВЦЭМ!$B$39:$B$782,X$155)+'СЕТ СН'!$F$12</f>
        <v>107.65742520000001</v>
      </c>
      <c r="Y183" s="36">
        <f>SUMIFS(СВЦЭМ!$E$39:$E$782,СВЦЭМ!$A$39:$A$782,$A183,СВЦЭМ!$B$39:$B$782,Y$155)+'СЕТ СН'!$F$12</f>
        <v>112.76450582</v>
      </c>
    </row>
    <row r="184" spans="1:27" ht="15.75" x14ac:dyDescent="0.2">
      <c r="A184" s="35">
        <f t="shared" si="4"/>
        <v>44649</v>
      </c>
      <c r="B184" s="36">
        <f>SUMIFS(СВЦЭМ!$E$39:$E$782,СВЦЭМ!$A$39:$A$782,$A184,СВЦЭМ!$B$39:$B$782,B$155)+'СЕТ СН'!$F$12</f>
        <v>122.24974693999999</v>
      </c>
      <c r="C184" s="36">
        <f>SUMIFS(СВЦЭМ!$E$39:$E$782,СВЦЭМ!$A$39:$A$782,$A184,СВЦЭМ!$B$39:$B$782,C$155)+'СЕТ СН'!$F$12</f>
        <v>133.92507214</v>
      </c>
      <c r="D184" s="36">
        <f>SUMIFS(СВЦЭМ!$E$39:$E$782,СВЦЭМ!$A$39:$A$782,$A184,СВЦЭМ!$B$39:$B$782,D$155)+'СЕТ СН'!$F$12</f>
        <v>146.54693304</v>
      </c>
      <c r="E184" s="36">
        <f>SUMIFS(СВЦЭМ!$E$39:$E$782,СВЦЭМ!$A$39:$A$782,$A184,СВЦЭМ!$B$39:$B$782,E$155)+'СЕТ СН'!$F$12</f>
        <v>151.52588932</v>
      </c>
      <c r="F184" s="36">
        <f>SUMIFS(СВЦЭМ!$E$39:$E$782,СВЦЭМ!$A$39:$A$782,$A184,СВЦЭМ!$B$39:$B$782,F$155)+'СЕТ СН'!$F$12</f>
        <v>153.13854140999999</v>
      </c>
      <c r="G184" s="36">
        <f>SUMIFS(СВЦЭМ!$E$39:$E$782,СВЦЭМ!$A$39:$A$782,$A184,СВЦЭМ!$B$39:$B$782,G$155)+'СЕТ СН'!$F$12</f>
        <v>151.78134571999999</v>
      </c>
      <c r="H184" s="36">
        <f>SUMIFS(СВЦЭМ!$E$39:$E$782,СВЦЭМ!$A$39:$A$782,$A184,СВЦЭМ!$B$39:$B$782,H$155)+'СЕТ СН'!$F$12</f>
        <v>145.82170994000001</v>
      </c>
      <c r="I184" s="36">
        <f>SUMIFS(СВЦЭМ!$E$39:$E$782,СВЦЭМ!$A$39:$A$782,$A184,СВЦЭМ!$B$39:$B$782,I$155)+'СЕТ СН'!$F$12</f>
        <v>131.72172237999999</v>
      </c>
      <c r="J184" s="36">
        <f>SUMIFS(СВЦЭМ!$E$39:$E$782,СВЦЭМ!$A$39:$A$782,$A184,СВЦЭМ!$B$39:$B$782,J$155)+'СЕТ СН'!$F$12</f>
        <v>120.01515307</v>
      </c>
      <c r="K184" s="36">
        <f>SUMIFS(СВЦЭМ!$E$39:$E$782,СВЦЭМ!$A$39:$A$782,$A184,СВЦЭМ!$B$39:$B$782,K$155)+'СЕТ СН'!$F$12</f>
        <v>117.53851571</v>
      </c>
      <c r="L184" s="36">
        <f>SUMIFS(СВЦЭМ!$E$39:$E$782,СВЦЭМ!$A$39:$A$782,$A184,СВЦЭМ!$B$39:$B$782,L$155)+'СЕТ СН'!$F$12</f>
        <v>121.25217025000001</v>
      </c>
      <c r="M184" s="36">
        <f>SUMIFS(СВЦЭМ!$E$39:$E$782,СВЦЭМ!$A$39:$A$782,$A184,СВЦЭМ!$B$39:$B$782,M$155)+'СЕТ СН'!$F$12</f>
        <v>128.61351589</v>
      </c>
      <c r="N184" s="36">
        <f>SUMIFS(СВЦЭМ!$E$39:$E$782,СВЦЭМ!$A$39:$A$782,$A184,СВЦЭМ!$B$39:$B$782,N$155)+'СЕТ СН'!$F$12</f>
        <v>141.94352458</v>
      </c>
      <c r="O184" s="36">
        <f>SUMIFS(СВЦЭМ!$E$39:$E$782,СВЦЭМ!$A$39:$A$782,$A184,СВЦЭМ!$B$39:$B$782,O$155)+'СЕТ СН'!$F$12</f>
        <v>148.20987492</v>
      </c>
      <c r="P184" s="36">
        <f>SUMIFS(СВЦЭМ!$E$39:$E$782,СВЦЭМ!$A$39:$A$782,$A184,СВЦЭМ!$B$39:$B$782,P$155)+'СЕТ СН'!$F$12</f>
        <v>150.73513733999999</v>
      </c>
      <c r="Q184" s="36">
        <f>SUMIFS(СВЦЭМ!$E$39:$E$782,СВЦЭМ!$A$39:$A$782,$A184,СВЦЭМ!$B$39:$B$782,Q$155)+'СЕТ СН'!$F$12</f>
        <v>150.83543069999999</v>
      </c>
      <c r="R184" s="36">
        <f>SUMIFS(СВЦЭМ!$E$39:$E$782,СВЦЭМ!$A$39:$A$782,$A184,СВЦЭМ!$B$39:$B$782,R$155)+'СЕТ СН'!$F$12</f>
        <v>144.51686695000001</v>
      </c>
      <c r="S184" s="36">
        <f>SUMIFS(СВЦЭМ!$E$39:$E$782,СВЦЭМ!$A$39:$A$782,$A184,СВЦЭМ!$B$39:$B$782,S$155)+'СЕТ СН'!$F$12</f>
        <v>140.9595344</v>
      </c>
      <c r="T184" s="36">
        <f>SUMIFS(СВЦЭМ!$E$39:$E$782,СВЦЭМ!$A$39:$A$782,$A184,СВЦЭМ!$B$39:$B$782,T$155)+'СЕТ СН'!$F$12</f>
        <v>138.12926590999999</v>
      </c>
      <c r="U184" s="36">
        <f>SUMIFS(СВЦЭМ!$E$39:$E$782,СВЦЭМ!$A$39:$A$782,$A184,СВЦЭМ!$B$39:$B$782,U$155)+'СЕТ СН'!$F$12</f>
        <v>132.12004983</v>
      </c>
      <c r="V184" s="36">
        <f>SUMIFS(СВЦЭМ!$E$39:$E$782,СВЦЭМ!$A$39:$A$782,$A184,СВЦЭМ!$B$39:$B$782,V$155)+'СЕТ СН'!$F$12</f>
        <v>133.56022978999999</v>
      </c>
      <c r="W184" s="36">
        <f>SUMIFS(СВЦЭМ!$E$39:$E$782,СВЦЭМ!$A$39:$A$782,$A184,СВЦЭМ!$B$39:$B$782,W$155)+'СЕТ СН'!$F$12</f>
        <v>133.88241067999999</v>
      </c>
      <c r="X184" s="36">
        <f>SUMIFS(СВЦЭМ!$E$39:$E$782,СВЦЭМ!$A$39:$A$782,$A184,СВЦЭМ!$B$39:$B$782,X$155)+'СЕТ СН'!$F$12</f>
        <v>137.5118861</v>
      </c>
      <c r="Y184" s="36">
        <f>SUMIFS(СВЦЭМ!$E$39:$E$782,СВЦЭМ!$A$39:$A$782,$A184,СВЦЭМ!$B$39:$B$782,Y$155)+'СЕТ СН'!$F$12</f>
        <v>137.20094827</v>
      </c>
    </row>
    <row r="185" spans="1:27" ht="15.75" x14ac:dyDescent="0.2">
      <c r="A185" s="35">
        <f t="shared" si="4"/>
        <v>44650</v>
      </c>
      <c r="B185" s="36">
        <f>SUMIFS(СВЦЭМ!$E$39:$E$782,СВЦЭМ!$A$39:$A$782,$A185,СВЦЭМ!$B$39:$B$782,B$155)+'СЕТ СН'!$F$12</f>
        <v>136.58688341000001</v>
      </c>
      <c r="C185" s="36">
        <f>SUMIFS(СВЦЭМ!$E$39:$E$782,СВЦЭМ!$A$39:$A$782,$A185,СВЦЭМ!$B$39:$B$782,C$155)+'СЕТ СН'!$F$12</f>
        <v>138.58416600000001</v>
      </c>
      <c r="D185" s="36">
        <f>SUMIFS(СВЦЭМ!$E$39:$E$782,СВЦЭМ!$A$39:$A$782,$A185,СВЦЭМ!$B$39:$B$782,D$155)+'СЕТ СН'!$F$12</f>
        <v>146.35602710000001</v>
      </c>
      <c r="E185" s="36">
        <f>SUMIFS(СВЦЭМ!$E$39:$E$782,СВЦЭМ!$A$39:$A$782,$A185,СВЦЭМ!$B$39:$B$782,E$155)+'СЕТ СН'!$F$12</f>
        <v>153.04261538</v>
      </c>
      <c r="F185" s="36">
        <f>SUMIFS(СВЦЭМ!$E$39:$E$782,СВЦЭМ!$A$39:$A$782,$A185,СВЦЭМ!$B$39:$B$782,F$155)+'СЕТ СН'!$F$12</f>
        <v>152.88505853999999</v>
      </c>
      <c r="G185" s="36">
        <f>SUMIFS(СВЦЭМ!$E$39:$E$782,СВЦЭМ!$A$39:$A$782,$A185,СВЦЭМ!$B$39:$B$782,G$155)+'СЕТ СН'!$F$12</f>
        <v>151.71851708</v>
      </c>
      <c r="H185" s="36">
        <f>SUMIFS(СВЦЭМ!$E$39:$E$782,СВЦЭМ!$A$39:$A$782,$A185,СВЦЭМ!$B$39:$B$782,H$155)+'СЕТ СН'!$F$12</f>
        <v>144.11343934000001</v>
      </c>
      <c r="I185" s="36">
        <f>SUMIFS(СВЦЭМ!$E$39:$E$782,СВЦЭМ!$A$39:$A$782,$A185,СВЦЭМ!$B$39:$B$782,I$155)+'СЕТ СН'!$F$12</f>
        <v>136.75623167000001</v>
      </c>
      <c r="J185" s="36">
        <f>SUMIFS(СВЦЭМ!$E$39:$E$782,СВЦЭМ!$A$39:$A$782,$A185,СВЦЭМ!$B$39:$B$782,J$155)+'СЕТ СН'!$F$12</f>
        <v>132.22463521</v>
      </c>
      <c r="K185" s="36">
        <f>SUMIFS(СВЦЭМ!$E$39:$E$782,СВЦЭМ!$A$39:$A$782,$A185,СВЦЭМ!$B$39:$B$782,K$155)+'СЕТ СН'!$F$12</f>
        <v>133.11348975000001</v>
      </c>
      <c r="L185" s="36">
        <f>SUMIFS(СВЦЭМ!$E$39:$E$782,СВЦЭМ!$A$39:$A$782,$A185,СВЦЭМ!$B$39:$B$782,L$155)+'СЕТ СН'!$F$12</f>
        <v>135.84031941999999</v>
      </c>
      <c r="M185" s="36">
        <f>SUMIFS(СВЦЭМ!$E$39:$E$782,СВЦЭМ!$A$39:$A$782,$A185,СВЦЭМ!$B$39:$B$782,M$155)+'СЕТ СН'!$F$12</f>
        <v>136.06534798000001</v>
      </c>
      <c r="N185" s="36">
        <f>SUMIFS(СВЦЭМ!$E$39:$E$782,СВЦЭМ!$A$39:$A$782,$A185,СВЦЭМ!$B$39:$B$782,N$155)+'СЕТ СН'!$F$12</f>
        <v>140.30757206999999</v>
      </c>
      <c r="O185" s="36">
        <f>SUMIFS(СВЦЭМ!$E$39:$E$782,СВЦЭМ!$A$39:$A$782,$A185,СВЦЭМ!$B$39:$B$782,O$155)+'СЕТ СН'!$F$12</f>
        <v>147.15481156999999</v>
      </c>
      <c r="P185" s="36">
        <f>SUMIFS(СВЦЭМ!$E$39:$E$782,СВЦЭМ!$A$39:$A$782,$A185,СВЦЭМ!$B$39:$B$782,P$155)+'СЕТ СН'!$F$12</f>
        <v>153.29554635</v>
      </c>
      <c r="Q185" s="36">
        <f>SUMIFS(СВЦЭМ!$E$39:$E$782,СВЦЭМ!$A$39:$A$782,$A185,СВЦЭМ!$B$39:$B$782,Q$155)+'СЕТ СН'!$F$12</f>
        <v>150.18445062999999</v>
      </c>
      <c r="R185" s="36">
        <f>SUMIFS(СВЦЭМ!$E$39:$E$782,СВЦЭМ!$A$39:$A$782,$A185,СВЦЭМ!$B$39:$B$782,R$155)+'СЕТ СН'!$F$12</f>
        <v>143.88821652999999</v>
      </c>
      <c r="S185" s="36">
        <f>SUMIFS(СВЦЭМ!$E$39:$E$782,СВЦЭМ!$A$39:$A$782,$A185,СВЦЭМ!$B$39:$B$782,S$155)+'СЕТ СН'!$F$12</f>
        <v>140.31016926999999</v>
      </c>
      <c r="T185" s="36">
        <f>SUMIFS(СВЦЭМ!$E$39:$E$782,СВЦЭМ!$A$39:$A$782,$A185,СВЦЭМ!$B$39:$B$782,T$155)+'СЕТ СН'!$F$12</f>
        <v>137.02488547999999</v>
      </c>
      <c r="U185" s="36">
        <f>SUMIFS(СВЦЭМ!$E$39:$E$782,СВЦЭМ!$A$39:$A$782,$A185,СВЦЭМ!$B$39:$B$782,U$155)+'СЕТ СН'!$F$12</f>
        <v>132.83362063999999</v>
      </c>
      <c r="V185" s="36">
        <f>SUMIFS(СВЦЭМ!$E$39:$E$782,СВЦЭМ!$A$39:$A$782,$A185,СВЦЭМ!$B$39:$B$782,V$155)+'СЕТ СН'!$F$12</f>
        <v>132.53128770000001</v>
      </c>
      <c r="W185" s="36">
        <f>SUMIFS(СВЦЭМ!$E$39:$E$782,СВЦЭМ!$A$39:$A$782,$A185,СВЦЭМ!$B$39:$B$782,W$155)+'СЕТ СН'!$F$12</f>
        <v>133.35490862</v>
      </c>
      <c r="X185" s="36">
        <f>SUMIFS(СВЦЭМ!$E$39:$E$782,СВЦЭМ!$A$39:$A$782,$A185,СВЦЭМ!$B$39:$B$782,X$155)+'СЕТ СН'!$F$12</f>
        <v>135.80118096000001</v>
      </c>
      <c r="Y185" s="36">
        <f>SUMIFS(СВЦЭМ!$E$39:$E$782,СВЦЭМ!$A$39:$A$782,$A185,СВЦЭМ!$B$39:$B$782,Y$155)+'СЕТ СН'!$F$12</f>
        <v>138.20327845</v>
      </c>
    </row>
    <row r="186" spans="1:27" ht="15.75" x14ac:dyDescent="0.2">
      <c r="A186" s="35">
        <f t="shared" si="4"/>
        <v>44651</v>
      </c>
      <c r="B186" s="36">
        <f>SUMIFS(СВЦЭМ!$E$39:$E$782,СВЦЭМ!$A$39:$A$782,$A186,СВЦЭМ!$B$39:$B$782,B$155)+'СЕТ СН'!$F$12</f>
        <v>137.6646164</v>
      </c>
      <c r="C186" s="36">
        <f>SUMIFS(СВЦЭМ!$E$39:$E$782,СВЦЭМ!$A$39:$A$782,$A186,СВЦЭМ!$B$39:$B$782,C$155)+'СЕТ СН'!$F$12</f>
        <v>137.68185187</v>
      </c>
      <c r="D186" s="36">
        <f>SUMIFS(СВЦЭМ!$E$39:$E$782,СВЦЭМ!$A$39:$A$782,$A186,СВЦЭМ!$B$39:$B$782,D$155)+'СЕТ СН'!$F$12</f>
        <v>145.76325177000001</v>
      </c>
      <c r="E186" s="36">
        <f>SUMIFS(СВЦЭМ!$E$39:$E$782,СВЦЭМ!$A$39:$A$782,$A186,СВЦЭМ!$B$39:$B$782,E$155)+'СЕТ СН'!$F$12</f>
        <v>154.10719263999999</v>
      </c>
      <c r="F186" s="36">
        <f>SUMIFS(СВЦЭМ!$E$39:$E$782,СВЦЭМ!$A$39:$A$782,$A186,СВЦЭМ!$B$39:$B$782,F$155)+'СЕТ СН'!$F$12</f>
        <v>153.81282913999999</v>
      </c>
      <c r="G186" s="36">
        <f>SUMIFS(СВЦЭМ!$E$39:$E$782,СВЦЭМ!$A$39:$A$782,$A186,СВЦЭМ!$B$39:$B$782,G$155)+'СЕТ СН'!$F$12</f>
        <v>153.25911334</v>
      </c>
      <c r="H186" s="36">
        <f>SUMIFS(СВЦЭМ!$E$39:$E$782,СВЦЭМ!$A$39:$A$782,$A186,СВЦЭМ!$B$39:$B$782,H$155)+'СЕТ СН'!$F$12</f>
        <v>146.78735306999999</v>
      </c>
      <c r="I186" s="36">
        <f>SUMIFS(СВЦЭМ!$E$39:$E$782,СВЦЭМ!$A$39:$A$782,$A186,СВЦЭМ!$B$39:$B$782,I$155)+'СЕТ СН'!$F$12</f>
        <v>138.27694047</v>
      </c>
      <c r="J186" s="36">
        <f>SUMIFS(СВЦЭМ!$E$39:$E$782,СВЦЭМ!$A$39:$A$782,$A186,СВЦЭМ!$B$39:$B$782,J$155)+'СЕТ СН'!$F$12</f>
        <v>134.54691607000001</v>
      </c>
      <c r="K186" s="36">
        <f>SUMIFS(СВЦЭМ!$E$39:$E$782,СВЦЭМ!$A$39:$A$782,$A186,СВЦЭМ!$B$39:$B$782,K$155)+'СЕТ СН'!$F$12</f>
        <v>134.35379179</v>
      </c>
      <c r="L186" s="36">
        <f>SUMIFS(СВЦЭМ!$E$39:$E$782,СВЦЭМ!$A$39:$A$782,$A186,СВЦЭМ!$B$39:$B$782,L$155)+'СЕТ СН'!$F$12</f>
        <v>137.68754347000001</v>
      </c>
      <c r="M186" s="36">
        <f>SUMIFS(СВЦЭМ!$E$39:$E$782,СВЦЭМ!$A$39:$A$782,$A186,СВЦЭМ!$B$39:$B$782,M$155)+'СЕТ СН'!$F$12</f>
        <v>140.99933866000001</v>
      </c>
      <c r="N186" s="36">
        <f>SUMIFS(СВЦЭМ!$E$39:$E$782,СВЦЭМ!$A$39:$A$782,$A186,СВЦЭМ!$B$39:$B$782,N$155)+'СЕТ СН'!$F$12</f>
        <v>144.14551892</v>
      </c>
      <c r="O186" s="36">
        <f>SUMIFS(СВЦЭМ!$E$39:$E$782,СВЦЭМ!$A$39:$A$782,$A186,СВЦЭМ!$B$39:$B$782,O$155)+'СЕТ СН'!$F$12</f>
        <v>148.98093695</v>
      </c>
      <c r="P186" s="36">
        <f>SUMIFS(СВЦЭМ!$E$39:$E$782,СВЦЭМ!$A$39:$A$782,$A186,СВЦЭМ!$B$39:$B$782,P$155)+'СЕТ СН'!$F$12</f>
        <v>151.61122019000001</v>
      </c>
      <c r="Q186" s="36">
        <f>SUMIFS(СВЦЭМ!$E$39:$E$782,СВЦЭМ!$A$39:$A$782,$A186,СВЦЭМ!$B$39:$B$782,Q$155)+'СЕТ СН'!$F$12</f>
        <v>148.13288219</v>
      </c>
      <c r="R186" s="36">
        <f>SUMIFS(СВЦЭМ!$E$39:$E$782,СВЦЭМ!$A$39:$A$782,$A186,СВЦЭМ!$B$39:$B$782,R$155)+'СЕТ СН'!$F$12</f>
        <v>135.88256683</v>
      </c>
      <c r="S186" s="36">
        <f>SUMIFS(СВЦЭМ!$E$39:$E$782,СВЦЭМ!$A$39:$A$782,$A186,СВЦЭМ!$B$39:$B$782,S$155)+'СЕТ СН'!$F$12</f>
        <v>122.29442613000001</v>
      </c>
      <c r="T186" s="36">
        <f>SUMIFS(СВЦЭМ!$E$39:$E$782,СВЦЭМ!$A$39:$A$782,$A186,СВЦЭМ!$B$39:$B$782,T$155)+'СЕТ СН'!$F$12</f>
        <v>111.85209424</v>
      </c>
      <c r="U186" s="36">
        <f>SUMIFS(СВЦЭМ!$E$39:$E$782,СВЦЭМ!$A$39:$A$782,$A186,СВЦЭМ!$B$39:$B$782,U$155)+'СЕТ СН'!$F$12</f>
        <v>115.34892985</v>
      </c>
      <c r="V186" s="36">
        <f>SUMIFS(СВЦЭМ!$E$39:$E$782,СВЦЭМ!$A$39:$A$782,$A186,СВЦЭМ!$B$39:$B$782,V$155)+'СЕТ СН'!$F$12</f>
        <v>121.49580458</v>
      </c>
      <c r="W186" s="36">
        <f>SUMIFS(СВЦЭМ!$E$39:$E$782,СВЦЭМ!$A$39:$A$782,$A186,СВЦЭМ!$B$39:$B$782,W$155)+'СЕТ СН'!$F$12</f>
        <v>132.43798870000001</v>
      </c>
      <c r="X186" s="36">
        <f>SUMIFS(СВЦЭМ!$E$39:$E$782,СВЦЭМ!$A$39:$A$782,$A186,СВЦЭМ!$B$39:$B$782,X$155)+'СЕТ СН'!$F$12</f>
        <v>136.26403045999999</v>
      </c>
      <c r="Y186" s="36">
        <f>SUMIFS(СВЦЭМ!$E$39:$E$782,СВЦЭМ!$A$39:$A$782,$A186,СВЦЭМ!$B$39:$B$782,Y$155)+'СЕТ СН'!$F$12</f>
        <v>140.30048084000001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2"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23"/>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2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01.03.2022</v>
      </c>
      <c r="B191" s="36">
        <f>SUMIFS(СВЦЭМ!$F$39:$F$782,СВЦЭМ!$A$39:$A$782,$A191,СВЦЭМ!$B$39:$B$782,B$190)+'СЕТ СН'!$F$12</f>
        <v>136.34478820000001</v>
      </c>
      <c r="C191" s="36">
        <f>SUMIFS(СВЦЭМ!$F$39:$F$782,СВЦЭМ!$A$39:$A$782,$A191,СВЦЭМ!$B$39:$B$782,C$190)+'СЕТ СН'!$F$12</f>
        <v>140.60062395</v>
      </c>
      <c r="D191" s="36">
        <f>SUMIFS(СВЦЭМ!$F$39:$F$782,СВЦЭМ!$A$39:$A$782,$A191,СВЦЭМ!$B$39:$B$782,D$190)+'СЕТ СН'!$F$12</f>
        <v>143.57704462000001</v>
      </c>
      <c r="E191" s="36">
        <f>SUMIFS(СВЦЭМ!$F$39:$F$782,СВЦЭМ!$A$39:$A$782,$A191,СВЦЭМ!$B$39:$B$782,E$190)+'СЕТ СН'!$F$12</f>
        <v>142.62057532</v>
      </c>
      <c r="F191" s="36">
        <f>SUMIFS(СВЦЭМ!$F$39:$F$782,СВЦЭМ!$A$39:$A$782,$A191,СВЦЭМ!$B$39:$B$782,F$190)+'СЕТ СН'!$F$12</f>
        <v>141.96799537000001</v>
      </c>
      <c r="G191" s="36">
        <f>SUMIFS(СВЦЭМ!$F$39:$F$782,СВЦЭМ!$A$39:$A$782,$A191,СВЦЭМ!$B$39:$B$782,G$190)+'СЕТ СН'!$F$12</f>
        <v>141.46817267</v>
      </c>
      <c r="H191" s="36">
        <f>SUMIFS(СВЦЭМ!$F$39:$F$782,СВЦЭМ!$A$39:$A$782,$A191,СВЦЭМ!$B$39:$B$782,H$190)+'СЕТ СН'!$F$12</f>
        <v>134.31487498000001</v>
      </c>
      <c r="I191" s="36">
        <f>SUMIFS(СВЦЭМ!$F$39:$F$782,СВЦЭМ!$A$39:$A$782,$A191,СВЦЭМ!$B$39:$B$782,I$190)+'СЕТ СН'!$F$12</f>
        <v>131.06684509999999</v>
      </c>
      <c r="J191" s="36">
        <f>SUMIFS(СВЦЭМ!$F$39:$F$782,СВЦЭМ!$A$39:$A$782,$A191,СВЦЭМ!$B$39:$B$782,J$190)+'СЕТ СН'!$F$12</f>
        <v>126.03620977</v>
      </c>
      <c r="K191" s="36">
        <f>SUMIFS(СВЦЭМ!$F$39:$F$782,СВЦЭМ!$A$39:$A$782,$A191,СВЦЭМ!$B$39:$B$782,K$190)+'СЕТ СН'!$F$12</f>
        <v>127.56226497999999</v>
      </c>
      <c r="L191" s="36">
        <f>SUMIFS(СВЦЭМ!$F$39:$F$782,СВЦЭМ!$A$39:$A$782,$A191,СВЦЭМ!$B$39:$B$782,L$190)+'СЕТ СН'!$F$12</f>
        <v>126.02262261</v>
      </c>
      <c r="M191" s="36">
        <f>SUMIFS(СВЦЭМ!$F$39:$F$782,СВЦЭМ!$A$39:$A$782,$A191,СВЦЭМ!$B$39:$B$782,M$190)+'СЕТ СН'!$F$12</f>
        <v>130.41654589000001</v>
      </c>
      <c r="N191" s="36">
        <f>SUMIFS(СВЦЭМ!$F$39:$F$782,СВЦЭМ!$A$39:$A$782,$A191,СВЦЭМ!$B$39:$B$782,N$190)+'СЕТ СН'!$F$12</f>
        <v>134.98914202</v>
      </c>
      <c r="O191" s="36">
        <f>SUMIFS(СВЦЭМ!$F$39:$F$782,СВЦЭМ!$A$39:$A$782,$A191,СВЦЭМ!$B$39:$B$782,O$190)+'СЕТ СН'!$F$12</f>
        <v>138.20257108999999</v>
      </c>
      <c r="P191" s="36">
        <f>SUMIFS(СВЦЭМ!$F$39:$F$782,СВЦЭМ!$A$39:$A$782,$A191,СВЦЭМ!$B$39:$B$782,P$190)+'СЕТ СН'!$F$12</f>
        <v>138.87907293999999</v>
      </c>
      <c r="Q191" s="36">
        <f>SUMIFS(СВЦЭМ!$F$39:$F$782,СВЦЭМ!$A$39:$A$782,$A191,СВЦЭМ!$B$39:$B$782,Q$190)+'СЕТ СН'!$F$12</f>
        <v>137.48808854000001</v>
      </c>
      <c r="R191" s="36">
        <f>SUMIFS(СВЦЭМ!$F$39:$F$782,СВЦЭМ!$A$39:$A$782,$A191,СВЦЭМ!$B$39:$B$782,R$190)+'СЕТ СН'!$F$12</f>
        <v>133.78442605999999</v>
      </c>
      <c r="S191" s="36">
        <f>SUMIFS(СВЦЭМ!$F$39:$F$782,СВЦЭМ!$A$39:$A$782,$A191,СВЦЭМ!$B$39:$B$782,S$190)+'СЕТ СН'!$F$12</f>
        <v>130.35752980999999</v>
      </c>
      <c r="T191" s="36">
        <f>SUMIFS(СВЦЭМ!$F$39:$F$782,СВЦЭМ!$A$39:$A$782,$A191,СВЦЭМ!$B$39:$B$782,T$190)+'СЕТ СН'!$F$12</f>
        <v>124.79944737</v>
      </c>
      <c r="U191" s="36">
        <f>SUMIFS(СВЦЭМ!$F$39:$F$782,СВЦЭМ!$A$39:$A$782,$A191,СВЦЭМ!$B$39:$B$782,U$190)+'СЕТ СН'!$F$12</f>
        <v>122.71121873</v>
      </c>
      <c r="V191" s="36">
        <f>SUMIFS(СВЦЭМ!$F$39:$F$782,СВЦЭМ!$A$39:$A$782,$A191,СВЦЭМ!$B$39:$B$782,V$190)+'СЕТ СН'!$F$12</f>
        <v>124.26773356</v>
      </c>
      <c r="W191" s="36">
        <f>SUMIFS(СВЦЭМ!$F$39:$F$782,СВЦЭМ!$A$39:$A$782,$A191,СВЦЭМ!$B$39:$B$782,W$190)+'СЕТ СН'!$F$12</f>
        <v>125.38383438</v>
      </c>
      <c r="X191" s="36">
        <f>SUMIFS(СВЦЭМ!$F$39:$F$782,СВЦЭМ!$A$39:$A$782,$A191,СВЦЭМ!$B$39:$B$782,X$190)+'СЕТ СН'!$F$12</f>
        <v>129.68161839999999</v>
      </c>
      <c r="Y191" s="36">
        <f>SUMIFS(СВЦЭМ!$F$39:$F$782,СВЦЭМ!$A$39:$A$782,$A191,СВЦЭМ!$B$39:$B$782,Y$190)+'СЕТ СН'!$F$12</f>
        <v>134.42620607999999</v>
      </c>
      <c r="AA191" s="45"/>
    </row>
    <row r="192" spans="1:27" ht="15.75" x14ac:dyDescent="0.2">
      <c r="A192" s="35">
        <f>A191+1</f>
        <v>44622</v>
      </c>
      <c r="B192" s="36">
        <f>SUMIFS(СВЦЭМ!$F$39:$F$782,СВЦЭМ!$A$39:$A$782,$A192,СВЦЭМ!$B$39:$B$782,B$190)+'СЕТ СН'!$F$12</f>
        <v>138.02438878000001</v>
      </c>
      <c r="C192" s="36">
        <f>SUMIFS(СВЦЭМ!$F$39:$F$782,СВЦЭМ!$A$39:$A$782,$A192,СВЦЭМ!$B$39:$B$782,C$190)+'СЕТ СН'!$F$12</f>
        <v>143.38522603000001</v>
      </c>
      <c r="D192" s="36">
        <f>SUMIFS(СВЦЭМ!$F$39:$F$782,СВЦЭМ!$A$39:$A$782,$A192,СВЦЭМ!$B$39:$B$782,D$190)+'СЕТ СН'!$F$12</f>
        <v>148.75207903</v>
      </c>
      <c r="E192" s="36">
        <f>SUMIFS(СВЦЭМ!$F$39:$F$782,СВЦЭМ!$A$39:$A$782,$A192,СВЦЭМ!$B$39:$B$782,E$190)+'СЕТ СН'!$F$12</f>
        <v>151.79744969000001</v>
      </c>
      <c r="F192" s="36">
        <f>SUMIFS(СВЦЭМ!$F$39:$F$782,СВЦЭМ!$A$39:$A$782,$A192,СВЦЭМ!$B$39:$B$782,F$190)+'СЕТ СН'!$F$12</f>
        <v>154.88439398</v>
      </c>
      <c r="G192" s="36">
        <f>SUMIFS(СВЦЭМ!$F$39:$F$782,СВЦЭМ!$A$39:$A$782,$A192,СВЦЭМ!$B$39:$B$782,G$190)+'СЕТ СН'!$F$12</f>
        <v>149.46039716000001</v>
      </c>
      <c r="H192" s="36">
        <f>SUMIFS(СВЦЭМ!$F$39:$F$782,СВЦЭМ!$A$39:$A$782,$A192,СВЦЭМ!$B$39:$B$782,H$190)+'СЕТ СН'!$F$12</f>
        <v>140.29231580999999</v>
      </c>
      <c r="I192" s="36">
        <f>SUMIFS(СВЦЭМ!$F$39:$F$782,СВЦЭМ!$A$39:$A$782,$A192,СВЦЭМ!$B$39:$B$782,I$190)+'СЕТ СН'!$F$12</f>
        <v>134.69950961000001</v>
      </c>
      <c r="J192" s="36">
        <f>SUMIFS(СВЦЭМ!$F$39:$F$782,СВЦЭМ!$A$39:$A$782,$A192,СВЦЭМ!$B$39:$B$782,J$190)+'СЕТ СН'!$F$12</f>
        <v>128.10648935</v>
      </c>
      <c r="K192" s="36">
        <f>SUMIFS(СВЦЭМ!$F$39:$F$782,СВЦЭМ!$A$39:$A$782,$A192,СВЦЭМ!$B$39:$B$782,K$190)+'СЕТ СН'!$F$12</f>
        <v>126.6343715</v>
      </c>
      <c r="L192" s="36">
        <f>SUMIFS(СВЦЭМ!$F$39:$F$782,СВЦЭМ!$A$39:$A$782,$A192,СВЦЭМ!$B$39:$B$782,L$190)+'СЕТ СН'!$F$12</f>
        <v>127.5358191</v>
      </c>
      <c r="M192" s="36">
        <f>SUMIFS(СВЦЭМ!$F$39:$F$782,СВЦЭМ!$A$39:$A$782,$A192,СВЦЭМ!$B$39:$B$782,M$190)+'СЕТ СН'!$F$12</f>
        <v>132.14147241000001</v>
      </c>
      <c r="N192" s="36">
        <f>SUMIFS(СВЦЭМ!$F$39:$F$782,СВЦЭМ!$A$39:$A$782,$A192,СВЦЭМ!$B$39:$B$782,N$190)+'СЕТ СН'!$F$12</f>
        <v>137.44700309999999</v>
      </c>
      <c r="O192" s="36">
        <f>SUMIFS(СВЦЭМ!$F$39:$F$782,СВЦЭМ!$A$39:$A$782,$A192,СВЦЭМ!$B$39:$B$782,O$190)+'СЕТ СН'!$F$12</f>
        <v>142.37661369</v>
      </c>
      <c r="P192" s="36">
        <f>SUMIFS(СВЦЭМ!$F$39:$F$782,СВЦЭМ!$A$39:$A$782,$A192,СВЦЭМ!$B$39:$B$782,P$190)+'СЕТ СН'!$F$12</f>
        <v>144.79407358</v>
      </c>
      <c r="Q192" s="36">
        <f>SUMIFS(СВЦЭМ!$F$39:$F$782,СВЦЭМ!$A$39:$A$782,$A192,СВЦЭМ!$B$39:$B$782,Q$190)+'СЕТ СН'!$F$12</f>
        <v>142.96613672999999</v>
      </c>
      <c r="R192" s="36">
        <f>SUMIFS(СВЦЭМ!$F$39:$F$782,СВЦЭМ!$A$39:$A$782,$A192,СВЦЭМ!$B$39:$B$782,R$190)+'СЕТ СН'!$F$12</f>
        <v>138.89006362999999</v>
      </c>
      <c r="S192" s="36">
        <f>SUMIFS(СВЦЭМ!$F$39:$F$782,СВЦЭМ!$A$39:$A$782,$A192,СВЦЭМ!$B$39:$B$782,S$190)+'СЕТ СН'!$F$12</f>
        <v>133.69882813999999</v>
      </c>
      <c r="T192" s="36">
        <f>SUMIFS(СВЦЭМ!$F$39:$F$782,СВЦЭМ!$A$39:$A$782,$A192,СВЦЭМ!$B$39:$B$782,T$190)+'СЕТ СН'!$F$12</f>
        <v>127.76086343</v>
      </c>
      <c r="U192" s="36">
        <f>SUMIFS(СВЦЭМ!$F$39:$F$782,СВЦЭМ!$A$39:$A$782,$A192,СВЦЭМ!$B$39:$B$782,U$190)+'СЕТ СН'!$F$12</f>
        <v>124.33397016000001</v>
      </c>
      <c r="V192" s="36">
        <f>SUMIFS(СВЦЭМ!$F$39:$F$782,СВЦЭМ!$A$39:$A$782,$A192,СВЦЭМ!$B$39:$B$782,V$190)+'СЕТ СН'!$F$12</f>
        <v>125.72382786</v>
      </c>
      <c r="W192" s="36">
        <f>SUMIFS(СВЦЭМ!$F$39:$F$782,СВЦЭМ!$A$39:$A$782,$A192,СВЦЭМ!$B$39:$B$782,W$190)+'СЕТ СН'!$F$12</f>
        <v>129.24618029999999</v>
      </c>
      <c r="X192" s="36">
        <f>SUMIFS(СВЦЭМ!$F$39:$F$782,СВЦЭМ!$A$39:$A$782,$A192,СВЦЭМ!$B$39:$B$782,X$190)+'СЕТ СН'!$F$12</f>
        <v>134.02888419000001</v>
      </c>
      <c r="Y192" s="36">
        <f>SUMIFS(СВЦЭМ!$F$39:$F$782,СВЦЭМ!$A$39:$A$782,$A192,СВЦЭМ!$B$39:$B$782,Y$190)+'СЕТ СН'!$F$12</f>
        <v>138.76073038000001</v>
      </c>
    </row>
    <row r="193" spans="1:25" ht="15.75" x14ac:dyDescent="0.2">
      <c r="A193" s="35">
        <f t="shared" ref="A193:A221" si="5">A192+1</f>
        <v>44623</v>
      </c>
      <c r="B193" s="36">
        <f>SUMIFS(СВЦЭМ!$F$39:$F$782,СВЦЭМ!$A$39:$A$782,$A193,СВЦЭМ!$B$39:$B$782,B$190)+'СЕТ СН'!$F$12</f>
        <v>138.17087534999999</v>
      </c>
      <c r="C193" s="36">
        <f>SUMIFS(СВЦЭМ!$F$39:$F$782,СВЦЭМ!$A$39:$A$782,$A193,СВЦЭМ!$B$39:$B$782,C$190)+'СЕТ СН'!$F$12</f>
        <v>142.89695506000001</v>
      </c>
      <c r="D193" s="36">
        <f>SUMIFS(СВЦЭМ!$F$39:$F$782,СВЦЭМ!$A$39:$A$782,$A193,СВЦЭМ!$B$39:$B$782,D$190)+'СЕТ СН'!$F$12</f>
        <v>148.09643514000001</v>
      </c>
      <c r="E193" s="36">
        <f>SUMIFS(СВЦЭМ!$F$39:$F$782,СВЦЭМ!$A$39:$A$782,$A193,СВЦЭМ!$B$39:$B$782,E$190)+'СЕТ СН'!$F$12</f>
        <v>149.93150700000001</v>
      </c>
      <c r="F193" s="36">
        <f>SUMIFS(СВЦЭМ!$F$39:$F$782,СВЦЭМ!$A$39:$A$782,$A193,СВЦЭМ!$B$39:$B$782,F$190)+'СЕТ СН'!$F$12</f>
        <v>150.35990107000001</v>
      </c>
      <c r="G193" s="36">
        <f>SUMIFS(СВЦЭМ!$F$39:$F$782,СВЦЭМ!$A$39:$A$782,$A193,СВЦЭМ!$B$39:$B$782,G$190)+'СЕТ СН'!$F$12</f>
        <v>148.52273492</v>
      </c>
      <c r="H193" s="36">
        <f>SUMIFS(СВЦЭМ!$F$39:$F$782,СВЦЭМ!$A$39:$A$782,$A193,СВЦЭМ!$B$39:$B$782,H$190)+'СЕТ СН'!$F$12</f>
        <v>138.85236307</v>
      </c>
      <c r="I193" s="36">
        <f>SUMIFS(СВЦЭМ!$F$39:$F$782,СВЦЭМ!$A$39:$A$782,$A193,СВЦЭМ!$B$39:$B$782,I$190)+'СЕТ СН'!$F$12</f>
        <v>133.9358373</v>
      </c>
      <c r="J193" s="36">
        <f>SUMIFS(СВЦЭМ!$F$39:$F$782,СВЦЭМ!$A$39:$A$782,$A193,СВЦЭМ!$B$39:$B$782,J$190)+'СЕТ СН'!$F$12</f>
        <v>131.27307144</v>
      </c>
      <c r="K193" s="36">
        <f>SUMIFS(СВЦЭМ!$F$39:$F$782,СВЦЭМ!$A$39:$A$782,$A193,СВЦЭМ!$B$39:$B$782,K$190)+'СЕТ СН'!$F$12</f>
        <v>128.81832811000001</v>
      </c>
      <c r="L193" s="36">
        <f>SUMIFS(СВЦЭМ!$F$39:$F$782,СВЦЭМ!$A$39:$A$782,$A193,СВЦЭМ!$B$39:$B$782,L$190)+'СЕТ СН'!$F$12</f>
        <v>129.40262996000001</v>
      </c>
      <c r="M193" s="36">
        <f>SUMIFS(СВЦЭМ!$F$39:$F$782,СВЦЭМ!$A$39:$A$782,$A193,СВЦЭМ!$B$39:$B$782,M$190)+'СЕТ СН'!$F$12</f>
        <v>135.50408646</v>
      </c>
      <c r="N193" s="36">
        <f>SUMIFS(СВЦЭМ!$F$39:$F$782,СВЦЭМ!$A$39:$A$782,$A193,СВЦЭМ!$B$39:$B$782,N$190)+'СЕТ СН'!$F$12</f>
        <v>140.67374038</v>
      </c>
      <c r="O193" s="36">
        <f>SUMIFS(СВЦЭМ!$F$39:$F$782,СВЦЭМ!$A$39:$A$782,$A193,СВЦЭМ!$B$39:$B$782,O$190)+'СЕТ СН'!$F$12</f>
        <v>145.74693911</v>
      </c>
      <c r="P193" s="36">
        <f>SUMIFS(СВЦЭМ!$F$39:$F$782,СВЦЭМ!$A$39:$A$782,$A193,СВЦЭМ!$B$39:$B$782,P$190)+'СЕТ СН'!$F$12</f>
        <v>145.68290554999999</v>
      </c>
      <c r="Q193" s="36">
        <f>SUMIFS(СВЦЭМ!$F$39:$F$782,СВЦЭМ!$A$39:$A$782,$A193,СВЦЭМ!$B$39:$B$782,Q$190)+'СЕТ СН'!$F$12</f>
        <v>142.66262331999999</v>
      </c>
      <c r="R193" s="36">
        <f>SUMIFS(СВЦЭМ!$F$39:$F$782,СВЦЭМ!$A$39:$A$782,$A193,СВЦЭМ!$B$39:$B$782,R$190)+'СЕТ СН'!$F$12</f>
        <v>138.67850107000001</v>
      </c>
      <c r="S193" s="36">
        <f>SUMIFS(СВЦЭМ!$F$39:$F$782,СВЦЭМ!$A$39:$A$782,$A193,СВЦЭМ!$B$39:$B$782,S$190)+'СЕТ СН'!$F$12</f>
        <v>132.44369610999999</v>
      </c>
      <c r="T193" s="36">
        <f>SUMIFS(СВЦЭМ!$F$39:$F$782,СВЦЭМ!$A$39:$A$782,$A193,СВЦЭМ!$B$39:$B$782,T$190)+'СЕТ СН'!$F$12</f>
        <v>126.00516215</v>
      </c>
      <c r="U193" s="36">
        <f>SUMIFS(СВЦЭМ!$F$39:$F$782,СВЦЭМ!$A$39:$A$782,$A193,СВЦЭМ!$B$39:$B$782,U$190)+'СЕТ СН'!$F$12</f>
        <v>125.93678968</v>
      </c>
      <c r="V193" s="36">
        <f>SUMIFS(СВЦЭМ!$F$39:$F$782,СВЦЭМ!$A$39:$A$782,$A193,СВЦЭМ!$B$39:$B$782,V$190)+'СЕТ СН'!$F$12</f>
        <v>126.59723074999999</v>
      </c>
      <c r="W193" s="36">
        <f>SUMIFS(СВЦЭМ!$F$39:$F$782,СВЦЭМ!$A$39:$A$782,$A193,СВЦЭМ!$B$39:$B$782,W$190)+'СЕТ СН'!$F$12</f>
        <v>129.75837206</v>
      </c>
      <c r="X193" s="36">
        <f>SUMIFS(СВЦЭМ!$F$39:$F$782,СВЦЭМ!$A$39:$A$782,$A193,СВЦЭМ!$B$39:$B$782,X$190)+'СЕТ СН'!$F$12</f>
        <v>131.22905213999999</v>
      </c>
      <c r="Y193" s="36">
        <f>SUMIFS(СВЦЭМ!$F$39:$F$782,СВЦЭМ!$A$39:$A$782,$A193,СВЦЭМ!$B$39:$B$782,Y$190)+'СЕТ СН'!$F$12</f>
        <v>134.80118512000001</v>
      </c>
    </row>
    <row r="194" spans="1:25" ht="15.75" x14ac:dyDescent="0.2">
      <c r="A194" s="35">
        <f t="shared" si="5"/>
        <v>44624</v>
      </c>
      <c r="B194" s="36">
        <f>SUMIFS(СВЦЭМ!$F$39:$F$782,СВЦЭМ!$A$39:$A$782,$A194,СВЦЭМ!$B$39:$B$782,B$190)+'СЕТ СН'!$F$12</f>
        <v>136.99694586999999</v>
      </c>
      <c r="C194" s="36">
        <f>SUMIFS(СВЦЭМ!$F$39:$F$782,СВЦЭМ!$A$39:$A$782,$A194,СВЦЭМ!$B$39:$B$782,C$190)+'СЕТ СН'!$F$12</f>
        <v>141.25716403000001</v>
      </c>
      <c r="D194" s="36">
        <f>SUMIFS(СВЦЭМ!$F$39:$F$782,СВЦЭМ!$A$39:$A$782,$A194,СВЦЭМ!$B$39:$B$782,D$190)+'СЕТ СН'!$F$12</f>
        <v>147.47774222999999</v>
      </c>
      <c r="E194" s="36">
        <f>SUMIFS(СВЦЭМ!$F$39:$F$782,СВЦЭМ!$A$39:$A$782,$A194,СВЦЭМ!$B$39:$B$782,E$190)+'СЕТ СН'!$F$12</f>
        <v>149.29487743000001</v>
      </c>
      <c r="F194" s="36">
        <f>SUMIFS(СВЦЭМ!$F$39:$F$782,СВЦЭМ!$A$39:$A$782,$A194,СВЦЭМ!$B$39:$B$782,F$190)+'СЕТ СН'!$F$12</f>
        <v>149.84092878999999</v>
      </c>
      <c r="G194" s="36">
        <f>SUMIFS(СВЦЭМ!$F$39:$F$782,СВЦЭМ!$A$39:$A$782,$A194,СВЦЭМ!$B$39:$B$782,G$190)+'СЕТ СН'!$F$12</f>
        <v>145.99851856000001</v>
      </c>
      <c r="H194" s="36">
        <f>SUMIFS(СВЦЭМ!$F$39:$F$782,СВЦЭМ!$A$39:$A$782,$A194,СВЦЭМ!$B$39:$B$782,H$190)+'СЕТ СН'!$F$12</f>
        <v>137.3686233</v>
      </c>
      <c r="I194" s="36">
        <f>SUMIFS(СВЦЭМ!$F$39:$F$782,СВЦЭМ!$A$39:$A$782,$A194,СВЦЭМ!$B$39:$B$782,I$190)+'СЕТ СН'!$F$12</f>
        <v>131.10939585</v>
      </c>
      <c r="J194" s="36">
        <f>SUMIFS(СВЦЭМ!$F$39:$F$782,СВЦЭМ!$A$39:$A$782,$A194,СВЦЭМ!$B$39:$B$782,J$190)+'СЕТ СН'!$F$12</f>
        <v>129.56155036000001</v>
      </c>
      <c r="K194" s="36">
        <f>SUMIFS(СВЦЭМ!$F$39:$F$782,СВЦЭМ!$A$39:$A$782,$A194,СВЦЭМ!$B$39:$B$782,K$190)+'СЕТ СН'!$F$12</f>
        <v>128.57564676000001</v>
      </c>
      <c r="L194" s="36">
        <f>SUMIFS(СВЦЭМ!$F$39:$F$782,СВЦЭМ!$A$39:$A$782,$A194,СВЦЭМ!$B$39:$B$782,L$190)+'СЕТ СН'!$F$12</f>
        <v>129.74019627999999</v>
      </c>
      <c r="M194" s="36">
        <f>SUMIFS(СВЦЭМ!$F$39:$F$782,СВЦЭМ!$A$39:$A$782,$A194,СВЦЭМ!$B$39:$B$782,M$190)+'СЕТ СН'!$F$12</f>
        <v>134.42870099000001</v>
      </c>
      <c r="N194" s="36">
        <f>SUMIFS(СВЦЭМ!$F$39:$F$782,СВЦЭМ!$A$39:$A$782,$A194,СВЦЭМ!$B$39:$B$782,N$190)+'СЕТ СН'!$F$12</f>
        <v>139.71420384000001</v>
      </c>
      <c r="O194" s="36">
        <f>SUMIFS(СВЦЭМ!$F$39:$F$782,СВЦЭМ!$A$39:$A$782,$A194,СВЦЭМ!$B$39:$B$782,O$190)+'СЕТ СН'!$F$12</f>
        <v>143.78748969</v>
      </c>
      <c r="P194" s="36">
        <f>SUMIFS(СВЦЭМ!$F$39:$F$782,СВЦЭМ!$A$39:$A$782,$A194,СВЦЭМ!$B$39:$B$782,P$190)+'СЕТ СН'!$F$12</f>
        <v>143.85346394999999</v>
      </c>
      <c r="Q194" s="36">
        <f>SUMIFS(СВЦЭМ!$F$39:$F$782,СВЦЭМ!$A$39:$A$782,$A194,СВЦЭМ!$B$39:$B$782,Q$190)+'СЕТ СН'!$F$12</f>
        <v>141.82179177</v>
      </c>
      <c r="R194" s="36">
        <f>SUMIFS(СВЦЭМ!$F$39:$F$782,СВЦЭМ!$A$39:$A$782,$A194,СВЦЭМ!$B$39:$B$782,R$190)+'СЕТ СН'!$F$12</f>
        <v>137.26989162000001</v>
      </c>
      <c r="S194" s="36">
        <f>SUMIFS(СВЦЭМ!$F$39:$F$782,СВЦЭМ!$A$39:$A$782,$A194,СВЦЭМ!$B$39:$B$782,S$190)+'СЕТ СН'!$F$12</f>
        <v>130.46510938</v>
      </c>
      <c r="T194" s="36">
        <f>SUMIFS(СВЦЭМ!$F$39:$F$782,СВЦЭМ!$A$39:$A$782,$A194,СВЦЭМ!$B$39:$B$782,T$190)+'СЕТ СН'!$F$12</f>
        <v>124.81594685</v>
      </c>
      <c r="U194" s="36">
        <f>SUMIFS(СВЦЭМ!$F$39:$F$782,СВЦЭМ!$A$39:$A$782,$A194,СВЦЭМ!$B$39:$B$782,U$190)+'СЕТ СН'!$F$12</f>
        <v>123.91345076</v>
      </c>
      <c r="V194" s="36">
        <f>SUMIFS(СВЦЭМ!$F$39:$F$782,СВЦЭМ!$A$39:$A$782,$A194,СВЦЭМ!$B$39:$B$782,V$190)+'СЕТ СН'!$F$12</f>
        <v>126.97745236</v>
      </c>
      <c r="W194" s="36">
        <f>SUMIFS(СВЦЭМ!$F$39:$F$782,СВЦЭМ!$A$39:$A$782,$A194,СВЦЭМ!$B$39:$B$782,W$190)+'СЕТ СН'!$F$12</f>
        <v>130.20633792000001</v>
      </c>
      <c r="X194" s="36">
        <f>SUMIFS(СВЦЭМ!$F$39:$F$782,СВЦЭМ!$A$39:$A$782,$A194,СВЦЭМ!$B$39:$B$782,X$190)+'СЕТ СН'!$F$12</f>
        <v>133.50705237</v>
      </c>
      <c r="Y194" s="36">
        <f>SUMIFS(СВЦЭМ!$F$39:$F$782,СВЦЭМ!$A$39:$A$782,$A194,СВЦЭМ!$B$39:$B$782,Y$190)+'СЕТ СН'!$F$12</f>
        <v>134.58700053000001</v>
      </c>
    </row>
    <row r="195" spans="1:25" ht="15.75" x14ac:dyDescent="0.2">
      <c r="A195" s="35">
        <f t="shared" si="5"/>
        <v>44625</v>
      </c>
      <c r="B195" s="36">
        <f>SUMIFS(СВЦЭМ!$F$39:$F$782,СВЦЭМ!$A$39:$A$782,$A195,СВЦЭМ!$B$39:$B$782,B$190)+'СЕТ СН'!$F$12</f>
        <v>135.49688774000001</v>
      </c>
      <c r="C195" s="36">
        <f>SUMIFS(СВЦЭМ!$F$39:$F$782,СВЦЭМ!$A$39:$A$782,$A195,СВЦЭМ!$B$39:$B$782,C$190)+'СЕТ СН'!$F$12</f>
        <v>139.23409809</v>
      </c>
      <c r="D195" s="36">
        <f>SUMIFS(СВЦЭМ!$F$39:$F$782,СВЦЭМ!$A$39:$A$782,$A195,СВЦЭМ!$B$39:$B$782,D$190)+'СЕТ СН'!$F$12</f>
        <v>143.68864203000001</v>
      </c>
      <c r="E195" s="36">
        <f>SUMIFS(СВЦЭМ!$F$39:$F$782,СВЦЭМ!$A$39:$A$782,$A195,СВЦЭМ!$B$39:$B$782,E$190)+'СЕТ СН'!$F$12</f>
        <v>145.89646248</v>
      </c>
      <c r="F195" s="36">
        <f>SUMIFS(СВЦЭМ!$F$39:$F$782,СВЦЭМ!$A$39:$A$782,$A195,СВЦЭМ!$B$39:$B$782,F$190)+'СЕТ СН'!$F$12</f>
        <v>147.40466853999999</v>
      </c>
      <c r="G195" s="36">
        <f>SUMIFS(СВЦЭМ!$F$39:$F$782,СВЦЭМ!$A$39:$A$782,$A195,СВЦЭМ!$B$39:$B$782,G$190)+'СЕТ СН'!$F$12</f>
        <v>143.68647902000001</v>
      </c>
      <c r="H195" s="36">
        <f>SUMIFS(СВЦЭМ!$F$39:$F$782,СВЦЭМ!$A$39:$A$782,$A195,СВЦЭМ!$B$39:$B$782,H$190)+'СЕТ СН'!$F$12</f>
        <v>136.28989849999999</v>
      </c>
      <c r="I195" s="36">
        <f>SUMIFS(СВЦЭМ!$F$39:$F$782,СВЦЭМ!$A$39:$A$782,$A195,СВЦЭМ!$B$39:$B$782,I$190)+'СЕТ СН'!$F$12</f>
        <v>128.13836376</v>
      </c>
      <c r="J195" s="36">
        <f>SUMIFS(СВЦЭМ!$F$39:$F$782,СВЦЭМ!$A$39:$A$782,$A195,СВЦЭМ!$B$39:$B$782,J$190)+'СЕТ СН'!$F$12</f>
        <v>126.85512133</v>
      </c>
      <c r="K195" s="36">
        <f>SUMIFS(СВЦЭМ!$F$39:$F$782,СВЦЭМ!$A$39:$A$782,$A195,СВЦЭМ!$B$39:$B$782,K$190)+'СЕТ СН'!$F$12</f>
        <v>127.79974295</v>
      </c>
      <c r="L195" s="36">
        <f>SUMIFS(СВЦЭМ!$F$39:$F$782,СВЦЭМ!$A$39:$A$782,$A195,СВЦЭМ!$B$39:$B$782,L$190)+'СЕТ СН'!$F$12</f>
        <v>128.32072663</v>
      </c>
      <c r="M195" s="36">
        <f>SUMIFS(СВЦЭМ!$F$39:$F$782,СВЦЭМ!$A$39:$A$782,$A195,СВЦЭМ!$B$39:$B$782,M$190)+'СЕТ СН'!$F$12</f>
        <v>130.91866481</v>
      </c>
      <c r="N195" s="36">
        <f>SUMIFS(СВЦЭМ!$F$39:$F$782,СВЦЭМ!$A$39:$A$782,$A195,СВЦЭМ!$B$39:$B$782,N$190)+'СЕТ СН'!$F$12</f>
        <v>134.76069052</v>
      </c>
      <c r="O195" s="36">
        <f>SUMIFS(СВЦЭМ!$F$39:$F$782,СВЦЭМ!$A$39:$A$782,$A195,СВЦЭМ!$B$39:$B$782,O$190)+'СЕТ СН'!$F$12</f>
        <v>140.63726047</v>
      </c>
      <c r="P195" s="36">
        <f>SUMIFS(СВЦЭМ!$F$39:$F$782,СВЦЭМ!$A$39:$A$782,$A195,СВЦЭМ!$B$39:$B$782,P$190)+'СЕТ СН'!$F$12</f>
        <v>141.95264001000001</v>
      </c>
      <c r="Q195" s="36">
        <f>SUMIFS(СВЦЭМ!$F$39:$F$782,СВЦЭМ!$A$39:$A$782,$A195,СВЦЭМ!$B$39:$B$782,Q$190)+'СЕТ СН'!$F$12</f>
        <v>139.92173621000001</v>
      </c>
      <c r="R195" s="36">
        <f>SUMIFS(СВЦЭМ!$F$39:$F$782,СВЦЭМ!$A$39:$A$782,$A195,СВЦЭМ!$B$39:$B$782,R$190)+'СЕТ СН'!$F$12</f>
        <v>134.48150919</v>
      </c>
      <c r="S195" s="36">
        <f>SUMIFS(СВЦЭМ!$F$39:$F$782,СВЦЭМ!$A$39:$A$782,$A195,СВЦЭМ!$B$39:$B$782,S$190)+'СЕТ СН'!$F$12</f>
        <v>128.76793049</v>
      </c>
      <c r="T195" s="36">
        <f>SUMIFS(СВЦЭМ!$F$39:$F$782,СВЦЭМ!$A$39:$A$782,$A195,СВЦЭМ!$B$39:$B$782,T$190)+'СЕТ СН'!$F$12</f>
        <v>124.18874082000001</v>
      </c>
      <c r="U195" s="36">
        <f>SUMIFS(СВЦЭМ!$F$39:$F$782,СВЦЭМ!$A$39:$A$782,$A195,СВЦЭМ!$B$39:$B$782,U$190)+'СЕТ СН'!$F$12</f>
        <v>123.22900670999999</v>
      </c>
      <c r="V195" s="36">
        <f>SUMIFS(СВЦЭМ!$F$39:$F$782,СВЦЭМ!$A$39:$A$782,$A195,СВЦЭМ!$B$39:$B$782,V$190)+'СЕТ СН'!$F$12</f>
        <v>124.70335679999999</v>
      </c>
      <c r="W195" s="36">
        <f>SUMIFS(СВЦЭМ!$F$39:$F$782,СВЦЭМ!$A$39:$A$782,$A195,СВЦЭМ!$B$39:$B$782,W$190)+'СЕТ СН'!$F$12</f>
        <v>127.21254731000001</v>
      </c>
      <c r="X195" s="36">
        <f>SUMIFS(СВЦЭМ!$F$39:$F$782,СВЦЭМ!$A$39:$A$782,$A195,СВЦЭМ!$B$39:$B$782,X$190)+'СЕТ СН'!$F$12</f>
        <v>129.43340198000001</v>
      </c>
      <c r="Y195" s="36">
        <f>SUMIFS(СВЦЭМ!$F$39:$F$782,СВЦЭМ!$A$39:$A$782,$A195,СВЦЭМ!$B$39:$B$782,Y$190)+'СЕТ СН'!$F$12</f>
        <v>125.99806906000001</v>
      </c>
    </row>
    <row r="196" spans="1:25" ht="15.75" x14ac:dyDescent="0.2">
      <c r="A196" s="35">
        <f t="shared" si="5"/>
        <v>44626</v>
      </c>
      <c r="B196" s="36">
        <f>SUMIFS(СВЦЭМ!$F$39:$F$782,СВЦЭМ!$A$39:$A$782,$A196,СВЦЭМ!$B$39:$B$782,B$190)+'СЕТ СН'!$F$12</f>
        <v>127.12046965</v>
      </c>
      <c r="C196" s="36">
        <f>SUMIFS(СВЦЭМ!$F$39:$F$782,СВЦЭМ!$A$39:$A$782,$A196,СВЦЭМ!$B$39:$B$782,C$190)+'СЕТ СН'!$F$12</f>
        <v>128.85790313000001</v>
      </c>
      <c r="D196" s="36">
        <f>SUMIFS(СВЦЭМ!$F$39:$F$782,СВЦЭМ!$A$39:$A$782,$A196,СВЦЭМ!$B$39:$B$782,D$190)+'СЕТ СН'!$F$12</f>
        <v>137.05441987</v>
      </c>
      <c r="E196" s="36">
        <f>SUMIFS(СВЦЭМ!$F$39:$F$782,СВЦЭМ!$A$39:$A$782,$A196,СВЦЭМ!$B$39:$B$782,E$190)+'СЕТ СН'!$F$12</f>
        <v>142.13913425999999</v>
      </c>
      <c r="F196" s="36">
        <f>SUMIFS(СВЦЭМ!$F$39:$F$782,СВЦЭМ!$A$39:$A$782,$A196,СВЦЭМ!$B$39:$B$782,F$190)+'СЕТ СН'!$F$12</f>
        <v>142.75208795</v>
      </c>
      <c r="G196" s="36">
        <f>SUMIFS(СВЦЭМ!$F$39:$F$782,СВЦЭМ!$A$39:$A$782,$A196,СВЦЭМ!$B$39:$B$782,G$190)+'СЕТ СН'!$F$12</f>
        <v>142.32128198999999</v>
      </c>
      <c r="H196" s="36">
        <f>SUMIFS(СВЦЭМ!$F$39:$F$782,СВЦЭМ!$A$39:$A$782,$A196,СВЦЭМ!$B$39:$B$782,H$190)+'СЕТ СН'!$F$12</f>
        <v>139.36404243000001</v>
      </c>
      <c r="I196" s="36">
        <f>SUMIFS(СВЦЭМ!$F$39:$F$782,СВЦЭМ!$A$39:$A$782,$A196,СВЦЭМ!$B$39:$B$782,I$190)+'СЕТ СН'!$F$12</f>
        <v>126.91086663</v>
      </c>
      <c r="J196" s="36">
        <f>SUMIFS(СВЦЭМ!$F$39:$F$782,СВЦЭМ!$A$39:$A$782,$A196,СВЦЭМ!$B$39:$B$782,J$190)+'СЕТ СН'!$F$12</f>
        <v>120.06137909</v>
      </c>
      <c r="K196" s="36">
        <f>SUMIFS(СВЦЭМ!$F$39:$F$782,СВЦЭМ!$A$39:$A$782,$A196,СВЦЭМ!$B$39:$B$782,K$190)+'СЕТ СН'!$F$12</f>
        <v>116.88819454</v>
      </c>
      <c r="L196" s="36">
        <f>SUMIFS(СВЦЭМ!$F$39:$F$782,СВЦЭМ!$A$39:$A$782,$A196,СВЦЭМ!$B$39:$B$782,L$190)+'СЕТ СН'!$F$12</f>
        <v>117.91043931</v>
      </c>
      <c r="M196" s="36">
        <f>SUMIFS(СВЦЭМ!$F$39:$F$782,СВЦЭМ!$A$39:$A$782,$A196,СВЦЭМ!$B$39:$B$782,M$190)+'СЕТ СН'!$F$12</f>
        <v>119.83218134000001</v>
      </c>
      <c r="N196" s="36">
        <f>SUMIFS(СВЦЭМ!$F$39:$F$782,СВЦЭМ!$A$39:$A$782,$A196,СВЦЭМ!$B$39:$B$782,N$190)+'СЕТ СН'!$F$12</f>
        <v>127.33358229</v>
      </c>
      <c r="O196" s="36">
        <f>SUMIFS(СВЦЭМ!$F$39:$F$782,СВЦЭМ!$A$39:$A$782,$A196,СВЦЭМ!$B$39:$B$782,O$190)+'СЕТ СН'!$F$12</f>
        <v>133.31521842999999</v>
      </c>
      <c r="P196" s="36">
        <f>SUMIFS(СВЦЭМ!$F$39:$F$782,СВЦЭМ!$A$39:$A$782,$A196,СВЦЭМ!$B$39:$B$782,P$190)+'СЕТ СН'!$F$12</f>
        <v>135.22345227</v>
      </c>
      <c r="Q196" s="36">
        <f>SUMIFS(СВЦЭМ!$F$39:$F$782,СВЦЭМ!$A$39:$A$782,$A196,СВЦЭМ!$B$39:$B$782,Q$190)+'СЕТ СН'!$F$12</f>
        <v>133.6968158</v>
      </c>
      <c r="R196" s="36">
        <f>SUMIFS(СВЦЭМ!$F$39:$F$782,СВЦЭМ!$A$39:$A$782,$A196,СВЦЭМ!$B$39:$B$782,R$190)+'СЕТ СН'!$F$12</f>
        <v>128.88746553999999</v>
      </c>
      <c r="S196" s="36">
        <f>SUMIFS(СВЦЭМ!$F$39:$F$782,СВЦЭМ!$A$39:$A$782,$A196,СВЦЭМ!$B$39:$B$782,S$190)+'СЕТ СН'!$F$12</f>
        <v>122.44748085000001</v>
      </c>
      <c r="T196" s="36">
        <f>SUMIFS(СВЦЭМ!$F$39:$F$782,СВЦЭМ!$A$39:$A$782,$A196,СВЦЭМ!$B$39:$B$782,T$190)+'СЕТ СН'!$F$12</f>
        <v>118.16100289000001</v>
      </c>
      <c r="U196" s="36">
        <f>SUMIFS(СВЦЭМ!$F$39:$F$782,СВЦЭМ!$A$39:$A$782,$A196,СВЦЭМ!$B$39:$B$782,U$190)+'СЕТ СН'!$F$12</f>
        <v>114.71151387</v>
      </c>
      <c r="V196" s="36">
        <f>SUMIFS(СВЦЭМ!$F$39:$F$782,СВЦЭМ!$A$39:$A$782,$A196,СВЦЭМ!$B$39:$B$782,V$190)+'СЕТ СН'!$F$12</f>
        <v>114.91153267</v>
      </c>
      <c r="W196" s="36">
        <f>SUMIFS(СВЦЭМ!$F$39:$F$782,СВЦЭМ!$A$39:$A$782,$A196,СВЦЭМ!$B$39:$B$782,W$190)+'СЕТ СН'!$F$12</f>
        <v>116.59428577</v>
      </c>
      <c r="X196" s="36">
        <f>SUMIFS(СВЦЭМ!$F$39:$F$782,СВЦЭМ!$A$39:$A$782,$A196,СВЦЭМ!$B$39:$B$782,X$190)+'СЕТ СН'!$F$12</f>
        <v>120.20776179000001</v>
      </c>
      <c r="Y196" s="36">
        <f>SUMIFS(СВЦЭМ!$F$39:$F$782,СВЦЭМ!$A$39:$A$782,$A196,СВЦЭМ!$B$39:$B$782,Y$190)+'СЕТ СН'!$F$12</f>
        <v>122.61735568</v>
      </c>
    </row>
    <row r="197" spans="1:25" ht="15.75" x14ac:dyDescent="0.2">
      <c r="A197" s="35">
        <f t="shared" si="5"/>
        <v>44627</v>
      </c>
      <c r="B197" s="36">
        <f>SUMIFS(СВЦЭМ!$F$39:$F$782,СВЦЭМ!$A$39:$A$782,$A197,СВЦЭМ!$B$39:$B$782,B$190)+'СЕТ СН'!$F$12</f>
        <v>123.97466055</v>
      </c>
      <c r="C197" s="36">
        <f>SUMIFS(СВЦЭМ!$F$39:$F$782,СВЦЭМ!$A$39:$A$782,$A197,СВЦЭМ!$B$39:$B$782,C$190)+'СЕТ СН'!$F$12</f>
        <v>129.52247025</v>
      </c>
      <c r="D197" s="36">
        <f>SUMIFS(СВЦЭМ!$F$39:$F$782,СВЦЭМ!$A$39:$A$782,$A197,СВЦЭМ!$B$39:$B$782,D$190)+'СЕТ СН'!$F$12</f>
        <v>136.81711512999999</v>
      </c>
      <c r="E197" s="36">
        <f>SUMIFS(СВЦЭМ!$F$39:$F$782,СВЦЭМ!$A$39:$A$782,$A197,СВЦЭМ!$B$39:$B$782,E$190)+'СЕТ СН'!$F$12</f>
        <v>141.25675993999999</v>
      </c>
      <c r="F197" s="36">
        <f>SUMIFS(СВЦЭМ!$F$39:$F$782,СВЦЭМ!$A$39:$A$782,$A197,СВЦЭМ!$B$39:$B$782,F$190)+'СЕТ СН'!$F$12</f>
        <v>142.78191679</v>
      </c>
      <c r="G197" s="36">
        <f>SUMIFS(СВЦЭМ!$F$39:$F$782,СВЦЭМ!$A$39:$A$782,$A197,СВЦЭМ!$B$39:$B$782,G$190)+'СЕТ СН'!$F$12</f>
        <v>141.52632850000001</v>
      </c>
      <c r="H197" s="36">
        <f>SUMIFS(СВЦЭМ!$F$39:$F$782,СВЦЭМ!$A$39:$A$782,$A197,СВЦЭМ!$B$39:$B$782,H$190)+'СЕТ СН'!$F$12</f>
        <v>137.41792645999999</v>
      </c>
      <c r="I197" s="36">
        <f>SUMIFS(СВЦЭМ!$F$39:$F$782,СВЦЭМ!$A$39:$A$782,$A197,СВЦЭМ!$B$39:$B$782,I$190)+'СЕТ СН'!$F$12</f>
        <v>128.12523512000001</v>
      </c>
      <c r="J197" s="36">
        <f>SUMIFS(СВЦЭМ!$F$39:$F$782,СВЦЭМ!$A$39:$A$782,$A197,СВЦЭМ!$B$39:$B$782,J$190)+'СЕТ СН'!$F$12</f>
        <v>119.28910445</v>
      </c>
      <c r="K197" s="36">
        <f>SUMIFS(СВЦЭМ!$F$39:$F$782,СВЦЭМ!$A$39:$A$782,$A197,СВЦЭМ!$B$39:$B$782,K$190)+'СЕТ СН'!$F$12</f>
        <v>117.56388584</v>
      </c>
      <c r="L197" s="36">
        <f>SUMIFS(СВЦЭМ!$F$39:$F$782,СВЦЭМ!$A$39:$A$782,$A197,СВЦЭМ!$B$39:$B$782,L$190)+'СЕТ СН'!$F$12</f>
        <v>117.36127417</v>
      </c>
      <c r="M197" s="36">
        <f>SUMIFS(СВЦЭМ!$F$39:$F$782,СВЦЭМ!$A$39:$A$782,$A197,СВЦЭМ!$B$39:$B$782,M$190)+'СЕТ СН'!$F$12</f>
        <v>123.04938918000001</v>
      </c>
      <c r="N197" s="36">
        <f>SUMIFS(СВЦЭМ!$F$39:$F$782,СВЦЭМ!$A$39:$A$782,$A197,СВЦЭМ!$B$39:$B$782,N$190)+'СЕТ СН'!$F$12</f>
        <v>131.39001628</v>
      </c>
      <c r="O197" s="36">
        <f>SUMIFS(СВЦЭМ!$F$39:$F$782,СВЦЭМ!$A$39:$A$782,$A197,СВЦЭМ!$B$39:$B$782,O$190)+'СЕТ СН'!$F$12</f>
        <v>137.70235933000001</v>
      </c>
      <c r="P197" s="36">
        <f>SUMIFS(СВЦЭМ!$F$39:$F$782,СВЦЭМ!$A$39:$A$782,$A197,СВЦЭМ!$B$39:$B$782,P$190)+'СЕТ СН'!$F$12</f>
        <v>137.74856686000001</v>
      </c>
      <c r="Q197" s="36">
        <f>SUMIFS(СВЦЭМ!$F$39:$F$782,СВЦЭМ!$A$39:$A$782,$A197,СВЦЭМ!$B$39:$B$782,Q$190)+'СЕТ СН'!$F$12</f>
        <v>134.82526881000001</v>
      </c>
      <c r="R197" s="36">
        <f>SUMIFS(СВЦЭМ!$F$39:$F$782,СВЦЭМ!$A$39:$A$782,$A197,СВЦЭМ!$B$39:$B$782,R$190)+'СЕТ СН'!$F$12</f>
        <v>129.71382320999999</v>
      </c>
      <c r="S197" s="36">
        <f>SUMIFS(СВЦЭМ!$F$39:$F$782,СВЦЭМ!$A$39:$A$782,$A197,СВЦЭМ!$B$39:$B$782,S$190)+'СЕТ СН'!$F$12</f>
        <v>124.71282148</v>
      </c>
      <c r="T197" s="36">
        <f>SUMIFS(СВЦЭМ!$F$39:$F$782,СВЦЭМ!$A$39:$A$782,$A197,СВЦЭМ!$B$39:$B$782,T$190)+'СЕТ СН'!$F$12</f>
        <v>120.8008578</v>
      </c>
      <c r="U197" s="36">
        <f>SUMIFS(СВЦЭМ!$F$39:$F$782,СВЦЭМ!$A$39:$A$782,$A197,СВЦЭМ!$B$39:$B$782,U$190)+'СЕТ СН'!$F$12</f>
        <v>116.53601003999999</v>
      </c>
      <c r="V197" s="36">
        <f>SUMIFS(СВЦЭМ!$F$39:$F$782,СВЦЭМ!$A$39:$A$782,$A197,СВЦЭМ!$B$39:$B$782,V$190)+'СЕТ СН'!$F$12</f>
        <v>116.27276449</v>
      </c>
      <c r="W197" s="36">
        <f>SUMIFS(СВЦЭМ!$F$39:$F$782,СВЦЭМ!$A$39:$A$782,$A197,СВЦЭМ!$B$39:$B$782,W$190)+'СЕТ СН'!$F$12</f>
        <v>118.79227361</v>
      </c>
      <c r="X197" s="36">
        <f>SUMIFS(СВЦЭМ!$F$39:$F$782,СВЦЭМ!$A$39:$A$782,$A197,СВЦЭМ!$B$39:$B$782,X$190)+'СЕТ СН'!$F$12</f>
        <v>122.78163662</v>
      </c>
      <c r="Y197" s="36">
        <f>SUMIFS(СВЦЭМ!$F$39:$F$782,СВЦЭМ!$A$39:$A$782,$A197,СВЦЭМ!$B$39:$B$782,Y$190)+'СЕТ СН'!$F$12</f>
        <v>126.64080131</v>
      </c>
    </row>
    <row r="198" spans="1:25" ht="15.75" x14ac:dyDescent="0.2">
      <c r="A198" s="35">
        <f t="shared" si="5"/>
        <v>44628</v>
      </c>
      <c r="B198" s="36">
        <f>SUMIFS(СВЦЭМ!$F$39:$F$782,СВЦЭМ!$A$39:$A$782,$A198,СВЦЭМ!$B$39:$B$782,B$190)+'СЕТ СН'!$F$12</f>
        <v>124.58653547999999</v>
      </c>
      <c r="C198" s="36">
        <f>SUMIFS(СВЦЭМ!$F$39:$F$782,СВЦЭМ!$A$39:$A$782,$A198,СВЦЭМ!$B$39:$B$782,C$190)+'СЕТ СН'!$F$12</f>
        <v>128.98064607000001</v>
      </c>
      <c r="D198" s="36">
        <f>SUMIFS(СВЦЭМ!$F$39:$F$782,СВЦЭМ!$A$39:$A$782,$A198,СВЦЭМ!$B$39:$B$782,D$190)+'СЕТ СН'!$F$12</f>
        <v>134.83173153999999</v>
      </c>
      <c r="E198" s="36">
        <f>SUMIFS(СВЦЭМ!$F$39:$F$782,СВЦЭМ!$A$39:$A$782,$A198,СВЦЭМ!$B$39:$B$782,E$190)+'СЕТ СН'!$F$12</f>
        <v>138.84691486</v>
      </c>
      <c r="F198" s="36">
        <f>SUMIFS(СВЦЭМ!$F$39:$F$782,СВЦЭМ!$A$39:$A$782,$A198,СВЦЭМ!$B$39:$B$782,F$190)+'СЕТ СН'!$F$12</f>
        <v>140.77381198</v>
      </c>
      <c r="G198" s="36">
        <f>SUMIFS(СВЦЭМ!$F$39:$F$782,СВЦЭМ!$A$39:$A$782,$A198,СВЦЭМ!$B$39:$B$782,G$190)+'СЕТ СН'!$F$12</f>
        <v>140.26886598999999</v>
      </c>
      <c r="H198" s="36">
        <f>SUMIFS(СВЦЭМ!$F$39:$F$782,СВЦЭМ!$A$39:$A$782,$A198,СВЦЭМ!$B$39:$B$782,H$190)+'СЕТ СН'!$F$12</f>
        <v>137.52411293</v>
      </c>
      <c r="I198" s="36">
        <f>SUMIFS(СВЦЭМ!$F$39:$F$782,СВЦЭМ!$A$39:$A$782,$A198,СВЦЭМ!$B$39:$B$782,I$190)+'СЕТ СН'!$F$12</f>
        <v>127.69081885999999</v>
      </c>
      <c r="J198" s="36">
        <f>SUMIFS(СВЦЭМ!$F$39:$F$782,СВЦЭМ!$A$39:$A$782,$A198,СВЦЭМ!$B$39:$B$782,J$190)+'СЕТ СН'!$F$12</f>
        <v>118.15845476</v>
      </c>
      <c r="K198" s="36">
        <f>SUMIFS(СВЦЭМ!$F$39:$F$782,СВЦЭМ!$A$39:$A$782,$A198,СВЦЭМ!$B$39:$B$782,K$190)+'СЕТ СН'!$F$12</f>
        <v>117.38184702</v>
      </c>
      <c r="L198" s="36">
        <f>SUMIFS(СВЦЭМ!$F$39:$F$782,СВЦЭМ!$A$39:$A$782,$A198,СВЦЭМ!$B$39:$B$782,L$190)+'СЕТ СН'!$F$12</f>
        <v>117.36635817</v>
      </c>
      <c r="M198" s="36">
        <f>SUMIFS(СВЦЭМ!$F$39:$F$782,СВЦЭМ!$A$39:$A$782,$A198,СВЦЭМ!$B$39:$B$782,M$190)+'СЕТ СН'!$F$12</f>
        <v>124.74338905</v>
      </c>
      <c r="N198" s="36">
        <f>SUMIFS(СВЦЭМ!$F$39:$F$782,СВЦЭМ!$A$39:$A$782,$A198,СВЦЭМ!$B$39:$B$782,N$190)+'СЕТ СН'!$F$12</f>
        <v>133.99629429000001</v>
      </c>
      <c r="O198" s="36">
        <f>SUMIFS(СВЦЭМ!$F$39:$F$782,СВЦЭМ!$A$39:$A$782,$A198,СВЦЭМ!$B$39:$B$782,O$190)+'СЕТ СН'!$F$12</f>
        <v>138.48815255</v>
      </c>
      <c r="P198" s="36">
        <f>SUMIFS(СВЦЭМ!$F$39:$F$782,СВЦЭМ!$A$39:$A$782,$A198,СВЦЭМ!$B$39:$B$782,P$190)+'СЕТ СН'!$F$12</f>
        <v>138.73889621000001</v>
      </c>
      <c r="Q198" s="36">
        <f>SUMIFS(СВЦЭМ!$F$39:$F$782,СВЦЭМ!$A$39:$A$782,$A198,СВЦЭМ!$B$39:$B$782,Q$190)+'СЕТ СН'!$F$12</f>
        <v>136.50037101999999</v>
      </c>
      <c r="R198" s="36">
        <f>SUMIFS(СВЦЭМ!$F$39:$F$782,СВЦЭМ!$A$39:$A$782,$A198,СВЦЭМ!$B$39:$B$782,R$190)+'СЕТ СН'!$F$12</f>
        <v>130.15741030999999</v>
      </c>
      <c r="S198" s="36">
        <f>SUMIFS(СВЦЭМ!$F$39:$F$782,СВЦЭМ!$A$39:$A$782,$A198,СВЦЭМ!$B$39:$B$782,S$190)+'СЕТ СН'!$F$12</f>
        <v>124.00426951</v>
      </c>
      <c r="T198" s="36">
        <f>SUMIFS(СВЦЭМ!$F$39:$F$782,СВЦЭМ!$A$39:$A$782,$A198,СВЦЭМ!$B$39:$B$782,T$190)+'СЕТ СН'!$F$12</f>
        <v>118.92838378</v>
      </c>
      <c r="U198" s="36">
        <f>SUMIFS(СВЦЭМ!$F$39:$F$782,СВЦЭМ!$A$39:$A$782,$A198,СВЦЭМ!$B$39:$B$782,U$190)+'СЕТ СН'!$F$12</f>
        <v>116.21604576</v>
      </c>
      <c r="V198" s="36">
        <f>SUMIFS(СВЦЭМ!$F$39:$F$782,СВЦЭМ!$A$39:$A$782,$A198,СВЦЭМ!$B$39:$B$782,V$190)+'СЕТ СН'!$F$12</f>
        <v>116.87593191000001</v>
      </c>
      <c r="W198" s="36">
        <f>SUMIFS(СВЦЭМ!$F$39:$F$782,СВЦЭМ!$A$39:$A$782,$A198,СВЦЭМ!$B$39:$B$782,W$190)+'СЕТ СН'!$F$12</f>
        <v>118.65623152000001</v>
      </c>
      <c r="X198" s="36">
        <f>SUMIFS(СВЦЭМ!$F$39:$F$782,СВЦЭМ!$A$39:$A$782,$A198,СВЦЭМ!$B$39:$B$782,X$190)+'СЕТ СН'!$F$12</f>
        <v>122.05636043</v>
      </c>
      <c r="Y198" s="36">
        <f>SUMIFS(СВЦЭМ!$F$39:$F$782,СВЦЭМ!$A$39:$A$782,$A198,СВЦЭМ!$B$39:$B$782,Y$190)+'СЕТ СН'!$F$12</f>
        <v>126.48233168</v>
      </c>
    </row>
    <row r="199" spans="1:25" ht="15.75" x14ac:dyDescent="0.2">
      <c r="A199" s="35">
        <f t="shared" si="5"/>
        <v>44629</v>
      </c>
      <c r="B199" s="36">
        <f>SUMIFS(СВЦЭМ!$F$39:$F$782,СВЦЭМ!$A$39:$A$782,$A199,СВЦЭМ!$B$39:$B$782,B$190)+'СЕТ СН'!$F$12</f>
        <v>125.50338425</v>
      </c>
      <c r="C199" s="36">
        <f>SUMIFS(СВЦЭМ!$F$39:$F$782,СВЦЭМ!$A$39:$A$782,$A199,СВЦЭМ!$B$39:$B$782,C$190)+'СЕТ СН'!$F$12</f>
        <v>131.98951685</v>
      </c>
      <c r="D199" s="36">
        <f>SUMIFS(СВЦЭМ!$F$39:$F$782,СВЦЭМ!$A$39:$A$782,$A199,СВЦЭМ!$B$39:$B$782,D$190)+'СЕТ СН'!$F$12</f>
        <v>136.91959477</v>
      </c>
      <c r="E199" s="36">
        <f>SUMIFS(СВЦЭМ!$F$39:$F$782,СВЦЭМ!$A$39:$A$782,$A199,СВЦЭМ!$B$39:$B$782,E$190)+'СЕТ СН'!$F$12</f>
        <v>140.17402086999999</v>
      </c>
      <c r="F199" s="36">
        <f>SUMIFS(СВЦЭМ!$F$39:$F$782,СВЦЭМ!$A$39:$A$782,$A199,СВЦЭМ!$B$39:$B$782,F$190)+'СЕТ СН'!$F$12</f>
        <v>144.11525208</v>
      </c>
      <c r="G199" s="36">
        <f>SUMIFS(СВЦЭМ!$F$39:$F$782,СВЦЭМ!$A$39:$A$782,$A199,СВЦЭМ!$B$39:$B$782,G$190)+'СЕТ СН'!$F$12</f>
        <v>143.06581033000001</v>
      </c>
      <c r="H199" s="36">
        <f>SUMIFS(СВЦЭМ!$F$39:$F$782,СВЦЭМ!$A$39:$A$782,$A199,СВЦЭМ!$B$39:$B$782,H$190)+'СЕТ СН'!$F$12</f>
        <v>135.92072897</v>
      </c>
      <c r="I199" s="36">
        <f>SUMIFS(СВЦЭМ!$F$39:$F$782,СВЦЭМ!$A$39:$A$782,$A199,СВЦЭМ!$B$39:$B$782,I$190)+'СЕТ СН'!$F$12</f>
        <v>131.43950332</v>
      </c>
      <c r="J199" s="36">
        <f>SUMIFS(СВЦЭМ!$F$39:$F$782,СВЦЭМ!$A$39:$A$782,$A199,СВЦЭМ!$B$39:$B$782,J$190)+'СЕТ СН'!$F$12</f>
        <v>128.68574429</v>
      </c>
      <c r="K199" s="36">
        <f>SUMIFS(СВЦЭМ!$F$39:$F$782,СВЦЭМ!$A$39:$A$782,$A199,СВЦЭМ!$B$39:$B$782,K$190)+'СЕТ СН'!$F$12</f>
        <v>127.40671974</v>
      </c>
      <c r="L199" s="36">
        <f>SUMIFS(СВЦЭМ!$F$39:$F$782,СВЦЭМ!$A$39:$A$782,$A199,СВЦЭМ!$B$39:$B$782,L$190)+'СЕТ СН'!$F$12</f>
        <v>128.39690454999999</v>
      </c>
      <c r="M199" s="36">
        <f>SUMIFS(СВЦЭМ!$F$39:$F$782,СВЦЭМ!$A$39:$A$782,$A199,СВЦЭМ!$B$39:$B$782,M$190)+'СЕТ СН'!$F$12</f>
        <v>133.55552225</v>
      </c>
      <c r="N199" s="36">
        <f>SUMIFS(СВЦЭМ!$F$39:$F$782,СВЦЭМ!$A$39:$A$782,$A199,СВЦЭМ!$B$39:$B$782,N$190)+'СЕТ СН'!$F$12</f>
        <v>137.32234789</v>
      </c>
      <c r="O199" s="36">
        <f>SUMIFS(СВЦЭМ!$F$39:$F$782,СВЦЭМ!$A$39:$A$782,$A199,СВЦЭМ!$B$39:$B$782,O$190)+'СЕТ СН'!$F$12</f>
        <v>142.44024293000001</v>
      </c>
      <c r="P199" s="36">
        <f>SUMIFS(СВЦЭМ!$F$39:$F$782,СВЦЭМ!$A$39:$A$782,$A199,СВЦЭМ!$B$39:$B$782,P$190)+'СЕТ СН'!$F$12</f>
        <v>143.25719663000001</v>
      </c>
      <c r="Q199" s="36">
        <f>SUMIFS(СВЦЭМ!$F$39:$F$782,СВЦЭМ!$A$39:$A$782,$A199,СВЦЭМ!$B$39:$B$782,Q$190)+'СЕТ СН'!$F$12</f>
        <v>141.85890739000001</v>
      </c>
      <c r="R199" s="36">
        <f>SUMIFS(СВЦЭМ!$F$39:$F$782,СВЦЭМ!$A$39:$A$782,$A199,СВЦЭМ!$B$39:$B$782,R$190)+'СЕТ СН'!$F$12</f>
        <v>137.2815947</v>
      </c>
      <c r="S199" s="36">
        <f>SUMIFS(СВЦЭМ!$F$39:$F$782,СВЦЭМ!$A$39:$A$782,$A199,СВЦЭМ!$B$39:$B$782,S$190)+'СЕТ СН'!$F$12</f>
        <v>131.40803407000001</v>
      </c>
      <c r="T199" s="36">
        <f>SUMIFS(СВЦЭМ!$F$39:$F$782,СВЦЭМ!$A$39:$A$782,$A199,СВЦЭМ!$B$39:$B$782,T$190)+'СЕТ СН'!$F$12</f>
        <v>126.77905581</v>
      </c>
      <c r="U199" s="36">
        <f>SUMIFS(СВЦЭМ!$F$39:$F$782,СВЦЭМ!$A$39:$A$782,$A199,СВЦЭМ!$B$39:$B$782,U$190)+'СЕТ СН'!$F$12</f>
        <v>123.7754607</v>
      </c>
      <c r="V199" s="36">
        <f>SUMIFS(СВЦЭМ!$F$39:$F$782,СВЦЭМ!$A$39:$A$782,$A199,СВЦЭМ!$B$39:$B$782,V$190)+'СЕТ СН'!$F$12</f>
        <v>125.43870063</v>
      </c>
      <c r="W199" s="36">
        <f>SUMIFS(СВЦЭМ!$F$39:$F$782,СВЦЭМ!$A$39:$A$782,$A199,СВЦЭМ!$B$39:$B$782,W$190)+'СЕТ СН'!$F$12</f>
        <v>127.31168088</v>
      </c>
      <c r="X199" s="36">
        <f>SUMIFS(СВЦЭМ!$F$39:$F$782,СВЦЭМ!$A$39:$A$782,$A199,СВЦЭМ!$B$39:$B$782,X$190)+'СЕТ СН'!$F$12</f>
        <v>130.2614853</v>
      </c>
      <c r="Y199" s="36">
        <f>SUMIFS(СВЦЭМ!$F$39:$F$782,СВЦЭМ!$A$39:$A$782,$A199,СВЦЭМ!$B$39:$B$782,Y$190)+'СЕТ СН'!$F$12</f>
        <v>132.04747724000001</v>
      </c>
    </row>
    <row r="200" spans="1:25" ht="15.75" x14ac:dyDescent="0.2">
      <c r="A200" s="35">
        <f t="shared" si="5"/>
        <v>44630</v>
      </c>
      <c r="B200" s="36">
        <f>SUMIFS(СВЦЭМ!$F$39:$F$782,СВЦЭМ!$A$39:$A$782,$A200,СВЦЭМ!$B$39:$B$782,B$190)+'СЕТ СН'!$F$12</f>
        <v>132.18709916</v>
      </c>
      <c r="C200" s="36">
        <f>SUMIFS(СВЦЭМ!$F$39:$F$782,СВЦЭМ!$A$39:$A$782,$A200,СВЦЭМ!$B$39:$B$782,C$190)+'СЕТ СН'!$F$12</f>
        <v>138.97344704</v>
      </c>
      <c r="D200" s="36">
        <f>SUMIFS(СВЦЭМ!$F$39:$F$782,СВЦЭМ!$A$39:$A$782,$A200,СВЦЭМ!$B$39:$B$782,D$190)+'СЕТ СН'!$F$12</f>
        <v>142.91095442</v>
      </c>
      <c r="E200" s="36">
        <f>SUMIFS(СВЦЭМ!$F$39:$F$782,СВЦЭМ!$A$39:$A$782,$A200,СВЦЭМ!$B$39:$B$782,E$190)+'СЕТ СН'!$F$12</f>
        <v>146.85781258</v>
      </c>
      <c r="F200" s="36">
        <f>SUMIFS(СВЦЭМ!$F$39:$F$782,СВЦЭМ!$A$39:$A$782,$A200,СВЦЭМ!$B$39:$B$782,F$190)+'СЕТ СН'!$F$12</f>
        <v>148.22046035</v>
      </c>
      <c r="G200" s="36">
        <f>SUMIFS(СВЦЭМ!$F$39:$F$782,СВЦЭМ!$A$39:$A$782,$A200,СВЦЭМ!$B$39:$B$782,G$190)+'СЕТ СН'!$F$12</f>
        <v>145.51659419999999</v>
      </c>
      <c r="H200" s="36">
        <f>SUMIFS(СВЦЭМ!$F$39:$F$782,СВЦЭМ!$A$39:$A$782,$A200,СВЦЭМ!$B$39:$B$782,H$190)+'СЕТ СН'!$F$12</f>
        <v>138.36076964</v>
      </c>
      <c r="I200" s="36">
        <f>SUMIFS(СВЦЭМ!$F$39:$F$782,СВЦЭМ!$A$39:$A$782,$A200,СВЦЭМ!$B$39:$B$782,I$190)+'СЕТ СН'!$F$12</f>
        <v>129.28537093</v>
      </c>
      <c r="J200" s="36">
        <f>SUMIFS(СВЦЭМ!$F$39:$F$782,СВЦЭМ!$A$39:$A$782,$A200,СВЦЭМ!$B$39:$B$782,J$190)+'СЕТ СН'!$F$12</f>
        <v>125.00804999</v>
      </c>
      <c r="K200" s="36">
        <f>SUMIFS(СВЦЭМ!$F$39:$F$782,СВЦЭМ!$A$39:$A$782,$A200,СВЦЭМ!$B$39:$B$782,K$190)+'СЕТ СН'!$F$12</f>
        <v>127.26902758999999</v>
      </c>
      <c r="L200" s="36">
        <f>SUMIFS(СВЦЭМ!$F$39:$F$782,СВЦЭМ!$A$39:$A$782,$A200,СВЦЭМ!$B$39:$B$782,L$190)+'СЕТ СН'!$F$12</f>
        <v>127.97297159</v>
      </c>
      <c r="M200" s="36">
        <f>SUMIFS(СВЦЭМ!$F$39:$F$782,СВЦЭМ!$A$39:$A$782,$A200,СВЦЭМ!$B$39:$B$782,M$190)+'СЕТ СН'!$F$12</f>
        <v>131.00308304999999</v>
      </c>
      <c r="N200" s="36">
        <f>SUMIFS(СВЦЭМ!$F$39:$F$782,СВЦЭМ!$A$39:$A$782,$A200,СВЦЭМ!$B$39:$B$782,N$190)+'СЕТ СН'!$F$12</f>
        <v>136.63712181</v>
      </c>
      <c r="O200" s="36">
        <f>SUMIFS(СВЦЭМ!$F$39:$F$782,СВЦЭМ!$A$39:$A$782,$A200,СВЦЭМ!$B$39:$B$782,O$190)+'СЕТ СН'!$F$12</f>
        <v>141.48048777</v>
      </c>
      <c r="P200" s="36">
        <f>SUMIFS(СВЦЭМ!$F$39:$F$782,СВЦЭМ!$A$39:$A$782,$A200,СВЦЭМ!$B$39:$B$782,P$190)+'СЕТ СН'!$F$12</f>
        <v>143.20110539000001</v>
      </c>
      <c r="Q200" s="36">
        <f>SUMIFS(СВЦЭМ!$F$39:$F$782,СВЦЭМ!$A$39:$A$782,$A200,СВЦЭМ!$B$39:$B$782,Q$190)+'СЕТ СН'!$F$12</f>
        <v>140.52269089999999</v>
      </c>
      <c r="R200" s="36">
        <f>SUMIFS(СВЦЭМ!$F$39:$F$782,СВЦЭМ!$A$39:$A$782,$A200,СВЦЭМ!$B$39:$B$782,R$190)+'СЕТ СН'!$F$12</f>
        <v>135.63514072999999</v>
      </c>
      <c r="S200" s="36">
        <f>SUMIFS(СВЦЭМ!$F$39:$F$782,СВЦЭМ!$A$39:$A$782,$A200,СВЦЭМ!$B$39:$B$782,S$190)+'СЕТ СН'!$F$12</f>
        <v>129.48181711999999</v>
      </c>
      <c r="T200" s="36">
        <f>SUMIFS(СВЦЭМ!$F$39:$F$782,СВЦЭМ!$A$39:$A$782,$A200,СВЦЭМ!$B$39:$B$782,T$190)+'СЕТ СН'!$F$12</f>
        <v>125.52047869</v>
      </c>
      <c r="U200" s="36">
        <f>SUMIFS(СВЦЭМ!$F$39:$F$782,СВЦЭМ!$A$39:$A$782,$A200,СВЦЭМ!$B$39:$B$782,U$190)+'СЕТ СН'!$F$12</f>
        <v>120.55034147000001</v>
      </c>
      <c r="V200" s="36">
        <f>SUMIFS(СВЦЭМ!$F$39:$F$782,СВЦЭМ!$A$39:$A$782,$A200,СВЦЭМ!$B$39:$B$782,V$190)+'СЕТ СН'!$F$12</f>
        <v>122.18875747</v>
      </c>
      <c r="W200" s="36">
        <f>SUMIFS(СВЦЭМ!$F$39:$F$782,СВЦЭМ!$A$39:$A$782,$A200,СВЦЭМ!$B$39:$B$782,W$190)+'СЕТ СН'!$F$12</f>
        <v>125.6375103</v>
      </c>
      <c r="X200" s="36">
        <f>SUMIFS(СВЦЭМ!$F$39:$F$782,СВЦЭМ!$A$39:$A$782,$A200,СВЦЭМ!$B$39:$B$782,X$190)+'СЕТ СН'!$F$12</f>
        <v>128.65155645999999</v>
      </c>
      <c r="Y200" s="36">
        <f>SUMIFS(СВЦЭМ!$F$39:$F$782,СВЦЭМ!$A$39:$A$782,$A200,СВЦЭМ!$B$39:$B$782,Y$190)+'СЕТ СН'!$F$12</f>
        <v>131.13948414000001</v>
      </c>
    </row>
    <row r="201" spans="1:25" ht="15.75" x14ac:dyDescent="0.2">
      <c r="A201" s="35">
        <f t="shared" si="5"/>
        <v>44631</v>
      </c>
      <c r="B201" s="36">
        <f>SUMIFS(СВЦЭМ!$F$39:$F$782,СВЦЭМ!$A$39:$A$782,$A201,СВЦЭМ!$B$39:$B$782,B$190)+'СЕТ СН'!$F$12</f>
        <v>129.60459299999999</v>
      </c>
      <c r="C201" s="36">
        <f>SUMIFS(СВЦЭМ!$F$39:$F$782,СВЦЭМ!$A$39:$A$782,$A201,СВЦЭМ!$B$39:$B$782,C$190)+'СЕТ СН'!$F$12</f>
        <v>135.38065545000001</v>
      </c>
      <c r="D201" s="36">
        <f>SUMIFS(СВЦЭМ!$F$39:$F$782,СВЦЭМ!$A$39:$A$782,$A201,СВЦЭМ!$B$39:$B$782,D$190)+'СЕТ СН'!$F$12</f>
        <v>142.91657468</v>
      </c>
      <c r="E201" s="36">
        <f>SUMIFS(СВЦЭМ!$F$39:$F$782,СВЦЭМ!$A$39:$A$782,$A201,СВЦЭМ!$B$39:$B$782,E$190)+'СЕТ СН'!$F$12</f>
        <v>147.23245692</v>
      </c>
      <c r="F201" s="36">
        <f>SUMIFS(СВЦЭМ!$F$39:$F$782,СВЦЭМ!$A$39:$A$782,$A201,СВЦЭМ!$B$39:$B$782,F$190)+'СЕТ СН'!$F$12</f>
        <v>149.27156481</v>
      </c>
      <c r="G201" s="36">
        <f>SUMIFS(СВЦЭМ!$F$39:$F$782,СВЦЭМ!$A$39:$A$782,$A201,СВЦЭМ!$B$39:$B$782,G$190)+'СЕТ СН'!$F$12</f>
        <v>145.69823366</v>
      </c>
      <c r="H201" s="36">
        <f>SUMIFS(СВЦЭМ!$F$39:$F$782,СВЦЭМ!$A$39:$A$782,$A201,СВЦЭМ!$B$39:$B$782,H$190)+'СЕТ СН'!$F$12</f>
        <v>139.11984838999999</v>
      </c>
      <c r="I201" s="36">
        <f>SUMIFS(СВЦЭМ!$F$39:$F$782,СВЦЭМ!$A$39:$A$782,$A201,СВЦЭМ!$B$39:$B$782,I$190)+'СЕТ СН'!$F$12</f>
        <v>129.89389155000001</v>
      </c>
      <c r="J201" s="36">
        <f>SUMIFS(СВЦЭМ!$F$39:$F$782,СВЦЭМ!$A$39:$A$782,$A201,СВЦЭМ!$B$39:$B$782,J$190)+'СЕТ СН'!$F$12</f>
        <v>124.3620378</v>
      </c>
      <c r="K201" s="36">
        <f>SUMIFS(СВЦЭМ!$F$39:$F$782,СВЦЭМ!$A$39:$A$782,$A201,СВЦЭМ!$B$39:$B$782,K$190)+'СЕТ СН'!$F$12</f>
        <v>123.38510268</v>
      </c>
      <c r="L201" s="36">
        <f>SUMIFS(СВЦЭМ!$F$39:$F$782,СВЦЭМ!$A$39:$A$782,$A201,СВЦЭМ!$B$39:$B$782,L$190)+'СЕТ СН'!$F$12</f>
        <v>124.54798981</v>
      </c>
      <c r="M201" s="36">
        <f>SUMIFS(СВЦЭМ!$F$39:$F$782,СВЦЭМ!$A$39:$A$782,$A201,СВЦЭМ!$B$39:$B$782,M$190)+'СЕТ СН'!$F$12</f>
        <v>132.56435445</v>
      </c>
      <c r="N201" s="36">
        <f>SUMIFS(СВЦЭМ!$F$39:$F$782,СВЦЭМ!$A$39:$A$782,$A201,СВЦЭМ!$B$39:$B$782,N$190)+'СЕТ СН'!$F$12</f>
        <v>138.91438812000001</v>
      </c>
      <c r="O201" s="36">
        <f>SUMIFS(СВЦЭМ!$F$39:$F$782,СВЦЭМ!$A$39:$A$782,$A201,СВЦЭМ!$B$39:$B$782,O$190)+'СЕТ СН'!$F$12</f>
        <v>141.59254655000001</v>
      </c>
      <c r="P201" s="36">
        <f>SUMIFS(СВЦЭМ!$F$39:$F$782,СВЦЭМ!$A$39:$A$782,$A201,СВЦЭМ!$B$39:$B$782,P$190)+'СЕТ СН'!$F$12</f>
        <v>142.86881421999999</v>
      </c>
      <c r="Q201" s="36">
        <f>SUMIFS(СВЦЭМ!$F$39:$F$782,СВЦЭМ!$A$39:$A$782,$A201,СВЦЭМ!$B$39:$B$782,Q$190)+'СЕТ СН'!$F$12</f>
        <v>141.61524904999999</v>
      </c>
      <c r="R201" s="36">
        <f>SUMIFS(СВЦЭМ!$F$39:$F$782,СВЦЭМ!$A$39:$A$782,$A201,СВЦЭМ!$B$39:$B$782,R$190)+'СЕТ СН'!$F$12</f>
        <v>137.66410074999999</v>
      </c>
      <c r="S201" s="36">
        <f>SUMIFS(СВЦЭМ!$F$39:$F$782,СВЦЭМ!$A$39:$A$782,$A201,СВЦЭМ!$B$39:$B$782,S$190)+'СЕТ СН'!$F$12</f>
        <v>132.20711420000001</v>
      </c>
      <c r="T201" s="36">
        <f>SUMIFS(СВЦЭМ!$F$39:$F$782,СВЦЭМ!$A$39:$A$782,$A201,СВЦЭМ!$B$39:$B$782,T$190)+'СЕТ СН'!$F$12</f>
        <v>124.54956835</v>
      </c>
      <c r="U201" s="36">
        <f>SUMIFS(СВЦЭМ!$F$39:$F$782,СВЦЭМ!$A$39:$A$782,$A201,СВЦЭМ!$B$39:$B$782,U$190)+'СЕТ СН'!$F$12</f>
        <v>123.65409449000001</v>
      </c>
      <c r="V201" s="36">
        <f>SUMIFS(СВЦЭМ!$F$39:$F$782,СВЦЭМ!$A$39:$A$782,$A201,СВЦЭМ!$B$39:$B$782,V$190)+'СЕТ СН'!$F$12</f>
        <v>125.18778645</v>
      </c>
      <c r="W201" s="36">
        <f>SUMIFS(СВЦЭМ!$F$39:$F$782,СВЦЭМ!$A$39:$A$782,$A201,СВЦЭМ!$B$39:$B$782,W$190)+'СЕТ СН'!$F$12</f>
        <v>128.79604785000001</v>
      </c>
      <c r="X201" s="36">
        <f>SUMIFS(СВЦЭМ!$F$39:$F$782,СВЦЭМ!$A$39:$A$782,$A201,СВЦЭМ!$B$39:$B$782,X$190)+'СЕТ СН'!$F$12</f>
        <v>130.73601399</v>
      </c>
      <c r="Y201" s="36">
        <f>SUMIFS(СВЦЭМ!$F$39:$F$782,СВЦЭМ!$A$39:$A$782,$A201,СВЦЭМ!$B$39:$B$782,Y$190)+'СЕТ СН'!$F$12</f>
        <v>133.79486241999999</v>
      </c>
    </row>
    <row r="202" spans="1:25" ht="15.75" x14ac:dyDescent="0.2">
      <c r="A202" s="35">
        <f t="shared" si="5"/>
        <v>44632</v>
      </c>
      <c r="B202" s="36">
        <f>SUMIFS(СВЦЭМ!$F$39:$F$782,СВЦЭМ!$A$39:$A$782,$A202,СВЦЭМ!$B$39:$B$782,B$190)+'СЕТ СН'!$F$12</f>
        <v>132.16181370999999</v>
      </c>
      <c r="C202" s="36">
        <f>SUMIFS(СВЦЭМ!$F$39:$F$782,СВЦЭМ!$A$39:$A$782,$A202,СВЦЭМ!$B$39:$B$782,C$190)+'СЕТ СН'!$F$12</f>
        <v>141.11427746000001</v>
      </c>
      <c r="D202" s="36">
        <f>SUMIFS(СВЦЭМ!$F$39:$F$782,СВЦЭМ!$A$39:$A$782,$A202,СВЦЭМ!$B$39:$B$782,D$190)+'СЕТ СН'!$F$12</f>
        <v>147.99187699000001</v>
      </c>
      <c r="E202" s="36">
        <f>SUMIFS(СВЦЭМ!$F$39:$F$782,СВЦЭМ!$A$39:$A$782,$A202,СВЦЭМ!$B$39:$B$782,E$190)+'СЕТ СН'!$F$12</f>
        <v>151.0716583</v>
      </c>
      <c r="F202" s="36">
        <f>SUMIFS(СВЦЭМ!$F$39:$F$782,СВЦЭМ!$A$39:$A$782,$A202,СВЦЭМ!$B$39:$B$782,F$190)+'СЕТ СН'!$F$12</f>
        <v>151.63718274999999</v>
      </c>
      <c r="G202" s="36">
        <f>SUMIFS(СВЦЭМ!$F$39:$F$782,СВЦЭМ!$A$39:$A$782,$A202,СВЦЭМ!$B$39:$B$782,G$190)+'СЕТ СН'!$F$12</f>
        <v>151.16135964</v>
      </c>
      <c r="H202" s="36">
        <f>SUMIFS(СВЦЭМ!$F$39:$F$782,СВЦЭМ!$A$39:$A$782,$A202,СВЦЭМ!$B$39:$B$782,H$190)+'СЕТ СН'!$F$12</f>
        <v>146.60108686000001</v>
      </c>
      <c r="I202" s="36">
        <f>SUMIFS(СВЦЭМ!$F$39:$F$782,СВЦЭМ!$A$39:$A$782,$A202,СВЦЭМ!$B$39:$B$782,I$190)+'СЕТ СН'!$F$12</f>
        <v>135.86143172000001</v>
      </c>
      <c r="J202" s="36">
        <f>SUMIFS(СВЦЭМ!$F$39:$F$782,СВЦЭМ!$A$39:$A$782,$A202,СВЦЭМ!$B$39:$B$782,J$190)+'СЕТ СН'!$F$12</f>
        <v>125.96061028</v>
      </c>
      <c r="K202" s="36">
        <f>SUMIFS(СВЦЭМ!$F$39:$F$782,СВЦЭМ!$A$39:$A$782,$A202,СВЦЭМ!$B$39:$B$782,K$190)+'СЕТ СН'!$F$12</f>
        <v>124.27066287</v>
      </c>
      <c r="L202" s="36">
        <f>SUMIFS(СВЦЭМ!$F$39:$F$782,СВЦЭМ!$A$39:$A$782,$A202,СВЦЭМ!$B$39:$B$782,L$190)+'СЕТ СН'!$F$12</f>
        <v>124.00733864</v>
      </c>
      <c r="M202" s="36">
        <f>SUMIFS(СВЦЭМ!$F$39:$F$782,СВЦЭМ!$A$39:$A$782,$A202,СВЦЭМ!$B$39:$B$782,M$190)+'СЕТ СН'!$F$12</f>
        <v>130.80642696999999</v>
      </c>
      <c r="N202" s="36">
        <f>SUMIFS(СВЦЭМ!$F$39:$F$782,СВЦЭМ!$A$39:$A$782,$A202,СВЦЭМ!$B$39:$B$782,N$190)+'СЕТ СН'!$F$12</f>
        <v>136.68340734</v>
      </c>
      <c r="O202" s="36">
        <f>SUMIFS(СВЦЭМ!$F$39:$F$782,СВЦЭМ!$A$39:$A$782,$A202,СВЦЭМ!$B$39:$B$782,O$190)+'СЕТ СН'!$F$12</f>
        <v>143.06804729000001</v>
      </c>
      <c r="P202" s="36">
        <f>SUMIFS(СВЦЭМ!$F$39:$F$782,СВЦЭМ!$A$39:$A$782,$A202,СВЦЭМ!$B$39:$B$782,P$190)+'СЕТ СН'!$F$12</f>
        <v>144.86588484000001</v>
      </c>
      <c r="Q202" s="36">
        <f>SUMIFS(СВЦЭМ!$F$39:$F$782,СВЦЭМ!$A$39:$A$782,$A202,СВЦЭМ!$B$39:$B$782,Q$190)+'СЕТ СН'!$F$12</f>
        <v>142.0164834</v>
      </c>
      <c r="R202" s="36">
        <f>SUMIFS(СВЦЭМ!$F$39:$F$782,СВЦЭМ!$A$39:$A$782,$A202,СВЦЭМ!$B$39:$B$782,R$190)+'СЕТ СН'!$F$12</f>
        <v>137.68336352</v>
      </c>
      <c r="S202" s="36">
        <f>SUMIFS(СВЦЭМ!$F$39:$F$782,СВЦЭМ!$A$39:$A$782,$A202,СВЦЭМ!$B$39:$B$782,S$190)+'СЕТ СН'!$F$12</f>
        <v>131.97152593000001</v>
      </c>
      <c r="T202" s="36">
        <f>SUMIFS(СВЦЭМ!$F$39:$F$782,СВЦЭМ!$A$39:$A$782,$A202,СВЦЭМ!$B$39:$B$782,T$190)+'СЕТ СН'!$F$12</f>
        <v>126.75103169</v>
      </c>
      <c r="U202" s="36">
        <f>SUMIFS(СВЦЭМ!$F$39:$F$782,СВЦЭМ!$A$39:$A$782,$A202,СВЦЭМ!$B$39:$B$782,U$190)+'СЕТ СН'!$F$12</f>
        <v>123.37013665000001</v>
      </c>
      <c r="V202" s="36">
        <f>SUMIFS(СВЦЭМ!$F$39:$F$782,СВЦЭМ!$A$39:$A$782,$A202,СВЦЭМ!$B$39:$B$782,V$190)+'СЕТ СН'!$F$12</f>
        <v>124.7465316</v>
      </c>
      <c r="W202" s="36">
        <f>SUMIFS(СВЦЭМ!$F$39:$F$782,СВЦЭМ!$A$39:$A$782,$A202,СВЦЭМ!$B$39:$B$782,W$190)+'СЕТ СН'!$F$12</f>
        <v>127.21436289</v>
      </c>
      <c r="X202" s="36">
        <f>SUMIFS(СВЦЭМ!$F$39:$F$782,СВЦЭМ!$A$39:$A$782,$A202,СВЦЭМ!$B$39:$B$782,X$190)+'СЕТ СН'!$F$12</f>
        <v>129.7202121</v>
      </c>
      <c r="Y202" s="36">
        <f>SUMIFS(СВЦЭМ!$F$39:$F$782,СВЦЭМ!$A$39:$A$782,$A202,СВЦЭМ!$B$39:$B$782,Y$190)+'СЕТ СН'!$F$12</f>
        <v>133.7933061</v>
      </c>
    </row>
    <row r="203" spans="1:25" ht="15.75" x14ac:dyDescent="0.2">
      <c r="A203" s="35">
        <f t="shared" si="5"/>
        <v>44633</v>
      </c>
      <c r="B203" s="36">
        <f>SUMIFS(СВЦЭМ!$F$39:$F$782,СВЦЭМ!$A$39:$A$782,$A203,СВЦЭМ!$B$39:$B$782,B$190)+'СЕТ СН'!$F$12</f>
        <v>135.6016793</v>
      </c>
      <c r="C203" s="36">
        <f>SUMIFS(СВЦЭМ!$F$39:$F$782,СВЦЭМ!$A$39:$A$782,$A203,СВЦЭМ!$B$39:$B$782,C$190)+'СЕТ СН'!$F$12</f>
        <v>142.36319465</v>
      </c>
      <c r="D203" s="36">
        <f>SUMIFS(СВЦЭМ!$F$39:$F$782,СВЦЭМ!$A$39:$A$782,$A203,СВЦЭМ!$B$39:$B$782,D$190)+'СЕТ СН'!$F$12</f>
        <v>148.35765626</v>
      </c>
      <c r="E203" s="36">
        <f>SUMIFS(СВЦЭМ!$F$39:$F$782,СВЦЭМ!$A$39:$A$782,$A203,СВЦЭМ!$B$39:$B$782,E$190)+'СЕТ СН'!$F$12</f>
        <v>151.70264438999999</v>
      </c>
      <c r="F203" s="36">
        <f>SUMIFS(СВЦЭМ!$F$39:$F$782,СВЦЭМ!$A$39:$A$782,$A203,СВЦЭМ!$B$39:$B$782,F$190)+'СЕТ СН'!$F$12</f>
        <v>155.08126586</v>
      </c>
      <c r="G203" s="36">
        <f>SUMIFS(СВЦЭМ!$F$39:$F$782,СВЦЭМ!$A$39:$A$782,$A203,СВЦЭМ!$B$39:$B$782,G$190)+'СЕТ СН'!$F$12</f>
        <v>154.51017888000001</v>
      </c>
      <c r="H203" s="36">
        <f>SUMIFS(СВЦЭМ!$F$39:$F$782,СВЦЭМ!$A$39:$A$782,$A203,СВЦЭМ!$B$39:$B$782,H$190)+'СЕТ СН'!$F$12</f>
        <v>150.43068645</v>
      </c>
      <c r="I203" s="36">
        <f>SUMIFS(СВЦЭМ!$F$39:$F$782,СВЦЭМ!$A$39:$A$782,$A203,СВЦЭМ!$B$39:$B$782,I$190)+'СЕТ СН'!$F$12</f>
        <v>140.09909504999999</v>
      </c>
      <c r="J203" s="36">
        <f>SUMIFS(СВЦЭМ!$F$39:$F$782,СВЦЭМ!$A$39:$A$782,$A203,СВЦЭМ!$B$39:$B$782,J$190)+'СЕТ СН'!$F$12</f>
        <v>131.40521724999999</v>
      </c>
      <c r="K203" s="36">
        <f>SUMIFS(СВЦЭМ!$F$39:$F$782,СВЦЭМ!$A$39:$A$782,$A203,СВЦЭМ!$B$39:$B$782,K$190)+'СЕТ СН'!$F$12</f>
        <v>126.91640206</v>
      </c>
      <c r="L203" s="36">
        <f>SUMIFS(СВЦЭМ!$F$39:$F$782,СВЦЭМ!$A$39:$A$782,$A203,СВЦЭМ!$B$39:$B$782,L$190)+'СЕТ СН'!$F$12</f>
        <v>126.69734167999999</v>
      </c>
      <c r="M203" s="36">
        <f>SUMIFS(СВЦЭМ!$F$39:$F$782,СВЦЭМ!$A$39:$A$782,$A203,СВЦЭМ!$B$39:$B$782,M$190)+'СЕТ СН'!$F$12</f>
        <v>132.20928225</v>
      </c>
      <c r="N203" s="36">
        <f>SUMIFS(СВЦЭМ!$F$39:$F$782,СВЦЭМ!$A$39:$A$782,$A203,СВЦЭМ!$B$39:$B$782,N$190)+'СЕТ СН'!$F$12</f>
        <v>136.16803952000001</v>
      </c>
      <c r="O203" s="36">
        <f>SUMIFS(СВЦЭМ!$F$39:$F$782,СВЦЭМ!$A$39:$A$782,$A203,СВЦЭМ!$B$39:$B$782,O$190)+'СЕТ СН'!$F$12</f>
        <v>140.57273451</v>
      </c>
      <c r="P203" s="36">
        <f>SUMIFS(СВЦЭМ!$F$39:$F$782,СВЦЭМ!$A$39:$A$782,$A203,СВЦЭМ!$B$39:$B$782,P$190)+'СЕТ СН'!$F$12</f>
        <v>142.79246064</v>
      </c>
      <c r="Q203" s="36">
        <f>SUMIFS(СВЦЭМ!$F$39:$F$782,СВЦЭМ!$A$39:$A$782,$A203,СВЦЭМ!$B$39:$B$782,Q$190)+'СЕТ СН'!$F$12</f>
        <v>139.36315246999999</v>
      </c>
      <c r="R203" s="36">
        <f>SUMIFS(СВЦЭМ!$F$39:$F$782,СВЦЭМ!$A$39:$A$782,$A203,СВЦЭМ!$B$39:$B$782,R$190)+'СЕТ СН'!$F$12</f>
        <v>135.51164718000001</v>
      </c>
      <c r="S203" s="36">
        <f>SUMIFS(СВЦЭМ!$F$39:$F$782,СВЦЭМ!$A$39:$A$782,$A203,СВЦЭМ!$B$39:$B$782,S$190)+'СЕТ СН'!$F$12</f>
        <v>130.46489166000001</v>
      </c>
      <c r="T203" s="36">
        <f>SUMIFS(СВЦЭМ!$F$39:$F$782,СВЦЭМ!$A$39:$A$782,$A203,СВЦЭМ!$B$39:$B$782,T$190)+'СЕТ СН'!$F$12</f>
        <v>125.07359489</v>
      </c>
      <c r="U203" s="36">
        <f>SUMIFS(СВЦЭМ!$F$39:$F$782,СВЦЭМ!$A$39:$A$782,$A203,СВЦЭМ!$B$39:$B$782,U$190)+'СЕТ СН'!$F$12</f>
        <v>122.97430227</v>
      </c>
      <c r="V203" s="36">
        <f>SUMIFS(СВЦЭМ!$F$39:$F$782,СВЦЭМ!$A$39:$A$782,$A203,СВЦЭМ!$B$39:$B$782,V$190)+'СЕТ СН'!$F$12</f>
        <v>122.65137967</v>
      </c>
      <c r="W203" s="36">
        <f>SUMIFS(СВЦЭМ!$F$39:$F$782,СВЦЭМ!$A$39:$A$782,$A203,СВЦЭМ!$B$39:$B$782,W$190)+'СЕТ СН'!$F$12</f>
        <v>124.10867909</v>
      </c>
      <c r="X203" s="36">
        <f>SUMIFS(СВЦЭМ!$F$39:$F$782,СВЦЭМ!$A$39:$A$782,$A203,СВЦЭМ!$B$39:$B$782,X$190)+'СЕТ СН'!$F$12</f>
        <v>127.55662588</v>
      </c>
      <c r="Y203" s="36">
        <f>SUMIFS(СВЦЭМ!$F$39:$F$782,СВЦЭМ!$A$39:$A$782,$A203,СВЦЭМ!$B$39:$B$782,Y$190)+'СЕТ СН'!$F$12</f>
        <v>129.84976180999999</v>
      </c>
    </row>
    <row r="204" spans="1:25" ht="15.75" x14ac:dyDescent="0.2">
      <c r="A204" s="35">
        <f t="shared" si="5"/>
        <v>44634</v>
      </c>
      <c r="B204" s="36">
        <f>SUMIFS(СВЦЭМ!$F$39:$F$782,СВЦЭМ!$A$39:$A$782,$A204,СВЦЭМ!$B$39:$B$782,B$190)+'СЕТ СН'!$F$12</f>
        <v>135.43911982</v>
      </c>
      <c r="C204" s="36">
        <f>SUMIFS(СВЦЭМ!$F$39:$F$782,СВЦЭМ!$A$39:$A$782,$A204,СВЦЭМ!$B$39:$B$782,C$190)+'СЕТ СН'!$F$12</f>
        <v>140.72697534</v>
      </c>
      <c r="D204" s="36">
        <f>SUMIFS(СВЦЭМ!$F$39:$F$782,СВЦЭМ!$A$39:$A$782,$A204,СВЦЭМ!$B$39:$B$782,D$190)+'СЕТ СН'!$F$12</f>
        <v>147.58987372999999</v>
      </c>
      <c r="E204" s="36">
        <f>SUMIFS(СВЦЭМ!$F$39:$F$782,СВЦЭМ!$A$39:$A$782,$A204,СВЦЭМ!$B$39:$B$782,E$190)+'СЕТ СН'!$F$12</f>
        <v>150.38008873999999</v>
      </c>
      <c r="F204" s="36">
        <f>SUMIFS(СВЦЭМ!$F$39:$F$782,СВЦЭМ!$A$39:$A$782,$A204,СВЦЭМ!$B$39:$B$782,F$190)+'СЕТ СН'!$F$12</f>
        <v>151.02877373999999</v>
      </c>
      <c r="G204" s="36">
        <f>SUMIFS(СВЦЭМ!$F$39:$F$782,СВЦЭМ!$A$39:$A$782,$A204,СВЦЭМ!$B$39:$B$782,G$190)+'СЕТ СН'!$F$12</f>
        <v>145.20163855000001</v>
      </c>
      <c r="H204" s="36">
        <f>SUMIFS(СВЦЭМ!$F$39:$F$782,СВЦЭМ!$A$39:$A$782,$A204,СВЦЭМ!$B$39:$B$782,H$190)+'СЕТ СН'!$F$12</f>
        <v>139.96338292999999</v>
      </c>
      <c r="I204" s="36">
        <f>SUMIFS(СВЦЭМ!$F$39:$F$782,СВЦЭМ!$A$39:$A$782,$A204,СВЦЭМ!$B$39:$B$782,I$190)+'СЕТ СН'!$F$12</f>
        <v>130.66763915000001</v>
      </c>
      <c r="J204" s="36">
        <f>SUMIFS(СВЦЭМ!$F$39:$F$782,СВЦЭМ!$A$39:$A$782,$A204,СВЦЭМ!$B$39:$B$782,J$190)+'СЕТ СН'!$F$12</f>
        <v>128.06100807000001</v>
      </c>
      <c r="K204" s="36">
        <f>SUMIFS(СВЦЭМ!$F$39:$F$782,СВЦЭМ!$A$39:$A$782,$A204,СВЦЭМ!$B$39:$B$782,K$190)+'СЕТ СН'!$F$12</f>
        <v>126.58340071000001</v>
      </c>
      <c r="L204" s="36">
        <f>SUMIFS(СВЦЭМ!$F$39:$F$782,СВЦЭМ!$A$39:$A$782,$A204,СВЦЭМ!$B$39:$B$782,L$190)+'СЕТ СН'!$F$12</f>
        <v>127.05431376</v>
      </c>
      <c r="M204" s="36">
        <f>SUMIFS(СВЦЭМ!$F$39:$F$782,СВЦЭМ!$A$39:$A$782,$A204,СВЦЭМ!$B$39:$B$782,M$190)+'СЕТ СН'!$F$12</f>
        <v>131.69963781000001</v>
      </c>
      <c r="N204" s="36">
        <f>SUMIFS(СВЦЭМ!$F$39:$F$782,СВЦЭМ!$A$39:$A$782,$A204,СВЦЭМ!$B$39:$B$782,N$190)+'СЕТ СН'!$F$12</f>
        <v>136.15064760000001</v>
      </c>
      <c r="O204" s="36">
        <f>SUMIFS(СВЦЭМ!$F$39:$F$782,СВЦЭМ!$A$39:$A$782,$A204,СВЦЭМ!$B$39:$B$782,O$190)+'СЕТ СН'!$F$12</f>
        <v>139.70754388</v>
      </c>
      <c r="P204" s="36">
        <f>SUMIFS(СВЦЭМ!$F$39:$F$782,СВЦЭМ!$A$39:$A$782,$A204,СВЦЭМ!$B$39:$B$782,P$190)+'СЕТ СН'!$F$12</f>
        <v>140.11529856000001</v>
      </c>
      <c r="Q204" s="36">
        <f>SUMIFS(СВЦЭМ!$F$39:$F$782,СВЦЭМ!$A$39:$A$782,$A204,СВЦЭМ!$B$39:$B$782,Q$190)+'СЕТ СН'!$F$12</f>
        <v>137.16975378999999</v>
      </c>
      <c r="R204" s="36">
        <f>SUMIFS(СВЦЭМ!$F$39:$F$782,СВЦЭМ!$A$39:$A$782,$A204,СВЦЭМ!$B$39:$B$782,R$190)+'СЕТ СН'!$F$12</f>
        <v>133.41326071</v>
      </c>
      <c r="S204" s="36">
        <f>SUMIFS(СВЦЭМ!$F$39:$F$782,СВЦЭМ!$A$39:$A$782,$A204,СВЦЭМ!$B$39:$B$782,S$190)+'СЕТ СН'!$F$12</f>
        <v>129.50559053000001</v>
      </c>
      <c r="T204" s="36">
        <f>SUMIFS(СВЦЭМ!$F$39:$F$782,СВЦЭМ!$A$39:$A$782,$A204,СВЦЭМ!$B$39:$B$782,T$190)+'СЕТ СН'!$F$12</f>
        <v>125.37916896999999</v>
      </c>
      <c r="U204" s="36">
        <f>SUMIFS(СВЦЭМ!$F$39:$F$782,СВЦЭМ!$A$39:$A$782,$A204,СВЦЭМ!$B$39:$B$782,U$190)+'СЕТ СН'!$F$12</f>
        <v>124.39443704</v>
      </c>
      <c r="V204" s="36">
        <f>SUMIFS(СВЦЭМ!$F$39:$F$782,СВЦЭМ!$A$39:$A$782,$A204,СВЦЭМ!$B$39:$B$782,V$190)+'СЕТ СН'!$F$12</f>
        <v>125.08182651</v>
      </c>
      <c r="W204" s="36">
        <f>SUMIFS(СВЦЭМ!$F$39:$F$782,СВЦЭМ!$A$39:$A$782,$A204,СВЦЭМ!$B$39:$B$782,W$190)+'СЕТ СН'!$F$12</f>
        <v>125.33746839</v>
      </c>
      <c r="X204" s="36">
        <f>SUMIFS(СВЦЭМ!$F$39:$F$782,СВЦЭМ!$A$39:$A$782,$A204,СВЦЭМ!$B$39:$B$782,X$190)+'СЕТ СН'!$F$12</f>
        <v>129.98612198999999</v>
      </c>
      <c r="Y204" s="36">
        <f>SUMIFS(СВЦЭМ!$F$39:$F$782,СВЦЭМ!$A$39:$A$782,$A204,СВЦЭМ!$B$39:$B$782,Y$190)+'СЕТ СН'!$F$12</f>
        <v>134.36824988999999</v>
      </c>
    </row>
    <row r="205" spans="1:25" ht="15.75" x14ac:dyDescent="0.2">
      <c r="A205" s="35">
        <f t="shared" si="5"/>
        <v>44635</v>
      </c>
      <c r="B205" s="36">
        <f>SUMIFS(СВЦЭМ!$F$39:$F$782,СВЦЭМ!$A$39:$A$782,$A205,СВЦЭМ!$B$39:$B$782,B$190)+'СЕТ СН'!$F$12</f>
        <v>136.98753987000001</v>
      </c>
      <c r="C205" s="36">
        <f>SUMIFS(СВЦЭМ!$F$39:$F$782,СВЦЭМ!$A$39:$A$782,$A205,СВЦЭМ!$B$39:$B$782,C$190)+'СЕТ СН'!$F$12</f>
        <v>142.47713325999999</v>
      </c>
      <c r="D205" s="36">
        <f>SUMIFS(СВЦЭМ!$F$39:$F$782,СВЦЭМ!$A$39:$A$782,$A205,СВЦЭМ!$B$39:$B$782,D$190)+'СЕТ СН'!$F$12</f>
        <v>148.84654311</v>
      </c>
      <c r="E205" s="36">
        <f>SUMIFS(СВЦЭМ!$F$39:$F$782,СВЦЭМ!$A$39:$A$782,$A205,СВЦЭМ!$B$39:$B$782,E$190)+'СЕТ СН'!$F$12</f>
        <v>151.03651110999999</v>
      </c>
      <c r="F205" s="36">
        <f>SUMIFS(СВЦЭМ!$F$39:$F$782,СВЦЭМ!$A$39:$A$782,$A205,СВЦЭМ!$B$39:$B$782,F$190)+'СЕТ СН'!$F$12</f>
        <v>151.75591621999999</v>
      </c>
      <c r="G205" s="36">
        <f>SUMIFS(СВЦЭМ!$F$39:$F$782,СВЦЭМ!$A$39:$A$782,$A205,СВЦЭМ!$B$39:$B$782,G$190)+'СЕТ СН'!$F$12</f>
        <v>148.4050881</v>
      </c>
      <c r="H205" s="36">
        <f>SUMIFS(СВЦЭМ!$F$39:$F$782,СВЦЭМ!$A$39:$A$782,$A205,СВЦЭМ!$B$39:$B$782,H$190)+'СЕТ СН'!$F$12</f>
        <v>138.53827175000001</v>
      </c>
      <c r="I205" s="36">
        <f>SUMIFS(СВЦЭМ!$F$39:$F$782,СВЦЭМ!$A$39:$A$782,$A205,СВЦЭМ!$B$39:$B$782,I$190)+'СЕТ СН'!$F$12</f>
        <v>130.70226882</v>
      </c>
      <c r="J205" s="36">
        <f>SUMIFS(СВЦЭМ!$F$39:$F$782,СВЦЭМ!$A$39:$A$782,$A205,СВЦЭМ!$B$39:$B$782,J$190)+'СЕТ СН'!$F$12</f>
        <v>125.28345521</v>
      </c>
      <c r="K205" s="36">
        <f>SUMIFS(СВЦЭМ!$F$39:$F$782,СВЦЭМ!$A$39:$A$782,$A205,СВЦЭМ!$B$39:$B$782,K$190)+'СЕТ СН'!$F$12</f>
        <v>124.16315058000001</v>
      </c>
      <c r="L205" s="36">
        <f>SUMIFS(СВЦЭМ!$F$39:$F$782,СВЦЭМ!$A$39:$A$782,$A205,СВЦЭМ!$B$39:$B$782,L$190)+'СЕТ СН'!$F$12</f>
        <v>124.72885410000001</v>
      </c>
      <c r="M205" s="36">
        <f>SUMIFS(СВЦЭМ!$F$39:$F$782,СВЦЭМ!$A$39:$A$782,$A205,СВЦЭМ!$B$39:$B$782,M$190)+'СЕТ СН'!$F$12</f>
        <v>128.50921281000001</v>
      </c>
      <c r="N205" s="36">
        <f>SUMIFS(СВЦЭМ!$F$39:$F$782,СВЦЭМ!$A$39:$A$782,$A205,СВЦЭМ!$B$39:$B$782,N$190)+'СЕТ СН'!$F$12</f>
        <v>133.47950312</v>
      </c>
      <c r="O205" s="36">
        <f>SUMIFS(СВЦЭМ!$F$39:$F$782,СВЦЭМ!$A$39:$A$782,$A205,СВЦЭМ!$B$39:$B$782,O$190)+'СЕТ СН'!$F$12</f>
        <v>138.87251721999999</v>
      </c>
      <c r="P205" s="36">
        <f>SUMIFS(СВЦЭМ!$F$39:$F$782,СВЦЭМ!$A$39:$A$782,$A205,СВЦЭМ!$B$39:$B$782,P$190)+'СЕТ СН'!$F$12</f>
        <v>140.65588043</v>
      </c>
      <c r="Q205" s="36">
        <f>SUMIFS(СВЦЭМ!$F$39:$F$782,СВЦЭМ!$A$39:$A$782,$A205,СВЦЭМ!$B$39:$B$782,Q$190)+'СЕТ СН'!$F$12</f>
        <v>138.94102975999999</v>
      </c>
      <c r="R205" s="36">
        <f>SUMIFS(СВЦЭМ!$F$39:$F$782,СВЦЭМ!$A$39:$A$782,$A205,СВЦЭМ!$B$39:$B$782,R$190)+'СЕТ СН'!$F$12</f>
        <v>133.49265396999999</v>
      </c>
      <c r="S205" s="36">
        <f>SUMIFS(СВЦЭМ!$F$39:$F$782,СВЦЭМ!$A$39:$A$782,$A205,СВЦЭМ!$B$39:$B$782,S$190)+'СЕТ СН'!$F$12</f>
        <v>128.94118621999999</v>
      </c>
      <c r="T205" s="36">
        <f>SUMIFS(СВЦЭМ!$F$39:$F$782,СВЦЭМ!$A$39:$A$782,$A205,СВЦЭМ!$B$39:$B$782,T$190)+'СЕТ СН'!$F$12</f>
        <v>124.44184236</v>
      </c>
      <c r="U205" s="36">
        <f>SUMIFS(СВЦЭМ!$F$39:$F$782,СВЦЭМ!$A$39:$A$782,$A205,СВЦЭМ!$B$39:$B$782,U$190)+'СЕТ СН'!$F$12</f>
        <v>122.76573362000001</v>
      </c>
      <c r="V205" s="36">
        <f>SUMIFS(СВЦЭМ!$F$39:$F$782,СВЦЭМ!$A$39:$A$782,$A205,СВЦЭМ!$B$39:$B$782,V$190)+'СЕТ СН'!$F$12</f>
        <v>124.72924213</v>
      </c>
      <c r="W205" s="36">
        <f>SUMIFS(СВЦЭМ!$F$39:$F$782,СВЦЭМ!$A$39:$A$782,$A205,СВЦЭМ!$B$39:$B$782,W$190)+'СЕТ СН'!$F$12</f>
        <v>126.92445402</v>
      </c>
      <c r="X205" s="36">
        <f>SUMIFS(СВЦЭМ!$F$39:$F$782,СВЦЭМ!$A$39:$A$782,$A205,СВЦЭМ!$B$39:$B$782,X$190)+'СЕТ СН'!$F$12</f>
        <v>129.98088526000001</v>
      </c>
      <c r="Y205" s="36">
        <f>SUMIFS(СВЦЭМ!$F$39:$F$782,СВЦЭМ!$A$39:$A$782,$A205,СВЦЭМ!$B$39:$B$782,Y$190)+'СЕТ СН'!$F$12</f>
        <v>133.35680970000001</v>
      </c>
    </row>
    <row r="206" spans="1:25" ht="15.75" x14ac:dyDescent="0.2">
      <c r="A206" s="35">
        <f t="shared" si="5"/>
        <v>44636</v>
      </c>
      <c r="B206" s="36">
        <f>SUMIFS(СВЦЭМ!$F$39:$F$782,СВЦЭМ!$A$39:$A$782,$A206,СВЦЭМ!$B$39:$B$782,B$190)+'СЕТ СН'!$F$12</f>
        <v>133.88835768999999</v>
      </c>
      <c r="C206" s="36">
        <f>SUMIFS(СВЦЭМ!$F$39:$F$782,СВЦЭМ!$A$39:$A$782,$A206,СВЦЭМ!$B$39:$B$782,C$190)+'СЕТ СН'!$F$12</f>
        <v>141.23186475</v>
      </c>
      <c r="D206" s="36">
        <f>SUMIFS(СВЦЭМ!$F$39:$F$782,СВЦЭМ!$A$39:$A$782,$A206,СВЦЭМ!$B$39:$B$782,D$190)+'СЕТ СН'!$F$12</f>
        <v>149.82889822000001</v>
      </c>
      <c r="E206" s="36">
        <f>SUMIFS(СВЦЭМ!$F$39:$F$782,СВЦЭМ!$A$39:$A$782,$A206,СВЦЭМ!$B$39:$B$782,E$190)+'СЕТ СН'!$F$12</f>
        <v>151.63065921</v>
      </c>
      <c r="F206" s="36">
        <f>SUMIFS(СВЦЭМ!$F$39:$F$782,СВЦЭМ!$A$39:$A$782,$A206,СВЦЭМ!$B$39:$B$782,F$190)+'СЕТ СН'!$F$12</f>
        <v>152.02160456999999</v>
      </c>
      <c r="G206" s="36">
        <f>SUMIFS(СВЦЭМ!$F$39:$F$782,СВЦЭМ!$A$39:$A$782,$A206,СВЦЭМ!$B$39:$B$782,G$190)+'СЕТ СН'!$F$12</f>
        <v>148.61393249</v>
      </c>
      <c r="H206" s="36">
        <f>SUMIFS(СВЦЭМ!$F$39:$F$782,СВЦЭМ!$A$39:$A$782,$A206,СВЦЭМ!$B$39:$B$782,H$190)+'СЕТ СН'!$F$12</f>
        <v>139.82549509</v>
      </c>
      <c r="I206" s="36">
        <f>SUMIFS(СВЦЭМ!$F$39:$F$782,СВЦЭМ!$A$39:$A$782,$A206,СВЦЭМ!$B$39:$B$782,I$190)+'СЕТ СН'!$F$12</f>
        <v>132.13373190999999</v>
      </c>
      <c r="J206" s="36">
        <f>SUMIFS(СВЦЭМ!$F$39:$F$782,СВЦЭМ!$A$39:$A$782,$A206,СВЦЭМ!$B$39:$B$782,J$190)+'СЕТ СН'!$F$12</f>
        <v>128.29251051</v>
      </c>
      <c r="K206" s="36">
        <f>SUMIFS(СВЦЭМ!$F$39:$F$782,СВЦЭМ!$A$39:$A$782,$A206,СВЦЭМ!$B$39:$B$782,K$190)+'СЕТ СН'!$F$12</f>
        <v>127.68102779</v>
      </c>
      <c r="L206" s="36">
        <f>SUMIFS(СВЦЭМ!$F$39:$F$782,СВЦЭМ!$A$39:$A$782,$A206,СВЦЭМ!$B$39:$B$782,L$190)+'СЕТ СН'!$F$12</f>
        <v>128.08812846000001</v>
      </c>
      <c r="M206" s="36">
        <f>SUMIFS(СВЦЭМ!$F$39:$F$782,СВЦЭМ!$A$39:$A$782,$A206,СВЦЭМ!$B$39:$B$782,M$190)+'СЕТ СН'!$F$12</f>
        <v>133.79338457</v>
      </c>
      <c r="N206" s="36">
        <f>SUMIFS(СВЦЭМ!$F$39:$F$782,СВЦЭМ!$A$39:$A$782,$A206,СВЦЭМ!$B$39:$B$782,N$190)+'СЕТ СН'!$F$12</f>
        <v>136.48669171</v>
      </c>
      <c r="O206" s="36">
        <f>SUMIFS(СВЦЭМ!$F$39:$F$782,СВЦЭМ!$A$39:$A$782,$A206,СВЦЭМ!$B$39:$B$782,O$190)+'СЕТ СН'!$F$12</f>
        <v>141.80093282000001</v>
      </c>
      <c r="P206" s="36">
        <f>SUMIFS(СВЦЭМ!$F$39:$F$782,СВЦЭМ!$A$39:$A$782,$A206,СВЦЭМ!$B$39:$B$782,P$190)+'СЕТ СН'!$F$12</f>
        <v>143.04622849</v>
      </c>
      <c r="Q206" s="36">
        <f>SUMIFS(СВЦЭМ!$F$39:$F$782,СВЦЭМ!$A$39:$A$782,$A206,СВЦЭМ!$B$39:$B$782,Q$190)+'СЕТ СН'!$F$12</f>
        <v>139.21607098000001</v>
      </c>
      <c r="R206" s="36">
        <f>SUMIFS(СВЦЭМ!$F$39:$F$782,СВЦЭМ!$A$39:$A$782,$A206,СВЦЭМ!$B$39:$B$782,R$190)+'СЕТ СН'!$F$12</f>
        <v>136.47848729</v>
      </c>
      <c r="S206" s="36">
        <f>SUMIFS(СВЦЭМ!$F$39:$F$782,СВЦЭМ!$A$39:$A$782,$A206,СВЦЭМ!$B$39:$B$782,S$190)+'СЕТ СН'!$F$12</f>
        <v>131.13201708</v>
      </c>
      <c r="T206" s="36">
        <f>SUMIFS(СВЦЭМ!$F$39:$F$782,СВЦЭМ!$A$39:$A$782,$A206,СВЦЭМ!$B$39:$B$782,T$190)+'СЕТ СН'!$F$12</f>
        <v>127.78043632000001</v>
      </c>
      <c r="U206" s="36">
        <f>SUMIFS(СВЦЭМ!$F$39:$F$782,СВЦЭМ!$A$39:$A$782,$A206,СВЦЭМ!$B$39:$B$782,U$190)+'СЕТ СН'!$F$12</f>
        <v>124.68800346</v>
      </c>
      <c r="V206" s="36">
        <f>SUMIFS(СВЦЭМ!$F$39:$F$782,СВЦЭМ!$A$39:$A$782,$A206,СВЦЭМ!$B$39:$B$782,V$190)+'СЕТ СН'!$F$12</f>
        <v>126.76894908</v>
      </c>
      <c r="W206" s="36">
        <f>SUMIFS(СВЦЭМ!$F$39:$F$782,СВЦЭМ!$A$39:$A$782,$A206,СВЦЭМ!$B$39:$B$782,W$190)+'СЕТ СН'!$F$12</f>
        <v>130.83365180999999</v>
      </c>
      <c r="X206" s="36">
        <f>SUMIFS(СВЦЭМ!$F$39:$F$782,СВЦЭМ!$A$39:$A$782,$A206,СВЦЭМ!$B$39:$B$782,X$190)+'СЕТ СН'!$F$12</f>
        <v>133.79067168</v>
      </c>
      <c r="Y206" s="36">
        <f>SUMIFS(СВЦЭМ!$F$39:$F$782,СВЦЭМ!$A$39:$A$782,$A206,СВЦЭМ!$B$39:$B$782,Y$190)+'СЕТ СН'!$F$12</f>
        <v>135.79006819</v>
      </c>
    </row>
    <row r="207" spans="1:25" ht="15.75" x14ac:dyDescent="0.2">
      <c r="A207" s="35">
        <f t="shared" si="5"/>
        <v>44637</v>
      </c>
      <c r="B207" s="36">
        <f>SUMIFS(СВЦЭМ!$F$39:$F$782,СВЦЭМ!$A$39:$A$782,$A207,СВЦЭМ!$B$39:$B$782,B$190)+'СЕТ СН'!$F$12</f>
        <v>138.10388874</v>
      </c>
      <c r="C207" s="36">
        <f>SUMIFS(СВЦЭМ!$F$39:$F$782,СВЦЭМ!$A$39:$A$782,$A207,СВЦЭМ!$B$39:$B$782,C$190)+'СЕТ СН'!$F$12</f>
        <v>145.5674267</v>
      </c>
      <c r="D207" s="36">
        <f>SUMIFS(СВЦЭМ!$F$39:$F$782,СВЦЭМ!$A$39:$A$782,$A207,СВЦЭМ!$B$39:$B$782,D$190)+'СЕТ СН'!$F$12</f>
        <v>153.10804526999999</v>
      </c>
      <c r="E207" s="36">
        <f>SUMIFS(СВЦЭМ!$F$39:$F$782,СВЦЭМ!$A$39:$A$782,$A207,СВЦЭМ!$B$39:$B$782,E$190)+'СЕТ СН'!$F$12</f>
        <v>155.88555113000001</v>
      </c>
      <c r="F207" s="36">
        <f>SUMIFS(СВЦЭМ!$F$39:$F$782,СВЦЭМ!$A$39:$A$782,$A207,СВЦЭМ!$B$39:$B$782,F$190)+'СЕТ СН'!$F$12</f>
        <v>155.36831803000001</v>
      </c>
      <c r="G207" s="36">
        <f>SUMIFS(СВЦЭМ!$F$39:$F$782,СВЦЭМ!$A$39:$A$782,$A207,СВЦЭМ!$B$39:$B$782,G$190)+'СЕТ СН'!$F$12</f>
        <v>153.00850101</v>
      </c>
      <c r="H207" s="36">
        <f>SUMIFS(СВЦЭМ!$F$39:$F$782,СВЦЭМ!$A$39:$A$782,$A207,СВЦЭМ!$B$39:$B$782,H$190)+'СЕТ СН'!$F$12</f>
        <v>143.57246047999999</v>
      </c>
      <c r="I207" s="36">
        <f>SUMIFS(СВЦЭМ!$F$39:$F$782,СВЦЭМ!$A$39:$A$782,$A207,СВЦЭМ!$B$39:$B$782,I$190)+'СЕТ СН'!$F$12</f>
        <v>132.27114774</v>
      </c>
      <c r="J207" s="36">
        <f>SUMIFS(СВЦЭМ!$F$39:$F$782,СВЦЭМ!$A$39:$A$782,$A207,СВЦЭМ!$B$39:$B$782,J$190)+'СЕТ СН'!$F$12</f>
        <v>126.93669512</v>
      </c>
      <c r="K207" s="36">
        <f>SUMIFS(СВЦЭМ!$F$39:$F$782,СВЦЭМ!$A$39:$A$782,$A207,СВЦЭМ!$B$39:$B$782,K$190)+'СЕТ СН'!$F$12</f>
        <v>126.8387049</v>
      </c>
      <c r="L207" s="36">
        <f>SUMIFS(СВЦЭМ!$F$39:$F$782,СВЦЭМ!$A$39:$A$782,$A207,СВЦЭМ!$B$39:$B$782,L$190)+'СЕТ СН'!$F$12</f>
        <v>127.09155074</v>
      </c>
      <c r="M207" s="36">
        <f>SUMIFS(СВЦЭМ!$F$39:$F$782,СВЦЭМ!$A$39:$A$782,$A207,СВЦЭМ!$B$39:$B$782,M$190)+'СЕТ СН'!$F$12</f>
        <v>133.63822335</v>
      </c>
      <c r="N207" s="36">
        <f>SUMIFS(СВЦЭМ!$F$39:$F$782,СВЦЭМ!$A$39:$A$782,$A207,СВЦЭМ!$B$39:$B$782,N$190)+'СЕТ СН'!$F$12</f>
        <v>138.07844397</v>
      </c>
      <c r="O207" s="36">
        <f>SUMIFS(СВЦЭМ!$F$39:$F$782,СВЦЭМ!$A$39:$A$782,$A207,СВЦЭМ!$B$39:$B$782,O$190)+'СЕТ СН'!$F$12</f>
        <v>141.68634008000001</v>
      </c>
      <c r="P207" s="36">
        <f>SUMIFS(СВЦЭМ!$F$39:$F$782,СВЦЭМ!$A$39:$A$782,$A207,СВЦЭМ!$B$39:$B$782,P$190)+'СЕТ СН'!$F$12</f>
        <v>144.51294464</v>
      </c>
      <c r="Q207" s="36">
        <f>SUMIFS(СВЦЭМ!$F$39:$F$782,СВЦЭМ!$A$39:$A$782,$A207,СВЦЭМ!$B$39:$B$782,Q$190)+'СЕТ СН'!$F$12</f>
        <v>142.30973589000001</v>
      </c>
      <c r="R207" s="36">
        <f>SUMIFS(СВЦЭМ!$F$39:$F$782,СВЦЭМ!$A$39:$A$782,$A207,СВЦЭМ!$B$39:$B$782,R$190)+'СЕТ СН'!$F$12</f>
        <v>138.04053967999999</v>
      </c>
      <c r="S207" s="36">
        <f>SUMIFS(СВЦЭМ!$F$39:$F$782,СВЦЭМ!$A$39:$A$782,$A207,СВЦЭМ!$B$39:$B$782,S$190)+'СЕТ СН'!$F$12</f>
        <v>132.26564146000001</v>
      </c>
      <c r="T207" s="36">
        <f>SUMIFS(СВЦЭМ!$F$39:$F$782,СВЦЭМ!$A$39:$A$782,$A207,СВЦЭМ!$B$39:$B$782,T$190)+'СЕТ СН'!$F$12</f>
        <v>128.16573531</v>
      </c>
      <c r="U207" s="36">
        <f>SUMIFS(СВЦЭМ!$F$39:$F$782,СВЦЭМ!$A$39:$A$782,$A207,СВЦЭМ!$B$39:$B$782,U$190)+'СЕТ СН'!$F$12</f>
        <v>124.92890493</v>
      </c>
      <c r="V207" s="36">
        <f>SUMIFS(СВЦЭМ!$F$39:$F$782,СВЦЭМ!$A$39:$A$782,$A207,СВЦЭМ!$B$39:$B$782,V$190)+'СЕТ СН'!$F$12</f>
        <v>129.13691419</v>
      </c>
      <c r="W207" s="36">
        <f>SUMIFS(СВЦЭМ!$F$39:$F$782,СВЦЭМ!$A$39:$A$782,$A207,СВЦЭМ!$B$39:$B$782,W$190)+'СЕТ СН'!$F$12</f>
        <v>128.11786294999999</v>
      </c>
      <c r="X207" s="36">
        <f>SUMIFS(СВЦЭМ!$F$39:$F$782,СВЦЭМ!$A$39:$A$782,$A207,СВЦЭМ!$B$39:$B$782,X$190)+'СЕТ СН'!$F$12</f>
        <v>127.96209483</v>
      </c>
      <c r="Y207" s="36">
        <f>SUMIFS(СВЦЭМ!$F$39:$F$782,СВЦЭМ!$A$39:$A$782,$A207,СВЦЭМ!$B$39:$B$782,Y$190)+'СЕТ СН'!$F$12</f>
        <v>130.79097465999999</v>
      </c>
    </row>
    <row r="208" spans="1:25" ht="15.75" x14ac:dyDescent="0.2">
      <c r="A208" s="35">
        <f t="shared" si="5"/>
        <v>44638</v>
      </c>
      <c r="B208" s="36">
        <f>SUMIFS(СВЦЭМ!$F$39:$F$782,СВЦЭМ!$A$39:$A$782,$A208,СВЦЭМ!$B$39:$B$782,B$190)+'СЕТ СН'!$F$12</f>
        <v>126.42237496</v>
      </c>
      <c r="C208" s="36">
        <f>SUMIFS(СВЦЭМ!$F$39:$F$782,СВЦЭМ!$A$39:$A$782,$A208,СВЦЭМ!$B$39:$B$782,C$190)+'СЕТ СН'!$F$12</f>
        <v>128.79302953000001</v>
      </c>
      <c r="D208" s="36">
        <f>SUMIFS(СВЦЭМ!$F$39:$F$782,СВЦЭМ!$A$39:$A$782,$A208,СВЦЭМ!$B$39:$B$782,D$190)+'СЕТ СН'!$F$12</f>
        <v>140.22849073</v>
      </c>
      <c r="E208" s="36">
        <f>SUMIFS(СВЦЭМ!$F$39:$F$782,СВЦЭМ!$A$39:$A$782,$A208,СВЦЭМ!$B$39:$B$782,E$190)+'СЕТ СН'!$F$12</f>
        <v>143.58429999000001</v>
      </c>
      <c r="F208" s="36">
        <f>SUMIFS(СВЦЭМ!$F$39:$F$782,СВЦЭМ!$A$39:$A$782,$A208,СВЦЭМ!$B$39:$B$782,F$190)+'СЕТ СН'!$F$12</f>
        <v>146.46304083999999</v>
      </c>
      <c r="G208" s="36">
        <f>SUMIFS(СВЦЭМ!$F$39:$F$782,СВЦЭМ!$A$39:$A$782,$A208,СВЦЭМ!$B$39:$B$782,G$190)+'СЕТ СН'!$F$12</f>
        <v>143.82148559999999</v>
      </c>
      <c r="H208" s="36">
        <f>SUMIFS(СВЦЭМ!$F$39:$F$782,СВЦЭМ!$A$39:$A$782,$A208,СВЦЭМ!$B$39:$B$782,H$190)+'СЕТ СН'!$F$12</f>
        <v>136.84518543999999</v>
      </c>
      <c r="I208" s="36">
        <f>SUMIFS(СВЦЭМ!$F$39:$F$782,СВЦЭМ!$A$39:$A$782,$A208,СВЦЭМ!$B$39:$B$782,I$190)+'СЕТ СН'!$F$12</f>
        <v>128.72344009</v>
      </c>
      <c r="J208" s="36">
        <f>SUMIFS(СВЦЭМ!$F$39:$F$782,СВЦЭМ!$A$39:$A$782,$A208,СВЦЭМ!$B$39:$B$782,J$190)+'СЕТ СН'!$F$12</f>
        <v>125.15241754</v>
      </c>
      <c r="K208" s="36">
        <f>SUMIFS(СВЦЭМ!$F$39:$F$782,СВЦЭМ!$A$39:$A$782,$A208,СВЦЭМ!$B$39:$B$782,K$190)+'СЕТ СН'!$F$12</f>
        <v>125.19048934</v>
      </c>
      <c r="L208" s="36">
        <f>SUMIFS(СВЦЭМ!$F$39:$F$782,СВЦЭМ!$A$39:$A$782,$A208,СВЦЭМ!$B$39:$B$782,L$190)+'СЕТ СН'!$F$12</f>
        <v>125.79222976</v>
      </c>
      <c r="M208" s="36">
        <f>SUMIFS(СВЦЭМ!$F$39:$F$782,СВЦЭМ!$A$39:$A$782,$A208,СВЦЭМ!$B$39:$B$782,M$190)+'СЕТ СН'!$F$12</f>
        <v>129.17270574</v>
      </c>
      <c r="N208" s="36">
        <f>SUMIFS(СВЦЭМ!$F$39:$F$782,СВЦЭМ!$A$39:$A$782,$A208,СВЦЭМ!$B$39:$B$782,N$190)+'СЕТ СН'!$F$12</f>
        <v>135.4602979</v>
      </c>
      <c r="O208" s="36">
        <f>SUMIFS(СВЦЭМ!$F$39:$F$782,СВЦЭМ!$A$39:$A$782,$A208,СВЦЭМ!$B$39:$B$782,O$190)+'СЕТ СН'!$F$12</f>
        <v>138.852957</v>
      </c>
      <c r="P208" s="36">
        <f>SUMIFS(СВЦЭМ!$F$39:$F$782,СВЦЭМ!$A$39:$A$782,$A208,СВЦЭМ!$B$39:$B$782,P$190)+'СЕТ СН'!$F$12</f>
        <v>142.86637214999999</v>
      </c>
      <c r="Q208" s="36">
        <f>SUMIFS(СВЦЭМ!$F$39:$F$782,СВЦЭМ!$A$39:$A$782,$A208,СВЦЭМ!$B$39:$B$782,Q$190)+'СЕТ СН'!$F$12</f>
        <v>140.75257540999999</v>
      </c>
      <c r="R208" s="36">
        <f>SUMIFS(СВЦЭМ!$F$39:$F$782,СВЦЭМ!$A$39:$A$782,$A208,СВЦЭМ!$B$39:$B$782,R$190)+'СЕТ СН'!$F$12</f>
        <v>135.24905820999999</v>
      </c>
      <c r="S208" s="36">
        <f>SUMIFS(СВЦЭМ!$F$39:$F$782,СВЦЭМ!$A$39:$A$782,$A208,СВЦЭМ!$B$39:$B$782,S$190)+'СЕТ СН'!$F$12</f>
        <v>130.82644991999999</v>
      </c>
      <c r="T208" s="36">
        <f>SUMIFS(СВЦЭМ!$F$39:$F$782,СВЦЭМ!$A$39:$A$782,$A208,СВЦЭМ!$B$39:$B$782,T$190)+'СЕТ СН'!$F$12</f>
        <v>125.74306636999999</v>
      </c>
      <c r="U208" s="36">
        <f>SUMIFS(СВЦЭМ!$F$39:$F$782,СВЦЭМ!$A$39:$A$782,$A208,СВЦЭМ!$B$39:$B$782,U$190)+'СЕТ СН'!$F$12</f>
        <v>122.44965324</v>
      </c>
      <c r="V208" s="36">
        <f>SUMIFS(СВЦЭМ!$F$39:$F$782,СВЦЭМ!$A$39:$A$782,$A208,СВЦЭМ!$B$39:$B$782,V$190)+'СЕТ СН'!$F$12</f>
        <v>125.28330233</v>
      </c>
      <c r="W208" s="36">
        <f>SUMIFS(СВЦЭМ!$F$39:$F$782,СВЦЭМ!$A$39:$A$782,$A208,СВЦЭМ!$B$39:$B$782,W$190)+'СЕТ СН'!$F$12</f>
        <v>127.55815025</v>
      </c>
      <c r="X208" s="36">
        <f>SUMIFS(СВЦЭМ!$F$39:$F$782,СВЦЭМ!$A$39:$A$782,$A208,СВЦЭМ!$B$39:$B$782,X$190)+'СЕТ СН'!$F$12</f>
        <v>129.86697993000001</v>
      </c>
      <c r="Y208" s="36">
        <f>SUMIFS(СВЦЭМ!$F$39:$F$782,СВЦЭМ!$A$39:$A$782,$A208,СВЦЭМ!$B$39:$B$782,Y$190)+'СЕТ СН'!$F$12</f>
        <v>131.43594611</v>
      </c>
    </row>
    <row r="209" spans="1:25" ht="15.75" x14ac:dyDescent="0.2">
      <c r="A209" s="35">
        <f t="shared" si="5"/>
        <v>44639</v>
      </c>
      <c r="B209" s="36">
        <f>SUMIFS(СВЦЭМ!$F$39:$F$782,СВЦЭМ!$A$39:$A$782,$A209,СВЦЭМ!$B$39:$B$782,B$190)+'СЕТ СН'!$F$12</f>
        <v>132.40854709000001</v>
      </c>
      <c r="C209" s="36">
        <f>SUMIFS(СВЦЭМ!$F$39:$F$782,СВЦЭМ!$A$39:$A$782,$A209,СВЦЭМ!$B$39:$B$782,C$190)+'СЕТ СН'!$F$12</f>
        <v>129.71750132</v>
      </c>
      <c r="D209" s="36">
        <f>SUMIFS(СВЦЭМ!$F$39:$F$782,СВЦЭМ!$A$39:$A$782,$A209,СВЦЭМ!$B$39:$B$782,D$190)+'СЕТ СН'!$F$12</f>
        <v>141.93653903000001</v>
      </c>
      <c r="E209" s="36">
        <f>SUMIFS(СВЦЭМ!$F$39:$F$782,СВЦЭМ!$A$39:$A$782,$A209,СВЦЭМ!$B$39:$B$782,E$190)+'СЕТ СН'!$F$12</f>
        <v>144.10036600000001</v>
      </c>
      <c r="F209" s="36">
        <f>SUMIFS(СВЦЭМ!$F$39:$F$782,СВЦЭМ!$A$39:$A$782,$A209,СВЦЭМ!$B$39:$B$782,F$190)+'СЕТ СН'!$F$12</f>
        <v>143.33984136999999</v>
      </c>
      <c r="G209" s="36">
        <f>SUMIFS(СВЦЭМ!$F$39:$F$782,СВЦЭМ!$A$39:$A$782,$A209,СВЦЭМ!$B$39:$B$782,G$190)+'СЕТ СН'!$F$12</f>
        <v>137.83506170999999</v>
      </c>
      <c r="H209" s="36">
        <f>SUMIFS(СВЦЭМ!$F$39:$F$782,СВЦЭМ!$A$39:$A$782,$A209,СВЦЭМ!$B$39:$B$782,H$190)+'СЕТ СН'!$F$12</f>
        <v>131.97717990999999</v>
      </c>
      <c r="I209" s="36">
        <f>SUMIFS(СВЦЭМ!$F$39:$F$782,СВЦЭМ!$A$39:$A$782,$A209,СВЦЭМ!$B$39:$B$782,I$190)+'СЕТ СН'!$F$12</f>
        <v>122.89685987999999</v>
      </c>
      <c r="J209" s="36">
        <f>SUMIFS(СВЦЭМ!$F$39:$F$782,СВЦЭМ!$A$39:$A$782,$A209,СВЦЭМ!$B$39:$B$782,J$190)+'СЕТ СН'!$F$12</f>
        <v>114.93796732</v>
      </c>
      <c r="K209" s="36">
        <f>SUMIFS(СВЦЭМ!$F$39:$F$782,СВЦЭМ!$A$39:$A$782,$A209,СВЦЭМ!$B$39:$B$782,K$190)+'СЕТ СН'!$F$12</f>
        <v>116.73483191</v>
      </c>
      <c r="L209" s="36">
        <f>SUMIFS(СВЦЭМ!$F$39:$F$782,СВЦЭМ!$A$39:$A$782,$A209,СВЦЭМ!$B$39:$B$782,L$190)+'СЕТ СН'!$F$12</f>
        <v>117.39603275</v>
      </c>
      <c r="M209" s="36">
        <f>SUMIFS(СВЦЭМ!$F$39:$F$782,СВЦЭМ!$A$39:$A$782,$A209,СВЦЭМ!$B$39:$B$782,M$190)+'СЕТ СН'!$F$12</f>
        <v>123.09959481</v>
      </c>
      <c r="N209" s="36">
        <f>SUMIFS(СВЦЭМ!$F$39:$F$782,СВЦЭМ!$A$39:$A$782,$A209,СВЦЭМ!$B$39:$B$782,N$190)+'СЕТ СН'!$F$12</f>
        <v>130.12376585999999</v>
      </c>
      <c r="O209" s="36">
        <f>SUMIFS(СВЦЭМ!$F$39:$F$782,СВЦЭМ!$A$39:$A$782,$A209,СВЦЭМ!$B$39:$B$782,O$190)+'СЕТ СН'!$F$12</f>
        <v>137.48417967</v>
      </c>
      <c r="P209" s="36">
        <f>SUMIFS(СВЦЭМ!$F$39:$F$782,СВЦЭМ!$A$39:$A$782,$A209,СВЦЭМ!$B$39:$B$782,P$190)+'СЕТ СН'!$F$12</f>
        <v>140.36689609000001</v>
      </c>
      <c r="Q209" s="36">
        <f>SUMIFS(СВЦЭМ!$F$39:$F$782,СВЦЭМ!$A$39:$A$782,$A209,СВЦЭМ!$B$39:$B$782,Q$190)+'СЕТ СН'!$F$12</f>
        <v>137.32727216000001</v>
      </c>
      <c r="R209" s="36">
        <f>SUMIFS(СВЦЭМ!$F$39:$F$782,СВЦЭМ!$A$39:$A$782,$A209,СВЦЭМ!$B$39:$B$782,R$190)+'СЕТ СН'!$F$12</f>
        <v>129.71765389000001</v>
      </c>
      <c r="S209" s="36">
        <f>SUMIFS(СВЦЭМ!$F$39:$F$782,СВЦЭМ!$A$39:$A$782,$A209,СВЦЭМ!$B$39:$B$782,S$190)+'СЕТ СН'!$F$12</f>
        <v>124.01248305</v>
      </c>
      <c r="T209" s="36">
        <f>SUMIFS(СВЦЭМ!$F$39:$F$782,СВЦЭМ!$A$39:$A$782,$A209,СВЦЭМ!$B$39:$B$782,T$190)+'СЕТ СН'!$F$12</f>
        <v>118.75102816</v>
      </c>
      <c r="U209" s="36">
        <f>SUMIFS(СВЦЭМ!$F$39:$F$782,СВЦЭМ!$A$39:$A$782,$A209,СВЦЭМ!$B$39:$B$782,U$190)+'СЕТ СН'!$F$12</f>
        <v>115.51799569000001</v>
      </c>
      <c r="V209" s="36">
        <f>SUMIFS(СВЦЭМ!$F$39:$F$782,СВЦЭМ!$A$39:$A$782,$A209,СВЦЭМ!$B$39:$B$782,V$190)+'СЕТ СН'!$F$12</f>
        <v>117.45173468999999</v>
      </c>
      <c r="W209" s="36">
        <f>SUMIFS(СВЦЭМ!$F$39:$F$782,СВЦЭМ!$A$39:$A$782,$A209,СВЦЭМ!$B$39:$B$782,W$190)+'СЕТ СН'!$F$12</f>
        <v>120.15964749</v>
      </c>
      <c r="X209" s="36">
        <f>SUMIFS(СВЦЭМ!$F$39:$F$782,СВЦЭМ!$A$39:$A$782,$A209,СВЦЭМ!$B$39:$B$782,X$190)+'СЕТ СН'!$F$12</f>
        <v>121.95340890999999</v>
      </c>
      <c r="Y209" s="36">
        <f>SUMIFS(СВЦЭМ!$F$39:$F$782,СВЦЭМ!$A$39:$A$782,$A209,СВЦЭМ!$B$39:$B$782,Y$190)+'СЕТ СН'!$F$12</f>
        <v>126.37452906999999</v>
      </c>
    </row>
    <row r="210" spans="1:25" ht="15.75" x14ac:dyDescent="0.2">
      <c r="A210" s="35">
        <f t="shared" si="5"/>
        <v>44640</v>
      </c>
      <c r="B210" s="36">
        <f>SUMIFS(СВЦЭМ!$F$39:$F$782,СВЦЭМ!$A$39:$A$782,$A210,СВЦЭМ!$B$39:$B$782,B$190)+'СЕТ СН'!$F$12</f>
        <v>128.15803661999999</v>
      </c>
      <c r="C210" s="36">
        <f>SUMIFS(СВЦЭМ!$F$39:$F$782,СВЦЭМ!$A$39:$A$782,$A210,СВЦЭМ!$B$39:$B$782,C$190)+'СЕТ СН'!$F$12</f>
        <v>132.63042822</v>
      </c>
      <c r="D210" s="36">
        <f>SUMIFS(СВЦЭМ!$F$39:$F$782,СВЦЭМ!$A$39:$A$782,$A210,СВЦЭМ!$B$39:$B$782,D$190)+'СЕТ СН'!$F$12</f>
        <v>142.40976014</v>
      </c>
      <c r="E210" s="36">
        <f>SUMIFS(СВЦЭМ!$F$39:$F$782,СВЦЭМ!$A$39:$A$782,$A210,СВЦЭМ!$B$39:$B$782,E$190)+'СЕТ СН'!$F$12</f>
        <v>148.45223383999999</v>
      </c>
      <c r="F210" s="36">
        <f>SUMIFS(СВЦЭМ!$F$39:$F$782,СВЦЭМ!$A$39:$A$782,$A210,СВЦЭМ!$B$39:$B$782,F$190)+'СЕТ СН'!$F$12</f>
        <v>148.23482927000001</v>
      </c>
      <c r="G210" s="36">
        <f>SUMIFS(СВЦЭМ!$F$39:$F$782,СВЦЭМ!$A$39:$A$782,$A210,СВЦЭМ!$B$39:$B$782,G$190)+'СЕТ СН'!$F$12</f>
        <v>144.19006461999999</v>
      </c>
      <c r="H210" s="36">
        <f>SUMIFS(СВЦЭМ!$F$39:$F$782,СВЦЭМ!$A$39:$A$782,$A210,СВЦЭМ!$B$39:$B$782,H$190)+'СЕТ СН'!$F$12</f>
        <v>137.32459539000001</v>
      </c>
      <c r="I210" s="36">
        <f>SUMIFS(СВЦЭМ!$F$39:$F$782,СВЦЭМ!$A$39:$A$782,$A210,СВЦЭМ!$B$39:$B$782,I$190)+'СЕТ СН'!$F$12</f>
        <v>126.0084805</v>
      </c>
      <c r="J210" s="36">
        <f>SUMIFS(СВЦЭМ!$F$39:$F$782,СВЦЭМ!$A$39:$A$782,$A210,СВЦЭМ!$B$39:$B$782,J$190)+'СЕТ СН'!$F$12</f>
        <v>120.19178737999999</v>
      </c>
      <c r="K210" s="36">
        <f>SUMIFS(СВЦЭМ!$F$39:$F$782,СВЦЭМ!$A$39:$A$782,$A210,СВЦЭМ!$B$39:$B$782,K$190)+'СЕТ СН'!$F$12</f>
        <v>118.26278915</v>
      </c>
      <c r="L210" s="36">
        <f>SUMIFS(СВЦЭМ!$F$39:$F$782,СВЦЭМ!$A$39:$A$782,$A210,СВЦЭМ!$B$39:$B$782,L$190)+'СЕТ СН'!$F$12</f>
        <v>117.30341978</v>
      </c>
      <c r="M210" s="36">
        <f>SUMIFS(СВЦЭМ!$F$39:$F$782,СВЦЭМ!$A$39:$A$782,$A210,СВЦЭМ!$B$39:$B$782,M$190)+'СЕТ СН'!$F$12</f>
        <v>123.1735741</v>
      </c>
      <c r="N210" s="36">
        <f>SUMIFS(СВЦЭМ!$F$39:$F$782,СВЦЭМ!$A$39:$A$782,$A210,СВЦЭМ!$B$39:$B$782,N$190)+'СЕТ СН'!$F$12</f>
        <v>131.89441414000001</v>
      </c>
      <c r="O210" s="36">
        <f>SUMIFS(СВЦЭМ!$F$39:$F$782,СВЦЭМ!$A$39:$A$782,$A210,СВЦЭМ!$B$39:$B$782,O$190)+'СЕТ СН'!$F$12</f>
        <v>139.87875836000001</v>
      </c>
      <c r="P210" s="36">
        <f>SUMIFS(СВЦЭМ!$F$39:$F$782,СВЦЭМ!$A$39:$A$782,$A210,СВЦЭМ!$B$39:$B$782,P$190)+'СЕТ СН'!$F$12</f>
        <v>141.82852872000001</v>
      </c>
      <c r="Q210" s="36">
        <f>SUMIFS(СВЦЭМ!$F$39:$F$782,СВЦЭМ!$A$39:$A$782,$A210,СВЦЭМ!$B$39:$B$782,Q$190)+'СЕТ СН'!$F$12</f>
        <v>139.35939006999999</v>
      </c>
      <c r="R210" s="36">
        <f>SUMIFS(СВЦЭМ!$F$39:$F$782,СВЦЭМ!$A$39:$A$782,$A210,СВЦЭМ!$B$39:$B$782,R$190)+'СЕТ СН'!$F$12</f>
        <v>130.66837015999999</v>
      </c>
      <c r="S210" s="36">
        <f>SUMIFS(СВЦЭМ!$F$39:$F$782,СВЦЭМ!$A$39:$A$782,$A210,СВЦЭМ!$B$39:$B$782,S$190)+'СЕТ СН'!$F$12</f>
        <v>122.63689195000001</v>
      </c>
      <c r="T210" s="36">
        <f>SUMIFS(СВЦЭМ!$F$39:$F$782,СВЦЭМ!$A$39:$A$782,$A210,СВЦЭМ!$B$39:$B$782,T$190)+'СЕТ СН'!$F$12</f>
        <v>116.89138675</v>
      </c>
      <c r="U210" s="36">
        <f>SUMIFS(СВЦЭМ!$F$39:$F$782,СВЦЭМ!$A$39:$A$782,$A210,СВЦЭМ!$B$39:$B$782,U$190)+'СЕТ СН'!$F$12</f>
        <v>112.67388799</v>
      </c>
      <c r="V210" s="36">
        <f>SUMIFS(СВЦЭМ!$F$39:$F$782,СВЦЭМ!$A$39:$A$782,$A210,СВЦЭМ!$B$39:$B$782,V$190)+'СЕТ СН'!$F$12</f>
        <v>114.22250734000001</v>
      </c>
      <c r="W210" s="36">
        <f>SUMIFS(СВЦЭМ!$F$39:$F$782,СВЦЭМ!$A$39:$A$782,$A210,СВЦЭМ!$B$39:$B$782,W$190)+'СЕТ СН'!$F$12</f>
        <v>117.02992623</v>
      </c>
      <c r="X210" s="36">
        <f>SUMIFS(СВЦЭМ!$F$39:$F$782,СВЦЭМ!$A$39:$A$782,$A210,СВЦЭМ!$B$39:$B$782,X$190)+'СЕТ СН'!$F$12</f>
        <v>120.0014899</v>
      </c>
      <c r="Y210" s="36">
        <f>SUMIFS(СВЦЭМ!$F$39:$F$782,СВЦЭМ!$A$39:$A$782,$A210,СВЦЭМ!$B$39:$B$782,Y$190)+'СЕТ СН'!$F$12</f>
        <v>125.77226812000001</v>
      </c>
    </row>
    <row r="211" spans="1:25" ht="15.75" x14ac:dyDescent="0.2">
      <c r="A211" s="35">
        <f t="shared" si="5"/>
        <v>44641</v>
      </c>
      <c r="B211" s="36">
        <f>SUMIFS(СВЦЭМ!$F$39:$F$782,СВЦЭМ!$A$39:$A$782,$A211,СВЦЭМ!$B$39:$B$782,B$190)+'СЕТ СН'!$F$12</f>
        <v>125.97898523000001</v>
      </c>
      <c r="C211" s="36">
        <f>SUMIFS(СВЦЭМ!$F$39:$F$782,СВЦЭМ!$A$39:$A$782,$A211,СВЦЭМ!$B$39:$B$782,C$190)+'СЕТ СН'!$F$12</f>
        <v>132.40487644000001</v>
      </c>
      <c r="D211" s="36">
        <f>SUMIFS(СВЦЭМ!$F$39:$F$782,СВЦЭМ!$A$39:$A$782,$A211,СВЦЭМ!$B$39:$B$782,D$190)+'СЕТ СН'!$F$12</f>
        <v>143.45254281000001</v>
      </c>
      <c r="E211" s="36">
        <f>SUMIFS(СВЦЭМ!$F$39:$F$782,СВЦЭМ!$A$39:$A$782,$A211,СВЦЭМ!$B$39:$B$782,E$190)+'СЕТ СН'!$F$12</f>
        <v>148.85468662</v>
      </c>
      <c r="F211" s="36">
        <f>SUMIFS(СВЦЭМ!$F$39:$F$782,СВЦЭМ!$A$39:$A$782,$A211,СВЦЭМ!$B$39:$B$782,F$190)+'СЕТ СН'!$F$12</f>
        <v>148.21904409000001</v>
      </c>
      <c r="G211" s="36">
        <f>SUMIFS(СВЦЭМ!$F$39:$F$782,СВЦЭМ!$A$39:$A$782,$A211,СВЦЭМ!$B$39:$B$782,G$190)+'СЕТ СН'!$F$12</f>
        <v>146.58377838000001</v>
      </c>
      <c r="H211" s="36">
        <f>SUMIFS(СВЦЭМ!$F$39:$F$782,СВЦЭМ!$A$39:$A$782,$A211,СВЦЭМ!$B$39:$B$782,H$190)+'СЕТ СН'!$F$12</f>
        <v>141.32674294</v>
      </c>
      <c r="I211" s="36">
        <f>SUMIFS(СВЦЭМ!$F$39:$F$782,СВЦЭМ!$A$39:$A$782,$A211,СВЦЭМ!$B$39:$B$782,I$190)+'СЕТ СН'!$F$12</f>
        <v>130.34179681000001</v>
      </c>
      <c r="J211" s="36">
        <f>SUMIFS(СВЦЭМ!$F$39:$F$782,СВЦЭМ!$A$39:$A$782,$A211,СВЦЭМ!$B$39:$B$782,J$190)+'СЕТ СН'!$F$12</f>
        <v>128.50843232</v>
      </c>
      <c r="K211" s="36">
        <f>SUMIFS(СВЦЭМ!$F$39:$F$782,СВЦЭМ!$A$39:$A$782,$A211,СВЦЭМ!$B$39:$B$782,K$190)+'СЕТ СН'!$F$12</f>
        <v>128.05355956</v>
      </c>
      <c r="L211" s="36">
        <f>SUMIFS(СВЦЭМ!$F$39:$F$782,СВЦЭМ!$A$39:$A$782,$A211,СВЦЭМ!$B$39:$B$782,L$190)+'СЕТ СН'!$F$12</f>
        <v>129.96581157</v>
      </c>
      <c r="M211" s="36">
        <f>SUMIFS(СВЦЭМ!$F$39:$F$782,СВЦЭМ!$A$39:$A$782,$A211,СВЦЭМ!$B$39:$B$782,M$190)+'СЕТ СН'!$F$12</f>
        <v>133.39361045999999</v>
      </c>
      <c r="N211" s="36">
        <f>SUMIFS(СВЦЭМ!$F$39:$F$782,СВЦЭМ!$A$39:$A$782,$A211,СВЦЭМ!$B$39:$B$782,N$190)+'СЕТ СН'!$F$12</f>
        <v>141.54889313000001</v>
      </c>
      <c r="O211" s="36">
        <f>SUMIFS(СВЦЭМ!$F$39:$F$782,СВЦЭМ!$A$39:$A$782,$A211,СВЦЭМ!$B$39:$B$782,O$190)+'СЕТ СН'!$F$12</f>
        <v>147.44621559000001</v>
      </c>
      <c r="P211" s="36">
        <f>SUMIFS(СВЦЭМ!$F$39:$F$782,СВЦЭМ!$A$39:$A$782,$A211,СВЦЭМ!$B$39:$B$782,P$190)+'СЕТ СН'!$F$12</f>
        <v>148.73816600000001</v>
      </c>
      <c r="Q211" s="36">
        <f>SUMIFS(СВЦЭМ!$F$39:$F$782,СВЦЭМ!$A$39:$A$782,$A211,СВЦЭМ!$B$39:$B$782,Q$190)+'СЕТ СН'!$F$12</f>
        <v>142.66876442</v>
      </c>
      <c r="R211" s="36">
        <f>SUMIFS(СВЦЭМ!$F$39:$F$782,СВЦЭМ!$A$39:$A$782,$A211,СВЦЭМ!$B$39:$B$782,R$190)+'СЕТ СН'!$F$12</f>
        <v>129.58495493000001</v>
      </c>
      <c r="S211" s="36">
        <f>SUMIFS(СВЦЭМ!$F$39:$F$782,СВЦЭМ!$A$39:$A$782,$A211,СВЦЭМ!$B$39:$B$782,S$190)+'СЕТ СН'!$F$12</f>
        <v>120.08668397</v>
      </c>
      <c r="T211" s="36">
        <f>SUMIFS(СВЦЭМ!$F$39:$F$782,СВЦЭМ!$A$39:$A$782,$A211,СВЦЭМ!$B$39:$B$782,T$190)+'СЕТ СН'!$F$12</f>
        <v>113.05694825</v>
      </c>
      <c r="U211" s="36">
        <f>SUMIFS(СВЦЭМ!$F$39:$F$782,СВЦЭМ!$A$39:$A$782,$A211,СВЦЭМ!$B$39:$B$782,U$190)+'СЕТ СН'!$F$12</f>
        <v>116.92864971</v>
      </c>
      <c r="V211" s="36">
        <f>SUMIFS(СВЦЭМ!$F$39:$F$782,СВЦЭМ!$A$39:$A$782,$A211,СВЦЭМ!$B$39:$B$782,V$190)+'СЕТ СН'!$F$12</f>
        <v>129.01502987999999</v>
      </c>
      <c r="W211" s="36">
        <f>SUMIFS(СВЦЭМ!$F$39:$F$782,СВЦЭМ!$A$39:$A$782,$A211,СВЦЭМ!$B$39:$B$782,W$190)+'СЕТ СН'!$F$12</f>
        <v>131.6006965</v>
      </c>
      <c r="X211" s="36">
        <f>SUMIFS(СВЦЭМ!$F$39:$F$782,СВЦЭМ!$A$39:$A$782,$A211,СВЦЭМ!$B$39:$B$782,X$190)+'СЕТ СН'!$F$12</f>
        <v>133.87746225000001</v>
      </c>
      <c r="Y211" s="36">
        <f>SUMIFS(СВЦЭМ!$F$39:$F$782,СВЦЭМ!$A$39:$A$782,$A211,СВЦЭМ!$B$39:$B$782,Y$190)+'СЕТ СН'!$F$12</f>
        <v>136.28765358000001</v>
      </c>
    </row>
    <row r="212" spans="1:25" ht="15.75" x14ac:dyDescent="0.2">
      <c r="A212" s="35">
        <f t="shared" si="5"/>
        <v>44642</v>
      </c>
      <c r="B212" s="36">
        <f>SUMIFS(СВЦЭМ!$F$39:$F$782,СВЦЭМ!$A$39:$A$782,$A212,СВЦЭМ!$B$39:$B$782,B$190)+'СЕТ СН'!$F$12</f>
        <v>140.69111003</v>
      </c>
      <c r="C212" s="36">
        <f>SUMIFS(СВЦЭМ!$F$39:$F$782,СВЦЭМ!$A$39:$A$782,$A212,СВЦЭМ!$B$39:$B$782,C$190)+'СЕТ СН'!$F$12</f>
        <v>144.53338765999999</v>
      </c>
      <c r="D212" s="36">
        <f>SUMIFS(СВЦЭМ!$F$39:$F$782,СВЦЭМ!$A$39:$A$782,$A212,СВЦЭМ!$B$39:$B$782,D$190)+'СЕТ СН'!$F$12</f>
        <v>152.09240994999999</v>
      </c>
      <c r="E212" s="36">
        <f>SUMIFS(СВЦЭМ!$F$39:$F$782,СВЦЭМ!$A$39:$A$782,$A212,СВЦЭМ!$B$39:$B$782,E$190)+'СЕТ СН'!$F$12</f>
        <v>156.76132625</v>
      </c>
      <c r="F212" s="36">
        <f>SUMIFS(СВЦЭМ!$F$39:$F$782,СВЦЭМ!$A$39:$A$782,$A212,СВЦЭМ!$B$39:$B$782,F$190)+'СЕТ СН'!$F$12</f>
        <v>154.76831573000001</v>
      </c>
      <c r="G212" s="36">
        <f>SUMIFS(СВЦЭМ!$F$39:$F$782,СВЦЭМ!$A$39:$A$782,$A212,СВЦЭМ!$B$39:$B$782,G$190)+'СЕТ СН'!$F$12</f>
        <v>152.98135619999999</v>
      </c>
      <c r="H212" s="36">
        <f>SUMIFS(СВЦЭМ!$F$39:$F$782,СВЦЭМ!$A$39:$A$782,$A212,СВЦЭМ!$B$39:$B$782,H$190)+'СЕТ СН'!$F$12</f>
        <v>145.08938903999999</v>
      </c>
      <c r="I212" s="36">
        <f>SUMIFS(СВЦЭМ!$F$39:$F$782,СВЦЭМ!$A$39:$A$782,$A212,СВЦЭМ!$B$39:$B$782,I$190)+'СЕТ СН'!$F$12</f>
        <v>134.35883949000001</v>
      </c>
      <c r="J212" s="36">
        <f>SUMIFS(СВЦЭМ!$F$39:$F$782,СВЦЭМ!$A$39:$A$782,$A212,СВЦЭМ!$B$39:$B$782,J$190)+'СЕТ СН'!$F$12</f>
        <v>130.5780704</v>
      </c>
      <c r="K212" s="36">
        <f>SUMIFS(СВЦЭМ!$F$39:$F$782,СВЦЭМ!$A$39:$A$782,$A212,СВЦЭМ!$B$39:$B$782,K$190)+'СЕТ СН'!$F$12</f>
        <v>131.82334112999999</v>
      </c>
      <c r="L212" s="36">
        <f>SUMIFS(СВЦЭМ!$F$39:$F$782,СВЦЭМ!$A$39:$A$782,$A212,СВЦЭМ!$B$39:$B$782,L$190)+'СЕТ СН'!$F$12</f>
        <v>131.67873069000001</v>
      </c>
      <c r="M212" s="36">
        <f>SUMIFS(СВЦЭМ!$F$39:$F$782,СВЦЭМ!$A$39:$A$782,$A212,СВЦЭМ!$B$39:$B$782,M$190)+'СЕТ СН'!$F$12</f>
        <v>139.89054528</v>
      </c>
      <c r="N212" s="36">
        <f>SUMIFS(СВЦЭМ!$F$39:$F$782,СВЦЭМ!$A$39:$A$782,$A212,СВЦЭМ!$B$39:$B$782,N$190)+'СЕТ СН'!$F$12</f>
        <v>147.78739935999999</v>
      </c>
      <c r="O212" s="36">
        <f>SUMIFS(СВЦЭМ!$F$39:$F$782,СВЦЭМ!$A$39:$A$782,$A212,СВЦЭМ!$B$39:$B$782,O$190)+'СЕТ СН'!$F$12</f>
        <v>155.29445838000001</v>
      </c>
      <c r="P212" s="36">
        <f>SUMIFS(СВЦЭМ!$F$39:$F$782,СВЦЭМ!$A$39:$A$782,$A212,СВЦЭМ!$B$39:$B$782,P$190)+'СЕТ СН'!$F$12</f>
        <v>155.40921173000001</v>
      </c>
      <c r="Q212" s="36">
        <f>SUMIFS(СВЦЭМ!$F$39:$F$782,СВЦЭМ!$A$39:$A$782,$A212,СВЦЭМ!$B$39:$B$782,Q$190)+'СЕТ СН'!$F$12</f>
        <v>151.24376122999999</v>
      </c>
      <c r="R212" s="36">
        <f>SUMIFS(СВЦЭМ!$F$39:$F$782,СВЦЭМ!$A$39:$A$782,$A212,СВЦЭМ!$B$39:$B$782,R$190)+'СЕТ СН'!$F$12</f>
        <v>137.59743399000001</v>
      </c>
      <c r="S212" s="36">
        <f>SUMIFS(СВЦЭМ!$F$39:$F$782,СВЦЭМ!$A$39:$A$782,$A212,СВЦЭМ!$B$39:$B$782,S$190)+'СЕТ СН'!$F$12</f>
        <v>126.55757695</v>
      </c>
      <c r="T212" s="36">
        <f>SUMIFS(СВЦЭМ!$F$39:$F$782,СВЦЭМ!$A$39:$A$782,$A212,СВЦЭМ!$B$39:$B$782,T$190)+'СЕТ СН'!$F$12</f>
        <v>118.84284900999999</v>
      </c>
      <c r="U212" s="36">
        <f>SUMIFS(СВЦЭМ!$F$39:$F$782,СВЦЭМ!$A$39:$A$782,$A212,СВЦЭМ!$B$39:$B$782,U$190)+'СЕТ СН'!$F$12</f>
        <v>122.15058666</v>
      </c>
      <c r="V212" s="36">
        <f>SUMIFS(СВЦЭМ!$F$39:$F$782,СВЦЭМ!$A$39:$A$782,$A212,СВЦЭМ!$B$39:$B$782,V$190)+'СЕТ СН'!$F$12</f>
        <v>134.96383985</v>
      </c>
      <c r="W212" s="36">
        <f>SUMIFS(СВЦЭМ!$F$39:$F$782,СВЦЭМ!$A$39:$A$782,$A212,СВЦЭМ!$B$39:$B$782,W$190)+'СЕТ СН'!$F$12</f>
        <v>136.52556810999999</v>
      </c>
      <c r="X212" s="36">
        <f>SUMIFS(СВЦЭМ!$F$39:$F$782,СВЦЭМ!$A$39:$A$782,$A212,СВЦЭМ!$B$39:$B$782,X$190)+'СЕТ СН'!$F$12</f>
        <v>138.13789485999999</v>
      </c>
      <c r="Y212" s="36">
        <f>SUMIFS(СВЦЭМ!$F$39:$F$782,СВЦЭМ!$A$39:$A$782,$A212,СВЦЭМ!$B$39:$B$782,Y$190)+'СЕТ СН'!$F$12</f>
        <v>139.02647390000001</v>
      </c>
    </row>
    <row r="213" spans="1:25" ht="15.75" x14ac:dyDescent="0.2">
      <c r="A213" s="35">
        <f t="shared" si="5"/>
        <v>44643</v>
      </c>
      <c r="B213" s="36">
        <f>SUMIFS(СВЦЭМ!$F$39:$F$782,СВЦЭМ!$A$39:$A$782,$A213,СВЦЭМ!$B$39:$B$782,B$190)+'СЕТ СН'!$F$12</f>
        <v>142.95355423000001</v>
      </c>
      <c r="C213" s="36">
        <f>SUMIFS(СВЦЭМ!$F$39:$F$782,СВЦЭМ!$A$39:$A$782,$A213,СВЦЭМ!$B$39:$B$782,C$190)+'СЕТ СН'!$F$12</f>
        <v>146.16400143000001</v>
      </c>
      <c r="D213" s="36">
        <f>SUMIFS(СВЦЭМ!$F$39:$F$782,СВЦЭМ!$A$39:$A$782,$A213,СВЦЭМ!$B$39:$B$782,D$190)+'СЕТ СН'!$F$12</f>
        <v>153.35173839999999</v>
      </c>
      <c r="E213" s="36">
        <f>SUMIFS(СВЦЭМ!$F$39:$F$782,СВЦЭМ!$A$39:$A$782,$A213,СВЦЭМ!$B$39:$B$782,E$190)+'СЕТ СН'!$F$12</f>
        <v>158.58243539</v>
      </c>
      <c r="F213" s="36">
        <f>SUMIFS(СВЦЭМ!$F$39:$F$782,СВЦЭМ!$A$39:$A$782,$A213,СВЦЭМ!$B$39:$B$782,F$190)+'СЕТ СН'!$F$12</f>
        <v>157.0469641</v>
      </c>
      <c r="G213" s="36">
        <f>SUMIFS(СВЦЭМ!$F$39:$F$782,СВЦЭМ!$A$39:$A$782,$A213,СВЦЭМ!$B$39:$B$782,G$190)+'СЕТ СН'!$F$12</f>
        <v>153.07008973999999</v>
      </c>
      <c r="H213" s="36">
        <f>SUMIFS(СВЦЭМ!$F$39:$F$782,СВЦЭМ!$A$39:$A$782,$A213,СВЦЭМ!$B$39:$B$782,H$190)+'СЕТ СН'!$F$12</f>
        <v>145.30499943000001</v>
      </c>
      <c r="I213" s="36">
        <f>SUMIFS(СВЦЭМ!$F$39:$F$782,СВЦЭМ!$A$39:$A$782,$A213,СВЦЭМ!$B$39:$B$782,I$190)+'СЕТ СН'!$F$12</f>
        <v>136.45399737</v>
      </c>
      <c r="J213" s="36">
        <f>SUMIFS(СВЦЭМ!$F$39:$F$782,СВЦЭМ!$A$39:$A$782,$A213,СВЦЭМ!$B$39:$B$782,J$190)+'СЕТ СН'!$F$12</f>
        <v>133.05319888</v>
      </c>
      <c r="K213" s="36">
        <f>SUMIFS(СВЦЭМ!$F$39:$F$782,СВЦЭМ!$A$39:$A$782,$A213,СВЦЭМ!$B$39:$B$782,K$190)+'СЕТ СН'!$F$12</f>
        <v>134.83223376000001</v>
      </c>
      <c r="L213" s="36">
        <f>SUMIFS(СВЦЭМ!$F$39:$F$782,СВЦЭМ!$A$39:$A$782,$A213,СВЦЭМ!$B$39:$B$782,L$190)+'СЕТ СН'!$F$12</f>
        <v>139.23073753</v>
      </c>
      <c r="M213" s="36">
        <f>SUMIFS(СВЦЭМ!$F$39:$F$782,СВЦЭМ!$A$39:$A$782,$A213,СВЦЭМ!$B$39:$B$782,M$190)+'СЕТ СН'!$F$12</f>
        <v>142.60117564000001</v>
      </c>
      <c r="N213" s="36">
        <f>SUMIFS(СВЦЭМ!$F$39:$F$782,СВЦЭМ!$A$39:$A$782,$A213,СВЦЭМ!$B$39:$B$782,N$190)+'СЕТ СН'!$F$12</f>
        <v>146.99785151</v>
      </c>
      <c r="O213" s="36">
        <f>SUMIFS(СВЦЭМ!$F$39:$F$782,СВЦЭМ!$A$39:$A$782,$A213,СВЦЭМ!$B$39:$B$782,O$190)+'СЕТ СН'!$F$12</f>
        <v>152.76440453999999</v>
      </c>
      <c r="P213" s="36">
        <f>SUMIFS(СВЦЭМ!$F$39:$F$782,СВЦЭМ!$A$39:$A$782,$A213,СВЦЭМ!$B$39:$B$782,P$190)+'СЕТ СН'!$F$12</f>
        <v>157.60476661000001</v>
      </c>
      <c r="Q213" s="36">
        <f>SUMIFS(СВЦЭМ!$F$39:$F$782,СВЦЭМ!$A$39:$A$782,$A213,СВЦЭМ!$B$39:$B$782,Q$190)+'СЕТ СН'!$F$12</f>
        <v>154.70203214</v>
      </c>
      <c r="R213" s="36">
        <f>SUMIFS(СВЦЭМ!$F$39:$F$782,СВЦЭМ!$A$39:$A$782,$A213,СВЦЭМ!$B$39:$B$782,R$190)+'СЕТ СН'!$F$12</f>
        <v>146.14101120000001</v>
      </c>
      <c r="S213" s="36">
        <f>SUMIFS(СВЦЭМ!$F$39:$F$782,СВЦЭМ!$A$39:$A$782,$A213,СВЦЭМ!$B$39:$B$782,S$190)+'СЕТ СН'!$F$12</f>
        <v>139.59121567</v>
      </c>
      <c r="T213" s="36">
        <f>SUMIFS(СВЦЭМ!$F$39:$F$782,СВЦЭМ!$A$39:$A$782,$A213,СВЦЭМ!$B$39:$B$782,T$190)+'СЕТ СН'!$F$12</f>
        <v>133.58470226</v>
      </c>
      <c r="U213" s="36">
        <f>SUMIFS(СВЦЭМ!$F$39:$F$782,СВЦЭМ!$A$39:$A$782,$A213,СВЦЭМ!$B$39:$B$782,U$190)+'СЕТ СН'!$F$12</f>
        <v>131.13817735999999</v>
      </c>
      <c r="V213" s="36">
        <f>SUMIFS(СВЦЭМ!$F$39:$F$782,СВЦЭМ!$A$39:$A$782,$A213,СВЦЭМ!$B$39:$B$782,V$190)+'СЕТ СН'!$F$12</f>
        <v>132.53942058999999</v>
      </c>
      <c r="W213" s="36">
        <f>SUMIFS(СВЦЭМ!$F$39:$F$782,СВЦЭМ!$A$39:$A$782,$A213,СВЦЭМ!$B$39:$B$782,W$190)+'СЕТ СН'!$F$12</f>
        <v>133.88476198999999</v>
      </c>
      <c r="X213" s="36">
        <f>SUMIFS(СВЦЭМ!$F$39:$F$782,СВЦЭМ!$A$39:$A$782,$A213,СВЦЭМ!$B$39:$B$782,X$190)+'СЕТ СН'!$F$12</f>
        <v>134.92324084000001</v>
      </c>
      <c r="Y213" s="36">
        <f>SUMIFS(СВЦЭМ!$F$39:$F$782,СВЦЭМ!$A$39:$A$782,$A213,СВЦЭМ!$B$39:$B$782,Y$190)+'СЕТ СН'!$F$12</f>
        <v>134.63697848000001</v>
      </c>
    </row>
    <row r="214" spans="1:25" ht="15.75" x14ac:dyDescent="0.2">
      <c r="A214" s="35">
        <f t="shared" si="5"/>
        <v>44644</v>
      </c>
      <c r="B214" s="36">
        <f>SUMIFS(СВЦЭМ!$F$39:$F$782,СВЦЭМ!$A$39:$A$782,$A214,СВЦЭМ!$B$39:$B$782,B$190)+'СЕТ СН'!$F$12</f>
        <v>143.81482831</v>
      </c>
      <c r="C214" s="36">
        <f>SUMIFS(СВЦЭМ!$F$39:$F$782,СВЦЭМ!$A$39:$A$782,$A214,СВЦЭМ!$B$39:$B$782,C$190)+'СЕТ СН'!$F$12</f>
        <v>148.46706313999999</v>
      </c>
      <c r="D214" s="36">
        <f>SUMIFS(СВЦЭМ!$F$39:$F$782,СВЦЭМ!$A$39:$A$782,$A214,СВЦЭМ!$B$39:$B$782,D$190)+'СЕТ СН'!$F$12</f>
        <v>155.92666352000001</v>
      </c>
      <c r="E214" s="36">
        <f>SUMIFS(СВЦЭМ!$F$39:$F$782,СВЦЭМ!$A$39:$A$782,$A214,СВЦЭМ!$B$39:$B$782,E$190)+'СЕТ СН'!$F$12</f>
        <v>158.79967791999999</v>
      </c>
      <c r="F214" s="36">
        <f>SUMIFS(СВЦЭМ!$F$39:$F$782,СВЦЭМ!$A$39:$A$782,$A214,СВЦЭМ!$B$39:$B$782,F$190)+'СЕТ СН'!$F$12</f>
        <v>157.84111799999999</v>
      </c>
      <c r="G214" s="36">
        <f>SUMIFS(СВЦЭМ!$F$39:$F$782,СВЦЭМ!$A$39:$A$782,$A214,СВЦЭМ!$B$39:$B$782,G$190)+'СЕТ СН'!$F$12</f>
        <v>155.23692794999999</v>
      </c>
      <c r="H214" s="36">
        <f>SUMIFS(СВЦЭМ!$F$39:$F$782,СВЦЭМ!$A$39:$A$782,$A214,СВЦЭМ!$B$39:$B$782,H$190)+'СЕТ СН'!$F$12</f>
        <v>146.33618003999999</v>
      </c>
      <c r="I214" s="36">
        <f>SUMIFS(СВЦЭМ!$F$39:$F$782,СВЦЭМ!$A$39:$A$782,$A214,СВЦЭМ!$B$39:$B$782,I$190)+'СЕТ СН'!$F$12</f>
        <v>135.40113822000001</v>
      </c>
      <c r="J214" s="36">
        <f>SUMIFS(СВЦЭМ!$F$39:$F$782,СВЦЭМ!$A$39:$A$782,$A214,СВЦЭМ!$B$39:$B$782,J$190)+'СЕТ СН'!$F$12</f>
        <v>133.32794097999999</v>
      </c>
      <c r="K214" s="36">
        <f>SUMIFS(СВЦЭМ!$F$39:$F$782,СВЦЭМ!$A$39:$A$782,$A214,СВЦЭМ!$B$39:$B$782,K$190)+'СЕТ СН'!$F$12</f>
        <v>134.37425347000001</v>
      </c>
      <c r="L214" s="36">
        <f>SUMIFS(СВЦЭМ!$F$39:$F$782,СВЦЭМ!$A$39:$A$782,$A214,СВЦЭМ!$B$39:$B$782,L$190)+'СЕТ СН'!$F$12</f>
        <v>136.66496641000001</v>
      </c>
      <c r="M214" s="36">
        <f>SUMIFS(СВЦЭМ!$F$39:$F$782,СВЦЭМ!$A$39:$A$782,$A214,СВЦЭМ!$B$39:$B$782,M$190)+'СЕТ СН'!$F$12</f>
        <v>144.42484511999999</v>
      </c>
      <c r="N214" s="36">
        <f>SUMIFS(СВЦЭМ!$F$39:$F$782,СВЦЭМ!$A$39:$A$782,$A214,СВЦЭМ!$B$39:$B$782,N$190)+'СЕТ СН'!$F$12</f>
        <v>151.67189626999999</v>
      </c>
      <c r="O214" s="36">
        <f>SUMIFS(СВЦЭМ!$F$39:$F$782,СВЦЭМ!$A$39:$A$782,$A214,СВЦЭМ!$B$39:$B$782,O$190)+'СЕТ СН'!$F$12</f>
        <v>157.14293137000001</v>
      </c>
      <c r="P214" s="36">
        <f>SUMIFS(СВЦЭМ!$F$39:$F$782,СВЦЭМ!$A$39:$A$782,$A214,СВЦЭМ!$B$39:$B$782,P$190)+'СЕТ СН'!$F$12</f>
        <v>158.82943985</v>
      </c>
      <c r="Q214" s="36">
        <f>SUMIFS(СВЦЭМ!$F$39:$F$782,СВЦЭМ!$A$39:$A$782,$A214,СВЦЭМ!$B$39:$B$782,Q$190)+'СЕТ СН'!$F$12</f>
        <v>155.63354516000001</v>
      </c>
      <c r="R214" s="36">
        <f>SUMIFS(СВЦЭМ!$F$39:$F$782,СВЦЭМ!$A$39:$A$782,$A214,СВЦЭМ!$B$39:$B$782,R$190)+'СЕТ СН'!$F$12</f>
        <v>146.02549127</v>
      </c>
      <c r="S214" s="36">
        <f>SUMIFS(СВЦЭМ!$F$39:$F$782,СВЦЭМ!$A$39:$A$782,$A214,СВЦЭМ!$B$39:$B$782,S$190)+'СЕТ СН'!$F$12</f>
        <v>142.0686517</v>
      </c>
      <c r="T214" s="36">
        <f>SUMIFS(СВЦЭМ!$F$39:$F$782,СВЦЭМ!$A$39:$A$782,$A214,СВЦЭМ!$B$39:$B$782,T$190)+'СЕТ СН'!$F$12</f>
        <v>135.79042405999999</v>
      </c>
      <c r="U214" s="36">
        <f>SUMIFS(СВЦЭМ!$F$39:$F$782,СВЦЭМ!$A$39:$A$782,$A214,СВЦЭМ!$B$39:$B$782,U$190)+'СЕТ СН'!$F$12</f>
        <v>133.35570186000001</v>
      </c>
      <c r="V214" s="36">
        <f>SUMIFS(СВЦЭМ!$F$39:$F$782,СВЦЭМ!$A$39:$A$782,$A214,СВЦЭМ!$B$39:$B$782,V$190)+'СЕТ СН'!$F$12</f>
        <v>129.51441781</v>
      </c>
      <c r="W214" s="36">
        <f>SUMIFS(СВЦЭМ!$F$39:$F$782,СВЦЭМ!$A$39:$A$782,$A214,СВЦЭМ!$B$39:$B$782,W$190)+'СЕТ СН'!$F$12</f>
        <v>132.67664160999999</v>
      </c>
      <c r="X214" s="36">
        <f>SUMIFS(СВЦЭМ!$F$39:$F$782,СВЦЭМ!$A$39:$A$782,$A214,СВЦЭМ!$B$39:$B$782,X$190)+'СЕТ СН'!$F$12</f>
        <v>122.10474223</v>
      </c>
      <c r="Y214" s="36">
        <f>SUMIFS(СВЦЭМ!$F$39:$F$782,СВЦЭМ!$A$39:$A$782,$A214,СВЦЭМ!$B$39:$B$782,Y$190)+'СЕТ СН'!$F$12</f>
        <v>116.39838974</v>
      </c>
    </row>
    <row r="215" spans="1:25" ht="15.75" x14ac:dyDescent="0.2">
      <c r="A215" s="35">
        <f t="shared" si="5"/>
        <v>44645</v>
      </c>
      <c r="B215" s="36">
        <f>SUMIFS(СВЦЭМ!$F$39:$F$782,СВЦЭМ!$A$39:$A$782,$A215,СВЦЭМ!$B$39:$B$782,B$190)+'СЕТ СН'!$F$12</f>
        <v>123.7961718</v>
      </c>
      <c r="C215" s="36">
        <f>SUMIFS(СВЦЭМ!$F$39:$F$782,СВЦЭМ!$A$39:$A$782,$A215,СВЦЭМ!$B$39:$B$782,C$190)+'СЕТ СН'!$F$12</f>
        <v>133.48983225999999</v>
      </c>
      <c r="D215" s="36">
        <f>SUMIFS(СВЦЭМ!$F$39:$F$782,СВЦЭМ!$A$39:$A$782,$A215,СВЦЭМ!$B$39:$B$782,D$190)+'СЕТ СН'!$F$12</f>
        <v>148.80107726</v>
      </c>
      <c r="E215" s="36">
        <f>SUMIFS(СВЦЭМ!$F$39:$F$782,СВЦЭМ!$A$39:$A$782,$A215,СВЦЭМ!$B$39:$B$782,E$190)+'СЕТ СН'!$F$12</f>
        <v>155.54788013000001</v>
      </c>
      <c r="F215" s="36">
        <f>SUMIFS(СВЦЭМ!$F$39:$F$782,СВЦЭМ!$A$39:$A$782,$A215,СВЦЭМ!$B$39:$B$782,F$190)+'СЕТ СН'!$F$12</f>
        <v>157.53804503000001</v>
      </c>
      <c r="G215" s="36">
        <f>SUMIFS(СВЦЭМ!$F$39:$F$782,СВЦЭМ!$A$39:$A$782,$A215,СВЦЭМ!$B$39:$B$782,G$190)+'СЕТ СН'!$F$12</f>
        <v>156.21176775000001</v>
      </c>
      <c r="H215" s="36">
        <f>SUMIFS(СВЦЭМ!$F$39:$F$782,СВЦЭМ!$A$39:$A$782,$A215,СВЦЭМ!$B$39:$B$782,H$190)+'СЕТ СН'!$F$12</f>
        <v>145.67692848999999</v>
      </c>
      <c r="I215" s="36">
        <f>SUMIFS(СВЦЭМ!$F$39:$F$782,СВЦЭМ!$A$39:$A$782,$A215,СВЦЭМ!$B$39:$B$782,I$190)+'СЕТ СН'!$F$12</f>
        <v>129.28925484999999</v>
      </c>
      <c r="J215" s="36">
        <f>SUMIFS(СВЦЭМ!$F$39:$F$782,СВЦЭМ!$A$39:$A$782,$A215,СВЦЭМ!$B$39:$B$782,J$190)+'СЕТ СН'!$F$12</f>
        <v>118.64394376</v>
      </c>
      <c r="K215" s="36">
        <f>SUMIFS(СВЦЭМ!$F$39:$F$782,СВЦЭМ!$A$39:$A$782,$A215,СВЦЭМ!$B$39:$B$782,K$190)+'СЕТ СН'!$F$12</f>
        <v>117.96559996000001</v>
      </c>
      <c r="L215" s="36">
        <f>SUMIFS(СВЦЭМ!$F$39:$F$782,СВЦЭМ!$A$39:$A$782,$A215,СВЦЭМ!$B$39:$B$782,L$190)+'СЕТ СН'!$F$12</f>
        <v>119.51146455</v>
      </c>
      <c r="M215" s="36">
        <f>SUMIFS(СВЦЭМ!$F$39:$F$782,СВЦЭМ!$A$39:$A$782,$A215,СВЦЭМ!$B$39:$B$782,M$190)+'СЕТ СН'!$F$12</f>
        <v>128.05992814000001</v>
      </c>
      <c r="N215" s="36">
        <f>SUMIFS(СВЦЭМ!$F$39:$F$782,СВЦЭМ!$A$39:$A$782,$A215,СВЦЭМ!$B$39:$B$782,N$190)+'СЕТ СН'!$F$12</f>
        <v>136.11616076999999</v>
      </c>
      <c r="O215" s="36">
        <f>SUMIFS(СВЦЭМ!$F$39:$F$782,СВЦЭМ!$A$39:$A$782,$A215,СВЦЭМ!$B$39:$B$782,O$190)+'СЕТ СН'!$F$12</f>
        <v>142.46409346999999</v>
      </c>
      <c r="P215" s="36">
        <f>SUMIFS(СВЦЭМ!$F$39:$F$782,СВЦЭМ!$A$39:$A$782,$A215,СВЦЭМ!$B$39:$B$782,P$190)+'СЕТ СН'!$F$12</f>
        <v>146.74130006999999</v>
      </c>
      <c r="Q215" s="36">
        <f>SUMIFS(СВЦЭМ!$F$39:$F$782,СВЦЭМ!$A$39:$A$782,$A215,СВЦЭМ!$B$39:$B$782,Q$190)+'СЕТ СН'!$F$12</f>
        <v>143.43909945999999</v>
      </c>
      <c r="R215" s="36">
        <f>SUMIFS(СВЦЭМ!$F$39:$F$782,СВЦЭМ!$A$39:$A$782,$A215,СВЦЭМ!$B$39:$B$782,R$190)+'СЕТ СН'!$F$12</f>
        <v>138.97028646000001</v>
      </c>
      <c r="S215" s="36">
        <f>SUMIFS(СВЦЭМ!$F$39:$F$782,СВЦЭМ!$A$39:$A$782,$A215,СВЦЭМ!$B$39:$B$782,S$190)+'СЕТ СН'!$F$12</f>
        <v>134.45560166999999</v>
      </c>
      <c r="T215" s="36">
        <f>SUMIFS(СВЦЭМ!$F$39:$F$782,СВЦЭМ!$A$39:$A$782,$A215,СВЦЭМ!$B$39:$B$782,T$190)+'СЕТ СН'!$F$12</f>
        <v>128.70575707</v>
      </c>
      <c r="U215" s="36">
        <f>SUMIFS(СВЦЭМ!$F$39:$F$782,СВЦЭМ!$A$39:$A$782,$A215,СВЦЭМ!$B$39:$B$782,U$190)+'СЕТ СН'!$F$12</f>
        <v>129.17931056</v>
      </c>
      <c r="V215" s="36">
        <f>SUMIFS(СВЦЭМ!$F$39:$F$782,СВЦЭМ!$A$39:$A$782,$A215,СВЦЭМ!$B$39:$B$782,V$190)+'СЕТ СН'!$F$12</f>
        <v>132.66658873</v>
      </c>
      <c r="W215" s="36">
        <f>SUMIFS(СВЦЭМ!$F$39:$F$782,СВЦЭМ!$A$39:$A$782,$A215,СВЦЭМ!$B$39:$B$782,W$190)+'СЕТ СН'!$F$12</f>
        <v>136.31840991000001</v>
      </c>
      <c r="X215" s="36">
        <f>SUMIFS(СВЦЭМ!$F$39:$F$782,СВЦЭМ!$A$39:$A$782,$A215,СВЦЭМ!$B$39:$B$782,X$190)+'СЕТ СН'!$F$12</f>
        <v>140.36854819000001</v>
      </c>
      <c r="Y215" s="36">
        <f>SUMIFS(СВЦЭМ!$F$39:$F$782,СВЦЭМ!$A$39:$A$782,$A215,СВЦЭМ!$B$39:$B$782,Y$190)+'СЕТ СН'!$F$12</f>
        <v>141.54827556000001</v>
      </c>
    </row>
    <row r="216" spans="1:25" ht="15.75" x14ac:dyDescent="0.2">
      <c r="A216" s="35">
        <f t="shared" si="5"/>
        <v>44646</v>
      </c>
      <c r="B216" s="36">
        <f>SUMIFS(СВЦЭМ!$F$39:$F$782,СВЦЭМ!$A$39:$A$782,$A216,СВЦЭМ!$B$39:$B$782,B$190)+'СЕТ СН'!$F$12</f>
        <v>146.72807256999999</v>
      </c>
      <c r="C216" s="36">
        <f>SUMIFS(СВЦЭМ!$F$39:$F$782,СВЦЭМ!$A$39:$A$782,$A216,СВЦЭМ!$B$39:$B$782,C$190)+'СЕТ СН'!$F$12</f>
        <v>143.73555214000001</v>
      </c>
      <c r="D216" s="36">
        <f>SUMIFS(СВЦЭМ!$F$39:$F$782,СВЦЭМ!$A$39:$A$782,$A216,СВЦЭМ!$B$39:$B$782,D$190)+'СЕТ СН'!$F$12</f>
        <v>152.10629069000001</v>
      </c>
      <c r="E216" s="36">
        <f>SUMIFS(СВЦЭМ!$F$39:$F$782,СВЦЭМ!$A$39:$A$782,$A216,СВЦЭМ!$B$39:$B$782,E$190)+'СЕТ СН'!$F$12</f>
        <v>156.36847108000001</v>
      </c>
      <c r="F216" s="36">
        <f>SUMIFS(СВЦЭМ!$F$39:$F$782,СВЦЭМ!$A$39:$A$782,$A216,СВЦЭМ!$B$39:$B$782,F$190)+'СЕТ СН'!$F$12</f>
        <v>154.30259763999999</v>
      </c>
      <c r="G216" s="36">
        <f>SUMIFS(СВЦЭМ!$F$39:$F$782,СВЦЭМ!$A$39:$A$782,$A216,СВЦЭМ!$B$39:$B$782,G$190)+'СЕТ СН'!$F$12</f>
        <v>153.22687094</v>
      </c>
      <c r="H216" s="36">
        <f>SUMIFS(СВЦЭМ!$F$39:$F$782,СВЦЭМ!$A$39:$A$782,$A216,СВЦЭМ!$B$39:$B$782,H$190)+'СЕТ СН'!$F$12</f>
        <v>149.12330496999999</v>
      </c>
      <c r="I216" s="36">
        <f>SUMIFS(СВЦЭМ!$F$39:$F$782,СВЦЭМ!$A$39:$A$782,$A216,СВЦЭМ!$B$39:$B$782,I$190)+'СЕТ СН'!$F$12</f>
        <v>138.06444970999999</v>
      </c>
      <c r="J216" s="36">
        <f>SUMIFS(СВЦЭМ!$F$39:$F$782,СВЦЭМ!$A$39:$A$782,$A216,СВЦЭМ!$B$39:$B$782,J$190)+'СЕТ СН'!$F$12</f>
        <v>129.40842233999999</v>
      </c>
      <c r="K216" s="36">
        <f>SUMIFS(СВЦЭМ!$F$39:$F$782,СВЦЭМ!$A$39:$A$782,$A216,СВЦЭМ!$B$39:$B$782,K$190)+'СЕТ СН'!$F$12</f>
        <v>128.53175723999999</v>
      </c>
      <c r="L216" s="36">
        <f>SUMIFS(СВЦЭМ!$F$39:$F$782,СВЦЭМ!$A$39:$A$782,$A216,СВЦЭМ!$B$39:$B$782,L$190)+'СЕТ СН'!$F$12</f>
        <v>130.64941949000001</v>
      </c>
      <c r="M216" s="36">
        <f>SUMIFS(СВЦЭМ!$F$39:$F$782,СВЦЭМ!$A$39:$A$782,$A216,СВЦЭМ!$B$39:$B$782,M$190)+'СЕТ СН'!$F$12</f>
        <v>135.90415935999999</v>
      </c>
      <c r="N216" s="36">
        <f>SUMIFS(СВЦЭМ!$F$39:$F$782,СВЦЭМ!$A$39:$A$782,$A216,СВЦЭМ!$B$39:$B$782,N$190)+'СЕТ СН'!$F$12</f>
        <v>138.87548577999999</v>
      </c>
      <c r="O216" s="36">
        <f>SUMIFS(СВЦЭМ!$F$39:$F$782,СВЦЭМ!$A$39:$A$782,$A216,СВЦЭМ!$B$39:$B$782,O$190)+'СЕТ СН'!$F$12</f>
        <v>144.01762072</v>
      </c>
      <c r="P216" s="36">
        <f>SUMIFS(СВЦЭМ!$F$39:$F$782,СВЦЭМ!$A$39:$A$782,$A216,СВЦЭМ!$B$39:$B$782,P$190)+'СЕТ СН'!$F$12</f>
        <v>148.98312788999999</v>
      </c>
      <c r="Q216" s="36">
        <f>SUMIFS(СВЦЭМ!$F$39:$F$782,СВЦЭМ!$A$39:$A$782,$A216,СВЦЭМ!$B$39:$B$782,Q$190)+'СЕТ СН'!$F$12</f>
        <v>142.61880074999999</v>
      </c>
      <c r="R216" s="36">
        <f>SUMIFS(СВЦЭМ!$F$39:$F$782,СВЦЭМ!$A$39:$A$782,$A216,СВЦЭМ!$B$39:$B$782,R$190)+'СЕТ СН'!$F$12</f>
        <v>132.34893041999999</v>
      </c>
      <c r="S216" s="36">
        <f>SUMIFS(СВЦЭМ!$F$39:$F$782,СВЦЭМ!$A$39:$A$782,$A216,СВЦЭМ!$B$39:$B$782,S$190)+'СЕТ СН'!$F$12</f>
        <v>121.66833966</v>
      </c>
      <c r="T216" s="36">
        <f>SUMIFS(СВЦЭМ!$F$39:$F$782,СВЦЭМ!$A$39:$A$782,$A216,СВЦЭМ!$B$39:$B$782,T$190)+'СЕТ СН'!$F$12</f>
        <v>110.12834323</v>
      </c>
      <c r="U216" s="36">
        <f>SUMIFS(СВЦЭМ!$F$39:$F$782,СВЦЭМ!$A$39:$A$782,$A216,СВЦЭМ!$B$39:$B$782,U$190)+'СЕТ СН'!$F$12</f>
        <v>112.13359311000001</v>
      </c>
      <c r="V216" s="36">
        <f>SUMIFS(СВЦЭМ!$F$39:$F$782,СВЦЭМ!$A$39:$A$782,$A216,СВЦЭМ!$B$39:$B$782,V$190)+'СЕТ СН'!$F$12</f>
        <v>119.50676214000001</v>
      </c>
      <c r="W216" s="36">
        <f>SUMIFS(СВЦЭМ!$F$39:$F$782,СВЦЭМ!$A$39:$A$782,$A216,СВЦЭМ!$B$39:$B$782,W$190)+'СЕТ СН'!$F$12</f>
        <v>131.99864052999999</v>
      </c>
      <c r="X216" s="36">
        <f>SUMIFS(СВЦЭМ!$F$39:$F$782,СВЦЭМ!$A$39:$A$782,$A216,СВЦЭМ!$B$39:$B$782,X$190)+'СЕТ СН'!$F$12</f>
        <v>133.41890099</v>
      </c>
      <c r="Y216" s="36">
        <f>SUMIFS(СВЦЭМ!$F$39:$F$782,СВЦЭМ!$A$39:$A$782,$A216,СВЦЭМ!$B$39:$B$782,Y$190)+'СЕТ СН'!$F$12</f>
        <v>136.02577543999999</v>
      </c>
    </row>
    <row r="217" spans="1:25" ht="15.75" x14ac:dyDescent="0.2">
      <c r="A217" s="35">
        <f t="shared" si="5"/>
        <v>44647</v>
      </c>
      <c r="B217" s="36">
        <f>SUMIFS(СВЦЭМ!$F$39:$F$782,СВЦЭМ!$A$39:$A$782,$A217,СВЦЭМ!$B$39:$B$782,B$190)+'СЕТ СН'!$F$12</f>
        <v>142.90273986</v>
      </c>
      <c r="C217" s="36">
        <f>SUMIFS(СВЦЭМ!$F$39:$F$782,СВЦЭМ!$A$39:$A$782,$A217,СВЦЭМ!$B$39:$B$782,C$190)+'СЕТ СН'!$F$12</f>
        <v>146.19878205000001</v>
      </c>
      <c r="D217" s="36">
        <f>SUMIFS(СВЦЭМ!$F$39:$F$782,СВЦЭМ!$A$39:$A$782,$A217,СВЦЭМ!$B$39:$B$782,D$190)+'СЕТ СН'!$F$12</f>
        <v>153.87020476999999</v>
      </c>
      <c r="E217" s="36">
        <f>SUMIFS(СВЦЭМ!$F$39:$F$782,СВЦЭМ!$A$39:$A$782,$A217,СВЦЭМ!$B$39:$B$782,E$190)+'СЕТ СН'!$F$12</f>
        <v>158.06612330999999</v>
      </c>
      <c r="F217" s="36">
        <f>SUMIFS(СВЦЭМ!$F$39:$F$782,СВЦЭМ!$A$39:$A$782,$A217,СВЦЭМ!$B$39:$B$782,F$190)+'СЕТ СН'!$F$12</f>
        <v>157.72611681000001</v>
      </c>
      <c r="G217" s="36">
        <f>SUMIFS(СВЦЭМ!$F$39:$F$782,СВЦЭМ!$A$39:$A$782,$A217,СВЦЭМ!$B$39:$B$782,G$190)+'СЕТ СН'!$F$12</f>
        <v>156.95749803999999</v>
      </c>
      <c r="H217" s="36">
        <f>SUMIFS(СВЦЭМ!$F$39:$F$782,СВЦЭМ!$A$39:$A$782,$A217,СВЦЭМ!$B$39:$B$782,H$190)+'СЕТ СН'!$F$12</f>
        <v>150.42645005</v>
      </c>
      <c r="I217" s="36">
        <f>SUMIFS(СВЦЭМ!$F$39:$F$782,СВЦЭМ!$A$39:$A$782,$A217,СВЦЭМ!$B$39:$B$782,I$190)+'СЕТ СН'!$F$12</f>
        <v>133.62051127999999</v>
      </c>
      <c r="J217" s="36">
        <f>SUMIFS(СВЦЭМ!$F$39:$F$782,СВЦЭМ!$A$39:$A$782,$A217,СВЦЭМ!$B$39:$B$782,J$190)+'СЕТ СН'!$F$12</f>
        <v>120.48478240999999</v>
      </c>
      <c r="K217" s="36">
        <f>SUMIFS(СВЦЭМ!$F$39:$F$782,СВЦЭМ!$A$39:$A$782,$A217,СВЦЭМ!$B$39:$B$782,K$190)+'СЕТ СН'!$F$12</f>
        <v>115.66052666</v>
      </c>
      <c r="L217" s="36">
        <f>SUMIFS(СВЦЭМ!$F$39:$F$782,СВЦЭМ!$A$39:$A$782,$A217,СВЦЭМ!$B$39:$B$782,L$190)+'СЕТ СН'!$F$12</f>
        <v>114.39458435</v>
      </c>
      <c r="M217" s="36">
        <f>SUMIFS(СВЦЭМ!$F$39:$F$782,СВЦЭМ!$A$39:$A$782,$A217,СВЦЭМ!$B$39:$B$782,M$190)+'СЕТ СН'!$F$12</f>
        <v>126.10760689999999</v>
      </c>
      <c r="N217" s="36">
        <f>SUMIFS(СВЦЭМ!$F$39:$F$782,СВЦЭМ!$A$39:$A$782,$A217,СВЦЭМ!$B$39:$B$782,N$190)+'СЕТ СН'!$F$12</f>
        <v>136.37893839</v>
      </c>
      <c r="O217" s="36">
        <f>SUMIFS(СВЦЭМ!$F$39:$F$782,СВЦЭМ!$A$39:$A$782,$A217,СВЦЭМ!$B$39:$B$782,O$190)+'СЕТ СН'!$F$12</f>
        <v>144.05117733</v>
      </c>
      <c r="P217" s="36">
        <f>SUMIFS(СВЦЭМ!$F$39:$F$782,СВЦЭМ!$A$39:$A$782,$A217,СВЦЭМ!$B$39:$B$782,P$190)+'СЕТ СН'!$F$12</f>
        <v>148.87769929999999</v>
      </c>
      <c r="Q217" s="36">
        <f>SUMIFS(СВЦЭМ!$F$39:$F$782,СВЦЭМ!$A$39:$A$782,$A217,СВЦЭМ!$B$39:$B$782,Q$190)+'СЕТ СН'!$F$12</f>
        <v>144.13392429000001</v>
      </c>
      <c r="R217" s="36">
        <f>SUMIFS(СВЦЭМ!$F$39:$F$782,СВЦЭМ!$A$39:$A$782,$A217,СВЦЭМ!$B$39:$B$782,R$190)+'СЕТ СН'!$F$12</f>
        <v>132.07597364</v>
      </c>
      <c r="S217" s="36">
        <f>SUMIFS(СВЦЭМ!$F$39:$F$782,СВЦЭМ!$A$39:$A$782,$A217,СВЦЭМ!$B$39:$B$782,S$190)+'СЕТ СН'!$F$12</f>
        <v>120.49213457</v>
      </c>
      <c r="T217" s="36">
        <f>SUMIFS(СВЦЭМ!$F$39:$F$782,СВЦЭМ!$A$39:$A$782,$A217,СВЦЭМ!$B$39:$B$782,T$190)+'СЕТ СН'!$F$12</f>
        <v>109.5988657</v>
      </c>
      <c r="U217" s="36">
        <f>SUMIFS(СВЦЭМ!$F$39:$F$782,СВЦЭМ!$A$39:$A$782,$A217,СВЦЭМ!$B$39:$B$782,U$190)+'СЕТ СН'!$F$12</f>
        <v>111.60842658</v>
      </c>
      <c r="V217" s="36">
        <f>SUMIFS(СВЦЭМ!$F$39:$F$782,СВЦЭМ!$A$39:$A$782,$A217,СВЦЭМ!$B$39:$B$782,V$190)+'СЕТ СН'!$F$12</f>
        <v>119.62395807999999</v>
      </c>
      <c r="W217" s="36">
        <f>SUMIFS(СВЦЭМ!$F$39:$F$782,СВЦЭМ!$A$39:$A$782,$A217,СВЦЭМ!$B$39:$B$782,W$190)+'СЕТ СН'!$F$12</f>
        <v>130.18874475000001</v>
      </c>
      <c r="X217" s="36">
        <f>SUMIFS(СВЦЭМ!$F$39:$F$782,СВЦЭМ!$A$39:$A$782,$A217,СВЦЭМ!$B$39:$B$782,X$190)+'СЕТ СН'!$F$12</f>
        <v>134.12294317999999</v>
      </c>
      <c r="Y217" s="36">
        <f>SUMIFS(СВЦЭМ!$F$39:$F$782,СВЦЭМ!$A$39:$A$782,$A217,СВЦЭМ!$B$39:$B$782,Y$190)+'СЕТ СН'!$F$12</f>
        <v>138.99753688000001</v>
      </c>
    </row>
    <row r="218" spans="1:25" ht="15.75" x14ac:dyDescent="0.2">
      <c r="A218" s="35">
        <f t="shared" si="5"/>
        <v>44648</v>
      </c>
      <c r="B218" s="36">
        <f>SUMIFS(СВЦЭМ!$F$39:$F$782,СВЦЭМ!$A$39:$A$782,$A218,СВЦЭМ!$B$39:$B$782,B$190)+'СЕТ СН'!$F$12</f>
        <v>140.3065957</v>
      </c>
      <c r="C218" s="36">
        <f>SUMIFS(СВЦЭМ!$F$39:$F$782,СВЦЭМ!$A$39:$A$782,$A218,СВЦЭМ!$B$39:$B$782,C$190)+'СЕТ СН'!$F$12</f>
        <v>144.18955836999999</v>
      </c>
      <c r="D218" s="36">
        <f>SUMIFS(СВЦЭМ!$F$39:$F$782,СВЦЭМ!$A$39:$A$782,$A218,СВЦЭМ!$B$39:$B$782,D$190)+'СЕТ СН'!$F$12</f>
        <v>151.77223545000001</v>
      </c>
      <c r="E218" s="36">
        <f>SUMIFS(СВЦЭМ!$F$39:$F$782,СВЦЭМ!$A$39:$A$782,$A218,СВЦЭМ!$B$39:$B$782,E$190)+'СЕТ СН'!$F$12</f>
        <v>156.02704481000001</v>
      </c>
      <c r="F218" s="36">
        <f>SUMIFS(СВЦЭМ!$F$39:$F$782,СВЦЭМ!$A$39:$A$782,$A218,СВЦЭМ!$B$39:$B$782,F$190)+'СЕТ СН'!$F$12</f>
        <v>154.01054188000001</v>
      </c>
      <c r="G218" s="36">
        <f>SUMIFS(СВЦЭМ!$F$39:$F$782,СВЦЭМ!$A$39:$A$782,$A218,СВЦЭМ!$B$39:$B$782,G$190)+'СЕТ СН'!$F$12</f>
        <v>150.3657747</v>
      </c>
      <c r="H218" s="36">
        <f>SUMIFS(СВЦЭМ!$F$39:$F$782,СВЦЭМ!$A$39:$A$782,$A218,СВЦЭМ!$B$39:$B$782,H$190)+'СЕТ СН'!$F$12</f>
        <v>146.25539671999999</v>
      </c>
      <c r="I218" s="36">
        <f>SUMIFS(СВЦЭМ!$F$39:$F$782,СВЦЭМ!$A$39:$A$782,$A218,СВЦЭМ!$B$39:$B$782,I$190)+'СЕТ СН'!$F$12</f>
        <v>130.94918043000001</v>
      </c>
      <c r="J218" s="36">
        <f>SUMIFS(СВЦЭМ!$F$39:$F$782,СВЦЭМ!$A$39:$A$782,$A218,СВЦЭМ!$B$39:$B$782,J$190)+'СЕТ СН'!$F$12</f>
        <v>119.52452309</v>
      </c>
      <c r="K218" s="36">
        <f>SUMIFS(СВЦЭМ!$F$39:$F$782,СВЦЭМ!$A$39:$A$782,$A218,СВЦЭМ!$B$39:$B$782,K$190)+'СЕТ СН'!$F$12</f>
        <v>118.66139431000001</v>
      </c>
      <c r="L218" s="36">
        <f>SUMIFS(СВЦЭМ!$F$39:$F$782,СВЦЭМ!$A$39:$A$782,$A218,СВЦЭМ!$B$39:$B$782,L$190)+'СЕТ СН'!$F$12</f>
        <v>122.61236121</v>
      </c>
      <c r="M218" s="36">
        <f>SUMIFS(СВЦЭМ!$F$39:$F$782,СВЦЭМ!$A$39:$A$782,$A218,СВЦЭМ!$B$39:$B$782,M$190)+'СЕТ СН'!$F$12</f>
        <v>133.29333044000001</v>
      </c>
      <c r="N218" s="36">
        <f>SUMIFS(СВЦЭМ!$F$39:$F$782,СВЦЭМ!$A$39:$A$782,$A218,СВЦЭМ!$B$39:$B$782,N$190)+'СЕТ СН'!$F$12</f>
        <v>142.45314450000001</v>
      </c>
      <c r="O218" s="36">
        <f>SUMIFS(СВЦЭМ!$F$39:$F$782,СВЦЭМ!$A$39:$A$782,$A218,СВЦЭМ!$B$39:$B$782,O$190)+'СЕТ СН'!$F$12</f>
        <v>147.85122117</v>
      </c>
      <c r="P218" s="36">
        <f>SUMIFS(СВЦЭМ!$F$39:$F$782,СВЦЭМ!$A$39:$A$782,$A218,СВЦЭМ!$B$39:$B$782,P$190)+'СЕТ СН'!$F$12</f>
        <v>151.48899951000001</v>
      </c>
      <c r="Q218" s="36">
        <f>SUMIFS(СВЦЭМ!$F$39:$F$782,СВЦЭМ!$A$39:$A$782,$A218,СВЦЭМ!$B$39:$B$782,Q$190)+'СЕТ СН'!$F$12</f>
        <v>148.20472960000001</v>
      </c>
      <c r="R218" s="36">
        <f>SUMIFS(СВЦЭМ!$F$39:$F$782,СВЦЭМ!$A$39:$A$782,$A218,СВЦЭМ!$B$39:$B$782,R$190)+'СЕТ СН'!$F$12</f>
        <v>135.68308524</v>
      </c>
      <c r="S218" s="36">
        <f>SUMIFS(СВЦЭМ!$F$39:$F$782,СВЦЭМ!$A$39:$A$782,$A218,СВЦЭМ!$B$39:$B$782,S$190)+'СЕТ СН'!$F$12</f>
        <v>124.85041034</v>
      </c>
      <c r="T218" s="36">
        <f>SUMIFS(СВЦЭМ!$F$39:$F$782,СВЦЭМ!$A$39:$A$782,$A218,СВЦЭМ!$B$39:$B$782,T$190)+'СЕТ СН'!$F$12</f>
        <v>111.34314302</v>
      </c>
      <c r="U218" s="36">
        <f>SUMIFS(СВЦЭМ!$F$39:$F$782,СВЦЭМ!$A$39:$A$782,$A218,СВЦЭМ!$B$39:$B$782,U$190)+'СЕТ СН'!$F$12</f>
        <v>110.57151091</v>
      </c>
      <c r="V218" s="36">
        <f>SUMIFS(СВЦЭМ!$F$39:$F$782,СВЦЭМ!$A$39:$A$782,$A218,СВЦЭМ!$B$39:$B$782,V$190)+'СЕТ СН'!$F$12</f>
        <v>111.40778785000001</v>
      </c>
      <c r="W218" s="36">
        <f>SUMIFS(СВЦЭМ!$F$39:$F$782,СВЦЭМ!$A$39:$A$782,$A218,СВЦЭМ!$B$39:$B$782,W$190)+'СЕТ СН'!$F$12</f>
        <v>108.66879931</v>
      </c>
      <c r="X218" s="36">
        <f>SUMIFS(СВЦЭМ!$F$39:$F$782,СВЦЭМ!$A$39:$A$782,$A218,СВЦЭМ!$B$39:$B$782,X$190)+'СЕТ СН'!$F$12</f>
        <v>107.65742520000001</v>
      </c>
      <c r="Y218" s="36">
        <f>SUMIFS(СВЦЭМ!$F$39:$F$782,СВЦЭМ!$A$39:$A$782,$A218,СВЦЭМ!$B$39:$B$782,Y$190)+'СЕТ СН'!$F$12</f>
        <v>112.76450582</v>
      </c>
    </row>
    <row r="219" spans="1:25" ht="15.75" x14ac:dyDescent="0.2">
      <c r="A219" s="35">
        <f t="shared" si="5"/>
        <v>44649</v>
      </c>
      <c r="B219" s="36">
        <f>SUMIFS(СВЦЭМ!$F$39:$F$782,СВЦЭМ!$A$39:$A$782,$A219,СВЦЭМ!$B$39:$B$782,B$190)+'СЕТ СН'!$F$12</f>
        <v>122.24974693999999</v>
      </c>
      <c r="C219" s="36">
        <f>SUMIFS(СВЦЭМ!$F$39:$F$782,СВЦЭМ!$A$39:$A$782,$A219,СВЦЭМ!$B$39:$B$782,C$190)+'СЕТ СН'!$F$12</f>
        <v>133.92507214</v>
      </c>
      <c r="D219" s="36">
        <f>SUMIFS(СВЦЭМ!$F$39:$F$782,СВЦЭМ!$A$39:$A$782,$A219,СВЦЭМ!$B$39:$B$782,D$190)+'СЕТ СН'!$F$12</f>
        <v>146.54693304</v>
      </c>
      <c r="E219" s="36">
        <f>SUMIFS(СВЦЭМ!$F$39:$F$782,СВЦЭМ!$A$39:$A$782,$A219,СВЦЭМ!$B$39:$B$782,E$190)+'СЕТ СН'!$F$12</f>
        <v>151.52588932</v>
      </c>
      <c r="F219" s="36">
        <f>SUMIFS(СВЦЭМ!$F$39:$F$782,СВЦЭМ!$A$39:$A$782,$A219,СВЦЭМ!$B$39:$B$782,F$190)+'СЕТ СН'!$F$12</f>
        <v>153.13854140999999</v>
      </c>
      <c r="G219" s="36">
        <f>SUMIFS(СВЦЭМ!$F$39:$F$782,СВЦЭМ!$A$39:$A$782,$A219,СВЦЭМ!$B$39:$B$782,G$190)+'СЕТ СН'!$F$12</f>
        <v>151.78134571999999</v>
      </c>
      <c r="H219" s="36">
        <f>SUMIFS(СВЦЭМ!$F$39:$F$782,СВЦЭМ!$A$39:$A$782,$A219,СВЦЭМ!$B$39:$B$782,H$190)+'СЕТ СН'!$F$12</f>
        <v>145.82170994000001</v>
      </c>
      <c r="I219" s="36">
        <f>SUMIFS(СВЦЭМ!$F$39:$F$782,СВЦЭМ!$A$39:$A$782,$A219,СВЦЭМ!$B$39:$B$782,I$190)+'СЕТ СН'!$F$12</f>
        <v>131.72172237999999</v>
      </c>
      <c r="J219" s="36">
        <f>SUMIFS(СВЦЭМ!$F$39:$F$782,СВЦЭМ!$A$39:$A$782,$A219,СВЦЭМ!$B$39:$B$782,J$190)+'СЕТ СН'!$F$12</f>
        <v>120.01515307</v>
      </c>
      <c r="K219" s="36">
        <f>SUMIFS(СВЦЭМ!$F$39:$F$782,СВЦЭМ!$A$39:$A$782,$A219,СВЦЭМ!$B$39:$B$782,K$190)+'СЕТ СН'!$F$12</f>
        <v>117.53851571</v>
      </c>
      <c r="L219" s="36">
        <f>SUMIFS(СВЦЭМ!$F$39:$F$782,СВЦЭМ!$A$39:$A$782,$A219,СВЦЭМ!$B$39:$B$782,L$190)+'СЕТ СН'!$F$12</f>
        <v>121.25217025000001</v>
      </c>
      <c r="M219" s="36">
        <f>SUMIFS(СВЦЭМ!$F$39:$F$782,СВЦЭМ!$A$39:$A$782,$A219,СВЦЭМ!$B$39:$B$782,M$190)+'СЕТ СН'!$F$12</f>
        <v>128.61351589</v>
      </c>
      <c r="N219" s="36">
        <f>SUMIFS(СВЦЭМ!$F$39:$F$782,СВЦЭМ!$A$39:$A$782,$A219,СВЦЭМ!$B$39:$B$782,N$190)+'СЕТ СН'!$F$12</f>
        <v>141.94352458</v>
      </c>
      <c r="O219" s="36">
        <f>SUMIFS(СВЦЭМ!$F$39:$F$782,СВЦЭМ!$A$39:$A$782,$A219,СВЦЭМ!$B$39:$B$782,O$190)+'СЕТ СН'!$F$12</f>
        <v>148.20987492</v>
      </c>
      <c r="P219" s="36">
        <f>SUMIFS(СВЦЭМ!$F$39:$F$782,СВЦЭМ!$A$39:$A$782,$A219,СВЦЭМ!$B$39:$B$782,P$190)+'СЕТ СН'!$F$12</f>
        <v>150.73513733999999</v>
      </c>
      <c r="Q219" s="36">
        <f>SUMIFS(СВЦЭМ!$F$39:$F$782,СВЦЭМ!$A$39:$A$782,$A219,СВЦЭМ!$B$39:$B$782,Q$190)+'СЕТ СН'!$F$12</f>
        <v>150.83543069999999</v>
      </c>
      <c r="R219" s="36">
        <f>SUMIFS(СВЦЭМ!$F$39:$F$782,СВЦЭМ!$A$39:$A$782,$A219,СВЦЭМ!$B$39:$B$782,R$190)+'СЕТ СН'!$F$12</f>
        <v>144.51686695000001</v>
      </c>
      <c r="S219" s="36">
        <f>SUMIFS(СВЦЭМ!$F$39:$F$782,СВЦЭМ!$A$39:$A$782,$A219,СВЦЭМ!$B$39:$B$782,S$190)+'СЕТ СН'!$F$12</f>
        <v>140.9595344</v>
      </c>
      <c r="T219" s="36">
        <f>SUMIFS(СВЦЭМ!$F$39:$F$782,СВЦЭМ!$A$39:$A$782,$A219,СВЦЭМ!$B$39:$B$782,T$190)+'СЕТ СН'!$F$12</f>
        <v>138.12926590999999</v>
      </c>
      <c r="U219" s="36">
        <f>SUMIFS(СВЦЭМ!$F$39:$F$782,СВЦЭМ!$A$39:$A$782,$A219,СВЦЭМ!$B$39:$B$782,U$190)+'СЕТ СН'!$F$12</f>
        <v>132.12004983</v>
      </c>
      <c r="V219" s="36">
        <f>SUMIFS(СВЦЭМ!$F$39:$F$782,СВЦЭМ!$A$39:$A$782,$A219,СВЦЭМ!$B$39:$B$782,V$190)+'СЕТ СН'!$F$12</f>
        <v>133.56022978999999</v>
      </c>
      <c r="W219" s="36">
        <f>SUMIFS(СВЦЭМ!$F$39:$F$782,СВЦЭМ!$A$39:$A$782,$A219,СВЦЭМ!$B$39:$B$782,W$190)+'СЕТ СН'!$F$12</f>
        <v>133.88241067999999</v>
      </c>
      <c r="X219" s="36">
        <f>SUMIFS(СВЦЭМ!$F$39:$F$782,СВЦЭМ!$A$39:$A$782,$A219,СВЦЭМ!$B$39:$B$782,X$190)+'СЕТ СН'!$F$12</f>
        <v>137.5118861</v>
      </c>
      <c r="Y219" s="36">
        <f>SUMIFS(СВЦЭМ!$F$39:$F$782,СВЦЭМ!$A$39:$A$782,$A219,СВЦЭМ!$B$39:$B$782,Y$190)+'СЕТ СН'!$F$12</f>
        <v>137.20094827</v>
      </c>
    </row>
    <row r="220" spans="1:25" ht="15.75" x14ac:dyDescent="0.2">
      <c r="A220" s="35">
        <f t="shared" si="5"/>
        <v>44650</v>
      </c>
      <c r="B220" s="36">
        <f>SUMIFS(СВЦЭМ!$F$39:$F$782,СВЦЭМ!$A$39:$A$782,$A220,СВЦЭМ!$B$39:$B$782,B$190)+'СЕТ СН'!$F$12</f>
        <v>136.58688341000001</v>
      </c>
      <c r="C220" s="36">
        <f>SUMIFS(СВЦЭМ!$F$39:$F$782,СВЦЭМ!$A$39:$A$782,$A220,СВЦЭМ!$B$39:$B$782,C$190)+'СЕТ СН'!$F$12</f>
        <v>138.58416600000001</v>
      </c>
      <c r="D220" s="36">
        <f>SUMIFS(СВЦЭМ!$F$39:$F$782,СВЦЭМ!$A$39:$A$782,$A220,СВЦЭМ!$B$39:$B$782,D$190)+'СЕТ СН'!$F$12</f>
        <v>146.35602710000001</v>
      </c>
      <c r="E220" s="36">
        <f>SUMIFS(СВЦЭМ!$F$39:$F$782,СВЦЭМ!$A$39:$A$782,$A220,СВЦЭМ!$B$39:$B$782,E$190)+'СЕТ СН'!$F$12</f>
        <v>153.04261538</v>
      </c>
      <c r="F220" s="36">
        <f>SUMIFS(СВЦЭМ!$F$39:$F$782,СВЦЭМ!$A$39:$A$782,$A220,СВЦЭМ!$B$39:$B$782,F$190)+'СЕТ СН'!$F$12</f>
        <v>152.88505853999999</v>
      </c>
      <c r="G220" s="36">
        <f>SUMIFS(СВЦЭМ!$F$39:$F$782,СВЦЭМ!$A$39:$A$782,$A220,СВЦЭМ!$B$39:$B$782,G$190)+'СЕТ СН'!$F$12</f>
        <v>151.71851708</v>
      </c>
      <c r="H220" s="36">
        <f>SUMIFS(СВЦЭМ!$F$39:$F$782,СВЦЭМ!$A$39:$A$782,$A220,СВЦЭМ!$B$39:$B$782,H$190)+'СЕТ СН'!$F$12</f>
        <v>144.11343934000001</v>
      </c>
      <c r="I220" s="36">
        <f>SUMIFS(СВЦЭМ!$F$39:$F$782,СВЦЭМ!$A$39:$A$782,$A220,СВЦЭМ!$B$39:$B$782,I$190)+'СЕТ СН'!$F$12</f>
        <v>136.75623167000001</v>
      </c>
      <c r="J220" s="36">
        <f>SUMIFS(СВЦЭМ!$F$39:$F$782,СВЦЭМ!$A$39:$A$782,$A220,СВЦЭМ!$B$39:$B$782,J$190)+'СЕТ СН'!$F$12</f>
        <v>132.22463521</v>
      </c>
      <c r="K220" s="36">
        <f>SUMIFS(СВЦЭМ!$F$39:$F$782,СВЦЭМ!$A$39:$A$782,$A220,СВЦЭМ!$B$39:$B$782,K$190)+'СЕТ СН'!$F$12</f>
        <v>133.11348975000001</v>
      </c>
      <c r="L220" s="36">
        <f>SUMIFS(СВЦЭМ!$F$39:$F$782,СВЦЭМ!$A$39:$A$782,$A220,СВЦЭМ!$B$39:$B$782,L$190)+'СЕТ СН'!$F$12</f>
        <v>135.84031941999999</v>
      </c>
      <c r="M220" s="36">
        <f>SUMIFS(СВЦЭМ!$F$39:$F$782,СВЦЭМ!$A$39:$A$782,$A220,СВЦЭМ!$B$39:$B$782,M$190)+'СЕТ СН'!$F$12</f>
        <v>136.06534798000001</v>
      </c>
      <c r="N220" s="36">
        <f>SUMIFS(СВЦЭМ!$F$39:$F$782,СВЦЭМ!$A$39:$A$782,$A220,СВЦЭМ!$B$39:$B$782,N$190)+'СЕТ СН'!$F$12</f>
        <v>140.30757206999999</v>
      </c>
      <c r="O220" s="36">
        <f>SUMIFS(СВЦЭМ!$F$39:$F$782,СВЦЭМ!$A$39:$A$782,$A220,СВЦЭМ!$B$39:$B$782,O$190)+'СЕТ СН'!$F$12</f>
        <v>147.15481156999999</v>
      </c>
      <c r="P220" s="36">
        <f>SUMIFS(СВЦЭМ!$F$39:$F$782,СВЦЭМ!$A$39:$A$782,$A220,СВЦЭМ!$B$39:$B$782,P$190)+'СЕТ СН'!$F$12</f>
        <v>153.29554635</v>
      </c>
      <c r="Q220" s="36">
        <f>SUMIFS(СВЦЭМ!$F$39:$F$782,СВЦЭМ!$A$39:$A$782,$A220,СВЦЭМ!$B$39:$B$782,Q$190)+'СЕТ СН'!$F$12</f>
        <v>150.18445062999999</v>
      </c>
      <c r="R220" s="36">
        <f>SUMIFS(СВЦЭМ!$F$39:$F$782,СВЦЭМ!$A$39:$A$782,$A220,СВЦЭМ!$B$39:$B$782,R$190)+'СЕТ СН'!$F$12</f>
        <v>143.88821652999999</v>
      </c>
      <c r="S220" s="36">
        <f>SUMIFS(СВЦЭМ!$F$39:$F$782,СВЦЭМ!$A$39:$A$782,$A220,СВЦЭМ!$B$39:$B$782,S$190)+'СЕТ СН'!$F$12</f>
        <v>140.31016926999999</v>
      </c>
      <c r="T220" s="36">
        <f>SUMIFS(СВЦЭМ!$F$39:$F$782,СВЦЭМ!$A$39:$A$782,$A220,СВЦЭМ!$B$39:$B$782,T$190)+'СЕТ СН'!$F$12</f>
        <v>137.02488547999999</v>
      </c>
      <c r="U220" s="36">
        <f>SUMIFS(СВЦЭМ!$F$39:$F$782,СВЦЭМ!$A$39:$A$782,$A220,СВЦЭМ!$B$39:$B$782,U$190)+'СЕТ СН'!$F$12</f>
        <v>132.83362063999999</v>
      </c>
      <c r="V220" s="36">
        <f>SUMIFS(СВЦЭМ!$F$39:$F$782,СВЦЭМ!$A$39:$A$782,$A220,СВЦЭМ!$B$39:$B$782,V$190)+'СЕТ СН'!$F$12</f>
        <v>132.53128770000001</v>
      </c>
      <c r="W220" s="36">
        <f>SUMIFS(СВЦЭМ!$F$39:$F$782,СВЦЭМ!$A$39:$A$782,$A220,СВЦЭМ!$B$39:$B$782,W$190)+'СЕТ СН'!$F$12</f>
        <v>133.35490862</v>
      </c>
      <c r="X220" s="36">
        <f>SUMIFS(СВЦЭМ!$F$39:$F$782,СВЦЭМ!$A$39:$A$782,$A220,СВЦЭМ!$B$39:$B$782,X$190)+'СЕТ СН'!$F$12</f>
        <v>135.80118096000001</v>
      </c>
      <c r="Y220" s="36">
        <f>SUMIFS(СВЦЭМ!$F$39:$F$782,СВЦЭМ!$A$39:$A$782,$A220,СВЦЭМ!$B$39:$B$782,Y$190)+'СЕТ СН'!$F$12</f>
        <v>138.20327845</v>
      </c>
    </row>
    <row r="221" spans="1:25" ht="15.75" x14ac:dyDescent="0.2">
      <c r="A221" s="35">
        <f t="shared" si="5"/>
        <v>44651</v>
      </c>
      <c r="B221" s="36">
        <f>SUMIFS(СВЦЭМ!$F$39:$F$782,СВЦЭМ!$A$39:$A$782,$A221,СВЦЭМ!$B$39:$B$782,B$190)+'СЕТ СН'!$F$12</f>
        <v>137.6646164</v>
      </c>
      <c r="C221" s="36">
        <f>SUMIFS(СВЦЭМ!$F$39:$F$782,СВЦЭМ!$A$39:$A$782,$A221,СВЦЭМ!$B$39:$B$782,C$190)+'СЕТ СН'!$F$12</f>
        <v>137.68185187</v>
      </c>
      <c r="D221" s="36">
        <f>SUMIFS(СВЦЭМ!$F$39:$F$782,СВЦЭМ!$A$39:$A$782,$A221,СВЦЭМ!$B$39:$B$782,D$190)+'СЕТ СН'!$F$12</f>
        <v>145.76325177000001</v>
      </c>
      <c r="E221" s="36">
        <f>SUMIFS(СВЦЭМ!$F$39:$F$782,СВЦЭМ!$A$39:$A$782,$A221,СВЦЭМ!$B$39:$B$782,E$190)+'СЕТ СН'!$F$12</f>
        <v>154.10719263999999</v>
      </c>
      <c r="F221" s="36">
        <f>SUMIFS(СВЦЭМ!$F$39:$F$782,СВЦЭМ!$A$39:$A$782,$A221,СВЦЭМ!$B$39:$B$782,F$190)+'СЕТ СН'!$F$12</f>
        <v>153.81282913999999</v>
      </c>
      <c r="G221" s="36">
        <f>SUMIFS(СВЦЭМ!$F$39:$F$782,СВЦЭМ!$A$39:$A$782,$A221,СВЦЭМ!$B$39:$B$782,G$190)+'СЕТ СН'!$F$12</f>
        <v>153.25911334</v>
      </c>
      <c r="H221" s="36">
        <f>SUMIFS(СВЦЭМ!$F$39:$F$782,СВЦЭМ!$A$39:$A$782,$A221,СВЦЭМ!$B$39:$B$782,H$190)+'СЕТ СН'!$F$12</f>
        <v>146.78735306999999</v>
      </c>
      <c r="I221" s="36">
        <f>SUMIFS(СВЦЭМ!$F$39:$F$782,СВЦЭМ!$A$39:$A$782,$A221,СВЦЭМ!$B$39:$B$782,I$190)+'СЕТ СН'!$F$12</f>
        <v>138.27694047</v>
      </c>
      <c r="J221" s="36">
        <f>SUMIFS(СВЦЭМ!$F$39:$F$782,СВЦЭМ!$A$39:$A$782,$A221,СВЦЭМ!$B$39:$B$782,J$190)+'СЕТ СН'!$F$12</f>
        <v>134.54691607000001</v>
      </c>
      <c r="K221" s="36">
        <f>SUMIFS(СВЦЭМ!$F$39:$F$782,СВЦЭМ!$A$39:$A$782,$A221,СВЦЭМ!$B$39:$B$782,K$190)+'СЕТ СН'!$F$12</f>
        <v>134.35379179</v>
      </c>
      <c r="L221" s="36">
        <f>SUMIFS(СВЦЭМ!$F$39:$F$782,СВЦЭМ!$A$39:$A$782,$A221,СВЦЭМ!$B$39:$B$782,L$190)+'СЕТ СН'!$F$12</f>
        <v>137.68754347000001</v>
      </c>
      <c r="M221" s="36">
        <f>SUMIFS(СВЦЭМ!$F$39:$F$782,СВЦЭМ!$A$39:$A$782,$A221,СВЦЭМ!$B$39:$B$782,M$190)+'СЕТ СН'!$F$12</f>
        <v>140.99933866000001</v>
      </c>
      <c r="N221" s="36">
        <f>SUMIFS(СВЦЭМ!$F$39:$F$782,СВЦЭМ!$A$39:$A$782,$A221,СВЦЭМ!$B$39:$B$782,N$190)+'СЕТ СН'!$F$12</f>
        <v>144.14551892</v>
      </c>
      <c r="O221" s="36">
        <f>SUMIFS(СВЦЭМ!$F$39:$F$782,СВЦЭМ!$A$39:$A$782,$A221,СВЦЭМ!$B$39:$B$782,O$190)+'СЕТ СН'!$F$12</f>
        <v>148.98093695</v>
      </c>
      <c r="P221" s="36">
        <f>SUMIFS(СВЦЭМ!$F$39:$F$782,СВЦЭМ!$A$39:$A$782,$A221,СВЦЭМ!$B$39:$B$782,P$190)+'СЕТ СН'!$F$12</f>
        <v>151.61122019000001</v>
      </c>
      <c r="Q221" s="36">
        <f>SUMIFS(СВЦЭМ!$F$39:$F$782,СВЦЭМ!$A$39:$A$782,$A221,СВЦЭМ!$B$39:$B$782,Q$190)+'СЕТ СН'!$F$12</f>
        <v>148.13288219</v>
      </c>
      <c r="R221" s="36">
        <f>SUMIFS(СВЦЭМ!$F$39:$F$782,СВЦЭМ!$A$39:$A$782,$A221,СВЦЭМ!$B$39:$B$782,R$190)+'СЕТ СН'!$F$12</f>
        <v>135.88256683</v>
      </c>
      <c r="S221" s="36">
        <f>SUMIFS(СВЦЭМ!$F$39:$F$782,СВЦЭМ!$A$39:$A$782,$A221,СВЦЭМ!$B$39:$B$782,S$190)+'СЕТ СН'!$F$12</f>
        <v>122.29442613000001</v>
      </c>
      <c r="T221" s="36">
        <f>SUMIFS(СВЦЭМ!$F$39:$F$782,СВЦЭМ!$A$39:$A$782,$A221,СВЦЭМ!$B$39:$B$782,T$190)+'СЕТ СН'!$F$12</f>
        <v>111.85209424</v>
      </c>
      <c r="U221" s="36">
        <f>SUMIFS(СВЦЭМ!$F$39:$F$782,СВЦЭМ!$A$39:$A$782,$A221,СВЦЭМ!$B$39:$B$782,U$190)+'СЕТ СН'!$F$12</f>
        <v>115.34892985</v>
      </c>
      <c r="V221" s="36">
        <f>SUMIFS(СВЦЭМ!$F$39:$F$782,СВЦЭМ!$A$39:$A$782,$A221,СВЦЭМ!$B$39:$B$782,V$190)+'СЕТ СН'!$F$12</f>
        <v>121.49580458</v>
      </c>
      <c r="W221" s="36">
        <f>SUMIFS(СВЦЭМ!$F$39:$F$782,СВЦЭМ!$A$39:$A$782,$A221,СВЦЭМ!$B$39:$B$782,W$190)+'СЕТ СН'!$F$12</f>
        <v>132.43798870000001</v>
      </c>
      <c r="X221" s="36">
        <f>SUMIFS(СВЦЭМ!$F$39:$F$782,СВЦЭМ!$A$39:$A$782,$A221,СВЦЭМ!$B$39:$B$782,X$190)+'СЕТ СН'!$F$12</f>
        <v>136.26403045999999</v>
      </c>
      <c r="Y221" s="36">
        <f>SUMIFS(СВЦЭМ!$F$39:$F$782,СВЦЭМ!$A$39:$A$782,$A221,СВЦЭМ!$B$39:$B$782,Y$190)+'СЕТ СН'!$F$12</f>
        <v>140.30048084000001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2"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23"/>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2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01.03.2022</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44622</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44623</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44624</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44625</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44626</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44627</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44628</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44629</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44630</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44631</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44632</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44633</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44634</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44635</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44636</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44637</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44638</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44639</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44640</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44641</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44642</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44643</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44644</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44645</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44646</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44647</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44648</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44649</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44650</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44651</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2"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23"/>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2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01.03.2022</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44622</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44623</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44624</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44625</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44626</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44627</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44628</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44629</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44630</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44631</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44632</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44633</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44634</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44635</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44636</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44637</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44638</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44639</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44640</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44641</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44642</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44643</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44644</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44645</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44646</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44647</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44648</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44649</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44650</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44651</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2"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23"/>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2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01.03.2022</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44622</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44623</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44624</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44625</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44626</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44627</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44628</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44629</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44630</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44631</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44632</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44633</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44634</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44635</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44636</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44637</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44638</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44639</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44640</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44641</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44642</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44643</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44644</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44645</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44646</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44647</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44648</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44649</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44650</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44651</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2"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23"/>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2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01.03.2022</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44622</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44623</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44624</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44625</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44626</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44627</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44628</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44629</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44630</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44631</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44632</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44633</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44634</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44635</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44636</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44637</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44638</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44639</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44640</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44641</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44642</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44643</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44644</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44645</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44646</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44647</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44648</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44649</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44650</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44651</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2"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23"/>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2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01.03.2022</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44622</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44623</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44624</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44625</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44626</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44627</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44628</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44629</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44630</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44631</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44632</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44633</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44634</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44635</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44636</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44637</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44638</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44639</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44640</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44641</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44642</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44643</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44644</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44645</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44646</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44647</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44648</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44649</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44650</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44651</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2"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23"/>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2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01.03.2022</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44622</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44623</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44624</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44625</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44626</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44627</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44628</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44629</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44630</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44631</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44632</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44633</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44634</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44635</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44636</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44637</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44638</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44639</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44640</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44641</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44642</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44643</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44644</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44645</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44646</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44647</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44648</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44649</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44650</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44651</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13.702959440000001</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3" t="s">
        <v>77</v>
      </c>
      <c r="B437" s="133"/>
      <c r="C437" s="133"/>
      <c r="D437" s="133"/>
      <c r="E437" s="133"/>
      <c r="F437" s="133"/>
      <c r="G437" s="133"/>
      <c r="H437" s="133"/>
      <c r="I437" s="133"/>
      <c r="J437" s="133"/>
      <c r="K437" s="133"/>
      <c r="L437" s="133"/>
      <c r="M437" s="133"/>
      <c r="N437" s="134" t="s">
        <v>29</v>
      </c>
      <c r="O437" s="134"/>
      <c r="P437" s="134"/>
      <c r="Q437" s="134"/>
      <c r="R437" s="134"/>
      <c r="S437" s="134"/>
      <c r="T437" s="134"/>
      <c r="U437" s="134"/>
      <c r="V437" s="47"/>
      <c r="W437" s="47"/>
      <c r="X437" s="47"/>
      <c r="Y437" s="47"/>
    </row>
    <row r="438" spans="1:26" ht="15.75" x14ac:dyDescent="0.25">
      <c r="A438" s="133"/>
      <c r="B438" s="133"/>
      <c r="C438" s="133"/>
      <c r="D438" s="133"/>
      <c r="E438" s="133"/>
      <c r="F438" s="133"/>
      <c r="G438" s="133"/>
      <c r="H438" s="133"/>
      <c r="I438" s="133"/>
      <c r="J438" s="133"/>
      <c r="K438" s="133"/>
      <c r="L438" s="133"/>
      <c r="M438" s="133"/>
      <c r="N438" s="135" t="s">
        <v>0</v>
      </c>
      <c r="O438" s="135"/>
      <c r="P438" s="135" t="s">
        <v>1</v>
      </c>
      <c r="Q438" s="135"/>
      <c r="R438" s="135" t="s">
        <v>2</v>
      </c>
      <c r="S438" s="135"/>
      <c r="T438" s="135" t="s">
        <v>3</v>
      </c>
      <c r="U438" s="135"/>
    </row>
    <row r="439" spans="1:26" ht="15.75" x14ac:dyDescent="0.25">
      <c r="A439" s="133"/>
      <c r="B439" s="133"/>
      <c r="C439" s="133"/>
      <c r="D439" s="133"/>
      <c r="E439" s="133"/>
      <c r="F439" s="133"/>
      <c r="G439" s="133"/>
      <c r="H439" s="133"/>
      <c r="I439" s="133"/>
      <c r="J439" s="133"/>
      <c r="K439" s="133"/>
      <c r="L439" s="133"/>
      <c r="M439" s="133"/>
      <c r="N439" s="136">
        <f>СВЦЭМ!$D$12+'СЕТ СН'!$F$10-'СЕТ СН'!$F$22</f>
        <v>536745.75307542889</v>
      </c>
      <c r="O439" s="137"/>
      <c r="P439" s="136">
        <f>СВЦЭМ!$D$12+'СЕТ СН'!$F$10-'СЕТ СН'!$G$22</f>
        <v>536745.75307542889</v>
      </c>
      <c r="Q439" s="137"/>
      <c r="R439" s="136">
        <f>СВЦЭМ!$D$12+'СЕТ СН'!$F$10-'СЕТ СН'!$H$22</f>
        <v>536745.75307542889</v>
      </c>
      <c r="S439" s="137"/>
      <c r="T439" s="136">
        <f>СВЦЭМ!$D$12+'СЕТ СН'!$F$10-'СЕТ СН'!$I$22</f>
        <v>536745.75307542889</v>
      </c>
      <c r="U439" s="137"/>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марте 2022г.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1" t="s">
        <v>42</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2.25" customHeight="1" x14ac:dyDescent="0.2">
      <c r="A4" s="121" t="s">
        <v>84</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01.03.2022</v>
      </c>
      <c r="B12" s="36">
        <f>SUMIFS(СВЦЭМ!$D$39:$D$782,СВЦЭМ!$A$39:$A$782,$A12,СВЦЭМ!$B$39:$B$782,B$11)+'СЕТ СН'!$F$11+СВЦЭМ!$D$10+'СЕТ СН'!$F$6-'СЕТ СН'!$F$23</f>
        <v>1247.8713973500001</v>
      </c>
      <c r="C12" s="36">
        <f>SUMIFS(СВЦЭМ!$D$39:$D$782,СВЦЭМ!$A$39:$A$782,$A12,СВЦЭМ!$B$39:$B$782,C$11)+'СЕТ СН'!$F$11+СВЦЭМ!$D$10+'СЕТ СН'!$F$6-'СЕТ СН'!$F$23</f>
        <v>1282.7122103300001</v>
      </c>
      <c r="D12" s="36">
        <f>SUMIFS(СВЦЭМ!$D$39:$D$782,СВЦЭМ!$A$39:$A$782,$A12,СВЦЭМ!$B$39:$B$782,D$11)+'СЕТ СН'!$F$11+СВЦЭМ!$D$10+'СЕТ СН'!$F$6-'СЕТ СН'!$F$23</f>
        <v>1307.0789674299999</v>
      </c>
      <c r="E12" s="36">
        <f>SUMIFS(СВЦЭМ!$D$39:$D$782,СВЦЭМ!$A$39:$A$782,$A12,СВЦЭМ!$B$39:$B$782,E$11)+'СЕТ СН'!$F$11+СВЦЭМ!$D$10+'СЕТ СН'!$F$6-'СЕТ СН'!$F$23</f>
        <v>1299.24873858</v>
      </c>
      <c r="F12" s="36">
        <f>SUMIFS(СВЦЭМ!$D$39:$D$782,СВЦЭМ!$A$39:$A$782,$A12,СВЦЭМ!$B$39:$B$782,F$11)+'СЕТ СН'!$F$11+СВЦЭМ!$D$10+'СЕТ СН'!$F$6-'СЕТ СН'!$F$23</f>
        <v>1293.9063293899999</v>
      </c>
      <c r="G12" s="36">
        <f>SUMIFS(СВЦЭМ!$D$39:$D$782,СВЦЭМ!$A$39:$A$782,$A12,СВЦЭМ!$B$39:$B$782,G$11)+'СЕТ СН'!$F$11+СВЦЭМ!$D$10+'СЕТ СН'!$F$6-'СЕТ СН'!$F$23</f>
        <v>1289.8144823099999</v>
      </c>
      <c r="H12" s="36">
        <f>SUMIFS(СВЦЭМ!$D$39:$D$782,СВЦЭМ!$A$39:$A$782,$A12,СВЦЭМ!$B$39:$B$782,H$11)+'СЕТ СН'!$F$11+СВЦЭМ!$D$10+'СЕТ СН'!$F$6-'СЕТ СН'!$F$23</f>
        <v>1231.2533154499999</v>
      </c>
      <c r="I12" s="36">
        <f>SUMIFS(СВЦЭМ!$D$39:$D$782,СВЦЭМ!$A$39:$A$782,$A12,СВЦЭМ!$B$39:$B$782,I$11)+'СЕТ СН'!$F$11+СВЦЭМ!$D$10+'СЕТ СН'!$F$6-'СЕТ СН'!$F$23</f>
        <v>1204.66300318</v>
      </c>
      <c r="J12" s="36">
        <f>SUMIFS(СВЦЭМ!$D$39:$D$782,СВЦЭМ!$A$39:$A$782,$A12,СВЦЭМ!$B$39:$B$782,J$11)+'СЕТ СН'!$F$11+СВЦЭМ!$D$10+'СЕТ СН'!$F$6-'СЕТ СН'!$F$23</f>
        <v>1163.4792181099999</v>
      </c>
      <c r="K12" s="36">
        <f>SUMIFS(СВЦЭМ!$D$39:$D$782,СВЦЭМ!$A$39:$A$782,$A12,СВЦЭМ!$B$39:$B$782,K$11)+'СЕТ СН'!$F$11+СВЦЭМ!$D$10+'СЕТ СН'!$F$6-'СЕТ СН'!$F$23</f>
        <v>1175.9724173899999</v>
      </c>
      <c r="L12" s="36">
        <f>SUMIFS(СВЦЭМ!$D$39:$D$782,СВЦЭМ!$A$39:$A$782,$A12,СВЦЭМ!$B$39:$B$782,L$11)+'СЕТ СН'!$F$11+СВЦЭМ!$D$10+'СЕТ СН'!$F$6-'СЕТ СН'!$F$23</f>
        <v>1163.3679854899999</v>
      </c>
      <c r="M12" s="36">
        <f>SUMIFS(СВЦЭМ!$D$39:$D$782,СВЦЭМ!$A$39:$A$782,$A12,СВЦЭМ!$B$39:$B$782,M$11)+'СЕТ СН'!$F$11+СВЦЭМ!$D$10+'СЕТ СН'!$F$6-'СЕТ СН'!$F$23</f>
        <v>1199.33926552</v>
      </c>
      <c r="N12" s="36">
        <f>SUMIFS(СВЦЭМ!$D$39:$D$782,СВЦЭМ!$A$39:$A$782,$A12,СВЦЭМ!$B$39:$B$782,N$11)+'СЕТ СН'!$F$11+СВЦЭМ!$D$10+'СЕТ СН'!$F$6-'СЕТ СН'!$F$23</f>
        <v>1236.7732681299999</v>
      </c>
      <c r="O12" s="36">
        <f>SUMIFS(СВЦЭМ!$D$39:$D$782,СВЦЭМ!$A$39:$A$782,$A12,СВЦЭМ!$B$39:$B$782,O$11)+'СЕТ СН'!$F$11+СВЦЭМ!$D$10+'СЕТ СН'!$F$6-'СЕТ СН'!$F$23</f>
        <v>1263.08031757</v>
      </c>
      <c r="P12" s="36">
        <f>SUMIFS(СВЦЭМ!$D$39:$D$782,СВЦЭМ!$A$39:$A$782,$A12,СВЦЭМ!$B$39:$B$782,P$11)+'СЕТ СН'!$F$11+СВЦЭМ!$D$10+'СЕТ СН'!$F$6-'СЕТ СН'!$F$23</f>
        <v>1268.6185656800001</v>
      </c>
      <c r="Q12" s="36">
        <f>SUMIFS(СВЦЭМ!$D$39:$D$782,СВЦЭМ!$A$39:$A$782,$A12,СВЦЭМ!$B$39:$B$782,Q$11)+'СЕТ СН'!$F$11+СВЦЭМ!$D$10+'СЕТ СН'!$F$6-'СЕТ СН'!$F$23</f>
        <v>1257.23113668</v>
      </c>
      <c r="R12" s="36">
        <f>SUMIFS(СВЦЭМ!$D$39:$D$782,СВЦЭМ!$A$39:$A$782,$A12,СВЦЭМ!$B$39:$B$782,R$11)+'СЕТ СН'!$F$11+СВЦЭМ!$D$10+'СЕТ СН'!$F$6-'СЕТ СН'!$F$23</f>
        <v>1226.91074381</v>
      </c>
      <c r="S12" s="36">
        <f>SUMIFS(СВЦЭМ!$D$39:$D$782,СВЦЭМ!$A$39:$A$782,$A12,СВЦЭМ!$B$39:$B$782,S$11)+'СЕТ СН'!$F$11+СВЦЭМ!$D$10+'СЕТ СН'!$F$6-'СЕТ СН'!$F$23</f>
        <v>1198.8561246199999</v>
      </c>
      <c r="T12" s="36">
        <f>SUMIFS(СВЦЭМ!$D$39:$D$782,СВЦЭМ!$A$39:$A$782,$A12,СВЦЭМ!$B$39:$B$782,T$11)+'СЕТ СН'!$F$11+СВЦЭМ!$D$10+'СЕТ СН'!$F$6-'СЕТ СН'!$F$23</f>
        <v>1153.3543425299999</v>
      </c>
      <c r="U12" s="36">
        <f>SUMIFS(СВЦЭМ!$D$39:$D$782,СВЦЭМ!$A$39:$A$782,$A12,СВЦЭМ!$B$39:$B$782,U$11)+'СЕТ СН'!$F$11+СВЦЭМ!$D$10+'СЕТ СН'!$F$6-'СЕТ СН'!$F$23</f>
        <v>1136.25885578</v>
      </c>
      <c r="V12" s="36">
        <f>SUMIFS(СВЦЭМ!$D$39:$D$782,СВЦЭМ!$A$39:$A$782,$A12,СВЦЭМ!$B$39:$B$782,V$11)+'СЕТ СН'!$F$11+СВЦЭМ!$D$10+'СЕТ СН'!$F$6-'СЕТ СН'!$F$23</f>
        <v>1149.0014157399999</v>
      </c>
      <c r="W12" s="36">
        <f>SUMIFS(СВЦЭМ!$D$39:$D$782,СВЦЭМ!$A$39:$A$782,$A12,СВЦЭМ!$B$39:$B$782,W$11)+'СЕТ СН'!$F$11+СВЦЭМ!$D$10+'СЕТ СН'!$F$6-'СЕТ СН'!$F$23</f>
        <v>1158.1384836299999</v>
      </c>
      <c r="X12" s="36">
        <f>SUMIFS(СВЦЭМ!$D$39:$D$782,СВЦЭМ!$A$39:$A$782,$A12,СВЦЭМ!$B$39:$B$782,X$11)+'СЕТ СН'!$F$11+СВЦЭМ!$D$10+'СЕТ СН'!$F$6-'СЕТ СН'!$F$23</f>
        <v>1193.3227101800001</v>
      </c>
      <c r="Y12" s="36">
        <f>SUMIFS(СВЦЭМ!$D$39:$D$782,СВЦЭМ!$A$39:$A$782,$A12,СВЦЭМ!$B$39:$B$782,Y$11)+'СЕТ СН'!$F$11+СВЦЭМ!$D$10+'СЕТ СН'!$F$6-'СЕТ СН'!$F$23</f>
        <v>1232.1647384</v>
      </c>
      <c r="AA12" s="45"/>
    </row>
    <row r="13" spans="1:27" ht="15.75" x14ac:dyDescent="0.2">
      <c r="A13" s="35">
        <f>A12+1</f>
        <v>44622</v>
      </c>
      <c r="B13" s="36">
        <f>SUMIFS(СВЦЭМ!$D$39:$D$782,СВЦЭМ!$A$39:$A$782,$A13,СВЦЭМ!$B$39:$B$782,B$11)+'СЕТ СН'!$F$11+СВЦЭМ!$D$10+'СЕТ СН'!$F$6-'СЕТ СН'!$F$23</f>
        <v>1261.6216107799999</v>
      </c>
      <c r="C13" s="36">
        <f>SUMIFS(СВЦЭМ!$D$39:$D$782,СВЦЭМ!$A$39:$A$782,$A13,СВЦЭМ!$B$39:$B$782,C$11)+'СЕТ СН'!$F$11+СВЦЭМ!$D$10+'СЕТ СН'!$F$6-'СЕТ СН'!$F$23</f>
        <v>1305.50862592</v>
      </c>
      <c r="D13" s="36">
        <f>SUMIFS(СВЦЭМ!$D$39:$D$782,СВЦЭМ!$A$39:$A$782,$A13,СВЦЭМ!$B$39:$B$782,D$11)+'СЕТ СН'!$F$11+СВЦЭМ!$D$10+'СЕТ СН'!$F$6-'СЕТ СН'!$F$23</f>
        <v>1349.4448896500001</v>
      </c>
      <c r="E13" s="36">
        <f>SUMIFS(СВЦЭМ!$D$39:$D$782,СВЦЭМ!$A$39:$A$782,$A13,СВЦЭМ!$B$39:$B$782,E$11)+'СЕТ СН'!$F$11+СВЦЭМ!$D$10+'СЕТ СН'!$F$6-'СЕТ СН'!$F$23</f>
        <v>1374.3761124800001</v>
      </c>
      <c r="F13" s="36">
        <f>SUMIFS(СВЦЭМ!$D$39:$D$782,СВЦЭМ!$A$39:$A$782,$A13,СВЦЭМ!$B$39:$B$782,F$11)+'СЕТ СН'!$F$11+СВЦЭМ!$D$10+'СЕТ СН'!$F$6-'СЕТ СН'!$F$23</f>
        <v>1399.6476819699999</v>
      </c>
      <c r="G13" s="36">
        <f>SUMIFS(СВЦЭМ!$D$39:$D$782,СВЦЭМ!$A$39:$A$782,$A13,СВЦЭМ!$B$39:$B$782,G$11)+'СЕТ СН'!$F$11+СВЦЭМ!$D$10+'СЕТ СН'!$F$6-'СЕТ СН'!$F$23</f>
        <v>1355.2436048699999</v>
      </c>
      <c r="H13" s="36">
        <f>SUMIFS(СВЦЭМ!$D$39:$D$782,СВЦЭМ!$A$39:$A$782,$A13,СВЦЭМ!$B$39:$B$782,H$11)+'СЕТ СН'!$F$11+СВЦЭМ!$D$10+'СЕТ СН'!$F$6-'СЕТ СН'!$F$23</f>
        <v>1280.1882158399999</v>
      </c>
      <c r="I13" s="36">
        <f>SUMIFS(СВЦЭМ!$D$39:$D$782,СВЦЭМ!$A$39:$A$782,$A13,СВЦЭМ!$B$39:$B$782,I$11)+'СЕТ СН'!$F$11+СВЦЭМ!$D$10+'СЕТ СН'!$F$6-'СЕТ СН'!$F$23</f>
        <v>1234.4021642799999</v>
      </c>
      <c r="J13" s="36">
        <f>SUMIFS(СВЦЭМ!$D$39:$D$782,СВЦЭМ!$A$39:$A$782,$A13,СВЦЭМ!$B$39:$B$782,J$11)+'СЕТ СН'!$F$11+СВЦЭМ!$D$10+'СЕТ СН'!$F$6-'СЕТ СН'!$F$23</f>
        <v>1180.4277631</v>
      </c>
      <c r="K13" s="36">
        <f>SUMIFS(СВЦЭМ!$D$39:$D$782,СВЦЭМ!$A$39:$A$782,$A13,СВЦЭМ!$B$39:$B$782,K$11)+'СЕТ СН'!$F$11+СВЦЭМ!$D$10+'СЕТ СН'!$F$6-'СЕТ СН'!$F$23</f>
        <v>1168.3761272899999</v>
      </c>
      <c r="L13" s="36">
        <f>SUMIFS(СВЦЭМ!$D$39:$D$782,СВЦЭМ!$A$39:$A$782,$A13,СВЦЭМ!$B$39:$B$782,L$11)+'СЕТ СН'!$F$11+СВЦЭМ!$D$10+'СЕТ СН'!$F$6-'СЕТ СН'!$F$23</f>
        <v>1175.7559156499999</v>
      </c>
      <c r="M13" s="36">
        <f>SUMIFS(СВЦЭМ!$D$39:$D$782,СВЦЭМ!$A$39:$A$782,$A13,СВЦЭМ!$B$39:$B$782,M$11)+'СЕТ СН'!$F$11+СВЦЭМ!$D$10+'СЕТ СН'!$F$6-'СЕТ СН'!$F$23</f>
        <v>1213.4605441199999</v>
      </c>
      <c r="N13" s="36">
        <f>SUMIFS(СВЦЭМ!$D$39:$D$782,СВЦЭМ!$A$39:$A$782,$A13,СВЦЭМ!$B$39:$B$782,N$11)+'СЕТ СН'!$F$11+СВЦЭМ!$D$10+'СЕТ СН'!$F$6-'СЕТ СН'!$F$23</f>
        <v>1256.89478678</v>
      </c>
      <c r="O13" s="36">
        <f>SUMIFS(СВЦЭМ!$D$39:$D$782,СВЦЭМ!$A$39:$A$782,$A13,СВЦЭМ!$B$39:$B$782,O$11)+'СЕТ СН'!$F$11+СВЦЭМ!$D$10+'СЕТ СН'!$F$6-'СЕТ СН'!$F$23</f>
        <v>1297.25152301</v>
      </c>
      <c r="P13" s="36">
        <f>SUMIFS(СВЦЭМ!$D$39:$D$782,СВЦЭМ!$A$39:$A$782,$A13,СВЦЭМ!$B$39:$B$782,P$11)+'СЕТ СН'!$F$11+СВЦЭМ!$D$10+'СЕТ СН'!$F$6-'СЕТ СН'!$F$23</f>
        <v>1317.0422933</v>
      </c>
      <c r="Q13" s="36">
        <f>SUMIFS(СВЦЭМ!$D$39:$D$782,СВЦЭМ!$A$39:$A$782,$A13,СВЦЭМ!$B$39:$B$782,Q$11)+'СЕТ СН'!$F$11+СВЦЭМ!$D$10+'СЕТ СН'!$F$6-'СЕТ СН'!$F$23</f>
        <v>1302.07771065</v>
      </c>
      <c r="R13" s="36">
        <f>SUMIFS(СВЦЭМ!$D$39:$D$782,СВЦЭМ!$A$39:$A$782,$A13,СВЦЭМ!$B$39:$B$782,R$11)+'СЕТ СН'!$F$11+СВЦЭМ!$D$10+'СЕТ СН'!$F$6-'СЕТ СН'!$F$23</f>
        <v>1268.7085420399999</v>
      </c>
      <c r="S13" s="36">
        <f>SUMIFS(СВЦЭМ!$D$39:$D$782,СВЦЭМ!$A$39:$A$782,$A13,СВЦЭМ!$B$39:$B$782,S$11)+'СЕТ СН'!$F$11+СВЦЭМ!$D$10+'СЕТ СН'!$F$6-'СЕТ СН'!$F$23</f>
        <v>1226.2099881699999</v>
      </c>
      <c r="T13" s="36">
        <f>SUMIFS(СВЦЭМ!$D$39:$D$782,СВЦЭМ!$A$39:$A$782,$A13,СВЦЭМ!$B$39:$B$782,T$11)+'СЕТ СН'!$F$11+СВЦЭМ!$D$10+'СЕТ СН'!$F$6-'СЕТ СН'!$F$23</f>
        <v>1177.5982629499999</v>
      </c>
      <c r="U13" s="36">
        <f>SUMIFS(СВЦЭМ!$D$39:$D$782,СВЦЭМ!$A$39:$A$782,$A13,СВЦЭМ!$B$39:$B$782,U$11)+'СЕТ СН'!$F$11+СВЦЭМ!$D$10+'СЕТ СН'!$F$6-'СЕТ СН'!$F$23</f>
        <v>1149.54366809</v>
      </c>
      <c r="V13" s="36">
        <f>SUMIFS(СВЦЭМ!$D$39:$D$782,СВЦЭМ!$A$39:$A$782,$A13,СВЦЭМ!$B$39:$B$782,V$11)+'СЕТ СН'!$F$11+СВЦЭМ!$D$10+'СЕТ СН'!$F$6-'СЕТ СН'!$F$23</f>
        <v>1160.92187326</v>
      </c>
      <c r="W13" s="36">
        <f>SUMIFS(СВЦЭМ!$D$39:$D$782,СВЦЭМ!$A$39:$A$782,$A13,СВЦЭМ!$B$39:$B$782,W$11)+'СЕТ СН'!$F$11+СВЦЭМ!$D$10+'СЕТ СН'!$F$6-'СЕТ СН'!$F$23</f>
        <v>1189.7579538499999</v>
      </c>
      <c r="X13" s="36">
        <f>SUMIFS(СВЦЭМ!$D$39:$D$782,СВЦЭМ!$A$39:$A$782,$A13,СВЦЭМ!$B$39:$B$782,X$11)+'СЕТ СН'!$F$11+СВЦЭМ!$D$10+'СЕТ СН'!$F$6-'СЕТ СН'!$F$23</f>
        <v>1228.91202413</v>
      </c>
      <c r="Y13" s="36">
        <f>SUMIFS(СВЦЭМ!$D$39:$D$782,СВЦЭМ!$A$39:$A$782,$A13,СВЦЭМ!$B$39:$B$782,Y$11)+'СЕТ СН'!$F$11+СВЦЭМ!$D$10+'СЕТ СН'!$F$6-'СЕТ СН'!$F$23</f>
        <v>1267.6497428099999</v>
      </c>
    </row>
    <row r="14" spans="1:27" ht="15.75" x14ac:dyDescent="0.2">
      <c r="A14" s="35">
        <f t="shared" ref="A14:A42" si="0">A13+1</f>
        <v>44623</v>
      </c>
      <c r="B14" s="36">
        <f>SUMIFS(СВЦЭМ!$D$39:$D$782,СВЦЭМ!$A$39:$A$782,$A14,СВЦЭМ!$B$39:$B$782,B$11)+'СЕТ СН'!$F$11+СВЦЭМ!$D$10+'СЕТ СН'!$F$6-'СЕТ СН'!$F$23</f>
        <v>1262.8208373099999</v>
      </c>
      <c r="C14" s="36">
        <f>SUMIFS(СВЦЭМ!$D$39:$D$782,СВЦЭМ!$A$39:$A$782,$A14,СВЦЭМ!$B$39:$B$782,C$11)+'СЕТ СН'!$F$11+СВЦЭМ!$D$10+'СЕТ СН'!$F$6-'СЕТ СН'!$F$23</f>
        <v>1301.5113482100001</v>
      </c>
      <c r="D14" s="36">
        <f>SUMIFS(СВЦЭМ!$D$39:$D$782,СВЦЭМ!$A$39:$A$782,$A14,СВЦЭМ!$B$39:$B$782,D$11)+'СЕТ СН'!$F$11+СВЦЭМ!$D$10+'СЕТ СН'!$F$6-'СЕТ СН'!$F$23</f>
        <v>1344.0773971599999</v>
      </c>
      <c r="E14" s="36">
        <f>SUMIFS(СВЦЭМ!$D$39:$D$782,СВЦЭМ!$A$39:$A$782,$A14,СВЦЭМ!$B$39:$B$782,E$11)+'СЕТ СН'!$F$11+СВЦЭМ!$D$10+'СЕТ СН'!$F$6-'СЕТ СН'!$F$23</f>
        <v>1359.1003913100001</v>
      </c>
      <c r="F14" s="36">
        <f>SUMIFS(СВЦЭМ!$D$39:$D$782,СВЦЭМ!$A$39:$A$782,$A14,СВЦЭМ!$B$39:$B$782,F$11)+'СЕТ СН'!$F$11+СВЦЭМ!$D$10+'СЕТ СН'!$F$6-'СЕТ СН'!$F$23</f>
        <v>1362.6074810299999</v>
      </c>
      <c r="G14" s="36">
        <f>SUMIFS(СВЦЭМ!$D$39:$D$782,СВЦЭМ!$A$39:$A$782,$A14,СВЦЭМ!$B$39:$B$782,G$11)+'СЕТ СН'!$F$11+СВЦЭМ!$D$10+'СЕТ СН'!$F$6-'СЕТ СН'!$F$23</f>
        <v>1347.5673417999999</v>
      </c>
      <c r="H14" s="36">
        <f>SUMIFS(СВЦЭМ!$D$39:$D$782,СВЦЭМ!$A$39:$A$782,$A14,СВЦЭМ!$B$39:$B$782,H$11)+'СЕТ СН'!$F$11+СВЦЭМ!$D$10+'СЕТ СН'!$F$6-'СЕТ СН'!$F$23</f>
        <v>1268.3999027499999</v>
      </c>
      <c r="I14" s="36">
        <f>SUMIFS(СВЦЭМ!$D$39:$D$782,СВЦЭМ!$A$39:$A$782,$A14,СВЦЭМ!$B$39:$B$782,I$11)+'СЕТ СН'!$F$11+СВЦЭМ!$D$10+'СЕТ СН'!$F$6-'СЕТ СН'!$F$23</f>
        <v>1228.1502866799999</v>
      </c>
      <c r="J14" s="36">
        <f>SUMIFS(СВЦЭМ!$D$39:$D$782,СВЦЭМ!$A$39:$A$782,$A14,СВЦЭМ!$B$39:$B$782,J$11)+'СЕТ СН'!$F$11+СВЦЭМ!$D$10+'СЕТ СН'!$F$6-'СЕТ СН'!$F$23</f>
        <v>1206.35129519</v>
      </c>
      <c r="K14" s="36">
        <f>SUMIFS(СВЦЭМ!$D$39:$D$782,СВЦЭМ!$A$39:$A$782,$A14,СВЦЭМ!$B$39:$B$782,K$11)+'СЕТ СН'!$F$11+СВЦЭМ!$D$10+'СЕТ СН'!$F$6-'СЕТ СН'!$F$23</f>
        <v>1186.25530033</v>
      </c>
      <c r="L14" s="36">
        <f>SUMIFS(СВЦЭМ!$D$39:$D$782,СВЦЭМ!$A$39:$A$782,$A14,СВЦЭМ!$B$39:$B$782,L$11)+'СЕТ СН'!$F$11+СВЦЭМ!$D$10+'СЕТ СН'!$F$6-'СЕТ СН'!$F$23</f>
        <v>1191.03874417</v>
      </c>
      <c r="M14" s="36">
        <f>SUMIFS(СВЦЭМ!$D$39:$D$782,СВЦЭМ!$A$39:$A$782,$A14,СВЦЭМ!$B$39:$B$782,M$11)+'СЕТ СН'!$F$11+СВЦЭМ!$D$10+'СЕТ СН'!$F$6-'СЕТ СН'!$F$23</f>
        <v>1240.98891088</v>
      </c>
      <c r="N14" s="36">
        <f>SUMIFS(СВЦЭМ!$D$39:$D$782,СВЦЭМ!$A$39:$A$782,$A14,СВЦЭМ!$B$39:$B$782,N$11)+'СЕТ СН'!$F$11+СВЦЭМ!$D$10+'СЕТ СН'!$F$6-'СЕТ СН'!$F$23</f>
        <v>1283.31078514</v>
      </c>
      <c r="O14" s="36">
        <f>SUMIFS(СВЦЭМ!$D$39:$D$782,СВЦЭМ!$A$39:$A$782,$A14,СВЦЭМ!$B$39:$B$782,O$11)+'СЕТ СН'!$F$11+СВЦЭМ!$D$10+'СЕТ СН'!$F$6-'СЕТ СН'!$F$23</f>
        <v>1324.8430196300001</v>
      </c>
      <c r="P14" s="36">
        <f>SUMIFS(СВЦЭМ!$D$39:$D$782,СВЦЭМ!$A$39:$A$782,$A14,СВЦЭМ!$B$39:$B$782,P$11)+'СЕТ СН'!$F$11+СВЦЭМ!$D$10+'СЕТ СН'!$F$6-'СЕТ СН'!$F$23</f>
        <v>1324.3188025899999</v>
      </c>
      <c r="Q14" s="36">
        <f>SUMIFS(СВЦЭМ!$D$39:$D$782,СВЦЭМ!$A$39:$A$782,$A14,СВЦЭМ!$B$39:$B$782,Q$11)+'СЕТ СН'!$F$11+СВЦЭМ!$D$10+'СЕТ СН'!$F$6-'СЕТ СН'!$F$23</f>
        <v>1299.5929685999999</v>
      </c>
      <c r="R14" s="36">
        <f>SUMIFS(СВЦЭМ!$D$39:$D$782,СВЦЭМ!$A$39:$A$782,$A14,СВЦЭМ!$B$39:$B$782,R$11)+'СЕТ СН'!$F$11+СВЦЭМ!$D$10+'СЕТ СН'!$F$6-'СЕТ СН'!$F$23</f>
        <v>1266.97656456</v>
      </c>
      <c r="S14" s="36">
        <f>SUMIFS(СВЦЭМ!$D$39:$D$782,СВЦЭМ!$A$39:$A$782,$A14,СВЦЭМ!$B$39:$B$782,S$11)+'СЕТ СН'!$F$11+СВЦЭМ!$D$10+'СЕТ СН'!$F$6-'СЕТ СН'!$F$23</f>
        <v>1215.9347277699999</v>
      </c>
      <c r="T14" s="36">
        <f>SUMIFS(СВЦЭМ!$D$39:$D$782,СВЦЭМ!$A$39:$A$782,$A14,СВЦЭМ!$B$39:$B$782,T$11)+'СЕТ СН'!$F$11+СВЦЭМ!$D$10+'СЕТ СН'!$F$6-'СЕТ СН'!$F$23</f>
        <v>1163.2250437800001</v>
      </c>
      <c r="U14" s="36">
        <f>SUMIFS(СВЦЭМ!$D$39:$D$782,СВЦЭМ!$A$39:$A$782,$A14,СВЦЭМ!$B$39:$B$782,U$11)+'СЕТ СН'!$F$11+СВЦЭМ!$D$10+'СЕТ СН'!$F$6-'СЕТ СН'!$F$23</f>
        <v>1162.6653058699999</v>
      </c>
      <c r="V14" s="36">
        <f>SUMIFS(СВЦЭМ!$D$39:$D$782,СВЦЭМ!$A$39:$A$782,$A14,СВЦЭМ!$B$39:$B$782,V$11)+'СЕТ СН'!$F$11+СВЦЭМ!$D$10+'СЕТ СН'!$F$6-'СЕТ СН'!$F$23</f>
        <v>1168.07207094</v>
      </c>
      <c r="W14" s="36">
        <f>SUMIFS(СВЦЭМ!$D$39:$D$782,СВЦЭМ!$A$39:$A$782,$A14,СВЦЭМ!$B$39:$B$782,W$11)+'СЕТ СН'!$F$11+СВЦЭМ!$D$10+'СЕТ СН'!$F$6-'СЕТ СН'!$F$23</f>
        <v>1193.9510614399999</v>
      </c>
      <c r="X14" s="36">
        <f>SUMIFS(СВЦЭМ!$D$39:$D$782,СВЦЭМ!$A$39:$A$782,$A14,СВЦЭМ!$B$39:$B$782,X$11)+'СЕТ СН'!$F$11+СВЦЭМ!$D$10+'СЕТ СН'!$F$6-'СЕТ СН'!$F$23</f>
        <v>1205.9909269099999</v>
      </c>
      <c r="Y14" s="36">
        <f>SUMIFS(СВЦЭМ!$D$39:$D$782,СВЦЭМ!$A$39:$A$782,$A14,СВЦЭМ!$B$39:$B$782,Y$11)+'СЕТ СН'!$F$11+СВЦЭМ!$D$10+'СЕТ СН'!$F$6-'СЕТ СН'!$F$23</f>
        <v>1235.2345407299999</v>
      </c>
    </row>
    <row r="15" spans="1:27" ht="15.75" x14ac:dyDescent="0.2">
      <c r="A15" s="35">
        <f t="shared" si="0"/>
        <v>44624</v>
      </c>
      <c r="B15" s="36">
        <f>SUMIFS(СВЦЭМ!$D$39:$D$782,СВЦЭМ!$A$39:$A$782,$A15,СВЦЭМ!$B$39:$B$782,B$11)+'СЕТ СН'!$F$11+СВЦЭМ!$D$10+'СЕТ СН'!$F$6-'СЕТ СН'!$F$23</f>
        <v>1253.2103495399999</v>
      </c>
      <c r="C15" s="36">
        <f>SUMIFS(СВЦЭМ!$D$39:$D$782,СВЦЭМ!$A$39:$A$782,$A15,СВЦЭМ!$B$39:$B$782,C$11)+'СЕТ СН'!$F$11+СВЦЭМ!$D$10+'СЕТ СН'!$F$6-'СЕТ СН'!$F$23</f>
        <v>1288.0870395100001</v>
      </c>
      <c r="D15" s="36">
        <f>SUMIFS(СВЦЭМ!$D$39:$D$782,СВЦЭМ!$A$39:$A$782,$A15,СВЦЭМ!$B$39:$B$782,D$11)+'СЕТ СН'!$F$11+СВЦЭМ!$D$10+'СЕТ СН'!$F$6-'СЕТ СН'!$F$23</f>
        <v>1339.0124075799999</v>
      </c>
      <c r="E15" s="36">
        <f>SUMIFS(СВЦЭМ!$D$39:$D$782,СВЦЭМ!$A$39:$A$782,$A15,СВЦЭМ!$B$39:$B$782,E$11)+'СЕТ СН'!$F$11+СВЦЭМ!$D$10+'СЕТ СН'!$F$6-'СЕТ СН'!$F$23</f>
        <v>1353.8885614999999</v>
      </c>
      <c r="F15" s="36">
        <f>SUMIFS(СВЦЭМ!$D$39:$D$782,СВЦЭМ!$A$39:$A$782,$A15,СВЦЭМ!$B$39:$B$782,F$11)+'СЕТ СН'!$F$11+СВЦЭМ!$D$10+'СЕТ СН'!$F$6-'СЕТ СН'!$F$23</f>
        <v>1358.358864</v>
      </c>
      <c r="G15" s="36">
        <f>SUMIFS(СВЦЭМ!$D$39:$D$782,СВЦЭМ!$A$39:$A$782,$A15,СВЦЭМ!$B$39:$B$782,G$11)+'СЕТ СН'!$F$11+СВЦЭМ!$D$10+'СЕТ СН'!$F$6-'СЕТ СН'!$F$23</f>
        <v>1326.90259917</v>
      </c>
      <c r="H15" s="36">
        <f>SUMIFS(СВЦЭМ!$D$39:$D$782,СВЦЭМ!$A$39:$A$782,$A15,СВЦЭМ!$B$39:$B$782,H$11)+'СЕТ СН'!$F$11+СВЦЭМ!$D$10+'СЕТ СН'!$F$6-'СЕТ СН'!$F$23</f>
        <v>1256.25312293</v>
      </c>
      <c r="I15" s="36">
        <f>SUMIFS(СВЦЭМ!$D$39:$D$782,СВЦЭМ!$A$39:$A$782,$A15,СВЦЭМ!$B$39:$B$782,I$11)+'СЕТ СН'!$F$11+СВЦЭМ!$D$10+'СЕТ СН'!$F$6-'СЕТ СН'!$F$23</f>
        <v>1205.0113490799999</v>
      </c>
      <c r="J15" s="36">
        <f>SUMIFS(СВЦЭМ!$D$39:$D$782,СВЦЭМ!$A$39:$A$782,$A15,СВЦЭМ!$B$39:$B$782,J$11)+'СЕТ СН'!$F$11+СВЦЭМ!$D$10+'СЕТ СН'!$F$6-'СЕТ СН'!$F$23</f>
        <v>1192.33976149</v>
      </c>
      <c r="K15" s="36">
        <f>SUMIFS(СВЦЭМ!$D$39:$D$782,СВЦЭМ!$A$39:$A$782,$A15,СВЦЭМ!$B$39:$B$782,K$11)+'СЕТ СН'!$F$11+СВЦЭМ!$D$10+'СЕТ СН'!$F$6-'СЕТ СН'!$F$23</f>
        <v>1184.2685658400001</v>
      </c>
      <c r="L15" s="36">
        <f>SUMIFS(СВЦЭМ!$D$39:$D$782,СВЦЭМ!$A$39:$A$782,$A15,СВЦЭМ!$B$39:$B$782,L$11)+'СЕТ СН'!$F$11+СВЦЭМ!$D$10+'СЕТ СН'!$F$6-'СЕТ СН'!$F$23</f>
        <v>1193.80226369</v>
      </c>
      <c r="M15" s="36">
        <f>SUMIFS(СВЦЭМ!$D$39:$D$782,СВЦЭМ!$A$39:$A$782,$A15,СВЦЭМ!$B$39:$B$782,M$11)+'СЕТ СН'!$F$11+СВЦЭМ!$D$10+'СЕТ СН'!$F$6-'СЕТ СН'!$F$23</f>
        <v>1232.18516316</v>
      </c>
      <c r="N15" s="36">
        <f>SUMIFS(СВЦЭМ!$D$39:$D$782,СВЦЭМ!$A$39:$A$782,$A15,СВЦЭМ!$B$39:$B$782,N$11)+'СЕТ СН'!$F$11+СВЦЭМ!$D$10+'СЕТ СН'!$F$6-'СЕТ СН'!$F$23</f>
        <v>1275.45544595</v>
      </c>
      <c r="O15" s="36">
        <f>SUMIFS(СВЦЭМ!$D$39:$D$782,СВЦЭМ!$A$39:$A$782,$A15,СВЦЭМ!$B$39:$B$782,O$11)+'СЕТ СН'!$F$11+СВЦЭМ!$D$10+'СЕТ СН'!$F$6-'СЕТ СН'!$F$23</f>
        <v>1308.80179645</v>
      </c>
      <c r="P15" s="36">
        <f>SUMIFS(СВЦЭМ!$D$39:$D$782,СВЦЭМ!$A$39:$A$782,$A15,СВЦЭМ!$B$39:$B$782,P$11)+'СЕТ СН'!$F$11+СВЦЭМ!$D$10+'СЕТ СН'!$F$6-'СЕТ СН'!$F$23</f>
        <v>1309.3419011999999</v>
      </c>
      <c r="Q15" s="36">
        <f>SUMIFS(СВЦЭМ!$D$39:$D$782,СВЦЭМ!$A$39:$A$782,$A15,СВЦЭМ!$B$39:$B$782,Q$11)+'СЕТ СН'!$F$11+СВЦЭМ!$D$10+'СЕТ СН'!$F$6-'СЕТ СН'!$F$23</f>
        <v>1292.7094193799999</v>
      </c>
      <c r="R15" s="36">
        <f>SUMIFS(СВЦЭМ!$D$39:$D$782,СВЦЭМ!$A$39:$A$782,$A15,СВЦЭМ!$B$39:$B$782,R$11)+'СЕТ СН'!$F$11+СВЦЭМ!$D$10+'СЕТ СН'!$F$6-'СЕТ СН'!$F$23</f>
        <v>1255.4448463900001</v>
      </c>
      <c r="S15" s="36">
        <f>SUMIFS(СВЦЭМ!$D$39:$D$782,СВЦЭМ!$A$39:$A$782,$A15,СВЦЭМ!$B$39:$B$782,S$11)+'СЕТ СН'!$F$11+СВЦЭМ!$D$10+'СЕТ СН'!$F$6-'СЕТ СН'!$F$23</f>
        <v>1199.73683527</v>
      </c>
      <c r="T15" s="36">
        <f>SUMIFS(СВЦЭМ!$D$39:$D$782,СВЦЭМ!$A$39:$A$782,$A15,СВЦЭМ!$B$39:$B$782,T$11)+'СЕТ СН'!$F$11+СВЦЭМ!$D$10+'СЕТ СН'!$F$6-'СЕТ СН'!$F$23</f>
        <v>1153.48941711</v>
      </c>
      <c r="U15" s="36">
        <f>SUMIFS(СВЦЭМ!$D$39:$D$782,СВЦЭМ!$A$39:$A$782,$A15,СВЦЭМ!$B$39:$B$782,U$11)+'СЕТ СН'!$F$11+СВЦЭМ!$D$10+'СЕТ СН'!$F$6-'СЕТ СН'!$F$23</f>
        <v>1146.1010452200001</v>
      </c>
      <c r="V15" s="36">
        <f>SUMIFS(СВЦЭМ!$D$39:$D$782,СВЦЭМ!$A$39:$A$782,$A15,СВЦЭМ!$B$39:$B$782,V$11)+'СЕТ СН'!$F$11+СВЦЭМ!$D$10+'СЕТ СН'!$F$6-'СЕТ СН'!$F$23</f>
        <v>1171.1847920999999</v>
      </c>
      <c r="W15" s="36">
        <f>SUMIFS(СВЦЭМ!$D$39:$D$782,СВЦЭМ!$A$39:$A$782,$A15,СВЦЭМ!$B$39:$B$782,W$11)+'СЕТ СН'!$F$11+СВЦЭМ!$D$10+'СЕТ СН'!$F$6-'СЕТ СН'!$F$23</f>
        <v>1197.6183775</v>
      </c>
      <c r="X15" s="36">
        <f>SUMIFS(СВЦЭМ!$D$39:$D$782,СВЦЭМ!$A$39:$A$782,$A15,СВЦЭМ!$B$39:$B$782,X$11)+'СЕТ СН'!$F$11+СВЦЭМ!$D$10+'СЕТ СН'!$F$6-'СЕТ СН'!$F$23</f>
        <v>1224.63999715</v>
      </c>
      <c r="Y15" s="36">
        <f>SUMIFS(СВЦЭМ!$D$39:$D$782,СВЦЭМ!$A$39:$A$782,$A15,СВЦЭМ!$B$39:$B$782,Y$11)+'СЕТ СН'!$F$11+СВЦЭМ!$D$10+'СЕТ СН'!$F$6-'СЕТ СН'!$F$23</f>
        <v>1233.48109776</v>
      </c>
    </row>
    <row r="16" spans="1:27" ht="15.75" x14ac:dyDescent="0.2">
      <c r="A16" s="35">
        <f t="shared" si="0"/>
        <v>44625</v>
      </c>
      <c r="B16" s="36">
        <f>SUMIFS(СВЦЭМ!$D$39:$D$782,СВЦЭМ!$A$39:$A$782,$A16,СВЦЭМ!$B$39:$B$782,B$11)+'СЕТ СН'!$F$11+СВЦЭМ!$D$10+'СЕТ СН'!$F$6-'СЕТ СН'!$F$23</f>
        <v>1240.9299778</v>
      </c>
      <c r="C16" s="36">
        <f>SUMIFS(СВЦЭМ!$D$39:$D$782,СВЦЭМ!$A$39:$A$782,$A16,СВЦЭМ!$B$39:$B$782,C$11)+'СЕТ СН'!$F$11+СВЦЭМ!$D$10+'СЕТ СН'!$F$6-'СЕТ СН'!$F$23</f>
        <v>1271.5250136099999</v>
      </c>
      <c r="D16" s="36">
        <f>SUMIFS(СВЦЭМ!$D$39:$D$782,СВЦЭМ!$A$39:$A$782,$A16,СВЦЭМ!$B$39:$B$782,D$11)+'СЕТ СН'!$F$11+СВЦЭМ!$D$10+'СЕТ СН'!$F$6-'СЕТ СН'!$F$23</f>
        <v>1307.99257046</v>
      </c>
      <c r="E16" s="36">
        <f>SUMIFS(СВЦЭМ!$D$39:$D$782,СВЦЭМ!$A$39:$A$782,$A16,СВЦЭМ!$B$39:$B$782,E$11)+'СЕТ СН'!$F$11+СВЦЭМ!$D$10+'СЕТ СН'!$F$6-'СЕТ СН'!$F$23</f>
        <v>1326.06710716</v>
      </c>
      <c r="F16" s="36">
        <f>SUMIFS(СВЦЭМ!$D$39:$D$782,СВЦЭМ!$A$39:$A$782,$A16,СВЦЭМ!$B$39:$B$782,F$11)+'СЕТ СН'!$F$11+СВЦЭМ!$D$10+'СЕТ СН'!$F$6-'СЕТ СН'!$F$23</f>
        <v>1338.41418271</v>
      </c>
      <c r="G16" s="36">
        <f>SUMIFS(СВЦЭМ!$D$39:$D$782,СВЦЭМ!$A$39:$A$782,$A16,СВЦЭМ!$B$39:$B$782,G$11)+'СЕТ СН'!$F$11+СВЦЭМ!$D$10+'СЕТ СН'!$F$6-'СЕТ СН'!$F$23</f>
        <v>1307.97486278</v>
      </c>
      <c r="H16" s="36">
        <f>SUMIFS(СВЦЭМ!$D$39:$D$782,СВЦЭМ!$A$39:$A$782,$A16,СВЦЭМ!$B$39:$B$782,H$11)+'СЕТ СН'!$F$11+СВЦЭМ!$D$10+'СЕТ СН'!$F$6-'СЕТ СН'!$F$23</f>
        <v>1247.42203748</v>
      </c>
      <c r="I16" s="36">
        <f>SUMIFS(СВЦЭМ!$D$39:$D$782,СВЦЭМ!$A$39:$A$782,$A16,СВЦЭМ!$B$39:$B$782,I$11)+'СЕТ СН'!$F$11+СВЦЭМ!$D$10+'СЕТ СН'!$F$6-'СЕТ СН'!$F$23</f>
        <v>1180.6887060699999</v>
      </c>
      <c r="J16" s="36">
        <f>SUMIFS(СВЦЭМ!$D$39:$D$782,СВЦЭМ!$A$39:$A$782,$A16,СВЦЭМ!$B$39:$B$782,J$11)+'СЕТ СН'!$F$11+СВЦЭМ!$D$10+'СЕТ СН'!$F$6-'СЕТ СН'!$F$23</f>
        <v>1170.1833172199999</v>
      </c>
      <c r="K16" s="36">
        <f>SUMIFS(СВЦЭМ!$D$39:$D$782,СВЦЭМ!$A$39:$A$782,$A16,СВЦЭМ!$B$39:$B$782,K$11)+'СЕТ СН'!$F$11+СВЦЭМ!$D$10+'СЕТ СН'!$F$6-'СЕТ СН'!$F$23</f>
        <v>1177.9165539200001</v>
      </c>
      <c r="L16" s="36">
        <f>SUMIFS(СВЦЭМ!$D$39:$D$782,СВЦЭМ!$A$39:$A$782,$A16,СВЦЭМ!$B$39:$B$782,L$11)+'СЕТ СН'!$F$11+СВЦЭМ!$D$10+'СЕТ СН'!$F$6-'СЕТ СН'!$F$23</f>
        <v>1182.1816374299999</v>
      </c>
      <c r="M16" s="36">
        <f>SUMIFS(СВЦЭМ!$D$39:$D$782,СВЦЭМ!$A$39:$A$782,$A16,СВЦЭМ!$B$39:$B$782,M$11)+'СЕТ СН'!$F$11+СВЦЭМ!$D$10+'СЕТ СН'!$F$6-'СЕТ СН'!$F$23</f>
        <v>1203.44991082</v>
      </c>
      <c r="N16" s="36">
        <f>SUMIFS(СВЦЭМ!$D$39:$D$782,СВЦЭМ!$A$39:$A$782,$A16,СВЦЭМ!$B$39:$B$782,N$11)+'СЕТ СН'!$F$11+СВЦЭМ!$D$10+'СЕТ СН'!$F$6-'СЕТ СН'!$F$23</f>
        <v>1234.90302774</v>
      </c>
      <c r="O16" s="36">
        <f>SUMIFS(СВЦЭМ!$D$39:$D$782,СВЦЭМ!$A$39:$A$782,$A16,СВЦЭМ!$B$39:$B$782,O$11)+'СЕТ СН'!$F$11+СВЦЭМ!$D$10+'СЕТ СН'!$F$6-'СЕТ СН'!$F$23</f>
        <v>1283.01213878</v>
      </c>
      <c r="P16" s="36">
        <f>SUMIFS(СВЦЭМ!$D$39:$D$782,СВЦЭМ!$A$39:$A$782,$A16,СВЦЭМ!$B$39:$B$782,P$11)+'СЕТ СН'!$F$11+СВЦЭМ!$D$10+'СЕТ СН'!$F$6-'СЕТ СН'!$F$23</f>
        <v>1293.78062125</v>
      </c>
      <c r="Q16" s="36">
        <f>SUMIFS(СВЦЭМ!$D$39:$D$782,СВЦЭМ!$A$39:$A$782,$A16,СВЦЭМ!$B$39:$B$782,Q$11)+'СЕТ СН'!$F$11+СВЦЭМ!$D$10+'СЕТ СН'!$F$6-'СЕТ СН'!$F$23</f>
        <v>1277.1544299</v>
      </c>
      <c r="R16" s="36">
        <f>SUMIFS(СВЦЭМ!$D$39:$D$782,СВЦЭМ!$A$39:$A$782,$A16,СВЦЭМ!$B$39:$B$782,R$11)+'СЕТ СН'!$F$11+СВЦЭМ!$D$10+'СЕТ СН'!$F$6-'СЕТ СН'!$F$23</f>
        <v>1232.6174826199999</v>
      </c>
      <c r="S16" s="36">
        <f>SUMIFS(СВЦЭМ!$D$39:$D$782,СВЦЭМ!$A$39:$A$782,$A16,СВЦЭМ!$B$39:$B$782,S$11)+'СЕТ СН'!$F$11+СВЦЭМ!$D$10+'СЕТ СН'!$F$6-'СЕТ СН'!$F$23</f>
        <v>1185.8427153299999</v>
      </c>
      <c r="T16" s="36">
        <f>SUMIFS(СВЦЭМ!$D$39:$D$782,СВЦЭМ!$A$39:$A$782,$A16,СВЦЭМ!$B$39:$B$782,T$11)+'СЕТ СН'!$F$11+СВЦЭМ!$D$10+'СЕТ СН'!$F$6-'СЕТ СН'!$F$23</f>
        <v>1148.3547340299999</v>
      </c>
      <c r="U16" s="36">
        <f>SUMIFS(СВЦЭМ!$D$39:$D$782,СВЦЭМ!$A$39:$A$782,$A16,СВЦЭМ!$B$39:$B$782,U$11)+'СЕТ СН'!$F$11+СВЦЭМ!$D$10+'СЕТ СН'!$F$6-'СЕТ СН'!$F$23</f>
        <v>1140.4977774299998</v>
      </c>
      <c r="V16" s="36">
        <f>SUMIFS(СВЦЭМ!$D$39:$D$782,СВЦЭМ!$A$39:$A$782,$A16,СВЦЭМ!$B$39:$B$782,V$11)+'СЕТ СН'!$F$11+СВЦЭМ!$D$10+'СЕТ СН'!$F$6-'СЕТ СН'!$F$23</f>
        <v>1152.5676877399999</v>
      </c>
      <c r="W16" s="36">
        <f>SUMIFS(СВЦЭМ!$D$39:$D$782,СВЦЭМ!$A$39:$A$782,$A16,СВЦЭМ!$B$39:$B$782,W$11)+'СЕТ СН'!$F$11+СВЦЭМ!$D$10+'СЕТ СН'!$F$6-'СЕТ СН'!$F$23</f>
        <v>1173.10941974</v>
      </c>
      <c r="X16" s="36">
        <f>SUMIFS(СВЦЭМ!$D$39:$D$782,СВЦЭМ!$A$39:$A$782,$A16,СВЦЭМ!$B$39:$B$782,X$11)+'СЕТ СН'!$F$11+СВЦЭМ!$D$10+'СЕТ СН'!$F$6-'СЕТ СН'!$F$23</f>
        <v>1191.2906622999999</v>
      </c>
      <c r="Y16" s="36">
        <f>SUMIFS(СВЦЭМ!$D$39:$D$782,СВЦЭМ!$A$39:$A$782,$A16,СВЦЭМ!$B$39:$B$782,Y$11)+'СЕТ СН'!$F$11+СВЦЭМ!$D$10+'СЕТ СН'!$F$6-'СЕТ СН'!$F$23</f>
        <v>1163.16697548</v>
      </c>
    </row>
    <row r="17" spans="1:25" ht="15.75" x14ac:dyDescent="0.2">
      <c r="A17" s="35">
        <f t="shared" si="0"/>
        <v>44626</v>
      </c>
      <c r="B17" s="36">
        <f>SUMIFS(СВЦЭМ!$D$39:$D$782,СВЦЭМ!$A$39:$A$782,$A17,СВЦЭМ!$B$39:$B$782,B$11)+'СЕТ СН'!$F$11+СВЦЭМ!$D$10+'СЕТ СН'!$F$6-'СЕТ СН'!$F$23</f>
        <v>1172.35561702</v>
      </c>
      <c r="C17" s="36">
        <f>SUMIFS(СВЦЭМ!$D$39:$D$782,СВЦЭМ!$A$39:$A$782,$A17,СВЦЭМ!$B$39:$B$782,C$11)+'СЕТ СН'!$F$11+СВЦЭМ!$D$10+'СЕТ СН'!$F$6-'СЕТ СН'!$F$23</f>
        <v>1186.5792850600001</v>
      </c>
      <c r="D17" s="36">
        <f>SUMIFS(СВЦЭМ!$D$39:$D$782,СВЦЭМ!$A$39:$A$782,$A17,СВЦЭМ!$B$39:$B$782,D$11)+'СЕТ СН'!$F$11+СВЦЭМ!$D$10+'СЕТ СН'!$F$6-'СЕТ СН'!$F$23</f>
        <v>1253.6808659599999</v>
      </c>
      <c r="E17" s="36">
        <f>SUMIFS(СВЦЭМ!$D$39:$D$782,СВЦЭМ!$A$39:$A$782,$A17,СВЦЭМ!$B$39:$B$782,E$11)+'СЕТ СН'!$F$11+СВЦЭМ!$D$10+'СЕТ СН'!$F$6-'СЕТ СН'!$F$23</f>
        <v>1295.30737456</v>
      </c>
      <c r="F17" s="36">
        <f>SUMIFS(СВЦЭМ!$D$39:$D$782,СВЦЭМ!$A$39:$A$782,$A17,СВЦЭМ!$B$39:$B$782,F$11)+'СЕТ СН'!$F$11+СВЦЭМ!$D$10+'СЕТ СН'!$F$6-'СЕТ СН'!$F$23</f>
        <v>1300.32537948</v>
      </c>
      <c r="G17" s="36">
        <f>SUMIFS(СВЦЭМ!$D$39:$D$782,СВЦЭМ!$A$39:$A$782,$A17,СВЦЭМ!$B$39:$B$782,G$11)+'СЕТ СН'!$F$11+СВЦЭМ!$D$10+'СЕТ СН'!$F$6-'СЕТ СН'!$F$23</f>
        <v>1296.79854462</v>
      </c>
      <c r="H17" s="36">
        <f>SUMIFS(СВЦЭМ!$D$39:$D$782,СВЦЭМ!$A$39:$A$782,$A17,СВЦЭМ!$B$39:$B$782,H$11)+'СЕТ СН'!$F$11+СВЦЭМ!$D$10+'СЕТ СН'!$F$6-'СЕТ СН'!$F$23</f>
        <v>1272.58881557</v>
      </c>
      <c r="I17" s="36">
        <f>SUMIFS(СВЦЭМ!$D$39:$D$782,СВЦЭМ!$A$39:$A$782,$A17,СВЦЭМ!$B$39:$B$782,I$11)+'СЕТ СН'!$F$11+СВЦЭМ!$D$10+'СЕТ СН'!$F$6-'СЕТ СН'!$F$23</f>
        <v>1170.6396815399999</v>
      </c>
      <c r="J17" s="36">
        <f>SUMIFS(СВЦЭМ!$D$39:$D$782,СВЦЭМ!$A$39:$A$782,$A17,СВЦЭМ!$B$39:$B$782,J$11)+'СЕТ СН'!$F$11+СВЦЭМ!$D$10+'СЕТ СН'!$F$6-'СЕТ СН'!$F$23</f>
        <v>1114.56568606</v>
      </c>
      <c r="K17" s="36">
        <f>SUMIFS(СВЦЭМ!$D$39:$D$782,СВЦЭМ!$A$39:$A$782,$A17,СВЦЭМ!$B$39:$B$782,K$11)+'СЕТ СН'!$F$11+СВЦЭМ!$D$10+'СЕТ СН'!$F$6-'СЕТ СН'!$F$23</f>
        <v>1088.5881023100001</v>
      </c>
      <c r="L17" s="36">
        <f>SUMIFS(СВЦЭМ!$D$39:$D$782,СВЦЭМ!$A$39:$A$782,$A17,СВЦЭМ!$B$39:$B$782,L$11)+'СЕТ СН'!$F$11+СВЦЭМ!$D$10+'СЕТ СН'!$F$6-'СЕТ СН'!$F$23</f>
        <v>1096.95680849</v>
      </c>
      <c r="M17" s="36">
        <f>SUMIFS(СВЦЭМ!$D$39:$D$782,СВЦЭМ!$A$39:$A$782,$A17,СВЦЭМ!$B$39:$B$782,M$11)+'СЕТ СН'!$F$11+СВЦЭМ!$D$10+'СЕТ СН'!$F$6-'СЕТ СН'!$F$23</f>
        <v>1112.6893364299999</v>
      </c>
      <c r="N17" s="36">
        <f>SUMIFS(СВЦЭМ!$D$39:$D$782,СВЦЭМ!$A$39:$A$782,$A17,СВЦЭМ!$B$39:$B$782,N$11)+'СЕТ СН'!$F$11+СВЦЭМ!$D$10+'СЕТ СН'!$F$6-'СЕТ СН'!$F$23</f>
        <v>1174.1002843900001</v>
      </c>
      <c r="O17" s="36">
        <f>SUMIFS(СВЦЭМ!$D$39:$D$782,СВЦЭМ!$A$39:$A$782,$A17,СВЦЭМ!$B$39:$B$782,O$11)+'СЕТ СН'!$F$11+СВЦЭМ!$D$10+'СЕТ СН'!$F$6-'СЕТ СН'!$F$23</f>
        <v>1223.0695300099999</v>
      </c>
      <c r="P17" s="36">
        <f>SUMIFS(СВЦЭМ!$D$39:$D$782,СВЦЭМ!$A$39:$A$782,$A17,СВЦЭМ!$B$39:$B$782,P$11)+'СЕТ СН'!$F$11+СВЦЭМ!$D$10+'СЕТ СН'!$F$6-'СЕТ СН'!$F$23</f>
        <v>1238.6914717499999</v>
      </c>
      <c r="Q17" s="36">
        <f>SUMIFS(СВЦЭМ!$D$39:$D$782,СВЦЭМ!$A$39:$A$782,$A17,СВЦЭМ!$B$39:$B$782,Q$11)+'СЕТ СН'!$F$11+СВЦЭМ!$D$10+'СЕТ СН'!$F$6-'СЕТ СН'!$F$23</f>
        <v>1226.19351398</v>
      </c>
      <c r="R17" s="36">
        <f>SUMIFS(СВЦЭМ!$D$39:$D$782,СВЦЭМ!$A$39:$A$782,$A17,СВЦЭМ!$B$39:$B$782,R$11)+'СЕТ СН'!$F$11+СВЦЭМ!$D$10+'СЕТ СН'!$F$6-'СЕТ СН'!$F$23</f>
        <v>1186.82130063</v>
      </c>
      <c r="S17" s="36">
        <f>SUMIFS(СВЦЭМ!$D$39:$D$782,СВЦЭМ!$A$39:$A$782,$A17,СВЦЭМ!$B$39:$B$782,S$11)+'СЕТ СН'!$F$11+СВЦЭМ!$D$10+'СЕТ СН'!$F$6-'СЕТ СН'!$F$23</f>
        <v>1134.0997400200001</v>
      </c>
      <c r="T17" s="36">
        <f>SUMIFS(СВЦЭМ!$D$39:$D$782,СВЦЭМ!$A$39:$A$782,$A17,СВЦЭМ!$B$39:$B$782,T$11)+'СЕТ СН'!$F$11+СВЦЭМ!$D$10+'СЕТ СН'!$F$6-'СЕТ СН'!$F$23</f>
        <v>1099.0080716300001</v>
      </c>
      <c r="U17" s="36">
        <f>SUMIFS(СВЦЭМ!$D$39:$D$782,СВЦЭМ!$A$39:$A$782,$A17,СВЦЭМ!$B$39:$B$782,U$11)+'СЕТ СН'!$F$11+СВЦЭМ!$D$10+'СЕТ СН'!$F$6-'СЕТ СН'!$F$23</f>
        <v>1070.7684945000001</v>
      </c>
      <c r="V17" s="36">
        <f>SUMIFS(СВЦЭМ!$D$39:$D$782,СВЦЭМ!$A$39:$A$782,$A17,СВЦЭМ!$B$39:$B$782,V$11)+'СЕТ СН'!$F$11+СВЦЭМ!$D$10+'СЕТ СН'!$F$6-'СЕТ СН'!$F$23</f>
        <v>1072.4059678599999</v>
      </c>
      <c r="W17" s="36">
        <f>SUMIFS(СВЦЭМ!$D$39:$D$782,СВЦЭМ!$A$39:$A$782,$A17,СВЦЭМ!$B$39:$B$782,W$11)+'СЕТ СН'!$F$11+СВЦЭМ!$D$10+'СЕТ СН'!$F$6-'СЕТ СН'!$F$23</f>
        <v>1086.1819895900001</v>
      </c>
      <c r="X17" s="36">
        <f>SUMIFS(СВЦЭМ!$D$39:$D$782,СВЦЭМ!$A$39:$A$782,$A17,СВЦЭМ!$B$39:$B$782,X$11)+'СЕТ СН'!$F$11+СВЦЭМ!$D$10+'СЕТ СН'!$F$6-'СЕТ СН'!$F$23</f>
        <v>1115.7640622399999</v>
      </c>
      <c r="Y17" s="36">
        <f>SUMIFS(СВЦЭМ!$D$39:$D$782,СВЦЭМ!$A$39:$A$782,$A17,СВЦЭМ!$B$39:$B$782,Y$11)+'СЕТ СН'!$F$11+СВЦЭМ!$D$10+'СЕТ СН'!$F$6-'СЕТ СН'!$F$23</f>
        <v>1135.4904368</v>
      </c>
    </row>
    <row r="18" spans="1:25" ht="15.75" x14ac:dyDescent="0.2">
      <c r="A18" s="35">
        <f t="shared" si="0"/>
        <v>44627</v>
      </c>
      <c r="B18" s="36">
        <f>SUMIFS(СВЦЭМ!$D$39:$D$782,СВЦЭМ!$A$39:$A$782,$A18,СВЦЭМ!$B$39:$B$782,B$11)+'СЕТ СН'!$F$11+СВЦЭМ!$D$10+'СЕТ СН'!$F$6-'СЕТ СН'!$F$23</f>
        <v>1146.60214509</v>
      </c>
      <c r="C18" s="36">
        <f>SUMIFS(СВЦЭМ!$D$39:$D$782,СВЦЭМ!$A$39:$A$782,$A18,СВЦЭМ!$B$39:$B$782,C$11)+'СЕТ СН'!$F$11+СВЦЭМ!$D$10+'СЕТ СН'!$F$6-'СЕТ СН'!$F$23</f>
        <v>1192.0198284200001</v>
      </c>
      <c r="D18" s="36">
        <f>SUMIFS(СВЦЭМ!$D$39:$D$782,СВЦЭМ!$A$39:$A$782,$A18,СВЦЭМ!$B$39:$B$782,D$11)+'СЕТ СН'!$F$11+СВЦЭМ!$D$10+'СЕТ СН'!$F$6-'СЕТ СН'!$F$23</f>
        <v>1251.7381476799999</v>
      </c>
      <c r="E18" s="36">
        <f>SUMIFS(СВЦЭМ!$D$39:$D$782,СВЦЭМ!$A$39:$A$782,$A18,СВЦЭМ!$B$39:$B$782,E$11)+'СЕТ СН'!$F$11+СВЦЭМ!$D$10+'СЕТ СН'!$F$6-'СЕТ СН'!$F$23</f>
        <v>1288.0837314400001</v>
      </c>
      <c r="F18" s="36">
        <f>SUMIFS(СВЦЭМ!$D$39:$D$782,СВЦЭМ!$A$39:$A$782,$A18,СВЦЭМ!$B$39:$B$782,F$11)+'СЕТ СН'!$F$11+СВЦЭМ!$D$10+'СЕТ СН'!$F$6-'СЕТ СН'!$F$23</f>
        <v>1300.56957622</v>
      </c>
      <c r="G18" s="36">
        <f>SUMIFS(СВЦЭМ!$D$39:$D$782,СВЦЭМ!$A$39:$A$782,$A18,СВЦЭМ!$B$39:$B$782,G$11)+'СЕТ СН'!$F$11+СВЦЭМ!$D$10+'СЕТ СН'!$F$6-'СЕТ СН'!$F$23</f>
        <v>1290.29058063</v>
      </c>
      <c r="H18" s="36">
        <f>SUMIFS(СВЦЭМ!$D$39:$D$782,СВЦЭМ!$A$39:$A$782,$A18,СВЦЭМ!$B$39:$B$782,H$11)+'СЕТ СН'!$F$11+СВЦЭМ!$D$10+'СЕТ СН'!$F$6-'СЕТ СН'!$F$23</f>
        <v>1256.6567479999999</v>
      </c>
      <c r="I18" s="36">
        <f>SUMIFS(СВЦЭМ!$D$39:$D$782,СВЦЭМ!$A$39:$A$782,$A18,СВЦЭМ!$B$39:$B$782,I$11)+'СЕТ СН'!$F$11+СВЦЭМ!$D$10+'СЕТ СН'!$F$6-'СЕТ СН'!$F$23</f>
        <v>1180.58122723</v>
      </c>
      <c r="J18" s="36">
        <f>SUMIFS(СВЦЭМ!$D$39:$D$782,СВЦЭМ!$A$39:$A$782,$A18,СВЦЭМ!$B$39:$B$782,J$11)+'СЕТ СН'!$F$11+СВЦЭМ!$D$10+'СЕТ СН'!$F$6-'СЕТ СН'!$F$23</f>
        <v>1108.2433846599999</v>
      </c>
      <c r="K18" s="36">
        <f>SUMIFS(СВЦЭМ!$D$39:$D$782,СВЦЭМ!$A$39:$A$782,$A18,СВЦЭМ!$B$39:$B$782,K$11)+'СЕТ СН'!$F$11+СВЦЭМ!$D$10+'СЕТ СН'!$F$6-'СЕТ СН'!$F$23</f>
        <v>1094.1197148200001</v>
      </c>
      <c r="L18" s="36">
        <f>SUMIFS(СВЦЭМ!$D$39:$D$782,СВЦЭМ!$A$39:$A$782,$A18,СВЦЭМ!$B$39:$B$782,L$11)+'СЕТ СН'!$F$11+СВЦЭМ!$D$10+'СЕТ СН'!$F$6-'СЕТ СН'!$F$23</f>
        <v>1092.4610147000001</v>
      </c>
      <c r="M18" s="36">
        <f>SUMIFS(СВЦЭМ!$D$39:$D$782,СВЦЭМ!$A$39:$A$782,$A18,СВЦЭМ!$B$39:$B$782,M$11)+'СЕТ СН'!$F$11+СВЦЭМ!$D$10+'СЕТ СН'!$F$6-'СЕТ СН'!$F$23</f>
        <v>1139.0273210399998</v>
      </c>
      <c r="N18" s="36">
        <f>SUMIFS(СВЦЭМ!$D$39:$D$782,СВЦЭМ!$A$39:$A$782,$A18,СВЦЭМ!$B$39:$B$782,N$11)+'СЕТ СН'!$F$11+СВЦЭМ!$D$10+'СЕТ СН'!$F$6-'СЕТ СН'!$F$23</f>
        <v>1207.3086754599999</v>
      </c>
      <c r="O18" s="36">
        <f>SUMIFS(СВЦЭМ!$D$39:$D$782,СВЦЭМ!$A$39:$A$782,$A18,СВЦЭМ!$B$39:$B$782,O$11)+'СЕТ СН'!$F$11+СВЦЭМ!$D$10+'СЕТ СН'!$F$6-'СЕТ СН'!$F$23</f>
        <v>1258.98528534</v>
      </c>
      <c r="P18" s="36">
        <f>SUMIFS(СВЦЭМ!$D$39:$D$782,СВЦЭМ!$A$39:$A$782,$A18,СВЦЭМ!$B$39:$B$782,P$11)+'СЕТ СН'!$F$11+СВЦЭМ!$D$10+'СЕТ СН'!$F$6-'СЕТ СН'!$F$23</f>
        <v>1259.3635677899999</v>
      </c>
      <c r="Q18" s="36">
        <f>SUMIFS(СВЦЭМ!$D$39:$D$782,СВЦЭМ!$A$39:$A$782,$A18,СВЦЭМ!$B$39:$B$782,Q$11)+'СЕТ СН'!$F$11+СВЦЭМ!$D$10+'СЕТ СН'!$F$6-'СЕТ СН'!$F$23</f>
        <v>1235.43170416</v>
      </c>
      <c r="R18" s="36">
        <f>SUMIFS(СВЦЭМ!$D$39:$D$782,СВЦЭМ!$A$39:$A$782,$A18,СВЦЭМ!$B$39:$B$782,R$11)+'СЕТ СН'!$F$11+СВЦЭМ!$D$10+'СЕТ СН'!$F$6-'СЕТ СН'!$F$23</f>
        <v>1193.5863580099999</v>
      </c>
      <c r="S18" s="36">
        <f>SUMIFS(СВЦЭМ!$D$39:$D$782,СВЦЭМ!$A$39:$A$782,$A18,СВЦЭМ!$B$39:$B$782,S$11)+'СЕТ СН'!$F$11+СВЦЭМ!$D$10+'СЕТ СН'!$F$6-'СЕТ СН'!$F$23</f>
        <v>1152.6451712800001</v>
      </c>
      <c r="T18" s="36">
        <f>SUMIFS(СВЦЭМ!$D$39:$D$782,СВЦЭМ!$A$39:$A$782,$A18,СВЦЭМ!$B$39:$B$782,T$11)+'СЕТ СН'!$F$11+СВЦЭМ!$D$10+'СЕТ СН'!$F$6-'СЕТ СН'!$F$23</f>
        <v>1120.61950041</v>
      </c>
      <c r="U18" s="36">
        <f>SUMIFS(СВЦЭМ!$D$39:$D$782,СВЦЭМ!$A$39:$A$782,$A18,СВЦЭМ!$B$39:$B$782,U$11)+'СЕТ СН'!$F$11+СВЦЭМ!$D$10+'СЕТ СН'!$F$6-'СЕТ СН'!$F$23</f>
        <v>1085.70490969</v>
      </c>
      <c r="V18" s="36">
        <f>SUMIFS(СВЦЭМ!$D$39:$D$782,СВЦЭМ!$A$39:$A$782,$A18,СВЦЭМ!$B$39:$B$782,V$11)+'СЕТ СН'!$F$11+СВЦЭМ!$D$10+'СЕТ СН'!$F$6-'СЕТ СН'!$F$23</f>
        <v>1083.5498244400001</v>
      </c>
      <c r="W18" s="36">
        <f>SUMIFS(СВЦЭМ!$D$39:$D$782,СВЦЭМ!$A$39:$A$782,$A18,СВЦЭМ!$B$39:$B$782,W$11)+'СЕТ СН'!$F$11+СВЦЭМ!$D$10+'СЕТ СН'!$F$6-'СЕТ СН'!$F$23</f>
        <v>1104.1760306799999</v>
      </c>
      <c r="X18" s="36">
        <f>SUMIFS(СВЦЭМ!$D$39:$D$782,СВЦЭМ!$A$39:$A$782,$A18,СВЦЭМ!$B$39:$B$782,X$11)+'СЕТ СН'!$F$11+СВЦЭМ!$D$10+'СЕТ СН'!$F$6-'СЕТ СН'!$F$23</f>
        <v>1136.83533872</v>
      </c>
      <c r="Y18" s="36">
        <f>SUMIFS(СВЦЭМ!$D$39:$D$782,СВЦЭМ!$A$39:$A$782,$A18,СВЦЭМ!$B$39:$B$782,Y$11)+'СЕТ СН'!$F$11+СВЦЭМ!$D$10+'СЕТ СН'!$F$6-'СЕТ СН'!$F$23</f>
        <v>1168.42876557</v>
      </c>
    </row>
    <row r="19" spans="1:25" ht="15.75" x14ac:dyDescent="0.2">
      <c r="A19" s="35">
        <f t="shared" si="0"/>
        <v>44628</v>
      </c>
      <c r="B19" s="36">
        <f>SUMIFS(СВЦЭМ!$D$39:$D$782,СВЦЭМ!$A$39:$A$782,$A19,СВЦЭМ!$B$39:$B$782,B$11)+'СЕТ СН'!$F$11+СВЦЭМ!$D$10+'СЕТ СН'!$F$6-'СЕТ СН'!$F$23</f>
        <v>1151.61131862</v>
      </c>
      <c r="C19" s="36">
        <f>SUMIFS(СВЦЭМ!$D$39:$D$782,СВЦЭМ!$A$39:$A$782,$A19,СВЦЭМ!$B$39:$B$782,C$11)+'СЕТ СН'!$F$11+СВЦЭМ!$D$10+'СЕТ СН'!$F$6-'СЕТ СН'!$F$23</f>
        <v>1187.58413204</v>
      </c>
      <c r="D19" s="36">
        <f>SUMIFS(СВЦЭМ!$D$39:$D$782,СВЦЭМ!$A$39:$A$782,$A19,СВЦЭМ!$B$39:$B$782,D$11)+'СЕТ СН'!$F$11+СВЦЭМ!$D$10+'СЕТ СН'!$F$6-'СЕТ СН'!$F$23</f>
        <v>1235.48461195</v>
      </c>
      <c r="E19" s="36">
        <f>SUMIFS(СВЦЭМ!$D$39:$D$782,СВЦЭМ!$A$39:$A$782,$A19,СВЦЭМ!$B$39:$B$782,E$11)+'СЕТ СН'!$F$11+СВЦЭМ!$D$10+'СЕТ СН'!$F$6-'СЕТ СН'!$F$23</f>
        <v>1268.35530045</v>
      </c>
      <c r="F19" s="36">
        <f>SUMIFS(СВЦЭМ!$D$39:$D$782,СВЦЭМ!$A$39:$A$782,$A19,СВЦЭМ!$B$39:$B$782,F$11)+'СЕТ СН'!$F$11+СВЦЭМ!$D$10+'СЕТ СН'!$F$6-'СЕТ СН'!$F$23</f>
        <v>1284.1300309799999</v>
      </c>
      <c r="G19" s="36">
        <f>SUMIFS(СВЦЭМ!$D$39:$D$782,СВЦЭМ!$A$39:$A$782,$A19,СВЦЭМ!$B$39:$B$782,G$11)+'СЕТ СН'!$F$11+СВЦЭМ!$D$10+'СЕТ СН'!$F$6-'СЕТ СН'!$F$23</f>
        <v>1279.99624159</v>
      </c>
      <c r="H19" s="36">
        <f>SUMIFS(СВЦЭМ!$D$39:$D$782,СВЦЭМ!$A$39:$A$782,$A19,СВЦЭМ!$B$39:$B$782,H$11)+'СЕТ СН'!$F$11+СВЦЭМ!$D$10+'СЕТ СН'!$F$6-'СЕТ СН'!$F$23</f>
        <v>1257.52605384</v>
      </c>
      <c r="I19" s="36">
        <f>SUMIFS(СВЦЭМ!$D$39:$D$782,СВЦЭМ!$A$39:$A$782,$A19,СВЦЭМ!$B$39:$B$782,I$11)+'СЕТ СН'!$F$11+СВЦЭМ!$D$10+'СЕТ СН'!$F$6-'СЕТ СН'!$F$23</f>
        <v>1177.0248362899999</v>
      </c>
      <c r="J19" s="36">
        <f>SUMIFS(СВЦЭМ!$D$39:$D$782,СВЦЭМ!$A$39:$A$782,$A19,СВЦЭМ!$B$39:$B$782,J$11)+'СЕТ СН'!$F$11+СВЦЭМ!$D$10+'СЕТ СН'!$F$6-'СЕТ СН'!$F$23</f>
        <v>1098.9872110900001</v>
      </c>
      <c r="K19" s="36">
        <f>SUMIFS(СВЦЭМ!$D$39:$D$782,СВЦЭМ!$A$39:$A$782,$A19,СВЦЭМ!$B$39:$B$782,K$11)+'СЕТ СН'!$F$11+СВЦЭМ!$D$10+'СЕТ СН'!$F$6-'СЕТ СН'!$F$23</f>
        <v>1092.6294363700001</v>
      </c>
      <c r="L19" s="36">
        <f>SUMIFS(СВЦЭМ!$D$39:$D$782,СВЦЭМ!$A$39:$A$782,$A19,СВЦЭМ!$B$39:$B$782,L$11)+'СЕТ СН'!$F$11+СВЦЭМ!$D$10+'СЕТ СН'!$F$6-'СЕТ СН'!$F$23</f>
        <v>1092.5026353800001</v>
      </c>
      <c r="M19" s="36">
        <f>SUMIFS(СВЦЭМ!$D$39:$D$782,СВЦЭМ!$A$39:$A$782,$A19,СВЦЭМ!$B$39:$B$782,M$11)+'СЕТ СН'!$F$11+СВЦЭМ!$D$10+'СЕТ СН'!$F$6-'СЕТ СН'!$F$23</f>
        <v>1152.8954156799998</v>
      </c>
      <c r="N19" s="36">
        <f>SUMIFS(СВЦЭМ!$D$39:$D$782,СВЦЭМ!$A$39:$A$782,$A19,СВЦЭМ!$B$39:$B$782,N$11)+'СЕТ СН'!$F$11+СВЦЭМ!$D$10+'СЕТ СН'!$F$6-'СЕТ СН'!$F$23</f>
        <v>1228.6452236999999</v>
      </c>
      <c r="O19" s="36">
        <f>SUMIFS(СВЦЭМ!$D$39:$D$782,СВЦЭМ!$A$39:$A$782,$A19,СВЦЭМ!$B$39:$B$782,O$11)+'СЕТ СН'!$F$11+СВЦЭМ!$D$10+'СЕТ СН'!$F$6-'СЕТ СН'!$F$23</f>
        <v>1265.4182579399999</v>
      </c>
      <c r="P19" s="36">
        <f>SUMIFS(СВЦЭМ!$D$39:$D$782,СВЦЭМ!$A$39:$A$782,$A19,СВЦЭМ!$B$39:$B$782,P$11)+'СЕТ СН'!$F$11+СВЦЭМ!$D$10+'СЕТ СН'!$F$6-'СЕТ СН'!$F$23</f>
        <v>1267.47099527</v>
      </c>
      <c r="Q19" s="36">
        <f>SUMIFS(СВЦЭМ!$D$39:$D$782,СВЦЭМ!$A$39:$A$782,$A19,СВЦЭМ!$B$39:$B$782,Q$11)+'СЕТ СН'!$F$11+СВЦЭМ!$D$10+'СЕТ СН'!$F$6-'СЕТ СН'!$F$23</f>
        <v>1249.14509127</v>
      </c>
      <c r="R19" s="36">
        <f>SUMIFS(СВЦЭМ!$D$39:$D$782,СВЦЭМ!$A$39:$A$782,$A19,СВЦЭМ!$B$39:$B$782,R$11)+'СЕТ СН'!$F$11+СВЦЭМ!$D$10+'СЕТ СН'!$F$6-'СЕТ СН'!$F$23</f>
        <v>1197.21782691</v>
      </c>
      <c r="S19" s="36">
        <f>SUMIFS(СВЦЭМ!$D$39:$D$782,СВЦЭМ!$A$39:$A$782,$A19,СВЦЭМ!$B$39:$B$782,S$11)+'СЕТ СН'!$F$11+СВЦЭМ!$D$10+'СЕТ СН'!$F$6-'СЕТ СН'!$F$23</f>
        <v>1146.84454168</v>
      </c>
      <c r="T19" s="36">
        <f>SUMIFS(СВЦЭМ!$D$39:$D$782,СВЦЭМ!$A$39:$A$782,$A19,СВЦЭМ!$B$39:$B$782,T$11)+'СЕТ СН'!$F$11+СВЦЭМ!$D$10+'СЕТ СН'!$F$6-'СЕТ СН'!$F$23</f>
        <v>1105.29030986</v>
      </c>
      <c r="U19" s="36">
        <f>SUMIFS(СВЦЭМ!$D$39:$D$782,СВЦЭМ!$A$39:$A$782,$A19,СВЦЭМ!$B$39:$B$782,U$11)+'СЕТ СН'!$F$11+СВЦЭМ!$D$10+'СЕТ СН'!$F$6-'СЕТ СН'!$F$23</f>
        <v>1083.08549105</v>
      </c>
      <c r="V19" s="36">
        <f>SUMIFS(СВЦЭМ!$D$39:$D$782,СВЦЭМ!$A$39:$A$782,$A19,СВЦЭМ!$B$39:$B$782,V$11)+'СЕТ СН'!$F$11+СВЦЭМ!$D$10+'СЕТ СН'!$F$6-'СЕТ СН'!$F$23</f>
        <v>1088.4877130899999</v>
      </c>
      <c r="W19" s="36">
        <f>SUMIFS(СВЦЭМ!$D$39:$D$782,СВЦЭМ!$A$39:$A$782,$A19,СВЦЭМ!$B$39:$B$782,W$11)+'СЕТ СН'!$F$11+СВЦЭМ!$D$10+'СЕТ СН'!$F$6-'СЕТ СН'!$F$23</f>
        <v>1103.0623088899999</v>
      </c>
      <c r="X19" s="36">
        <f>SUMIFS(СВЦЭМ!$D$39:$D$782,СВЦЭМ!$A$39:$A$782,$A19,СВЦЭМ!$B$39:$B$782,X$11)+'СЕТ СН'!$F$11+СВЦЭМ!$D$10+'СЕТ СН'!$F$6-'СЕТ СН'!$F$23</f>
        <v>1130.8977946799998</v>
      </c>
      <c r="Y19" s="36">
        <f>SUMIFS(СВЦЭМ!$D$39:$D$782,СВЦЭМ!$A$39:$A$782,$A19,СВЦЭМ!$B$39:$B$782,Y$11)+'СЕТ СН'!$F$11+СВЦЭМ!$D$10+'СЕТ СН'!$F$6-'СЕТ СН'!$F$23</f>
        <v>1167.13143853</v>
      </c>
    </row>
    <row r="20" spans="1:25" ht="15.75" x14ac:dyDescent="0.2">
      <c r="A20" s="35">
        <f t="shared" si="0"/>
        <v>44629</v>
      </c>
      <c r="B20" s="36">
        <f>SUMIFS(СВЦЭМ!$D$39:$D$782,СВЦЭМ!$A$39:$A$782,$A20,СВЦЭМ!$B$39:$B$782,B$11)+'СЕТ СН'!$F$11+СВЦЭМ!$D$10+'СЕТ СН'!$F$6-'СЕТ СН'!$F$23</f>
        <v>1159.1171902599999</v>
      </c>
      <c r="C20" s="36">
        <f>SUMIFS(СВЦЭМ!$D$39:$D$782,СВЦЭМ!$A$39:$A$782,$A20,СВЦЭМ!$B$39:$B$782,C$11)+'СЕТ СН'!$F$11+СВЦЭМ!$D$10+'СЕТ СН'!$F$6-'СЕТ СН'!$F$23</f>
        <v>1212.21654517</v>
      </c>
      <c r="D20" s="36">
        <f>SUMIFS(СВЦЭМ!$D$39:$D$782,СВЦЭМ!$A$39:$A$782,$A20,СВЦЭМ!$B$39:$B$782,D$11)+'СЕТ СН'!$F$11+СВЦЭМ!$D$10+'СЕТ СН'!$F$6-'СЕТ СН'!$F$23</f>
        <v>1252.57710724</v>
      </c>
      <c r="E20" s="36">
        <f>SUMIFS(СВЦЭМ!$D$39:$D$782,СВЦЭМ!$A$39:$A$782,$A20,СВЦЭМ!$B$39:$B$782,E$11)+'СЕТ СН'!$F$11+СВЦЭМ!$D$10+'СЕТ СН'!$F$6-'СЕТ СН'!$F$23</f>
        <v>1279.2197827800001</v>
      </c>
      <c r="F20" s="36">
        <f>SUMIFS(СВЦЭМ!$D$39:$D$782,СВЦЭМ!$A$39:$A$782,$A20,СВЦЭМ!$B$39:$B$782,F$11)+'СЕТ СН'!$F$11+СВЦЭМ!$D$10+'СЕТ СН'!$F$6-'СЕТ СН'!$F$23</f>
        <v>1311.4850551699999</v>
      </c>
      <c r="G20" s="36">
        <f>SUMIFS(СВЦЭМ!$D$39:$D$782,СВЦЭМ!$A$39:$A$782,$A20,СВЦЭМ!$B$39:$B$782,G$11)+'СЕТ СН'!$F$11+СВЦЭМ!$D$10+'СЕТ СН'!$F$6-'СЕТ СН'!$F$23</f>
        <v>1302.89369829</v>
      </c>
      <c r="H20" s="36">
        <f>SUMIFS(СВЦЭМ!$D$39:$D$782,СВЦЭМ!$A$39:$A$782,$A20,СВЦЭМ!$B$39:$B$782,H$11)+'СЕТ СН'!$F$11+СВЦЭМ!$D$10+'СЕТ СН'!$F$6-'СЕТ СН'!$F$23</f>
        <v>1244.39979524</v>
      </c>
      <c r="I20" s="36">
        <f>SUMIFS(СВЦЭМ!$D$39:$D$782,СВЦЭМ!$A$39:$A$782,$A20,СВЦЭМ!$B$39:$B$782,I$11)+'СЕТ СН'!$F$11+СВЦЭМ!$D$10+'СЕТ СН'!$F$6-'СЕТ СН'!$F$23</f>
        <v>1207.7138059199999</v>
      </c>
      <c r="J20" s="36">
        <f>SUMIFS(СВЦЭМ!$D$39:$D$782,СВЦЭМ!$A$39:$A$782,$A20,СВЦЭМ!$B$39:$B$782,J$11)+'СЕТ СН'!$F$11+СВЦЭМ!$D$10+'СЕТ СН'!$F$6-'СЕТ СН'!$F$23</f>
        <v>1185.1698899599999</v>
      </c>
      <c r="K20" s="36">
        <f>SUMIFS(СВЦЭМ!$D$39:$D$782,СВЦЭМ!$A$39:$A$782,$A20,СВЦЭМ!$B$39:$B$782,K$11)+'СЕТ СН'!$F$11+СВЦЭМ!$D$10+'СЕТ СН'!$F$6-'СЕТ СН'!$F$23</f>
        <v>1174.6990312400001</v>
      </c>
      <c r="L20" s="36">
        <f>SUMIFS(СВЦЭМ!$D$39:$D$782,СВЦЭМ!$A$39:$A$782,$A20,СВЦЭМ!$B$39:$B$782,L$11)+'СЕТ СН'!$F$11+СВЦЭМ!$D$10+'СЕТ СН'!$F$6-'СЕТ СН'!$F$23</f>
        <v>1182.8052754</v>
      </c>
      <c r="M20" s="36">
        <f>SUMIFS(СВЦЭМ!$D$39:$D$782,СВЦЭМ!$A$39:$A$782,$A20,СВЦЭМ!$B$39:$B$782,M$11)+'СЕТ СН'!$F$11+СВЦЭМ!$D$10+'СЕТ СН'!$F$6-'СЕТ СН'!$F$23</f>
        <v>1225.0368005799999</v>
      </c>
      <c r="N20" s="36">
        <f>SUMIFS(СВЦЭМ!$D$39:$D$782,СВЦЭМ!$A$39:$A$782,$A20,СВЦЭМ!$B$39:$B$782,N$11)+'СЕТ СН'!$F$11+СВЦЭМ!$D$10+'СЕТ СН'!$F$6-'СЕТ СН'!$F$23</f>
        <v>1255.8742847799999</v>
      </c>
      <c r="O20" s="36">
        <f>SUMIFS(СВЦЭМ!$D$39:$D$782,СВЦЭМ!$A$39:$A$782,$A20,СВЦЭМ!$B$39:$B$782,O$11)+'СЕТ СН'!$F$11+СВЦЭМ!$D$10+'СЕТ СН'!$F$6-'СЕТ СН'!$F$23</f>
        <v>1297.7724299199999</v>
      </c>
      <c r="P20" s="36">
        <f>SUMIFS(СВЦЭМ!$D$39:$D$782,СВЦЭМ!$A$39:$A$782,$A20,СВЦЭМ!$B$39:$B$782,P$11)+'СЕТ СН'!$F$11+СВЦЭМ!$D$10+'СЕТ СН'!$F$6-'СЕТ СН'!$F$23</f>
        <v>1304.4605007999999</v>
      </c>
      <c r="Q20" s="36">
        <f>SUMIFS(СВЦЭМ!$D$39:$D$782,СВЦЭМ!$A$39:$A$782,$A20,СВЦЭМ!$B$39:$B$782,Q$11)+'СЕТ СН'!$F$11+СВЦЭМ!$D$10+'СЕТ СН'!$F$6-'СЕТ СН'!$F$23</f>
        <v>1293.01327006</v>
      </c>
      <c r="R20" s="36">
        <f>SUMIFS(СВЦЭМ!$D$39:$D$782,СВЦЭМ!$A$39:$A$782,$A20,СВЦЭМ!$B$39:$B$782,R$11)+'СЕТ СН'!$F$11+СВЦЭМ!$D$10+'СЕТ СН'!$F$6-'СЕТ СН'!$F$23</f>
        <v>1255.5406548199999</v>
      </c>
      <c r="S20" s="36">
        <f>SUMIFS(СВЦЭМ!$D$39:$D$782,СВЦЭМ!$A$39:$A$782,$A20,СВЦЭМ!$B$39:$B$782,S$11)+'СЕТ СН'!$F$11+СВЦЭМ!$D$10+'СЕТ СН'!$F$6-'СЕТ СН'!$F$23</f>
        <v>1207.4561798699999</v>
      </c>
      <c r="T20" s="36">
        <f>SUMIFS(СВЦЭМ!$D$39:$D$782,СВЦЭМ!$A$39:$A$782,$A20,СВЦЭМ!$B$39:$B$782,T$11)+'СЕТ СН'!$F$11+СВЦЭМ!$D$10+'СЕТ СН'!$F$6-'СЕТ СН'!$F$23</f>
        <v>1169.5605994699999</v>
      </c>
      <c r="U20" s="36">
        <f>SUMIFS(СВЦЭМ!$D$39:$D$782,СВЦЭМ!$A$39:$A$782,$A20,СВЦЭМ!$B$39:$B$782,U$11)+'СЕТ СН'!$F$11+СВЦЭМ!$D$10+'СЕТ СН'!$F$6-'СЕТ СН'!$F$23</f>
        <v>1144.97137613</v>
      </c>
      <c r="V20" s="36">
        <f>SUMIFS(СВЦЭМ!$D$39:$D$782,СВЦЭМ!$A$39:$A$782,$A20,СВЦЭМ!$B$39:$B$782,V$11)+'СЕТ СН'!$F$11+СВЦЭМ!$D$10+'СЕТ СН'!$F$6-'СЕТ СН'!$F$23</f>
        <v>1158.58765146</v>
      </c>
      <c r="W20" s="36">
        <f>SUMIFS(СВЦЭМ!$D$39:$D$782,СВЦЭМ!$A$39:$A$782,$A20,СВЦЭМ!$B$39:$B$782,W$11)+'СЕТ СН'!$F$11+СВЦЭМ!$D$10+'СЕТ СН'!$F$6-'СЕТ СН'!$F$23</f>
        <v>1173.9209863199999</v>
      </c>
      <c r="X20" s="36">
        <f>SUMIFS(СВЦЭМ!$D$39:$D$782,СВЦЭМ!$A$39:$A$782,$A20,СВЦЭМ!$B$39:$B$782,X$11)+'СЕТ СН'!$F$11+СВЦЭМ!$D$10+'СЕТ СН'!$F$6-'СЕТ СН'!$F$23</f>
        <v>1198.0698469399999</v>
      </c>
      <c r="Y20" s="36">
        <f>SUMIFS(СВЦЭМ!$D$39:$D$782,СВЦЭМ!$A$39:$A$782,$A20,СВЦЭМ!$B$39:$B$782,Y$11)+'СЕТ СН'!$F$11+СВЦЭМ!$D$10+'СЕТ СН'!$F$6-'СЕТ СН'!$F$23</f>
        <v>1212.69104354</v>
      </c>
    </row>
    <row r="21" spans="1:25" ht="15.75" x14ac:dyDescent="0.2">
      <c r="A21" s="35">
        <f t="shared" si="0"/>
        <v>44630</v>
      </c>
      <c r="B21" s="36">
        <f>SUMIFS(СВЦЭМ!$D$39:$D$782,СВЦЭМ!$A$39:$A$782,$A21,СВЦЭМ!$B$39:$B$782,B$11)+'СЕТ СН'!$F$11+СВЦЭМ!$D$10+'СЕТ СН'!$F$6-'СЕТ СН'!$F$23</f>
        <v>1213.8340719</v>
      </c>
      <c r="C21" s="36">
        <f>SUMIFS(СВЦЭМ!$D$39:$D$782,СВЦЭМ!$A$39:$A$782,$A21,СВЦЭМ!$B$39:$B$782,C$11)+'СЕТ СН'!$F$11+СВЦЭМ!$D$10+'СЕТ СН'!$F$6-'СЕТ СН'!$F$23</f>
        <v>1269.3911684699999</v>
      </c>
      <c r="D21" s="36">
        <f>SUMIFS(СВЦЭМ!$D$39:$D$782,СВЦЭМ!$A$39:$A$782,$A21,СВЦЭМ!$B$39:$B$782,D$11)+'СЕТ СН'!$F$11+СВЦЭМ!$D$10+'СЕТ СН'!$F$6-'СЕТ СН'!$F$23</f>
        <v>1301.6259552899999</v>
      </c>
      <c r="E21" s="36">
        <f>SUMIFS(СВЦЭМ!$D$39:$D$782,СВЦЭМ!$A$39:$A$782,$A21,СВЦЭМ!$B$39:$B$782,E$11)+'СЕТ СН'!$F$11+СВЦЭМ!$D$10+'СЕТ СН'!$F$6-'СЕТ СН'!$F$23</f>
        <v>1333.9372932599999</v>
      </c>
      <c r="F21" s="36">
        <f>SUMIFS(СВЦЭМ!$D$39:$D$782,СВЦЭМ!$A$39:$A$782,$A21,СВЦЭМ!$B$39:$B$782,F$11)+'СЕТ СН'!$F$11+СВЦЭМ!$D$10+'СЕТ СН'!$F$6-'СЕТ СН'!$F$23</f>
        <v>1345.0927416499999</v>
      </c>
      <c r="G21" s="36">
        <f>SUMIFS(СВЦЭМ!$D$39:$D$782,СВЦЭМ!$A$39:$A$782,$A21,СВЦЭМ!$B$39:$B$782,G$11)+'СЕТ СН'!$F$11+СВЦЭМ!$D$10+'СЕТ СН'!$F$6-'СЕТ СН'!$F$23</f>
        <v>1322.9572786199999</v>
      </c>
      <c r="H21" s="36">
        <f>SUMIFS(СВЦЭМ!$D$39:$D$782,СВЦЭМ!$A$39:$A$782,$A21,СВЦЭМ!$B$39:$B$782,H$11)+'СЕТ СН'!$F$11+СВЦЭМ!$D$10+'СЕТ СН'!$F$6-'СЕТ СН'!$F$23</f>
        <v>1264.3754253899999</v>
      </c>
      <c r="I21" s="36">
        <f>SUMIFS(СВЦЭМ!$D$39:$D$782,СВЦЭМ!$A$39:$A$782,$A21,СВЦЭМ!$B$39:$B$782,I$11)+'СЕТ СН'!$F$11+СВЦЭМ!$D$10+'СЕТ СН'!$F$6-'СЕТ СН'!$F$23</f>
        <v>1190.07879174</v>
      </c>
      <c r="J21" s="36">
        <f>SUMIFS(СВЦЭМ!$D$39:$D$782,СВЦЭМ!$A$39:$A$782,$A21,СВЦЭМ!$B$39:$B$782,J$11)+'СЕТ СН'!$F$11+СВЦЭМ!$D$10+'СЕТ СН'!$F$6-'СЕТ СН'!$F$23</f>
        <v>1155.0620881799998</v>
      </c>
      <c r="K21" s="36">
        <f>SUMIFS(СВЦЭМ!$D$39:$D$782,СВЦЭМ!$A$39:$A$782,$A21,СВЦЭМ!$B$39:$B$782,K$11)+'СЕТ СН'!$F$11+СВЦЭМ!$D$10+'СЕТ СН'!$F$6-'СЕТ СН'!$F$23</f>
        <v>1173.57180107</v>
      </c>
      <c r="L21" s="36">
        <f>SUMIFS(СВЦЭМ!$D$39:$D$782,СВЦЭМ!$A$39:$A$782,$A21,СВЦЭМ!$B$39:$B$782,L$11)+'СЕТ СН'!$F$11+СВЦЭМ!$D$10+'СЕТ СН'!$F$6-'СЕТ СН'!$F$23</f>
        <v>1179.3347070099999</v>
      </c>
      <c r="M21" s="36">
        <f>SUMIFS(СВЦЭМ!$D$39:$D$782,СВЦЭМ!$A$39:$A$782,$A21,СВЦЭМ!$B$39:$B$782,M$11)+'СЕТ СН'!$F$11+СВЦЭМ!$D$10+'СЕТ СН'!$F$6-'СЕТ СН'!$F$23</f>
        <v>1204.1410089799999</v>
      </c>
      <c r="N21" s="36">
        <f>SUMIFS(СВЦЭМ!$D$39:$D$782,СВЦЭМ!$A$39:$A$782,$A21,СВЦЭМ!$B$39:$B$782,N$11)+'СЕТ СН'!$F$11+СВЦЭМ!$D$10+'СЕТ СН'!$F$6-'СЕТ СН'!$F$23</f>
        <v>1250.26461488</v>
      </c>
      <c r="O21" s="36">
        <f>SUMIFS(СВЦЭМ!$D$39:$D$782,СВЦЭМ!$A$39:$A$782,$A21,СВЦЭМ!$B$39:$B$782,O$11)+'СЕТ СН'!$F$11+СВЦЭМ!$D$10+'СЕТ СН'!$F$6-'СЕТ СН'!$F$23</f>
        <v>1289.91530102</v>
      </c>
      <c r="P21" s="36">
        <f>SUMIFS(СВЦЭМ!$D$39:$D$782,СВЦЭМ!$A$39:$A$782,$A21,СВЦЭМ!$B$39:$B$782,P$11)+'СЕТ СН'!$F$11+СВЦЭМ!$D$10+'СЕТ СН'!$F$6-'СЕТ СН'!$F$23</f>
        <v>1304.00130438</v>
      </c>
      <c r="Q21" s="36">
        <f>SUMIFS(СВЦЭМ!$D$39:$D$782,СВЦЭМ!$A$39:$A$782,$A21,СВЦЭМ!$B$39:$B$782,Q$11)+'СЕТ СН'!$F$11+СВЦЭМ!$D$10+'СЕТ СН'!$F$6-'СЕТ СН'!$F$23</f>
        <v>1282.0742038999999</v>
      </c>
      <c r="R21" s="36">
        <f>SUMIFS(СВЦЭМ!$D$39:$D$782,СВЦЭМ!$A$39:$A$782,$A21,СВЦЭМ!$B$39:$B$782,R$11)+'СЕТ СН'!$F$11+СВЦЭМ!$D$10+'СЕТ СН'!$F$6-'СЕТ СН'!$F$23</f>
        <v>1242.0617993799999</v>
      </c>
      <c r="S21" s="36">
        <f>SUMIFS(СВЦЭМ!$D$39:$D$782,СВЦЭМ!$A$39:$A$782,$A21,СВЦЭМ!$B$39:$B$782,S$11)+'СЕТ СН'!$F$11+СВЦЭМ!$D$10+'СЕТ СН'!$F$6-'СЕТ СН'!$F$23</f>
        <v>1191.6870176</v>
      </c>
      <c r="T21" s="36">
        <f>SUMIFS(СВЦЭМ!$D$39:$D$782,СВЦЭМ!$A$39:$A$782,$A21,СВЦЭМ!$B$39:$B$782,T$11)+'СЕТ СН'!$F$11+СВЦЭМ!$D$10+'СЕТ СН'!$F$6-'СЕТ СН'!$F$23</f>
        <v>1159.2571354899999</v>
      </c>
      <c r="U21" s="36">
        <f>SUMIFS(СВЦЭМ!$D$39:$D$782,СВЦЭМ!$A$39:$A$782,$A21,СВЦЭМ!$B$39:$B$782,U$11)+'СЕТ СН'!$F$11+СВЦЭМ!$D$10+'СЕТ СН'!$F$6-'СЕТ СН'!$F$23</f>
        <v>1118.5686241400001</v>
      </c>
      <c r="V21" s="36">
        <f>SUMIFS(СВЦЭМ!$D$39:$D$782,СВЦЭМ!$A$39:$A$782,$A21,СВЦЭМ!$B$39:$B$782,V$11)+'СЕТ СН'!$F$11+СВЦЭМ!$D$10+'СЕТ СН'!$F$6-'СЕТ СН'!$F$23</f>
        <v>1131.9816759099999</v>
      </c>
      <c r="W21" s="36">
        <f>SUMIFS(СВЦЭМ!$D$39:$D$782,СВЦЭМ!$A$39:$A$782,$A21,СВЦЭМ!$B$39:$B$782,W$11)+'СЕТ СН'!$F$11+СВЦЭМ!$D$10+'СЕТ СН'!$F$6-'СЕТ СН'!$F$23</f>
        <v>1160.21522615</v>
      </c>
      <c r="X21" s="36">
        <f>SUMIFS(СВЦЭМ!$D$39:$D$782,СВЦЭМ!$A$39:$A$782,$A21,СВЦЭМ!$B$39:$B$782,X$11)+'СЕТ СН'!$F$11+СВЦЭМ!$D$10+'СЕТ СН'!$F$6-'СЕТ СН'!$F$23</f>
        <v>1184.89000803</v>
      </c>
      <c r="Y21" s="36">
        <f>SUMIFS(СВЦЭМ!$D$39:$D$782,СВЦЭМ!$A$39:$A$782,$A21,СВЦЭМ!$B$39:$B$782,Y$11)+'СЕТ СН'!$F$11+СВЦЭМ!$D$10+'СЕТ СН'!$F$6-'СЕТ СН'!$F$23</f>
        <v>1205.2576697499999</v>
      </c>
    </row>
    <row r="22" spans="1:25" ht="15.75" x14ac:dyDescent="0.2">
      <c r="A22" s="35">
        <f t="shared" si="0"/>
        <v>44631</v>
      </c>
      <c r="B22" s="36">
        <f>SUMIFS(СВЦЭМ!$D$39:$D$782,СВЦЭМ!$A$39:$A$782,$A22,СВЦЭМ!$B$39:$B$782,B$11)+'СЕТ СН'!$F$11+СВЦЭМ!$D$10+'СЕТ СН'!$F$6-'СЕТ СН'!$F$23</f>
        <v>1192.6921342200001</v>
      </c>
      <c r="C22" s="36">
        <f>SUMIFS(СВЦЭМ!$D$39:$D$782,СВЦЭМ!$A$39:$A$782,$A22,СВЦЭМ!$B$39:$B$782,C$11)+'СЕТ СН'!$F$11+СВЦЭМ!$D$10+'СЕТ СН'!$F$6-'СЕТ СН'!$F$23</f>
        <v>1239.9784308599999</v>
      </c>
      <c r="D22" s="36">
        <f>SUMIFS(СВЦЭМ!$D$39:$D$782,СВЦЭМ!$A$39:$A$782,$A22,СВЦЭМ!$B$39:$B$782,D$11)+'СЕТ СН'!$F$11+СВЦЭМ!$D$10+'СЕТ СН'!$F$6-'СЕТ СН'!$F$23</f>
        <v>1301.6719661299999</v>
      </c>
      <c r="E22" s="36">
        <f>SUMIFS(СВЦЭМ!$D$39:$D$782,СВЦЭМ!$A$39:$A$782,$A22,СВЦЭМ!$B$39:$B$782,E$11)+'СЕТ СН'!$F$11+СВЦЭМ!$D$10+'СЕТ СН'!$F$6-'СЕТ СН'!$F$23</f>
        <v>1337.00435554</v>
      </c>
      <c r="F22" s="36">
        <f>SUMIFS(СВЦЭМ!$D$39:$D$782,СВЦЭМ!$A$39:$A$782,$A22,СВЦЭМ!$B$39:$B$782,F$11)+'СЕТ СН'!$F$11+СВЦЭМ!$D$10+'СЕТ СН'!$F$6-'СЕТ СН'!$F$23</f>
        <v>1353.6977104299999</v>
      </c>
      <c r="G22" s="36">
        <f>SUMIFS(СВЦЭМ!$D$39:$D$782,СВЦЭМ!$A$39:$A$782,$A22,СВЦЭМ!$B$39:$B$782,G$11)+'СЕТ СН'!$F$11+СВЦЭМ!$D$10+'СЕТ СН'!$F$6-'СЕТ СН'!$F$23</f>
        <v>1324.4442877199999</v>
      </c>
      <c r="H22" s="36">
        <f>SUMIFS(СВЦЭМ!$D$39:$D$782,СВЦЭМ!$A$39:$A$782,$A22,СВЦЭМ!$B$39:$B$782,H$11)+'СЕТ СН'!$F$11+СВЦЭМ!$D$10+'СЕТ СН'!$F$6-'СЕТ СН'!$F$23</f>
        <v>1270.5896972999999</v>
      </c>
      <c r="I22" s="36">
        <f>SUMIFS(СВЦЭМ!$D$39:$D$782,СВЦЭМ!$A$39:$A$782,$A22,СВЦЭМ!$B$39:$B$782,I$11)+'СЕТ СН'!$F$11+СВЦЭМ!$D$10+'СЕТ СН'!$F$6-'СЕТ СН'!$F$23</f>
        <v>1195.0605049399999</v>
      </c>
      <c r="J22" s="36">
        <f>SUMIFS(СВЦЭМ!$D$39:$D$782,СВЦЭМ!$A$39:$A$782,$A22,СВЦЭМ!$B$39:$B$782,J$11)+'СЕТ СН'!$F$11+СВЦЭМ!$D$10+'СЕТ СН'!$F$6-'СЕТ СН'!$F$23</f>
        <v>1149.7734465599999</v>
      </c>
      <c r="K22" s="36">
        <f>SUMIFS(СВЦЭМ!$D$39:$D$782,СВЦЭМ!$A$39:$A$782,$A22,СВЦЭМ!$B$39:$B$782,K$11)+'СЕТ СН'!$F$11+СВЦЭМ!$D$10+'СЕТ СН'!$F$6-'СЕТ СН'!$F$23</f>
        <v>1141.7756722900001</v>
      </c>
      <c r="L22" s="36">
        <f>SUMIFS(СВЦЭМ!$D$39:$D$782,СВЦЭМ!$A$39:$A$782,$A22,СВЦЭМ!$B$39:$B$782,L$11)+'СЕТ СН'!$F$11+СВЦЭМ!$D$10+'СЕТ СН'!$F$6-'СЕТ СН'!$F$23</f>
        <v>1151.29576079</v>
      </c>
      <c r="M22" s="36">
        <f>SUMIFS(СВЦЭМ!$D$39:$D$782,СВЦЭМ!$A$39:$A$782,$A22,СВЦЭМ!$B$39:$B$782,M$11)+'СЕТ СН'!$F$11+СВЦЭМ!$D$10+'СЕТ СН'!$F$6-'СЕТ СН'!$F$23</f>
        <v>1216.922509</v>
      </c>
      <c r="N22" s="36">
        <f>SUMIFS(СВЦЭМ!$D$39:$D$782,СВЦЭМ!$A$39:$A$782,$A22,СВЦЭМ!$B$39:$B$782,N$11)+'СЕТ СН'!$F$11+СВЦЭМ!$D$10+'СЕТ СН'!$F$6-'СЕТ СН'!$F$23</f>
        <v>1268.9076768800001</v>
      </c>
      <c r="O22" s="36">
        <f>SUMIFS(СВЦЭМ!$D$39:$D$782,СВЦЭМ!$A$39:$A$782,$A22,СВЦЭМ!$B$39:$B$782,O$11)+'СЕТ СН'!$F$11+СВЦЭМ!$D$10+'СЕТ СН'!$F$6-'СЕТ СН'!$F$23</f>
        <v>1290.8326810900001</v>
      </c>
      <c r="P22" s="36">
        <f>SUMIFS(СВЦЭМ!$D$39:$D$782,СВЦЭМ!$A$39:$A$782,$A22,СВЦЭМ!$B$39:$B$782,P$11)+'СЕТ СН'!$F$11+СВЦЭМ!$D$10+'СЕТ СН'!$F$6-'СЕТ СН'!$F$23</f>
        <v>1301.28097043</v>
      </c>
      <c r="Q22" s="36">
        <f>SUMIFS(СВЦЭМ!$D$39:$D$782,СВЦЭМ!$A$39:$A$782,$A22,СВЦЭМ!$B$39:$B$782,Q$11)+'СЕТ СН'!$F$11+СВЦЭМ!$D$10+'СЕТ СН'!$F$6-'СЕТ СН'!$F$23</f>
        <v>1291.0185373300001</v>
      </c>
      <c r="R22" s="36">
        <f>SUMIFS(СВЦЭМ!$D$39:$D$782,СВЦЭМ!$A$39:$A$782,$A22,СВЦЭМ!$B$39:$B$782,R$11)+'СЕТ СН'!$F$11+СВЦЭМ!$D$10+'СЕТ СН'!$F$6-'СЕТ СН'!$F$23</f>
        <v>1258.6720777999999</v>
      </c>
      <c r="S22" s="36">
        <f>SUMIFS(СВЦЭМ!$D$39:$D$782,СВЦЭМ!$A$39:$A$782,$A22,СВЦЭМ!$B$39:$B$782,S$11)+'СЕТ СН'!$F$11+СВЦЭМ!$D$10+'СЕТ СН'!$F$6-'СЕТ СН'!$F$23</f>
        <v>1213.99792699</v>
      </c>
      <c r="T22" s="36">
        <f>SUMIFS(СВЦЭМ!$D$39:$D$782,СВЦЭМ!$A$39:$A$782,$A22,СВЦЭМ!$B$39:$B$782,T$11)+'СЕТ СН'!$F$11+СВЦЭМ!$D$10+'СЕТ СН'!$F$6-'СЕТ СН'!$F$23</f>
        <v>1151.3086836300001</v>
      </c>
      <c r="U22" s="36">
        <f>SUMIFS(СВЦЭМ!$D$39:$D$782,СВЦЭМ!$A$39:$A$782,$A22,СВЦЭМ!$B$39:$B$782,U$11)+'СЕТ СН'!$F$11+СВЦЭМ!$D$10+'СЕТ СН'!$F$6-'СЕТ СН'!$F$23</f>
        <v>1143.97779986</v>
      </c>
      <c r="V22" s="36">
        <f>SUMIFS(СВЦЭМ!$D$39:$D$782,СВЦЭМ!$A$39:$A$782,$A22,СВЦЭМ!$B$39:$B$782,V$11)+'СЕТ СН'!$F$11+СВЦЭМ!$D$10+'СЕТ СН'!$F$6-'СЕТ СН'!$F$23</f>
        <v>1156.53351817</v>
      </c>
      <c r="W22" s="36">
        <f>SUMIFS(СВЦЭМ!$D$39:$D$782,СВЦЭМ!$A$39:$A$782,$A22,СВЦЭМ!$B$39:$B$782,W$11)+'СЕТ СН'!$F$11+СВЦЭМ!$D$10+'СЕТ СН'!$F$6-'СЕТ СН'!$F$23</f>
        <v>1186.0729008000001</v>
      </c>
      <c r="X22" s="36">
        <f>SUMIFS(СВЦЭМ!$D$39:$D$782,СВЦЭМ!$A$39:$A$782,$A22,СВЦЭМ!$B$39:$B$782,X$11)+'СЕТ СН'!$F$11+СВЦЭМ!$D$10+'СЕТ СН'!$F$6-'СЕТ СН'!$F$23</f>
        <v>1201.95462217</v>
      </c>
      <c r="Y22" s="36">
        <f>SUMIFS(СВЦЭМ!$D$39:$D$782,СВЦЭМ!$A$39:$A$782,$A22,СВЦЭМ!$B$39:$B$782,Y$11)+'СЕТ СН'!$F$11+СВЦЭМ!$D$10+'СЕТ СН'!$F$6-'СЕТ СН'!$F$23</f>
        <v>1226.99618214</v>
      </c>
    </row>
    <row r="23" spans="1:25" ht="15.75" x14ac:dyDescent="0.2">
      <c r="A23" s="35">
        <f t="shared" si="0"/>
        <v>44632</v>
      </c>
      <c r="B23" s="36">
        <f>SUMIFS(СВЦЭМ!$D$39:$D$782,СВЦЭМ!$A$39:$A$782,$A23,СВЦЭМ!$B$39:$B$782,B$11)+'СЕТ СН'!$F$11+СВЦЭМ!$D$10+'СЕТ СН'!$F$6-'СЕТ СН'!$F$23</f>
        <v>1213.62707017</v>
      </c>
      <c r="C23" s="36">
        <f>SUMIFS(СВЦЭМ!$D$39:$D$782,СВЦЭМ!$A$39:$A$782,$A23,СВЦЭМ!$B$39:$B$782,C$11)+'СЕТ СН'!$F$11+СВЦЭМ!$D$10+'СЕТ СН'!$F$6-'СЕТ СН'!$F$23</f>
        <v>1286.91728472</v>
      </c>
      <c r="D23" s="36">
        <f>SUMIFS(СВЦЭМ!$D$39:$D$782,СВЦЭМ!$A$39:$A$782,$A23,СВЦЭМ!$B$39:$B$782,D$11)+'СЕТ СН'!$F$11+СВЦЭМ!$D$10+'СЕТ СН'!$F$6-'СЕТ СН'!$F$23</f>
        <v>1343.2214217199999</v>
      </c>
      <c r="E23" s="36">
        <f>SUMIFS(СВЦЭМ!$D$39:$D$782,СВЦЭМ!$A$39:$A$782,$A23,СВЦЭМ!$B$39:$B$782,E$11)+'СЕТ СН'!$F$11+СВЦЭМ!$D$10+'СЕТ СН'!$F$6-'СЕТ СН'!$F$23</f>
        <v>1368.4343507900001</v>
      </c>
      <c r="F23" s="36">
        <f>SUMIFS(СВЦЭМ!$D$39:$D$782,СВЦЭМ!$A$39:$A$782,$A23,СВЦЭМ!$B$39:$B$782,F$11)+'СЕТ СН'!$F$11+СВЦЭМ!$D$10+'СЕТ СН'!$F$6-'СЕТ СН'!$F$23</f>
        <v>1373.06407165</v>
      </c>
      <c r="G23" s="36">
        <f>SUMIFS(СВЦЭМ!$D$39:$D$782,СВЦЭМ!$A$39:$A$782,$A23,СВЦЭМ!$B$39:$B$782,G$11)+'СЕТ СН'!$F$11+СВЦЭМ!$D$10+'СЕТ СН'!$F$6-'СЕТ СН'!$F$23</f>
        <v>1369.1686994699999</v>
      </c>
      <c r="H23" s="36">
        <f>SUMIFS(СВЦЭМ!$D$39:$D$782,СВЦЭМ!$A$39:$A$782,$A23,СВЦЭМ!$B$39:$B$782,H$11)+'СЕТ СН'!$F$11+СВЦЭМ!$D$10+'СЕТ СН'!$F$6-'СЕТ СН'!$F$23</f>
        <v>1331.83558318</v>
      </c>
      <c r="I23" s="36">
        <f>SUMIFS(СВЦЭМ!$D$39:$D$782,СВЦЭМ!$A$39:$A$782,$A23,СВЦЭМ!$B$39:$B$782,I$11)+'СЕТ СН'!$F$11+СВЦЭМ!$D$10+'СЕТ СН'!$F$6-'СЕТ СН'!$F$23</f>
        <v>1243.91435258</v>
      </c>
      <c r="J23" s="36">
        <f>SUMIFS(СВЦЭМ!$D$39:$D$782,СВЦЭМ!$A$39:$A$782,$A23,СВЦЭМ!$B$39:$B$782,J$11)+'СЕТ СН'!$F$11+СВЦЭМ!$D$10+'СЕТ СН'!$F$6-'СЕТ СН'!$F$23</f>
        <v>1162.86031557</v>
      </c>
      <c r="K23" s="36">
        <f>SUMIFS(СВЦЭМ!$D$39:$D$782,СВЦЭМ!$A$39:$A$782,$A23,СВЦЭМ!$B$39:$B$782,K$11)+'СЕТ СН'!$F$11+СВЦЭМ!$D$10+'СЕТ СН'!$F$6-'СЕТ СН'!$F$23</f>
        <v>1149.0253968499999</v>
      </c>
      <c r="L23" s="36">
        <f>SUMIFS(СВЦЭМ!$D$39:$D$782,СВЦЭМ!$A$39:$A$782,$A23,СВЦЭМ!$B$39:$B$782,L$11)+'СЕТ СН'!$F$11+СВЦЭМ!$D$10+'СЕТ СН'!$F$6-'СЕТ СН'!$F$23</f>
        <v>1146.8696674299999</v>
      </c>
      <c r="M23" s="36">
        <f>SUMIFS(СВЦЭМ!$D$39:$D$782,СВЦЭМ!$A$39:$A$782,$A23,СВЦЭМ!$B$39:$B$782,M$11)+'СЕТ СН'!$F$11+СВЦЭМ!$D$10+'СЕТ СН'!$F$6-'СЕТ СН'!$F$23</f>
        <v>1202.5310648899999</v>
      </c>
      <c r="N23" s="36">
        <f>SUMIFS(СВЦЭМ!$D$39:$D$782,СВЦЭМ!$A$39:$A$782,$A23,СВЦЭМ!$B$39:$B$782,N$11)+'СЕТ СН'!$F$11+СВЦЭМ!$D$10+'СЕТ СН'!$F$6-'СЕТ СН'!$F$23</f>
        <v>1250.6435358900001</v>
      </c>
      <c r="O23" s="36">
        <f>SUMIFS(СВЦЭМ!$D$39:$D$782,СВЦЭМ!$A$39:$A$782,$A23,СВЦЭМ!$B$39:$B$782,O$11)+'СЕТ СН'!$F$11+СВЦЭМ!$D$10+'СЕТ СН'!$F$6-'СЕТ СН'!$F$23</f>
        <v>1302.91201136</v>
      </c>
      <c r="P23" s="36">
        <f>SUMIFS(СВЦЭМ!$D$39:$D$782,СВЦЭМ!$A$39:$A$782,$A23,СВЦЭМ!$B$39:$B$782,P$11)+'СЕТ СН'!$F$11+СВЦЭМ!$D$10+'СЕТ СН'!$F$6-'СЕТ СН'!$F$23</f>
        <v>1317.63018317</v>
      </c>
      <c r="Q23" s="36">
        <f>SUMIFS(СВЦЭМ!$D$39:$D$782,СВЦЭМ!$A$39:$A$782,$A23,СВЦЭМ!$B$39:$B$782,Q$11)+'СЕТ СН'!$F$11+СВЦЭМ!$D$10+'СЕТ СН'!$F$6-'СЕТ СН'!$F$23</f>
        <v>1294.3032813899999</v>
      </c>
      <c r="R23" s="36">
        <f>SUMIFS(СВЦЭМ!$D$39:$D$782,СВЦЭМ!$A$39:$A$782,$A23,СВЦЭМ!$B$39:$B$782,R$11)+'СЕТ СН'!$F$11+СВЦЭМ!$D$10+'СЕТ СН'!$F$6-'СЕТ СН'!$F$23</f>
        <v>1258.8297743099999</v>
      </c>
      <c r="S23" s="36">
        <f>SUMIFS(СВЦЭМ!$D$39:$D$782,СВЦЭМ!$A$39:$A$782,$A23,СВЦЭМ!$B$39:$B$782,S$11)+'СЕТ СН'!$F$11+СВЦЭМ!$D$10+'СЕТ СН'!$F$6-'СЕТ СН'!$F$23</f>
        <v>1212.06926075</v>
      </c>
      <c r="T23" s="36">
        <f>SUMIFS(СВЦЭМ!$D$39:$D$782,СВЦЭМ!$A$39:$A$782,$A23,СВЦЭМ!$B$39:$B$782,T$11)+'СЕТ СН'!$F$11+СВЦЭМ!$D$10+'СЕТ СН'!$F$6-'СЕТ СН'!$F$23</f>
        <v>1169.3311772699999</v>
      </c>
      <c r="U23" s="36">
        <f>SUMIFS(СВЦЭМ!$D$39:$D$782,СВЦЭМ!$A$39:$A$782,$A23,СВЦЭМ!$B$39:$B$782,U$11)+'СЕТ СН'!$F$11+СВЦЭМ!$D$10+'СЕТ СН'!$F$6-'СЕТ СН'!$F$23</f>
        <v>1141.6531513899999</v>
      </c>
      <c r="V23" s="36">
        <f>SUMIFS(СВЦЭМ!$D$39:$D$782,СВЦЭМ!$A$39:$A$782,$A23,СВЦЭМ!$B$39:$B$782,V$11)+'СЕТ СН'!$F$11+СВЦЭМ!$D$10+'СЕТ СН'!$F$6-'СЕТ СН'!$F$23</f>
        <v>1152.9211424499999</v>
      </c>
      <c r="W23" s="36">
        <f>SUMIFS(СВЦЭМ!$D$39:$D$782,СВЦЭМ!$A$39:$A$782,$A23,СВЦЭМ!$B$39:$B$782,W$11)+'СЕТ СН'!$F$11+СВЦЭМ!$D$10+'СЕТ СН'!$F$6-'СЕТ СН'!$F$23</f>
        <v>1173.1242831699999</v>
      </c>
      <c r="X23" s="36">
        <f>SUMIFS(СВЦЭМ!$D$39:$D$782,СВЦЭМ!$A$39:$A$782,$A23,СВЦЭМ!$B$39:$B$782,X$11)+'СЕТ СН'!$F$11+СВЦЭМ!$D$10+'СЕТ СН'!$F$6-'СЕТ СН'!$F$23</f>
        <v>1193.6386612700001</v>
      </c>
      <c r="Y23" s="36">
        <f>SUMIFS(СВЦЭМ!$D$39:$D$782,СВЦЭМ!$A$39:$A$782,$A23,СВЦЭМ!$B$39:$B$782,Y$11)+'СЕТ СН'!$F$11+СВЦЭМ!$D$10+'СЕТ СН'!$F$6-'СЕТ СН'!$F$23</f>
        <v>1226.9834411499999</v>
      </c>
    </row>
    <row r="24" spans="1:25" ht="15.75" x14ac:dyDescent="0.2">
      <c r="A24" s="35">
        <f t="shared" si="0"/>
        <v>44633</v>
      </c>
      <c r="B24" s="36">
        <f>SUMIFS(СВЦЭМ!$D$39:$D$782,СВЦЭМ!$A$39:$A$782,$A24,СВЦЭМ!$B$39:$B$782,B$11)+'СЕТ СН'!$F$11+СВЦЭМ!$D$10+'СЕТ СН'!$F$6-'СЕТ СН'!$F$23</f>
        <v>1241.78786416</v>
      </c>
      <c r="C24" s="36">
        <f>SUMIFS(СВЦЭМ!$D$39:$D$782,СВЦЭМ!$A$39:$A$782,$A24,СВЦЭМ!$B$39:$B$782,C$11)+'СЕТ СН'!$F$11+СВЦЭМ!$D$10+'СЕТ СН'!$F$6-'СЕТ СН'!$F$23</f>
        <v>1297.1416666600001</v>
      </c>
      <c r="D24" s="36">
        <f>SUMIFS(СВЦЭМ!$D$39:$D$782,СВЦЭМ!$A$39:$A$782,$A24,СВЦЭМ!$B$39:$B$782,D$11)+'СЕТ СН'!$F$11+СВЦЭМ!$D$10+'СЕТ СН'!$F$6-'СЕТ СН'!$F$23</f>
        <v>1346.21590926</v>
      </c>
      <c r="E24" s="36">
        <f>SUMIFS(СВЦЭМ!$D$39:$D$782,СВЦЭМ!$A$39:$A$782,$A24,СВЦЭМ!$B$39:$B$782,E$11)+'СЕТ СН'!$F$11+СВЦЭМ!$D$10+'СЕТ СН'!$F$6-'СЕТ СН'!$F$23</f>
        <v>1373.59997974</v>
      </c>
      <c r="F24" s="36">
        <f>SUMIFS(СВЦЭМ!$D$39:$D$782,СВЦЭМ!$A$39:$A$782,$A24,СВЦЭМ!$B$39:$B$782,F$11)+'СЕТ СН'!$F$11+СВЦЭМ!$D$10+'СЕТ СН'!$F$6-'СЕТ СН'!$F$23</f>
        <v>1401.2593927299999</v>
      </c>
      <c r="G24" s="36">
        <f>SUMIFS(СВЦЭМ!$D$39:$D$782,СВЦЭМ!$A$39:$A$782,$A24,СВЦЭМ!$B$39:$B$782,G$11)+'СЕТ СН'!$F$11+СВЦЭМ!$D$10+'СЕТ СН'!$F$6-'СЕТ СН'!$F$23</f>
        <v>1396.5841336999999</v>
      </c>
      <c r="H24" s="36">
        <f>SUMIFS(СВЦЭМ!$D$39:$D$782,СВЦЭМ!$A$39:$A$782,$A24,СВЦЭМ!$B$39:$B$782,H$11)+'СЕТ СН'!$F$11+СВЦЭМ!$D$10+'СЕТ СН'!$F$6-'СЕТ СН'!$F$23</f>
        <v>1363.1869724000001</v>
      </c>
      <c r="I24" s="36">
        <f>SUMIFS(СВЦЭМ!$D$39:$D$782,СВЦЭМ!$A$39:$A$782,$A24,СВЦЭМ!$B$39:$B$782,I$11)+'СЕТ СН'!$F$11+СВЦЭМ!$D$10+'СЕТ СН'!$F$6-'СЕТ СН'!$F$23</f>
        <v>1278.6063952699999</v>
      </c>
      <c r="J24" s="36">
        <f>SUMIFS(СВЦЭМ!$D$39:$D$782,СВЦЭМ!$A$39:$A$782,$A24,СВЦЭМ!$B$39:$B$782,J$11)+'СЕТ СН'!$F$11+СВЦЭМ!$D$10+'СЕТ СН'!$F$6-'СЕТ СН'!$F$23</f>
        <v>1207.43311967</v>
      </c>
      <c r="K24" s="36">
        <f>SUMIFS(СВЦЭМ!$D$39:$D$782,СВЦЭМ!$A$39:$A$782,$A24,СВЦЭМ!$B$39:$B$782,K$11)+'СЕТ СН'!$F$11+СВЦЭМ!$D$10+'СЕТ СН'!$F$6-'СЕТ СН'!$F$23</f>
        <v>1170.6849978999999</v>
      </c>
      <c r="L24" s="36">
        <f>SUMIFS(СВЦЭМ!$D$39:$D$782,СВЦЭМ!$A$39:$A$782,$A24,СВЦЭМ!$B$39:$B$782,L$11)+'СЕТ СН'!$F$11+СВЦЭМ!$D$10+'СЕТ СН'!$F$6-'СЕТ СН'!$F$23</f>
        <v>1168.8916388</v>
      </c>
      <c r="M24" s="36">
        <f>SUMIFS(СВЦЭМ!$D$39:$D$782,СВЦЭМ!$A$39:$A$782,$A24,СВЦЭМ!$B$39:$B$782,M$11)+'СЕТ СН'!$F$11+СВЦЭМ!$D$10+'СЕТ СН'!$F$6-'СЕТ СН'!$F$23</f>
        <v>1214.0156759399999</v>
      </c>
      <c r="N24" s="36">
        <f>SUMIFS(СВЦЭМ!$D$39:$D$782,СВЦЭМ!$A$39:$A$782,$A24,СВЦЭМ!$B$39:$B$782,N$11)+'СЕТ СН'!$F$11+СВЦЭМ!$D$10+'СЕТ СН'!$F$6-'СЕТ СН'!$F$23</f>
        <v>1246.42442714</v>
      </c>
      <c r="O24" s="36">
        <f>SUMIFS(СВЦЭМ!$D$39:$D$782,СВЦЭМ!$A$39:$A$782,$A24,СВЦЭМ!$B$39:$B$782,O$11)+'СЕТ СН'!$F$11+СВЦЭМ!$D$10+'СЕТ СН'!$F$6-'СЕТ СН'!$F$23</f>
        <v>1282.48389073</v>
      </c>
      <c r="P24" s="36">
        <f>SUMIFS(СВЦЭМ!$D$39:$D$782,СВЦЭМ!$A$39:$A$782,$A24,СВЦЭМ!$B$39:$B$782,P$11)+'СЕТ СН'!$F$11+СВЦЭМ!$D$10+'СЕТ СН'!$F$6-'СЕТ СН'!$F$23</f>
        <v>1300.6558944199999</v>
      </c>
      <c r="Q24" s="36">
        <f>SUMIFS(СВЦЭМ!$D$39:$D$782,СВЦЭМ!$A$39:$A$782,$A24,СВЦЭМ!$B$39:$B$782,Q$11)+'СЕТ СН'!$F$11+СВЦЭМ!$D$10+'СЕТ СН'!$F$6-'СЕТ СН'!$F$23</f>
        <v>1272.5815297899999</v>
      </c>
      <c r="R24" s="36">
        <f>SUMIFS(СВЦЭМ!$D$39:$D$782,СВЦЭМ!$A$39:$A$782,$A24,СВЦЭМ!$B$39:$B$782,R$11)+'СЕТ СН'!$F$11+СВЦЭМ!$D$10+'СЕТ СН'!$F$6-'СЕТ СН'!$F$23</f>
        <v>1241.05080742</v>
      </c>
      <c r="S24" s="36">
        <f>SUMIFS(СВЦЭМ!$D$39:$D$782,СВЦЭМ!$A$39:$A$782,$A24,СВЦЭМ!$B$39:$B$782,S$11)+'СЕТ СН'!$F$11+СВЦЭМ!$D$10+'СЕТ СН'!$F$6-'СЕТ СН'!$F$23</f>
        <v>1199.7350528699999</v>
      </c>
      <c r="T24" s="36">
        <f>SUMIFS(СВЦЭМ!$D$39:$D$782,СВЦЭМ!$A$39:$A$782,$A24,СВЦЭМ!$B$39:$B$782,T$11)+'СЕТ СН'!$F$11+СВЦЭМ!$D$10+'СЕТ СН'!$F$6-'СЕТ СН'!$F$23</f>
        <v>1155.59867786</v>
      </c>
      <c r="U24" s="36">
        <f>SUMIFS(СВЦЭМ!$D$39:$D$782,СВЦЭМ!$A$39:$A$782,$A24,СВЦЭМ!$B$39:$B$782,U$11)+'СЕТ СН'!$F$11+СВЦЭМ!$D$10+'СЕТ СН'!$F$6-'СЕТ СН'!$F$23</f>
        <v>1138.4126148299999</v>
      </c>
      <c r="V24" s="36">
        <f>SUMIFS(СВЦЭМ!$D$39:$D$782,СВЦЭМ!$A$39:$A$782,$A24,СВЦЭМ!$B$39:$B$782,V$11)+'СЕТ СН'!$F$11+СВЦЭМ!$D$10+'СЕТ СН'!$F$6-'СЕТ СН'!$F$23</f>
        <v>1135.7689775399999</v>
      </c>
      <c r="W24" s="36">
        <f>SUMIFS(СВЦЭМ!$D$39:$D$782,СВЦЭМ!$A$39:$A$782,$A24,СВЦЭМ!$B$39:$B$782,W$11)+'СЕТ СН'!$F$11+СВЦЭМ!$D$10+'СЕТ СН'!$F$6-'СЕТ СН'!$F$23</f>
        <v>1147.6993008900001</v>
      </c>
      <c r="X24" s="36">
        <f>SUMIFS(СВЦЭМ!$D$39:$D$782,СВЦЭМ!$A$39:$A$782,$A24,СВЦЭМ!$B$39:$B$782,X$11)+'СЕТ СН'!$F$11+СВЦЭМ!$D$10+'СЕТ СН'!$F$6-'СЕТ СН'!$F$23</f>
        <v>1175.9262523800001</v>
      </c>
      <c r="Y24" s="36">
        <f>SUMIFS(СВЦЭМ!$D$39:$D$782,СВЦЭМ!$A$39:$A$782,$A24,СВЦЭМ!$B$39:$B$782,Y$11)+'СЕТ СН'!$F$11+СВЦЭМ!$D$10+'СЕТ СН'!$F$6-'СЕТ СН'!$F$23</f>
        <v>1194.69923253</v>
      </c>
    </row>
    <row r="25" spans="1:25" ht="15.75" x14ac:dyDescent="0.2">
      <c r="A25" s="35">
        <f t="shared" si="0"/>
        <v>44634</v>
      </c>
      <c r="B25" s="36">
        <f>SUMIFS(СВЦЭМ!$D$39:$D$782,СВЦЭМ!$A$39:$A$782,$A25,СВЦЭМ!$B$39:$B$782,B$11)+'СЕТ СН'!$F$11+СВЦЭМ!$D$10+'СЕТ СН'!$F$6-'СЕТ СН'!$F$23</f>
        <v>1240.4570551699999</v>
      </c>
      <c r="C25" s="36">
        <f>SUMIFS(СВЦЭМ!$D$39:$D$782,СВЦЭМ!$A$39:$A$782,$A25,СВЦЭМ!$B$39:$B$782,C$11)+'СЕТ СН'!$F$11+СВЦЭМ!$D$10+'СЕТ СН'!$F$6-'СЕТ СН'!$F$23</f>
        <v>1283.7465982799999</v>
      </c>
      <c r="D25" s="36">
        <f>SUMIFS(СВЦЭМ!$D$39:$D$782,СВЦЭМ!$A$39:$A$782,$A25,СВЦЭМ!$B$39:$B$782,D$11)+'СЕТ СН'!$F$11+СВЦЭМ!$D$10+'СЕТ СН'!$F$6-'СЕТ СН'!$F$23</f>
        <v>1339.9303829999999</v>
      </c>
      <c r="E25" s="36">
        <f>SUMIFS(СВЦЭМ!$D$39:$D$782,СВЦЭМ!$A$39:$A$782,$A25,СВЦЭМ!$B$39:$B$782,E$11)+'СЕТ СН'!$F$11+СВЦЭМ!$D$10+'СЕТ СН'!$F$6-'СЕТ СН'!$F$23</f>
        <v>1362.7727493299999</v>
      </c>
      <c r="F25" s="36">
        <f>SUMIFS(СВЦЭМ!$D$39:$D$782,СВЦЭМ!$A$39:$A$782,$A25,СВЦЭМ!$B$39:$B$782,F$11)+'СЕТ СН'!$F$11+СВЦЭМ!$D$10+'СЕТ СН'!$F$6-'СЕТ СН'!$F$23</f>
        <v>1368.0832721699999</v>
      </c>
      <c r="G25" s="36">
        <f>SUMIFS(СВЦЭМ!$D$39:$D$782,СВЦЭМ!$A$39:$A$782,$A25,СВЦЭМ!$B$39:$B$782,G$11)+'СЕТ СН'!$F$11+СВЦЭМ!$D$10+'СЕТ СН'!$F$6-'СЕТ СН'!$F$23</f>
        <v>1320.37886355</v>
      </c>
      <c r="H25" s="36">
        <f>SUMIFS(СВЦЭМ!$D$39:$D$782,СВЦЭМ!$A$39:$A$782,$A25,СВЦЭМ!$B$39:$B$782,H$11)+'СЕТ СН'!$F$11+СВЦЭМ!$D$10+'СЕТ СН'!$F$6-'СЕТ СН'!$F$23</f>
        <v>1277.4953747699999</v>
      </c>
      <c r="I25" s="36">
        <f>SUMIFS(СВЦЭМ!$D$39:$D$782,СВЦЭМ!$A$39:$A$782,$A25,СВЦЭМ!$B$39:$B$782,I$11)+'СЕТ СН'!$F$11+СВЦЭМ!$D$10+'СЕТ СН'!$F$6-'СЕТ СН'!$F$23</f>
        <v>1201.3948648599999</v>
      </c>
      <c r="J25" s="36">
        <f>SUMIFS(СВЦЭМ!$D$39:$D$782,СВЦЭМ!$A$39:$A$782,$A25,СВЦЭМ!$B$39:$B$782,J$11)+'СЕТ СН'!$F$11+СВЦЭМ!$D$10+'СЕТ СН'!$F$6-'СЕТ СН'!$F$23</f>
        <v>1180.0554261699999</v>
      </c>
      <c r="K25" s="36">
        <f>SUMIFS(СВЦЭМ!$D$39:$D$782,СВЦЭМ!$A$39:$A$782,$A25,СВЦЭМ!$B$39:$B$782,K$11)+'СЕТ СН'!$F$11+СВЦЭМ!$D$10+'СЕТ СН'!$F$6-'СЕТ СН'!$F$23</f>
        <v>1167.9588499500001</v>
      </c>
      <c r="L25" s="36">
        <f>SUMIFS(СВЦЭМ!$D$39:$D$782,СВЦЭМ!$A$39:$A$782,$A25,СВЦЭМ!$B$39:$B$782,L$11)+'СЕТ СН'!$F$11+СВЦЭМ!$D$10+'СЕТ СН'!$F$6-'СЕТ СН'!$F$23</f>
        <v>1171.81402538</v>
      </c>
      <c r="M25" s="36">
        <f>SUMIFS(СВЦЭМ!$D$39:$D$782,СВЦЭМ!$A$39:$A$782,$A25,СВЦЭМ!$B$39:$B$782,M$11)+'СЕТ СН'!$F$11+СВЦЭМ!$D$10+'СЕТ СН'!$F$6-'СЕТ СН'!$F$23</f>
        <v>1209.84342225</v>
      </c>
      <c r="N25" s="36">
        <f>SUMIFS(СВЦЭМ!$D$39:$D$782,СВЦЭМ!$A$39:$A$782,$A25,СВЦЭМ!$B$39:$B$782,N$11)+'СЕТ СН'!$F$11+СВЦЭМ!$D$10+'СЕТ СН'!$F$6-'СЕТ СН'!$F$23</f>
        <v>1246.2820464399999</v>
      </c>
      <c r="O25" s="36">
        <f>SUMIFS(СВЦЭМ!$D$39:$D$782,СВЦЭМ!$A$39:$A$782,$A25,СВЦЭМ!$B$39:$B$782,O$11)+'СЕТ СН'!$F$11+СВЦЭМ!$D$10+'СЕТ СН'!$F$6-'СЕТ СН'!$F$23</f>
        <v>1275.4009235399999</v>
      </c>
      <c r="P25" s="36">
        <f>SUMIFS(СВЦЭМ!$D$39:$D$782,СВЦЭМ!$A$39:$A$782,$A25,СВЦЭМ!$B$39:$B$782,P$11)+'СЕТ СН'!$F$11+СВЦЭМ!$D$10+'СЕТ СН'!$F$6-'СЕТ СН'!$F$23</f>
        <v>1278.73904685</v>
      </c>
      <c r="Q25" s="36">
        <f>SUMIFS(СВЦЭМ!$D$39:$D$782,СВЦЭМ!$A$39:$A$782,$A25,СВЦЭМ!$B$39:$B$782,Q$11)+'СЕТ СН'!$F$11+СВЦЭМ!$D$10+'СЕТ СН'!$F$6-'СЕТ СН'!$F$23</f>
        <v>1254.6250583199999</v>
      </c>
      <c r="R25" s="36">
        <f>SUMIFS(СВЦЭМ!$D$39:$D$782,СВЦЭМ!$A$39:$A$782,$A25,СВЦЭМ!$B$39:$B$782,R$11)+'СЕТ СН'!$F$11+СВЦЭМ!$D$10+'СЕТ СН'!$F$6-'СЕТ СН'!$F$23</f>
        <v>1223.87216261</v>
      </c>
      <c r="S25" s="36">
        <f>SUMIFS(СВЦЭМ!$D$39:$D$782,СВЦЭМ!$A$39:$A$782,$A25,СВЦЭМ!$B$39:$B$782,S$11)+'СЕТ СН'!$F$11+СВЦЭМ!$D$10+'СЕТ СН'!$F$6-'СЕТ СН'!$F$23</f>
        <v>1191.8816408999999</v>
      </c>
      <c r="T25" s="36">
        <f>SUMIFS(СВЦЭМ!$D$39:$D$782,СВЦЭМ!$A$39:$A$782,$A25,СВЦЭМ!$B$39:$B$782,T$11)+'СЕТ СН'!$F$11+СВЦЭМ!$D$10+'СЕТ СН'!$F$6-'СЕТ СН'!$F$23</f>
        <v>1158.1002897599999</v>
      </c>
      <c r="U25" s="36">
        <f>SUMIFS(СВЦЭМ!$D$39:$D$782,СВЦЭМ!$A$39:$A$782,$A25,СВЦЭМ!$B$39:$B$782,U$11)+'СЕТ СН'!$F$11+СВЦЭМ!$D$10+'СЕТ СН'!$F$6-'СЕТ СН'!$F$23</f>
        <v>1150.03868614</v>
      </c>
      <c r="V25" s="36">
        <f>SUMIFS(СВЦЭМ!$D$39:$D$782,СВЦЭМ!$A$39:$A$782,$A25,СВЦЭМ!$B$39:$B$782,V$11)+'СЕТ СН'!$F$11+СВЦЭМ!$D$10+'СЕТ СН'!$F$6-'СЕТ СН'!$F$23</f>
        <v>1155.6660668500001</v>
      </c>
      <c r="W25" s="36">
        <f>SUMIFS(СВЦЭМ!$D$39:$D$782,СВЦЭМ!$A$39:$A$782,$A25,СВЦЭМ!$B$39:$B$782,W$11)+'СЕТ СН'!$F$11+СВЦЭМ!$D$10+'СЕТ СН'!$F$6-'СЕТ СН'!$F$23</f>
        <v>1157.7589039</v>
      </c>
      <c r="X25" s="36">
        <f>SUMIFS(СВЦЭМ!$D$39:$D$782,СВЦЭМ!$A$39:$A$782,$A25,СВЦЭМ!$B$39:$B$782,X$11)+'СЕТ СН'!$F$11+СВЦЭМ!$D$10+'СЕТ СН'!$F$6-'СЕТ СН'!$F$23</f>
        <v>1195.8155583999999</v>
      </c>
      <c r="Y25" s="36">
        <f>SUMIFS(СВЦЭМ!$D$39:$D$782,СВЦЭМ!$A$39:$A$782,$A25,СВЦЭМ!$B$39:$B$782,Y$11)+'СЕТ СН'!$F$11+СВЦЭМ!$D$10+'СЕТ СН'!$F$6-'СЕТ СН'!$F$23</f>
        <v>1231.6902743599999</v>
      </c>
    </row>
    <row r="26" spans="1:25" ht="15.75" x14ac:dyDescent="0.2">
      <c r="A26" s="35">
        <f t="shared" si="0"/>
        <v>44635</v>
      </c>
      <c r="B26" s="36">
        <f>SUMIFS(СВЦЭМ!$D$39:$D$782,СВЦЭМ!$A$39:$A$782,$A26,СВЦЭМ!$B$39:$B$782,B$11)+'СЕТ СН'!$F$11+СВЦЭМ!$D$10+'СЕТ СН'!$F$6-'СЕТ СН'!$F$23</f>
        <v>1253.1333463599999</v>
      </c>
      <c r="C26" s="36">
        <f>SUMIFS(СВЦЭМ!$D$39:$D$782,СВЦЭМ!$A$39:$A$782,$A26,СВЦЭМ!$B$39:$B$782,C$11)+'СЕТ СН'!$F$11+СВЦЭМ!$D$10+'СЕТ СН'!$F$6-'СЕТ СН'!$F$23</f>
        <v>1298.0744361899999</v>
      </c>
      <c r="D26" s="36">
        <f>SUMIFS(СВЦЭМ!$D$39:$D$782,СВЦЭМ!$A$39:$A$782,$A26,СВЦЭМ!$B$39:$B$782,D$11)+'СЕТ СН'!$F$11+СВЦЭМ!$D$10+'СЕТ СН'!$F$6-'СЕТ СН'!$F$23</f>
        <v>1350.21822898</v>
      </c>
      <c r="E26" s="36">
        <f>SUMIFS(СВЦЭМ!$D$39:$D$782,СВЦЭМ!$A$39:$A$782,$A26,СВЦЭМ!$B$39:$B$782,E$11)+'СЕТ СН'!$F$11+СВЦЭМ!$D$10+'СЕТ СН'!$F$6-'СЕТ СН'!$F$23</f>
        <v>1368.14661488</v>
      </c>
      <c r="F26" s="36">
        <f>SUMIFS(СВЦЭМ!$D$39:$D$782,СВЦЭМ!$A$39:$A$782,$A26,СВЦЭМ!$B$39:$B$782,F$11)+'СЕТ СН'!$F$11+СВЦЭМ!$D$10+'СЕТ СН'!$F$6-'СЕТ СН'!$F$23</f>
        <v>1374.03609469</v>
      </c>
      <c r="G26" s="36">
        <f>SUMIFS(СВЦЭМ!$D$39:$D$782,СВЦЭМ!$A$39:$A$782,$A26,СВЦЭМ!$B$39:$B$782,G$11)+'СЕТ СН'!$F$11+СВЦЭМ!$D$10+'СЕТ СН'!$F$6-'СЕТ СН'!$F$23</f>
        <v>1346.6042146299999</v>
      </c>
      <c r="H26" s="36">
        <f>SUMIFS(СВЦЭМ!$D$39:$D$782,СВЦЭМ!$A$39:$A$782,$A26,СВЦЭМ!$B$39:$B$782,H$11)+'СЕТ СН'!$F$11+СВЦЭМ!$D$10+'СЕТ СН'!$F$6-'СЕТ СН'!$F$23</f>
        <v>1265.82856365</v>
      </c>
      <c r="I26" s="36">
        <f>SUMIFS(СВЦЭМ!$D$39:$D$782,СВЦЭМ!$A$39:$A$782,$A26,СВЦЭМ!$B$39:$B$782,I$11)+'СЕТ СН'!$F$11+СВЦЭМ!$D$10+'СЕТ СН'!$F$6-'СЕТ СН'!$F$23</f>
        <v>1201.67836405</v>
      </c>
      <c r="J26" s="36">
        <f>SUMIFS(СВЦЭМ!$D$39:$D$782,СВЦЭМ!$A$39:$A$782,$A26,СВЦЭМ!$B$39:$B$782,J$11)+'СЕТ СН'!$F$11+СВЦЭМ!$D$10+'СЕТ СН'!$F$6-'СЕТ СН'!$F$23</f>
        <v>1157.31671979</v>
      </c>
      <c r="K26" s="36">
        <f>SUMIFS(СВЦЭМ!$D$39:$D$782,СВЦЭМ!$A$39:$A$782,$A26,СВЦЭМ!$B$39:$B$782,K$11)+'СЕТ СН'!$F$11+СВЦЭМ!$D$10+'СЕТ СН'!$F$6-'СЕТ СН'!$F$23</f>
        <v>1148.14523702</v>
      </c>
      <c r="L26" s="36">
        <f>SUMIFS(СВЦЭМ!$D$39:$D$782,СВЦЭМ!$A$39:$A$782,$A26,СВЦЭМ!$B$39:$B$782,L$11)+'СЕТ СН'!$F$11+СВЦЭМ!$D$10+'СЕТ СН'!$F$6-'СЕТ СН'!$F$23</f>
        <v>1152.7764238699999</v>
      </c>
      <c r="M26" s="36">
        <f>SUMIFS(СВЦЭМ!$D$39:$D$782,СВЦЭМ!$A$39:$A$782,$A26,СВЦЭМ!$B$39:$B$782,M$11)+'СЕТ СН'!$F$11+СВЦЭМ!$D$10+'СЕТ СН'!$F$6-'СЕТ СН'!$F$23</f>
        <v>1183.7246978799999</v>
      </c>
      <c r="N26" s="36">
        <f>SUMIFS(СВЦЭМ!$D$39:$D$782,СВЦЭМ!$A$39:$A$782,$A26,СВЦЭМ!$B$39:$B$782,N$11)+'СЕТ СН'!$F$11+СВЦЭМ!$D$10+'СЕТ СН'!$F$6-'СЕТ СН'!$F$23</f>
        <v>1224.4144625599999</v>
      </c>
      <c r="O26" s="36">
        <f>SUMIFS(СВЦЭМ!$D$39:$D$782,СВЦЭМ!$A$39:$A$782,$A26,СВЦЭМ!$B$39:$B$782,O$11)+'СЕТ СН'!$F$11+СВЦЭМ!$D$10+'СЕТ СН'!$F$6-'СЕТ СН'!$F$23</f>
        <v>1268.5648966700001</v>
      </c>
      <c r="P26" s="36">
        <f>SUMIFS(СВЦЭМ!$D$39:$D$782,СВЦЭМ!$A$39:$A$782,$A26,СВЦЭМ!$B$39:$B$782,P$11)+'СЕТ СН'!$F$11+СВЦЭМ!$D$10+'СЕТ СН'!$F$6-'СЕТ СН'!$F$23</f>
        <v>1283.1645729300001</v>
      </c>
      <c r="Q26" s="36">
        <f>SUMIFS(СВЦЭМ!$D$39:$D$782,СВЦЭМ!$A$39:$A$782,$A26,СВЦЭМ!$B$39:$B$782,Q$11)+'СЕТ СН'!$F$11+СВЦЭМ!$D$10+'СЕТ СН'!$F$6-'СЕТ СН'!$F$23</f>
        <v>1269.1257811999999</v>
      </c>
      <c r="R26" s="36">
        <f>SUMIFS(СВЦЭМ!$D$39:$D$782,СВЦЭМ!$A$39:$A$782,$A26,СВЦЭМ!$B$39:$B$782,R$11)+'СЕТ СН'!$F$11+СВЦЭМ!$D$10+'СЕТ СН'!$F$6-'СЕТ СН'!$F$23</f>
        <v>1224.5221233099999</v>
      </c>
      <c r="S26" s="36">
        <f>SUMIFS(СВЦЭМ!$D$39:$D$782,СВЦЭМ!$A$39:$A$782,$A26,СВЦЭМ!$B$39:$B$782,S$11)+'СЕТ СН'!$F$11+СВЦЭМ!$D$10+'СЕТ СН'!$F$6-'СЕТ СН'!$F$23</f>
        <v>1187.2610901999999</v>
      </c>
      <c r="T26" s="36">
        <f>SUMIFS(СВЦЭМ!$D$39:$D$782,СВЦЭМ!$A$39:$A$782,$A26,СВЦЭМ!$B$39:$B$782,T$11)+'СЕТ СН'!$F$11+СВЦЭМ!$D$10+'СЕТ СН'!$F$6-'СЕТ СН'!$F$23</f>
        <v>1150.4267743299999</v>
      </c>
      <c r="U26" s="36">
        <f>SUMIFS(СВЦЭМ!$D$39:$D$782,СВЦЭМ!$A$39:$A$782,$A26,СВЦЭМ!$B$39:$B$782,U$11)+'СЕТ СН'!$F$11+СВЦЭМ!$D$10+'СЕТ СН'!$F$6-'СЕТ СН'!$F$23</f>
        <v>1136.70514725</v>
      </c>
      <c r="V26" s="36">
        <f>SUMIFS(СВЦЭМ!$D$39:$D$782,СВЦЭМ!$A$39:$A$782,$A26,СВЦЭМ!$B$39:$B$782,V$11)+'СЕТ СН'!$F$11+СВЦЭМ!$D$10+'СЕТ СН'!$F$6-'СЕТ СН'!$F$23</f>
        <v>1152.7796005299999</v>
      </c>
      <c r="W26" s="36">
        <f>SUMIFS(СВЦЭМ!$D$39:$D$782,СВЦЭМ!$A$39:$A$782,$A26,СВЦЭМ!$B$39:$B$782,W$11)+'СЕТ СН'!$F$11+СВЦЭМ!$D$10+'СЕТ СН'!$F$6-'СЕТ СН'!$F$23</f>
        <v>1170.7509159900001</v>
      </c>
      <c r="X26" s="36">
        <f>SUMIFS(СВЦЭМ!$D$39:$D$782,СВЦЭМ!$A$39:$A$782,$A26,СВЦЭМ!$B$39:$B$782,X$11)+'СЕТ СН'!$F$11+СВЦЭМ!$D$10+'СЕТ СН'!$F$6-'СЕТ СН'!$F$23</f>
        <v>1195.77268744</v>
      </c>
      <c r="Y26" s="36">
        <f>SUMIFS(СВЦЭМ!$D$39:$D$782,СВЦЭМ!$A$39:$A$782,$A26,СВЦЭМ!$B$39:$B$782,Y$11)+'СЕТ СН'!$F$11+СВЦЭМ!$D$10+'СЕТ СН'!$F$6-'СЕТ СН'!$F$23</f>
        <v>1223.41002099</v>
      </c>
    </row>
    <row r="27" spans="1:25" ht="15.75" x14ac:dyDescent="0.2">
      <c r="A27" s="35">
        <f t="shared" si="0"/>
        <v>44636</v>
      </c>
      <c r="B27" s="36">
        <f>SUMIFS(СВЦЭМ!$D$39:$D$782,СВЦЭМ!$A$39:$A$782,$A27,СВЦЭМ!$B$39:$B$782,B$11)+'СЕТ СН'!$F$11+СВЦЭМ!$D$10+'СЕТ СН'!$F$6-'СЕТ СН'!$F$23</f>
        <v>1227.76159024</v>
      </c>
      <c r="C27" s="36">
        <f>SUMIFS(СВЦЭМ!$D$39:$D$782,СВЦЭМ!$A$39:$A$782,$A27,СВЦЭМ!$B$39:$B$782,C$11)+'СЕТ СН'!$F$11+СВЦЭМ!$D$10+'СЕТ СН'!$F$6-'СЕТ СН'!$F$23</f>
        <v>1287.87992452</v>
      </c>
      <c r="D27" s="36">
        <f>SUMIFS(СВЦЭМ!$D$39:$D$782,СВЦЭМ!$A$39:$A$782,$A27,СВЦЭМ!$B$39:$B$782,D$11)+'СЕТ СН'!$F$11+СВЦЭМ!$D$10+'СЕТ СН'!$F$6-'СЕТ СН'!$F$23</f>
        <v>1358.2603745700001</v>
      </c>
      <c r="E27" s="36">
        <f>SUMIFS(СВЦЭМ!$D$39:$D$782,СВЦЭМ!$A$39:$A$782,$A27,СВЦЭМ!$B$39:$B$782,E$11)+'СЕТ СН'!$F$11+СВЦЭМ!$D$10+'СЕТ СН'!$F$6-'СЕТ СН'!$F$23</f>
        <v>1373.0106660500001</v>
      </c>
      <c r="F27" s="36">
        <f>SUMIFS(СВЦЭМ!$D$39:$D$782,СВЦЭМ!$A$39:$A$782,$A27,СВЦЭМ!$B$39:$B$782,F$11)+'СЕТ СН'!$F$11+СВЦЭМ!$D$10+'СЕТ СН'!$F$6-'СЕТ СН'!$F$23</f>
        <v>1376.21117822</v>
      </c>
      <c r="G27" s="36">
        <f>SUMIFS(СВЦЭМ!$D$39:$D$782,СВЦЭМ!$A$39:$A$782,$A27,СВЦЭМ!$B$39:$B$782,G$11)+'СЕТ СН'!$F$11+СВЦЭМ!$D$10+'СЕТ СН'!$F$6-'СЕТ СН'!$F$23</f>
        <v>1348.31393953</v>
      </c>
      <c r="H27" s="36">
        <f>SUMIFS(СВЦЭМ!$D$39:$D$782,СВЦЭМ!$A$39:$A$782,$A27,СВЦЭМ!$B$39:$B$782,H$11)+'СЕТ СН'!$F$11+СВЦЭМ!$D$10+'СЕТ СН'!$F$6-'СЕТ СН'!$F$23</f>
        <v>1276.36654264</v>
      </c>
      <c r="I27" s="36">
        <f>SUMIFS(СВЦЭМ!$D$39:$D$782,СВЦЭМ!$A$39:$A$782,$A27,СВЦЭМ!$B$39:$B$782,I$11)+'СЕТ СН'!$F$11+СВЦЭМ!$D$10+'СЕТ СН'!$F$6-'СЕТ СН'!$F$23</f>
        <v>1213.3971757699999</v>
      </c>
      <c r="J27" s="36">
        <f>SUMIFS(СВЦЭМ!$D$39:$D$782,СВЦЭМ!$A$39:$A$782,$A27,СВЦЭМ!$B$39:$B$782,J$11)+'СЕТ СН'!$F$11+СВЦЭМ!$D$10+'СЕТ СН'!$F$6-'СЕТ СН'!$F$23</f>
        <v>1181.95064344</v>
      </c>
      <c r="K27" s="36">
        <f>SUMIFS(СВЦЭМ!$D$39:$D$782,СВЦЭМ!$A$39:$A$782,$A27,СВЦЭМ!$B$39:$B$782,K$11)+'СЕТ СН'!$F$11+СВЦЭМ!$D$10+'СЕТ СН'!$F$6-'СЕТ СН'!$F$23</f>
        <v>1176.9446807100001</v>
      </c>
      <c r="L27" s="36">
        <f>SUMIFS(СВЦЭМ!$D$39:$D$782,СВЦЭМ!$A$39:$A$782,$A27,СВЦЭМ!$B$39:$B$782,L$11)+'СЕТ СН'!$F$11+СВЦЭМ!$D$10+'СЕТ СН'!$F$6-'СЕТ СН'!$F$23</f>
        <v>1180.2774498799999</v>
      </c>
      <c r="M27" s="36">
        <f>SUMIFS(СВЦЭМ!$D$39:$D$782,СВЦЭМ!$A$39:$A$782,$A27,СВЦЭМ!$B$39:$B$782,M$11)+'СЕТ СН'!$F$11+СВЦЭМ!$D$10+'СЕТ СН'!$F$6-'СЕТ СН'!$F$23</f>
        <v>1226.9840835499999</v>
      </c>
      <c r="N27" s="36">
        <f>SUMIFS(СВЦЭМ!$D$39:$D$782,СВЦЭМ!$A$39:$A$782,$A27,СВЦЭМ!$B$39:$B$782,N$11)+'СЕТ СН'!$F$11+СВЦЭМ!$D$10+'СЕТ СН'!$F$6-'СЕТ СН'!$F$23</f>
        <v>1249.0331042299999</v>
      </c>
      <c r="O27" s="36">
        <f>SUMIFS(СВЦЭМ!$D$39:$D$782,СВЦЭМ!$A$39:$A$782,$A27,СВЦЭМ!$B$39:$B$782,O$11)+'СЕТ СН'!$F$11+СВЦЭМ!$D$10+'СЕТ СН'!$F$6-'СЕТ СН'!$F$23</f>
        <v>1292.5386555699999</v>
      </c>
      <c r="P27" s="36">
        <f>SUMIFS(СВЦЭМ!$D$39:$D$782,СВЦЭМ!$A$39:$A$782,$A27,СВЦЭМ!$B$39:$B$782,P$11)+'СЕТ СН'!$F$11+СВЦЭМ!$D$10+'СЕТ СН'!$F$6-'СЕТ СН'!$F$23</f>
        <v>1302.7333896299999</v>
      </c>
      <c r="Q27" s="36">
        <f>SUMIFS(СВЦЭМ!$D$39:$D$782,СВЦЭМ!$A$39:$A$782,$A27,СВЦЭМ!$B$39:$B$782,Q$11)+'СЕТ СН'!$F$11+СВЦЭМ!$D$10+'СЕТ СН'!$F$6-'СЕТ СН'!$F$23</f>
        <v>1271.37743288</v>
      </c>
      <c r="R27" s="36">
        <f>SUMIFS(СВЦЭМ!$D$39:$D$782,СВЦЭМ!$A$39:$A$782,$A27,СВЦЭМ!$B$39:$B$782,R$11)+'СЕТ СН'!$F$11+СВЦЭМ!$D$10+'СЕТ СН'!$F$6-'СЕТ СН'!$F$23</f>
        <v>1248.96593794</v>
      </c>
      <c r="S27" s="36">
        <f>SUMIFS(СВЦЭМ!$D$39:$D$782,СВЦЭМ!$A$39:$A$782,$A27,СВЦЭМ!$B$39:$B$782,S$11)+'СЕТ СН'!$F$11+СВЦЭМ!$D$10+'СЕТ СН'!$F$6-'СЕТ СН'!$F$23</f>
        <v>1205.19653991</v>
      </c>
      <c r="T27" s="36">
        <f>SUMIFS(СВЦЭМ!$D$39:$D$782,СВЦЭМ!$A$39:$A$782,$A27,СВЦЭМ!$B$39:$B$782,T$11)+'СЕТ СН'!$F$11+СВЦЭМ!$D$10+'СЕТ СН'!$F$6-'СЕТ СН'!$F$23</f>
        <v>1177.75849829</v>
      </c>
      <c r="U27" s="36">
        <f>SUMIFS(СВЦЭМ!$D$39:$D$782,СВЦЭМ!$A$39:$A$782,$A27,СВЦЭМ!$B$39:$B$782,U$11)+'СЕТ СН'!$F$11+СВЦЭМ!$D$10+'СЕТ СН'!$F$6-'СЕТ СН'!$F$23</f>
        <v>1152.44199615</v>
      </c>
      <c r="V27" s="36">
        <f>SUMIFS(СВЦЭМ!$D$39:$D$782,СВЦЭМ!$A$39:$A$782,$A27,СВЦЭМ!$B$39:$B$782,V$11)+'СЕТ СН'!$F$11+СВЦЭМ!$D$10+'СЕТ СН'!$F$6-'СЕТ СН'!$F$23</f>
        <v>1169.47785967</v>
      </c>
      <c r="W27" s="36">
        <f>SUMIFS(СВЦЭМ!$D$39:$D$782,СВЦЭМ!$A$39:$A$782,$A27,СВЦЭМ!$B$39:$B$782,W$11)+'СЕТ СН'!$F$11+СВЦЭМ!$D$10+'СЕТ СН'!$F$6-'СЕТ СН'!$F$23</f>
        <v>1202.75394368</v>
      </c>
      <c r="X27" s="36">
        <f>SUMIFS(СВЦЭМ!$D$39:$D$782,СВЦЭМ!$A$39:$A$782,$A27,СВЦЭМ!$B$39:$B$782,X$11)+'СЕТ СН'!$F$11+СВЦЭМ!$D$10+'СЕТ СН'!$F$6-'СЕТ СН'!$F$23</f>
        <v>1226.9618742299999</v>
      </c>
      <c r="Y27" s="36">
        <f>SUMIFS(СВЦЭМ!$D$39:$D$782,СВЦЭМ!$A$39:$A$782,$A27,СВЦЭМ!$B$39:$B$782,Y$11)+'СЕТ СН'!$F$11+СВЦЭМ!$D$10+'СЕТ СН'!$F$6-'СЕТ СН'!$F$23</f>
        <v>1243.3301280999999</v>
      </c>
    </row>
    <row r="28" spans="1:25" ht="15.75" x14ac:dyDescent="0.2">
      <c r="A28" s="35">
        <f t="shared" si="0"/>
        <v>44637</v>
      </c>
      <c r="B28" s="36">
        <f>SUMIFS(СВЦЭМ!$D$39:$D$782,СВЦЭМ!$A$39:$A$782,$A28,СВЦЭМ!$B$39:$B$782,B$11)+'СЕТ СН'!$F$11+СВЦЭМ!$D$10+'СЕТ СН'!$F$6-'СЕТ СН'!$F$23</f>
        <v>1262.27244492</v>
      </c>
      <c r="C28" s="36">
        <f>SUMIFS(СВЦЭМ!$D$39:$D$782,СВЦЭМ!$A$39:$A$782,$A28,СВЦЭМ!$B$39:$B$782,C$11)+'СЕТ СН'!$F$11+СВЦЭМ!$D$10+'СЕТ СН'!$F$6-'СЕТ СН'!$F$23</f>
        <v>1323.3734237900001</v>
      </c>
      <c r="D28" s="36">
        <f>SUMIFS(СВЦЭМ!$D$39:$D$782,СВЦЭМ!$A$39:$A$782,$A28,СВЦЭМ!$B$39:$B$782,D$11)+'СЕТ СН'!$F$11+СВЦЭМ!$D$10+'СЕТ СН'!$F$6-'СЕТ СН'!$F$23</f>
        <v>1385.1054305999999</v>
      </c>
      <c r="E28" s="36">
        <f>SUMIFS(СВЦЭМ!$D$39:$D$782,СВЦЭМ!$A$39:$A$782,$A28,СВЦЭМ!$B$39:$B$782,E$11)+'СЕТ СН'!$F$11+СВЦЭМ!$D$10+'СЕТ СН'!$F$6-'СЕТ СН'!$F$23</f>
        <v>1407.8437522699999</v>
      </c>
      <c r="F28" s="36">
        <f>SUMIFS(СВЦЭМ!$D$39:$D$782,СВЦЭМ!$A$39:$A$782,$A28,СВЦЭМ!$B$39:$B$782,F$11)+'СЕТ СН'!$F$11+СВЦЭМ!$D$10+'СЕТ СН'!$F$6-'СЕТ СН'!$F$23</f>
        <v>1403.6093732699999</v>
      </c>
      <c r="G28" s="36">
        <f>SUMIFS(СВЦЭМ!$D$39:$D$782,СВЦЭМ!$A$39:$A$782,$A28,СВЦЭМ!$B$39:$B$782,G$11)+'СЕТ СН'!$F$11+СВЦЭМ!$D$10+'СЕТ СН'!$F$6-'СЕТ СН'!$F$23</f>
        <v>1384.29050181</v>
      </c>
      <c r="H28" s="36">
        <f>SUMIFS(СВЦЭМ!$D$39:$D$782,СВЦЭМ!$A$39:$A$782,$A28,СВЦЭМ!$B$39:$B$782,H$11)+'СЕТ СН'!$F$11+СВЦЭМ!$D$10+'СЕТ СН'!$F$6-'СЕТ СН'!$F$23</f>
        <v>1307.04143894</v>
      </c>
      <c r="I28" s="36">
        <f>SUMIFS(СВЦЭМ!$D$39:$D$782,СВЦЭМ!$A$39:$A$782,$A28,СВЦЭМ!$B$39:$B$782,I$11)+'СЕТ СН'!$F$11+СВЦЭМ!$D$10+'СЕТ СН'!$F$6-'СЕТ СН'!$F$23</f>
        <v>1214.5221437999999</v>
      </c>
      <c r="J28" s="36">
        <f>SUMIFS(СВЦЭМ!$D$39:$D$782,СВЦЭМ!$A$39:$A$782,$A28,СВЦЭМ!$B$39:$B$782,J$11)+'СЕТ СН'!$F$11+СВЦЭМ!$D$10+'СЕТ СН'!$F$6-'СЕТ СН'!$F$23</f>
        <v>1170.8511289399999</v>
      </c>
      <c r="K28" s="36">
        <f>SUMIFS(СВЦЭМ!$D$39:$D$782,СВЦЭМ!$A$39:$A$782,$A28,СВЦЭМ!$B$39:$B$782,K$11)+'СЕТ СН'!$F$11+СВЦЭМ!$D$10+'СЕТ СН'!$F$6-'СЕТ СН'!$F$23</f>
        <v>1170.04892253</v>
      </c>
      <c r="L28" s="36">
        <f>SUMIFS(СВЦЭМ!$D$39:$D$782,СВЦЭМ!$A$39:$A$782,$A28,СВЦЭМ!$B$39:$B$782,L$11)+'СЕТ СН'!$F$11+СВЦЭМ!$D$10+'СЕТ СН'!$F$6-'СЕТ СН'!$F$23</f>
        <v>1172.11886957</v>
      </c>
      <c r="M28" s="36">
        <f>SUMIFS(СВЦЭМ!$D$39:$D$782,СВЦЭМ!$A$39:$A$782,$A28,СВЦЭМ!$B$39:$B$782,M$11)+'СЕТ СН'!$F$11+СВЦЭМ!$D$10+'СЕТ СН'!$F$6-'СЕТ СН'!$F$23</f>
        <v>1225.71384119</v>
      </c>
      <c r="N28" s="36">
        <f>SUMIFS(СВЦЭМ!$D$39:$D$782,СВЦЭМ!$A$39:$A$782,$A28,СВЦЭМ!$B$39:$B$782,N$11)+'СЕТ СН'!$F$11+СВЦЭМ!$D$10+'СЕТ СН'!$F$6-'СЕТ СН'!$F$23</f>
        <v>1262.0641388399999</v>
      </c>
      <c r="O28" s="36">
        <f>SUMIFS(СВЦЭМ!$D$39:$D$782,СВЦЭМ!$A$39:$A$782,$A28,СВЦЭМ!$B$39:$B$782,O$11)+'СЕТ СН'!$F$11+СВЦЭМ!$D$10+'СЕТ СН'!$F$6-'СЕТ СН'!$F$23</f>
        <v>1291.60053098</v>
      </c>
      <c r="P28" s="36">
        <f>SUMIFS(СВЦЭМ!$D$39:$D$782,СВЦЭМ!$A$39:$A$782,$A28,СВЦЭМ!$B$39:$B$782,P$11)+'СЕТ СН'!$F$11+СВЦЭМ!$D$10+'СЕТ СН'!$F$6-'СЕТ СН'!$F$23</f>
        <v>1314.74080392</v>
      </c>
      <c r="Q28" s="36">
        <f>SUMIFS(СВЦЭМ!$D$39:$D$782,СВЦЭМ!$A$39:$A$782,$A28,СВЦЭМ!$B$39:$B$782,Q$11)+'СЕТ СН'!$F$11+СВЦЭМ!$D$10+'СЕТ СН'!$F$6-'СЕТ СН'!$F$23</f>
        <v>1296.7040213999999</v>
      </c>
      <c r="R28" s="36">
        <f>SUMIFS(СВЦЭМ!$D$39:$D$782,СВЦЭМ!$A$39:$A$782,$A28,СВЦЭМ!$B$39:$B$782,R$11)+'СЕТ СН'!$F$11+СВЦЭМ!$D$10+'СЕТ СН'!$F$6-'СЕТ СН'!$F$23</f>
        <v>1261.7538316600001</v>
      </c>
      <c r="S28" s="36">
        <f>SUMIFS(СВЦЭМ!$D$39:$D$782,СВЦЭМ!$A$39:$A$782,$A28,СВЦЭМ!$B$39:$B$782,S$11)+'СЕТ СН'!$F$11+СВЦЭМ!$D$10+'СЕТ СН'!$F$6-'СЕТ СН'!$F$23</f>
        <v>1214.47706608</v>
      </c>
      <c r="T28" s="36">
        <f>SUMIFS(СВЦЭМ!$D$39:$D$782,СВЦЭМ!$A$39:$A$782,$A28,СВЦЭМ!$B$39:$B$782,T$11)+'СЕТ СН'!$F$11+СВЦЭМ!$D$10+'СЕТ СН'!$F$6-'СЕТ СН'!$F$23</f>
        <v>1180.9127859</v>
      </c>
      <c r="U28" s="36">
        <f>SUMIFS(СВЦЭМ!$D$39:$D$782,СВЦЭМ!$A$39:$A$782,$A28,СВЦЭМ!$B$39:$B$782,U$11)+'СЕТ СН'!$F$11+СВЦЭМ!$D$10+'СЕТ СН'!$F$6-'СЕТ СН'!$F$23</f>
        <v>1154.4141594199998</v>
      </c>
      <c r="V28" s="36">
        <f>SUMIFS(СВЦЭМ!$D$39:$D$782,СВЦЭМ!$A$39:$A$782,$A28,СВЦЭМ!$B$39:$B$782,V$11)+'СЕТ СН'!$F$11+СВЦЭМ!$D$10+'СЕТ СН'!$F$6-'СЕТ СН'!$F$23</f>
        <v>1188.8634362</v>
      </c>
      <c r="W28" s="36">
        <f>SUMIFS(СВЦЭМ!$D$39:$D$782,СВЦЭМ!$A$39:$A$782,$A28,СВЦЭМ!$B$39:$B$782,W$11)+'СЕТ СН'!$F$11+СВЦЭМ!$D$10+'СЕТ СН'!$F$6-'СЕТ СН'!$F$23</f>
        <v>1180.52087424</v>
      </c>
      <c r="X28" s="36">
        <f>SUMIFS(СВЦЭМ!$D$39:$D$782,СВЦЭМ!$A$39:$A$782,$A28,СВЦЭМ!$B$39:$B$782,X$11)+'СЕТ СН'!$F$11+СВЦЭМ!$D$10+'СЕТ СН'!$F$6-'СЕТ СН'!$F$23</f>
        <v>1179.24566338</v>
      </c>
      <c r="Y28" s="36">
        <f>SUMIFS(СВЦЭМ!$D$39:$D$782,СВЦЭМ!$A$39:$A$782,$A28,СВЦЭМ!$B$39:$B$782,Y$11)+'СЕТ СН'!$F$11+СВЦЭМ!$D$10+'СЕТ СН'!$F$6-'СЕТ СН'!$F$23</f>
        <v>1202.40456303</v>
      </c>
    </row>
    <row r="29" spans="1:25" ht="15.75" x14ac:dyDescent="0.2">
      <c r="A29" s="35">
        <f t="shared" si="0"/>
        <v>44638</v>
      </c>
      <c r="B29" s="36">
        <f>SUMIFS(СВЦЭМ!$D$39:$D$782,СВЦЭМ!$A$39:$A$782,$A29,СВЦЭМ!$B$39:$B$782,B$11)+'СЕТ СН'!$F$11+СВЦЭМ!$D$10+'СЕТ СН'!$F$6-'СЕТ СН'!$F$23</f>
        <v>1166.64059696</v>
      </c>
      <c r="C29" s="36">
        <f>SUMIFS(СВЦЭМ!$D$39:$D$782,СВЦЭМ!$A$39:$A$782,$A29,СВЦЭМ!$B$39:$B$782,C$11)+'СЕТ СН'!$F$11+СВЦЭМ!$D$10+'СЕТ СН'!$F$6-'СЕТ СН'!$F$23</f>
        <v>1186.04819107</v>
      </c>
      <c r="D29" s="36">
        <f>SUMIFS(СВЦЭМ!$D$39:$D$782,СВЦЭМ!$A$39:$A$782,$A29,СВЦЭМ!$B$39:$B$782,D$11)+'СЕТ СН'!$F$11+СВЦЭМ!$D$10+'СЕТ СН'!$F$6-'СЕТ СН'!$F$23</f>
        <v>1279.6657055599999</v>
      </c>
      <c r="E29" s="36">
        <f>SUMIFS(СВЦЭМ!$D$39:$D$782,СВЦЭМ!$A$39:$A$782,$A29,СВЦЭМ!$B$39:$B$782,E$11)+'СЕТ СН'!$F$11+СВЦЭМ!$D$10+'СЕТ СН'!$F$6-'СЕТ СН'!$F$23</f>
        <v>1307.1383642799999</v>
      </c>
      <c r="F29" s="36">
        <f>SUMIFS(СВЦЭМ!$D$39:$D$782,СВЦЭМ!$A$39:$A$782,$A29,СВЦЭМ!$B$39:$B$782,F$11)+'СЕТ СН'!$F$11+СВЦЭМ!$D$10+'СЕТ СН'!$F$6-'СЕТ СН'!$F$23</f>
        <v>1330.7054559799999</v>
      </c>
      <c r="G29" s="36">
        <f>SUMIFS(СВЦЭМ!$D$39:$D$782,СВЦЭМ!$A$39:$A$782,$A29,СВЦЭМ!$B$39:$B$782,G$11)+'СЕТ СН'!$F$11+СВЦЭМ!$D$10+'СЕТ СН'!$F$6-'СЕТ СН'!$F$23</f>
        <v>1309.0801072899999</v>
      </c>
      <c r="H29" s="36">
        <f>SUMIFS(СВЦЭМ!$D$39:$D$782,СВЦЭМ!$A$39:$A$782,$A29,СВЦЭМ!$B$39:$B$782,H$11)+'СЕТ СН'!$F$11+СВЦЭМ!$D$10+'СЕТ СН'!$F$6-'СЕТ СН'!$F$23</f>
        <v>1251.96794802</v>
      </c>
      <c r="I29" s="36">
        <f>SUMIFS(СВЦЭМ!$D$39:$D$782,СВЦЭМ!$A$39:$A$782,$A29,СВЦЭМ!$B$39:$B$782,I$11)+'СЕТ СН'!$F$11+СВЦЭМ!$D$10+'СЕТ СН'!$F$6-'СЕТ СН'!$F$23</f>
        <v>1185.47849036</v>
      </c>
      <c r="J29" s="36">
        <f>SUMIFS(СВЦЭМ!$D$39:$D$782,СВЦЭМ!$A$39:$A$782,$A29,СВЦЭМ!$B$39:$B$782,J$11)+'СЕТ СН'!$F$11+СВЦЭМ!$D$10+'СЕТ СН'!$F$6-'СЕТ СН'!$F$23</f>
        <v>1156.2439671699999</v>
      </c>
      <c r="K29" s="36">
        <f>SUMIFS(СВЦЭМ!$D$39:$D$782,СВЦЭМ!$A$39:$A$782,$A29,СВЦЭМ!$B$39:$B$782,K$11)+'СЕТ СН'!$F$11+СВЦЭМ!$D$10+'СЕТ СН'!$F$6-'СЕТ СН'!$F$23</f>
        <v>1156.5556455999999</v>
      </c>
      <c r="L29" s="36">
        <f>SUMIFS(СВЦЭМ!$D$39:$D$782,СВЦЭМ!$A$39:$A$782,$A29,СВЦЭМ!$B$39:$B$782,L$11)+'СЕТ СН'!$F$11+СВЦЭМ!$D$10+'СЕТ СН'!$F$6-'СЕТ СН'!$F$23</f>
        <v>1161.4818521</v>
      </c>
      <c r="M29" s="36">
        <f>SUMIFS(СВЦЭМ!$D$39:$D$782,СВЦЭМ!$A$39:$A$782,$A29,СВЦЭМ!$B$39:$B$782,M$11)+'СЕТ СН'!$F$11+СВЦЭМ!$D$10+'СЕТ СН'!$F$6-'СЕТ СН'!$F$23</f>
        <v>1189.1564472699999</v>
      </c>
      <c r="N29" s="36">
        <f>SUMIFS(СВЦЭМ!$D$39:$D$782,СВЦЭМ!$A$39:$A$782,$A29,СВЦЭМ!$B$39:$B$782,N$11)+'СЕТ СН'!$F$11+СВЦЭМ!$D$10+'СЕТ СН'!$F$6-'СЕТ СН'!$F$23</f>
        <v>1240.6304315099999</v>
      </c>
      <c r="O29" s="36">
        <f>SUMIFS(СВЦЭМ!$D$39:$D$782,СВЦЭМ!$A$39:$A$782,$A29,СВЦЭМ!$B$39:$B$782,O$11)+'СЕТ СН'!$F$11+СВЦЭМ!$D$10+'СЕТ СН'!$F$6-'СЕТ СН'!$F$23</f>
        <v>1268.4047650299999</v>
      </c>
      <c r="P29" s="36">
        <f>SUMIFS(СВЦЭМ!$D$39:$D$782,СВЦЭМ!$A$39:$A$782,$A29,СВЦЭМ!$B$39:$B$782,P$11)+'СЕТ СН'!$F$11+СВЦЭМ!$D$10+'СЕТ СН'!$F$6-'СЕТ СН'!$F$23</f>
        <v>1301.2609781799999</v>
      </c>
      <c r="Q29" s="36">
        <f>SUMIFS(СВЦЭМ!$D$39:$D$782,СВЦЭМ!$A$39:$A$782,$A29,СВЦЭМ!$B$39:$B$782,Q$11)+'СЕТ СН'!$F$11+СВЦЭМ!$D$10+'СЕТ СН'!$F$6-'СЕТ СН'!$F$23</f>
        <v>1283.9561757199999</v>
      </c>
      <c r="R29" s="36">
        <f>SUMIFS(СВЦЭМ!$D$39:$D$782,СВЦЭМ!$A$39:$A$782,$A29,СВЦЭМ!$B$39:$B$782,R$11)+'СЕТ СН'!$F$11+СВЦЭМ!$D$10+'СЕТ СН'!$F$6-'СЕТ СН'!$F$23</f>
        <v>1238.9010972900001</v>
      </c>
      <c r="S29" s="36">
        <f>SUMIFS(СВЦЭМ!$D$39:$D$782,СВЦЭМ!$A$39:$A$782,$A29,СВЦЭМ!$B$39:$B$782,S$11)+'СЕТ СН'!$F$11+СВЦЭМ!$D$10+'СЕТ СН'!$F$6-'СЕТ СН'!$F$23</f>
        <v>1202.6949847000001</v>
      </c>
      <c r="T29" s="36">
        <f>SUMIFS(СВЦЭМ!$D$39:$D$782,СВЦЭМ!$A$39:$A$782,$A29,СВЦЭМ!$B$39:$B$782,T$11)+'СЕТ СН'!$F$11+СВЦЭМ!$D$10+'СЕТ СН'!$F$6-'СЕТ СН'!$F$23</f>
        <v>1161.0793712</v>
      </c>
      <c r="U29" s="36">
        <f>SUMIFS(СВЦЭМ!$D$39:$D$782,СВЦЭМ!$A$39:$A$782,$A29,СВЦЭМ!$B$39:$B$782,U$11)+'СЕТ СН'!$F$11+СВЦЭМ!$D$10+'СЕТ СН'!$F$6-'СЕТ СН'!$F$23</f>
        <v>1134.11752452</v>
      </c>
      <c r="V29" s="36">
        <f>SUMIFS(СВЦЭМ!$D$39:$D$782,СВЦЭМ!$A$39:$A$782,$A29,СВЦЭМ!$B$39:$B$782,V$11)+'СЕТ СН'!$F$11+СВЦЭМ!$D$10+'СЕТ СН'!$F$6-'СЕТ СН'!$F$23</f>
        <v>1157.31546822</v>
      </c>
      <c r="W29" s="36">
        <f>SUMIFS(СВЦЭМ!$D$39:$D$782,СВЦЭМ!$A$39:$A$782,$A29,СВЦЭМ!$B$39:$B$782,W$11)+'СЕТ СН'!$F$11+СВЦЭМ!$D$10+'СЕТ СН'!$F$6-'СЕТ СН'!$F$23</f>
        <v>1175.93873177</v>
      </c>
      <c r="X29" s="36">
        <f>SUMIFS(СВЦЭМ!$D$39:$D$782,СВЦЭМ!$A$39:$A$782,$A29,СВЦЭМ!$B$39:$B$782,X$11)+'СЕТ СН'!$F$11+СВЦЭМ!$D$10+'СЕТ СН'!$F$6-'СЕТ СН'!$F$23</f>
        <v>1194.8401903899999</v>
      </c>
      <c r="Y29" s="36">
        <f>SUMIFS(СВЦЭМ!$D$39:$D$782,СВЦЭМ!$A$39:$A$782,$A29,СВЦЭМ!$B$39:$B$782,Y$11)+'СЕТ СН'!$F$11+СВЦЭМ!$D$10+'СЕТ СН'!$F$6-'СЕТ СН'!$F$23</f>
        <v>1207.6846844500001</v>
      </c>
    </row>
    <row r="30" spans="1:25" ht="15.75" x14ac:dyDescent="0.2">
      <c r="A30" s="35">
        <f t="shared" si="0"/>
        <v>44639</v>
      </c>
      <c r="B30" s="36">
        <f>SUMIFS(СВЦЭМ!$D$39:$D$782,СВЦЭМ!$A$39:$A$782,$A30,СВЦЭМ!$B$39:$B$782,B$11)+'СЕТ СН'!$F$11+СВЦЭМ!$D$10+'СЕТ СН'!$F$6-'СЕТ СН'!$F$23</f>
        <v>1215.6469769600001</v>
      </c>
      <c r="C30" s="36">
        <f>SUMIFS(СВЦЭМ!$D$39:$D$782,СВЦЭМ!$A$39:$A$782,$A30,СВЦЭМ!$B$39:$B$782,C$11)+'СЕТ СН'!$F$11+СВЦЭМ!$D$10+'СЕТ СН'!$F$6-'СЕТ СН'!$F$23</f>
        <v>1193.6164692099999</v>
      </c>
      <c r="D30" s="36">
        <f>SUMIFS(СВЦЭМ!$D$39:$D$782,СВЦЭМ!$A$39:$A$782,$A30,СВЦЭМ!$B$39:$B$782,D$11)+'СЕТ СН'!$F$11+СВЦЭМ!$D$10+'СЕТ СН'!$F$6-'СЕТ СН'!$F$23</f>
        <v>1293.6488090099999</v>
      </c>
      <c r="E30" s="36">
        <f>SUMIFS(СВЦЭМ!$D$39:$D$782,СВЦЭМ!$A$39:$A$782,$A30,СВЦЭМ!$B$39:$B$782,E$11)+'СЕТ СН'!$F$11+СВЦЭМ!$D$10+'СЕТ СН'!$F$6-'СЕТ СН'!$F$23</f>
        <v>1311.36318878</v>
      </c>
      <c r="F30" s="36">
        <f>SUMIFS(СВЦЭМ!$D$39:$D$782,СВЦЭМ!$A$39:$A$782,$A30,СВЦЭМ!$B$39:$B$782,F$11)+'СЕТ СН'!$F$11+СВЦЭМ!$D$10+'СЕТ СН'!$F$6-'СЕТ СН'!$F$23</f>
        <v>1305.13707998</v>
      </c>
      <c r="G30" s="36">
        <f>SUMIFS(СВЦЭМ!$D$39:$D$782,СВЦЭМ!$A$39:$A$782,$A30,СВЦЭМ!$B$39:$B$782,G$11)+'СЕТ СН'!$F$11+СВЦЭМ!$D$10+'СЕТ СН'!$F$6-'СЕТ СН'!$F$23</f>
        <v>1260.07166626</v>
      </c>
      <c r="H30" s="36">
        <f>SUMIFS(СВЦЭМ!$D$39:$D$782,СВЦЭМ!$A$39:$A$782,$A30,СВЦЭМ!$B$39:$B$782,H$11)+'СЕТ СН'!$F$11+СВЦЭМ!$D$10+'СЕТ СН'!$F$6-'СЕТ СН'!$F$23</f>
        <v>1212.11554761</v>
      </c>
      <c r="I30" s="36">
        <f>SUMIFS(СВЦЭМ!$D$39:$D$782,СВЦЭМ!$A$39:$A$782,$A30,СВЦЭМ!$B$39:$B$782,I$11)+'СЕТ СН'!$F$11+СВЦЭМ!$D$10+'СЕТ СН'!$F$6-'СЕТ СН'!$F$23</f>
        <v>1137.77862512</v>
      </c>
      <c r="J30" s="36">
        <f>SUMIFS(СВЦЭМ!$D$39:$D$782,СВЦЭМ!$A$39:$A$782,$A30,СВЦЭМ!$B$39:$B$782,J$11)+'СЕТ СН'!$F$11+СВЦЭМ!$D$10+'СЕТ СН'!$F$6-'СЕТ СН'!$F$23</f>
        <v>1072.62237764</v>
      </c>
      <c r="K30" s="36">
        <f>SUMIFS(СВЦЭМ!$D$39:$D$782,СВЦЭМ!$A$39:$A$782,$A30,СВЦЭМ!$B$39:$B$782,K$11)+'СЕТ СН'!$F$11+СВЦЭМ!$D$10+'СЕТ СН'!$F$6-'СЕТ СН'!$F$23</f>
        <v>1087.3325842300001</v>
      </c>
      <c r="L30" s="36">
        <f>SUMIFS(СВЦЭМ!$D$39:$D$782,СВЦЭМ!$A$39:$A$782,$A30,СВЦЭМ!$B$39:$B$782,L$11)+'СЕТ СН'!$F$11+СВЦЭМ!$D$10+'СЕТ СН'!$F$6-'СЕТ СН'!$F$23</f>
        <v>1092.7455691800001</v>
      </c>
      <c r="M30" s="36">
        <f>SUMIFS(СВЦЭМ!$D$39:$D$782,СВЦЭМ!$A$39:$A$782,$A30,СВЦЭМ!$B$39:$B$782,M$11)+'СЕТ СН'!$F$11+СВЦЭМ!$D$10+'СЕТ СН'!$F$6-'СЕТ СН'!$F$23</f>
        <v>1139.43833434</v>
      </c>
      <c r="N30" s="36">
        <f>SUMIFS(СВЦЭМ!$D$39:$D$782,СВЦЭМ!$A$39:$A$782,$A30,СВЦЭМ!$B$39:$B$782,N$11)+'СЕТ СН'!$F$11+СВЦЭМ!$D$10+'СЕТ СН'!$F$6-'СЕТ СН'!$F$23</f>
        <v>1196.9423933099999</v>
      </c>
      <c r="O30" s="36">
        <f>SUMIFS(СВЦЭМ!$D$39:$D$782,СВЦЭМ!$A$39:$A$782,$A30,СВЦЭМ!$B$39:$B$782,O$11)+'СЕТ СН'!$F$11+СВЦЭМ!$D$10+'СЕТ СН'!$F$6-'СЕТ СН'!$F$23</f>
        <v>1257.19913638</v>
      </c>
      <c r="P30" s="36">
        <f>SUMIFS(СВЦЭМ!$D$39:$D$782,СВЦЭМ!$A$39:$A$782,$A30,СВЦЭМ!$B$39:$B$782,P$11)+'СЕТ СН'!$F$11+СВЦЭМ!$D$10+'СЕТ СН'!$F$6-'СЕТ СН'!$F$23</f>
        <v>1280.79877448</v>
      </c>
      <c r="Q30" s="36">
        <f>SUMIFS(СВЦЭМ!$D$39:$D$782,СВЦЭМ!$A$39:$A$782,$A30,СВЦЭМ!$B$39:$B$782,Q$11)+'СЕТ СН'!$F$11+СВЦЭМ!$D$10+'СЕТ СН'!$F$6-'СЕТ СН'!$F$23</f>
        <v>1255.91459781</v>
      </c>
      <c r="R30" s="36">
        <f>SUMIFS(СВЦЭМ!$D$39:$D$782,СВЦЭМ!$A$39:$A$782,$A30,СВЦЭМ!$B$39:$B$782,R$11)+'СЕТ СН'!$F$11+СВЦЭМ!$D$10+'СЕТ СН'!$F$6-'СЕТ СН'!$F$23</f>
        <v>1193.6177182500001</v>
      </c>
      <c r="S30" s="36">
        <f>SUMIFS(СВЦЭМ!$D$39:$D$782,СВЦЭМ!$A$39:$A$782,$A30,СВЦЭМ!$B$39:$B$782,S$11)+'СЕТ СН'!$F$11+СВЦЭМ!$D$10+'СЕТ СН'!$F$6-'СЕТ СН'!$F$23</f>
        <v>1146.91178264</v>
      </c>
      <c r="T30" s="36">
        <f>SUMIFS(СВЦЭМ!$D$39:$D$782,СВЦЭМ!$A$39:$A$782,$A30,СВЦЭМ!$B$39:$B$782,T$11)+'СЕТ СН'!$F$11+СВЦЭМ!$D$10+'СЕТ СН'!$F$6-'СЕТ СН'!$F$23</f>
        <v>1103.8383708499998</v>
      </c>
      <c r="U30" s="36">
        <f>SUMIFS(СВЦЭМ!$D$39:$D$782,СВЦЭМ!$A$39:$A$782,$A30,СВЦЭМ!$B$39:$B$782,U$11)+'СЕТ СН'!$F$11+СВЦЭМ!$D$10+'СЕТ СН'!$F$6-'СЕТ СН'!$F$23</f>
        <v>1077.3708362699999</v>
      </c>
      <c r="V30" s="36">
        <f>SUMIFS(СВЦЭМ!$D$39:$D$782,СВЦЭМ!$A$39:$A$782,$A30,СВЦЭМ!$B$39:$B$782,V$11)+'СЕТ СН'!$F$11+СВЦЭМ!$D$10+'СЕТ СН'!$F$6-'СЕТ СН'!$F$23</f>
        <v>1093.2015785200001</v>
      </c>
      <c r="W30" s="36">
        <f>SUMIFS(СВЦЭМ!$D$39:$D$782,СВЦЭМ!$A$39:$A$782,$A30,СВЦЭМ!$B$39:$B$782,W$11)+'СЕТ СН'!$F$11+СВЦЭМ!$D$10+'СЕТ СН'!$F$6-'СЕТ СН'!$F$23</f>
        <v>1115.3701699000001</v>
      </c>
      <c r="X30" s="36">
        <f>SUMIFS(СВЦЭМ!$D$39:$D$782,СВЦЭМ!$A$39:$A$782,$A30,СВЦЭМ!$B$39:$B$782,X$11)+'СЕТ СН'!$F$11+СВЦЭМ!$D$10+'СЕТ СН'!$F$6-'СЕТ СН'!$F$23</f>
        <v>1130.0549720900001</v>
      </c>
      <c r="Y30" s="36">
        <f>SUMIFS(СВЦЭМ!$D$39:$D$782,СВЦЭМ!$A$39:$A$782,$A30,СВЦЭМ!$B$39:$B$782,Y$11)+'СЕТ СН'!$F$11+СВЦЭМ!$D$10+'СЕТ СН'!$F$6-'СЕТ СН'!$F$23</f>
        <v>1166.2489019499999</v>
      </c>
    </row>
    <row r="31" spans="1:25" ht="15.75" x14ac:dyDescent="0.2">
      <c r="A31" s="35">
        <f t="shared" si="0"/>
        <v>44640</v>
      </c>
      <c r="B31" s="36">
        <f>SUMIFS(СВЦЭМ!$D$39:$D$782,СВЦЭМ!$A$39:$A$782,$A31,СВЦЭМ!$B$39:$B$782,B$11)+'СЕТ СН'!$F$11+СВЦЭМ!$D$10+'СЕТ СН'!$F$6-'СЕТ СН'!$F$23</f>
        <v>1180.84975988</v>
      </c>
      <c r="C31" s="36">
        <f>SUMIFS(СВЦЭМ!$D$39:$D$782,СВЦЭМ!$A$39:$A$782,$A31,СВЦЭМ!$B$39:$B$782,C$11)+'СЕТ СН'!$F$11+СВЦЭМ!$D$10+'СЕТ СН'!$F$6-'СЕТ СН'!$F$23</f>
        <v>1217.4634283400001</v>
      </c>
      <c r="D31" s="36">
        <f>SUMIFS(СВЦЭМ!$D$39:$D$782,СВЦЭМ!$A$39:$A$782,$A31,СВЦЭМ!$B$39:$B$782,D$11)+'СЕТ СН'!$F$11+СВЦЭМ!$D$10+'СЕТ СН'!$F$6-'СЕТ СН'!$F$23</f>
        <v>1297.52287963</v>
      </c>
      <c r="E31" s="36">
        <f>SUMIFS(СВЦЭМ!$D$39:$D$782,СВЦЭМ!$A$39:$A$782,$A31,СВЦЭМ!$B$39:$B$782,E$11)+'СЕТ СН'!$F$11+СВЦЭМ!$D$10+'СЕТ СН'!$F$6-'СЕТ СН'!$F$23</f>
        <v>1346.9901778599999</v>
      </c>
      <c r="F31" s="36">
        <f>SUMIFS(СВЦЭМ!$D$39:$D$782,СВЦЭМ!$A$39:$A$782,$A31,СВЦЭМ!$B$39:$B$782,F$11)+'СЕТ СН'!$F$11+СВЦЭМ!$D$10+'СЕТ СН'!$F$6-'СЕТ СН'!$F$23</f>
        <v>1345.2103741599999</v>
      </c>
      <c r="G31" s="36">
        <f>SUMIFS(СВЦЭМ!$D$39:$D$782,СВЦЭМ!$A$39:$A$782,$A31,СВЦЭМ!$B$39:$B$782,G$11)+'СЕТ СН'!$F$11+СВЦЭМ!$D$10+'СЕТ СН'!$F$6-'СЕТ СН'!$F$23</f>
        <v>1312.0975152399999</v>
      </c>
      <c r="H31" s="36">
        <f>SUMIFS(СВЦЭМ!$D$39:$D$782,СВЦЭМ!$A$39:$A$782,$A31,СВЦЭМ!$B$39:$B$782,H$11)+'СЕТ СН'!$F$11+СВЦЭМ!$D$10+'СЕТ СН'!$F$6-'СЕТ СН'!$F$23</f>
        <v>1255.8926841299999</v>
      </c>
      <c r="I31" s="36">
        <f>SUMIFS(СВЦЭМ!$D$39:$D$782,СВЦЭМ!$A$39:$A$782,$A31,СВЦЭМ!$B$39:$B$782,I$11)+'СЕТ СН'!$F$11+СВЦЭМ!$D$10+'СЕТ СН'!$F$6-'СЕТ СН'!$F$23</f>
        <v>1163.2522097999999</v>
      </c>
      <c r="J31" s="36">
        <f>SUMIFS(СВЦЭМ!$D$39:$D$782,СВЦЭМ!$A$39:$A$782,$A31,СВЦЭМ!$B$39:$B$782,J$11)+'СЕТ СН'!$F$11+СВЦЭМ!$D$10+'СЕТ СН'!$F$6-'СЕТ СН'!$F$23</f>
        <v>1115.6332862199999</v>
      </c>
      <c r="K31" s="36">
        <f>SUMIFS(СВЦЭМ!$D$39:$D$782,СВЦЭМ!$A$39:$A$782,$A31,СВЦЭМ!$B$39:$B$782,K$11)+'СЕТ СН'!$F$11+СВЦЭМ!$D$10+'СЕТ СН'!$F$6-'СЕТ СН'!$F$23</f>
        <v>1099.8413546900001</v>
      </c>
      <c r="L31" s="36">
        <f>SUMIFS(СВЦЭМ!$D$39:$D$782,СВЦЭМ!$A$39:$A$782,$A31,СВЦЭМ!$B$39:$B$782,L$11)+'СЕТ СН'!$F$11+СВЦЭМ!$D$10+'СЕТ СН'!$F$6-'СЕТ СН'!$F$23</f>
        <v>1091.9873841200001</v>
      </c>
      <c r="M31" s="36">
        <f>SUMIFS(СВЦЭМ!$D$39:$D$782,СВЦЭМ!$A$39:$A$782,$A31,СВЦЭМ!$B$39:$B$782,M$11)+'СЕТ СН'!$F$11+СВЦЭМ!$D$10+'СЕТ СН'!$F$6-'СЕТ СН'!$F$23</f>
        <v>1140.0439730099999</v>
      </c>
      <c r="N31" s="36">
        <f>SUMIFS(СВЦЭМ!$D$39:$D$782,СВЦЭМ!$A$39:$A$782,$A31,СВЦЭМ!$B$39:$B$782,N$11)+'СЕТ СН'!$F$11+СВЦЭМ!$D$10+'СЕТ СН'!$F$6-'СЕТ СН'!$F$23</f>
        <v>1211.4379775899999</v>
      </c>
      <c r="O31" s="36">
        <f>SUMIFS(СВЦЭМ!$D$39:$D$782,СВЦЭМ!$A$39:$A$782,$A31,СВЦЭМ!$B$39:$B$782,O$11)+'СЕТ СН'!$F$11+СВЦЭМ!$D$10+'СЕТ СН'!$F$6-'СЕТ СН'!$F$23</f>
        <v>1276.80258751</v>
      </c>
      <c r="P31" s="36">
        <f>SUMIFS(СВЦЭМ!$D$39:$D$782,СВЦЭМ!$A$39:$A$782,$A31,СВЦЭМ!$B$39:$B$782,P$11)+'СЕТ СН'!$F$11+СВЦЭМ!$D$10+'СЕТ СН'!$F$6-'СЕТ СН'!$F$23</f>
        <v>1292.7645720999999</v>
      </c>
      <c r="Q31" s="36">
        <f>SUMIFS(СВЦЭМ!$D$39:$D$782,СВЦЭМ!$A$39:$A$782,$A31,СВЦЭМ!$B$39:$B$782,Q$11)+'СЕТ СН'!$F$11+СВЦЭМ!$D$10+'СЕТ СН'!$F$6-'СЕТ СН'!$F$23</f>
        <v>1272.55072853</v>
      </c>
      <c r="R31" s="36">
        <f>SUMIFS(СВЦЭМ!$D$39:$D$782,СВЦЭМ!$A$39:$A$782,$A31,СВЦЭМ!$B$39:$B$782,R$11)+'СЕТ СН'!$F$11+СВЦЭМ!$D$10+'СЕТ СН'!$F$6-'СЕТ СН'!$F$23</f>
        <v>1201.4008494099999</v>
      </c>
      <c r="S31" s="36">
        <f>SUMIFS(СВЦЭМ!$D$39:$D$782,СВЦЭМ!$A$39:$A$782,$A31,СВЦЭМ!$B$39:$B$782,S$11)+'СЕТ СН'!$F$11+СВЦЭМ!$D$10+'СЕТ СН'!$F$6-'СЕТ СН'!$F$23</f>
        <v>1135.6503724199999</v>
      </c>
      <c r="T31" s="36">
        <f>SUMIFS(СВЦЭМ!$D$39:$D$782,СВЦЭМ!$A$39:$A$782,$A31,СВЦЭМ!$B$39:$B$782,T$11)+'СЕТ СН'!$F$11+СВЦЭМ!$D$10+'СЕТ СН'!$F$6-'СЕТ СН'!$F$23</f>
        <v>1088.61423565</v>
      </c>
      <c r="U31" s="36">
        <f>SUMIFS(СВЦЭМ!$D$39:$D$782,СВЦЭМ!$A$39:$A$782,$A31,СВЦЭМ!$B$39:$B$782,U$11)+'СЕТ СН'!$F$11+СВЦЭМ!$D$10+'СЕТ СН'!$F$6-'СЕТ СН'!$F$23</f>
        <v>1054.0872721999999</v>
      </c>
      <c r="V31" s="36">
        <f>SUMIFS(СВЦЭМ!$D$39:$D$782,СВЦЭМ!$A$39:$A$782,$A31,СВЦЭМ!$B$39:$B$782,V$11)+'СЕТ СН'!$F$11+СВЦЭМ!$D$10+'СЕТ СН'!$F$6-'СЕТ СН'!$F$23</f>
        <v>1066.7651950100001</v>
      </c>
      <c r="W31" s="36">
        <f>SUMIFS(СВЦЭМ!$D$39:$D$782,СВЦЭМ!$A$39:$A$782,$A31,СВЦЭМ!$B$39:$B$782,W$11)+'СЕТ СН'!$F$11+СВЦЭМ!$D$10+'СЕТ СН'!$F$6-'СЕТ СН'!$F$23</f>
        <v>1089.74840262</v>
      </c>
      <c r="X31" s="36">
        <f>SUMIFS(СВЦЭМ!$D$39:$D$782,СВЦЭМ!$A$39:$A$782,$A31,СВЦЭМ!$B$39:$B$782,X$11)+'СЕТ СН'!$F$11+СВЦЭМ!$D$10+'СЕТ СН'!$F$6-'СЕТ СН'!$F$23</f>
        <v>1114.07539737</v>
      </c>
      <c r="Y31" s="36">
        <f>SUMIFS(СВЦЭМ!$D$39:$D$782,СВЦЭМ!$A$39:$A$782,$A31,СВЦЭМ!$B$39:$B$782,Y$11)+'СЕТ СН'!$F$11+СВЦЭМ!$D$10+'СЕТ СН'!$F$6-'СЕТ СН'!$F$23</f>
        <v>1161.3184341900001</v>
      </c>
    </row>
    <row r="32" spans="1:25" ht="15.75" x14ac:dyDescent="0.2">
      <c r="A32" s="35">
        <f t="shared" si="0"/>
        <v>44641</v>
      </c>
      <c r="B32" s="36">
        <f>SUMIFS(СВЦЭМ!$D$39:$D$782,СВЦЭМ!$A$39:$A$782,$A32,СВЦЭМ!$B$39:$B$782,B$11)+'СЕТ СН'!$F$11+СВЦЭМ!$D$10+'СЕТ СН'!$F$6-'СЕТ СН'!$F$23</f>
        <v>1163.0107438800001</v>
      </c>
      <c r="C32" s="36">
        <f>SUMIFS(СВЦЭМ!$D$39:$D$782,СВЦЭМ!$A$39:$A$782,$A32,СВЦЭМ!$B$39:$B$782,C$11)+'СЕТ СН'!$F$11+СВЦЭМ!$D$10+'СЕТ СН'!$F$6-'СЕТ СН'!$F$23</f>
        <v>1215.6169268199999</v>
      </c>
      <c r="D32" s="36">
        <f>SUMIFS(СВЦЭМ!$D$39:$D$782,СВЦЭМ!$A$39:$A$782,$A32,СВЦЭМ!$B$39:$B$782,D$11)+'СЕТ СН'!$F$11+СВЦЭМ!$D$10+'СЕТ СН'!$F$6-'СЕТ СН'!$F$23</f>
        <v>1306.0597212999999</v>
      </c>
      <c r="E32" s="36">
        <f>SUMIFS(СВЦЭМ!$D$39:$D$782,СВЦЭМ!$A$39:$A$782,$A32,СВЦЭМ!$B$39:$B$782,E$11)+'СЕТ СН'!$F$11+СВЦЭМ!$D$10+'СЕТ СН'!$F$6-'СЕТ СН'!$F$23</f>
        <v>1350.28489663</v>
      </c>
      <c r="F32" s="36">
        <f>SUMIFS(СВЦЭМ!$D$39:$D$782,СВЦЭМ!$A$39:$A$782,$A32,СВЦЭМ!$B$39:$B$782,F$11)+'СЕТ СН'!$F$11+СВЦЭМ!$D$10+'СЕТ СН'!$F$6-'СЕТ СН'!$F$23</f>
        <v>1345.0811472599999</v>
      </c>
      <c r="G32" s="36">
        <f>SUMIFS(СВЦЭМ!$D$39:$D$782,СВЦЭМ!$A$39:$A$782,$A32,СВЦЭМ!$B$39:$B$782,G$11)+'СЕТ СН'!$F$11+СВЦЭМ!$D$10+'СЕТ СН'!$F$6-'СЕТ СН'!$F$23</f>
        <v>1331.6938855799999</v>
      </c>
      <c r="H32" s="36">
        <f>SUMIFS(СВЦЭМ!$D$39:$D$782,СВЦЭМ!$A$39:$A$782,$A32,СВЦЭМ!$B$39:$B$782,H$11)+'СЕТ СН'!$F$11+СВЦЭМ!$D$10+'СЕТ СН'!$F$6-'СЕТ СН'!$F$23</f>
        <v>1288.6566540199999</v>
      </c>
      <c r="I32" s="36">
        <f>SUMIFS(СВЦЭМ!$D$39:$D$782,СВЦЭМ!$A$39:$A$782,$A32,СВЦЭМ!$B$39:$B$782,I$11)+'СЕТ СН'!$F$11+СВЦЭМ!$D$10+'СЕТ СН'!$F$6-'СЕТ СН'!$F$23</f>
        <v>1198.72732486</v>
      </c>
      <c r="J32" s="36">
        <f>SUMIFS(СВЦЭМ!$D$39:$D$782,СВЦЭМ!$A$39:$A$782,$A32,СВЦЭМ!$B$39:$B$782,J$11)+'СЕТ СН'!$F$11+СВЦЭМ!$D$10+'СЕТ СН'!$F$6-'СЕТ СН'!$F$23</f>
        <v>1183.71830828</v>
      </c>
      <c r="K32" s="36">
        <f>SUMIFS(СВЦЭМ!$D$39:$D$782,СВЦЭМ!$A$39:$A$782,$A32,СВЦЭМ!$B$39:$B$782,K$11)+'СЕТ СН'!$F$11+СВЦЭМ!$D$10+'СЕТ СН'!$F$6-'СЕТ СН'!$F$23</f>
        <v>1179.99444827</v>
      </c>
      <c r="L32" s="36">
        <f>SUMIFS(СВЦЭМ!$D$39:$D$782,СВЦЭМ!$A$39:$A$782,$A32,СВЦЭМ!$B$39:$B$782,L$11)+'СЕТ СН'!$F$11+СВЦЭМ!$D$10+'СЕТ СН'!$F$6-'СЕТ СН'!$F$23</f>
        <v>1195.6492851799999</v>
      </c>
      <c r="M32" s="36">
        <f>SUMIFS(СВЦЭМ!$D$39:$D$782,СВЦЭМ!$A$39:$A$782,$A32,СВЦЭМ!$B$39:$B$782,M$11)+'СЕТ СН'!$F$11+СВЦЭМ!$D$10+'СЕТ СН'!$F$6-'СЕТ СН'!$F$23</f>
        <v>1223.71129393</v>
      </c>
      <c r="N32" s="36">
        <f>SUMIFS(СВЦЭМ!$D$39:$D$782,СВЦЭМ!$A$39:$A$782,$A32,СВЦЭМ!$B$39:$B$782,N$11)+'СЕТ СН'!$F$11+СВЦЭМ!$D$10+'СЕТ СН'!$F$6-'СЕТ СН'!$F$23</f>
        <v>1290.4753081399999</v>
      </c>
      <c r="O32" s="36">
        <f>SUMIFS(СВЦЭМ!$D$39:$D$782,СВЦЭМ!$A$39:$A$782,$A32,СВЦЭМ!$B$39:$B$782,O$11)+'СЕТ СН'!$F$11+СВЦЭМ!$D$10+'СЕТ СН'!$F$6-'СЕТ СН'!$F$23</f>
        <v>1338.7543116899999</v>
      </c>
      <c r="P32" s="36">
        <f>SUMIFS(СВЦЭМ!$D$39:$D$782,СВЦЭМ!$A$39:$A$782,$A32,СВЦЭМ!$B$39:$B$782,P$11)+'СЕТ СН'!$F$11+СВЦЭМ!$D$10+'СЕТ СН'!$F$6-'СЕТ СН'!$F$23</f>
        <v>1349.33098926</v>
      </c>
      <c r="Q32" s="36">
        <f>SUMIFS(СВЦЭМ!$D$39:$D$782,СВЦЭМ!$A$39:$A$782,$A32,СВЦЭМ!$B$39:$B$782,Q$11)+'СЕТ СН'!$F$11+СВЦЭМ!$D$10+'СЕТ СН'!$F$6-'СЕТ СН'!$F$23</f>
        <v>1299.6432433299999</v>
      </c>
      <c r="R32" s="36">
        <f>SUMIFS(СВЦЭМ!$D$39:$D$782,СВЦЭМ!$A$39:$A$782,$A32,СВЦЭМ!$B$39:$B$782,R$11)+'СЕТ СН'!$F$11+СВЦЭМ!$D$10+'СЕТ СН'!$F$6-'СЕТ СН'!$F$23</f>
        <v>1192.53136526</v>
      </c>
      <c r="S32" s="36">
        <f>SUMIFS(СВЦЭМ!$D$39:$D$782,СВЦЭМ!$A$39:$A$782,$A32,СВЦЭМ!$B$39:$B$782,S$11)+'СЕТ СН'!$F$11+СВЦЭМ!$D$10+'СЕТ СН'!$F$6-'СЕТ СН'!$F$23</f>
        <v>1114.7728469199999</v>
      </c>
      <c r="T32" s="36">
        <f>SUMIFS(СВЦЭМ!$D$39:$D$782,СВЦЭМ!$A$39:$A$782,$A32,СВЦЭМ!$B$39:$B$782,T$11)+'СЕТ СН'!$F$11+СВЦЭМ!$D$10+'СЕТ СН'!$F$6-'СЕТ СН'!$F$23</f>
        <v>1057.22323226</v>
      </c>
      <c r="U32" s="36">
        <f>SUMIFS(СВЦЭМ!$D$39:$D$782,СВЦЭМ!$A$39:$A$782,$A32,СВЦЭМ!$B$39:$B$782,U$11)+'СЕТ СН'!$F$11+СВЦЭМ!$D$10+'СЕТ СН'!$F$6-'СЕТ СН'!$F$23</f>
        <v>1088.91929256</v>
      </c>
      <c r="V32" s="36">
        <f>SUMIFS(СВЦЭМ!$D$39:$D$782,СВЦЭМ!$A$39:$A$782,$A32,СВЦЭМ!$B$39:$B$782,V$11)+'СЕТ СН'!$F$11+СВЦЭМ!$D$10+'СЕТ СН'!$F$6-'СЕТ СН'!$F$23</f>
        <v>1187.86561846</v>
      </c>
      <c r="W32" s="36">
        <f>SUMIFS(СВЦЭМ!$D$39:$D$782,СВЦЭМ!$A$39:$A$782,$A32,СВЦЭМ!$B$39:$B$782,W$11)+'СЕТ СН'!$F$11+СВЦЭМ!$D$10+'СЕТ СН'!$F$6-'СЕТ СН'!$F$23</f>
        <v>1209.0334295299999</v>
      </c>
      <c r="X32" s="36">
        <f>SUMIFS(СВЦЭМ!$D$39:$D$782,СВЦЭМ!$A$39:$A$782,$A32,СВЦЭМ!$B$39:$B$782,X$11)+'СЕТ СН'!$F$11+СВЦЭМ!$D$10+'СЕТ СН'!$F$6-'СЕТ СН'!$F$23</f>
        <v>1227.67239367</v>
      </c>
      <c r="Y32" s="36">
        <f>SUMIFS(СВЦЭМ!$D$39:$D$782,СВЦЭМ!$A$39:$A$782,$A32,СВЦЭМ!$B$39:$B$782,Y$11)+'СЕТ СН'!$F$11+СВЦЭМ!$D$10+'СЕТ СН'!$F$6-'СЕТ СН'!$F$23</f>
        <v>1247.4036592299999</v>
      </c>
    </row>
    <row r="33" spans="1:27" ht="15.75" x14ac:dyDescent="0.2">
      <c r="A33" s="35">
        <f t="shared" si="0"/>
        <v>44642</v>
      </c>
      <c r="B33" s="36">
        <f>SUMIFS(СВЦЭМ!$D$39:$D$782,СВЦЭМ!$A$39:$A$782,$A33,СВЦЭМ!$B$39:$B$782,B$11)+'СЕТ СН'!$F$11+СВЦЭМ!$D$10+'СЕТ СН'!$F$6-'СЕТ СН'!$F$23</f>
        <v>1283.45298344</v>
      </c>
      <c r="C33" s="36">
        <f>SUMIFS(СВЦЭМ!$D$39:$D$782,СВЦЭМ!$A$39:$A$782,$A33,СВЦЭМ!$B$39:$B$782,C$11)+'СЕТ СН'!$F$11+СВЦЭМ!$D$10+'СЕТ СН'!$F$6-'СЕТ СН'!$F$23</f>
        <v>1314.9081627099999</v>
      </c>
      <c r="D33" s="36">
        <f>SUMIFS(СВЦЭМ!$D$39:$D$782,СВЦЭМ!$A$39:$A$782,$A33,СВЦЭМ!$B$39:$B$782,D$11)+'СЕТ СН'!$F$11+СВЦЭМ!$D$10+'СЕТ СН'!$F$6-'СЕТ СН'!$F$23</f>
        <v>1376.7908333299999</v>
      </c>
      <c r="E33" s="36">
        <f>SUMIFS(СВЦЭМ!$D$39:$D$782,СВЦЭМ!$A$39:$A$782,$A33,СВЦЭМ!$B$39:$B$782,E$11)+'СЕТ СН'!$F$11+СВЦЭМ!$D$10+'СЕТ СН'!$F$6-'СЕТ СН'!$F$23</f>
        <v>1415.0133704</v>
      </c>
      <c r="F33" s="36">
        <f>SUMIFS(СВЦЭМ!$D$39:$D$782,СВЦЭМ!$A$39:$A$782,$A33,СВЦЭМ!$B$39:$B$782,F$11)+'СЕТ СН'!$F$11+СВЦЭМ!$D$10+'СЕТ СН'!$F$6-'СЕТ СН'!$F$23</f>
        <v>1398.6973960999999</v>
      </c>
      <c r="G33" s="36">
        <f>SUMIFS(СВЦЭМ!$D$39:$D$782,СВЦЭМ!$A$39:$A$782,$A33,СВЦЭМ!$B$39:$B$782,G$11)+'СЕТ СН'!$F$11+СВЦЭМ!$D$10+'СЕТ СН'!$F$6-'СЕТ СН'!$F$23</f>
        <v>1384.06827821</v>
      </c>
      <c r="H33" s="36">
        <f>SUMIFS(СВЦЭМ!$D$39:$D$782,СВЦЭМ!$A$39:$A$782,$A33,СВЦЭМ!$B$39:$B$782,H$11)+'СЕТ СН'!$F$11+СВЦЭМ!$D$10+'СЕТ СН'!$F$6-'СЕТ СН'!$F$23</f>
        <v>1319.4599220600001</v>
      </c>
      <c r="I33" s="36">
        <f>SUMIFS(СВЦЭМ!$D$39:$D$782,СВЦЭМ!$A$39:$A$782,$A33,СВЦЭМ!$B$39:$B$782,I$11)+'СЕТ СН'!$F$11+СВЦЭМ!$D$10+'СЕТ СН'!$F$6-'СЕТ СН'!$F$23</f>
        <v>1231.6132351900001</v>
      </c>
      <c r="J33" s="36">
        <f>SUMIFS(СВЦЭМ!$D$39:$D$782,СВЦЭМ!$A$39:$A$782,$A33,СВЦЭМ!$B$39:$B$782,J$11)+'СЕТ СН'!$F$11+СВЦЭМ!$D$10+'СЕТ СН'!$F$6-'СЕТ СН'!$F$23</f>
        <v>1200.6616015699999</v>
      </c>
      <c r="K33" s="36">
        <f>SUMIFS(СВЦЭМ!$D$39:$D$782,СВЦЭМ!$A$39:$A$782,$A33,СВЦЭМ!$B$39:$B$782,K$11)+'СЕТ СН'!$F$11+СВЦЭМ!$D$10+'СЕТ СН'!$F$6-'СЕТ СН'!$F$23</f>
        <v>1210.85613143</v>
      </c>
      <c r="L33" s="36">
        <f>SUMIFS(СВЦЭМ!$D$39:$D$782,СВЦЭМ!$A$39:$A$782,$A33,СВЦЭМ!$B$39:$B$782,L$11)+'СЕТ СН'!$F$11+СВЦЭМ!$D$10+'СЕТ СН'!$F$6-'СЕТ СН'!$F$23</f>
        <v>1209.6722640200001</v>
      </c>
      <c r="M33" s="36">
        <f>SUMIFS(СВЦЭМ!$D$39:$D$782,СВЦЭМ!$A$39:$A$782,$A33,СВЦЭМ!$B$39:$B$782,M$11)+'СЕТ СН'!$F$11+СВЦЭМ!$D$10+'СЕТ СН'!$F$6-'СЕТ СН'!$F$23</f>
        <v>1276.8990822999999</v>
      </c>
      <c r="N33" s="36">
        <f>SUMIFS(СВЦЭМ!$D$39:$D$782,СВЦЭМ!$A$39:$A$782,$A33,СВЦЭМ!$B$39:$B$782,N$11)+'СЕТ СН'!$F$11+СВЦЭМ!$D$10+'СЕТ СН'!$F$6-'СЕТ СН'!$F$23</f>
        <v>1341.5474457400001</v>
      </c>
      <c r="O33" s="36">
        <f>SUMIFS(СВЦЭМ!$D$39:$D$782,СВЦЭМ!$A$39:$A$782,$A33,СВЦЭМ!$B$39:$B$782,O$11)+'СЕТ СН'!$F$11+СВЦЭМ!$D$10+'СЕТ СН'!$F$6-'СЕТ СН'!$F$23</f>
        <v>1403.00471404</v>
      </c>
      <c r="P33" s="36">
        <f>SUMIFS(СВЦЭМ!$D$39:$D$782,СВЦЭМ!$A$39:$A$782,$A33,СВЦЭМ!$B$39:$B$782,P$11)+'СЕТ СН'!$F$11+СВЦЭМ!$D$10+'СЕТ СН'!$F$6-'СЕТ СН'!$F$23</f>
        <v>1403.94415351</v>
      </c>
      <c r="Q33" s="36">
        <f>SUMIFS(СВЦЭМ!$D$39:$D$782,СВЦЭМ!$A$39:$A$782,$A33,СВЦЭМ!$B$39:$B$782,Q$11)+'СЕТ СН'!$F$11+СВЦЭМ!$D$10+'СЕТ СН'!$F$6-'СЕТ СН'!$F$23</f>
        <v>1369.84328809</v>
      </c>
      <c r="R33" s="36">
        <f>SUMIFS(СВЦЭМ!$D$39:$D$782,СВЦЭМ!$A$39:$A$782,$A33,СВЦЭМ!$B$39:$B$782,R$11)+'СЕТ СН'!$F$11+СВЦЭМ!$D$10+'СЕТ СН'!$F$6-'СЕТ СН'!$F$23</f>
        <v>1258.1263039</v>
      </c>
      <c r="S33" s="36">
        <f>SUMIFS(СВЦЭМ!$D$39:$D$782,СВЦЭМ!$A$39:$A$782,$A33,СВЦЭМ!$B$39:$B$782,S$11)+'СЕТ СН'!$F$11+СВЦЭМ!$D$10+'СЕТ СН'!$F$6-'СЕТ СН'!$F$23</f>
        <v>1167.74744121</v>
      </c>
      <c r="T33" s="36">
        <f>SUMIFS(СВЦЭМ!$D$39:$D$782,СВЦЭМ!$A$39:$A$782,$A33,СВЦЭМ!$B$39:$B$782,T$11)+'СЕТ СН'!$F$11+СВЦЭМ!$D$10+'СЕТ СН'!$F$6-'СЕТ СН'!$F$23</f>
        <v>1104.5900710999999</v>
      </c>
      <c r="U33" s="36">
        <f>SUMIFS(СВЦЭМ!$D$39:$D$782,СВЦЭМ!$A$39:$A$782,$A33,СВЦЭМ!$B$39:$B$782,U$11)+'СЕТ СН'!$F$11+СВЦЭМ!$D$10+'СЕТ СН'!$F$6-'СЕТ СН'!$F$23</f>
        <v>1131.6691869200001</v>
      </c>
      <c r="V33" s="36">
        <f>SUMIFS(СВЦЭМ!$D$39:$D$782,СВЦЭМ!$A$39:$A$782,$A33,СВЦЭМ!$B$39:$B$782,V$11)+'СЕТ СН'!$F$11+СВЦЭМ!$D$10+'СЕТ СН'!$F$6-'СЕТ СН'!$F$23</f>
        <v>1236.5661295</v>
      </c>
      <c r="W33" s="36">
        <f>SUMIFS(СВЦЭМ!$D$39:$D$782,СВЦЭМ!$A$39:$A$782,$A33,СВЦЭМ!$B$39:$B$782,W$11)+'СЕТ СН'!$F$11+СВЦЭМ!$D$10+'СЕТ СН'!$F$6-'СЕТ СН'!$F$23</f>
        <v>1249.35136969</v>
      </c>
      <c r="X33" s="36">
        <f>SUMIFS(СВЦЭМ!$D$39:$D$782,СВЦЭМ!$A$39:$A$782,$A33,СВЦЭМ!$B$39:$B$782,X$11)+'СЕТ СН'!$F$11+СВЦЭМ!$D$10+'СЕТ СН'!$F$6-'СЕТ СН'!$F$23</f>
        <v>1262.55083934</v>
      </c>
      <c r="Y33" s="36">
        <f>SUMIFS(СВЦЭМ!$D$39:$D$782,СВЦЭМ!$A$39:$A$782,$A33,СВЦЭМ!$B$39:$B$782,Y$11)+'СЕТ СН'!$F$11+СВЦЭМ!$D$10+'СЕТ СН'!$F$6-'СЕТ СН'!$F$23</f>
        <v>1269.8252779499999</v>
      </c>
    </row>
    <row r="34" spans="1:27" ht="15.75" x14ac:dyDescent="0.2">
      <c r="A34" s="35">
        <f t="shared" si="0"/>
        <v>44643</v>
      </c>
      <c r="B34" s="36">
        <f>SUMIFS(СВЦЭМ!$D$39:$D$782,СВЦЭМ!$A$39:$A$782,$A34,СВЦЭМ!$B$39:$B$782,B$11)+'СЕТ СН'!$F$11+СВЦЭМ!$D$10+'СЕТ СН'!$F$6-'СЕТ СН'!$F$23</f>
        <v>1301.97470279</v>
      </c>
      <c r="C34" s="36">
        <f>SUMIFS(СВЦЭМ!$D$39:$D$782,СВЦЭМ!$A$39:$A$782,$A34,СВЦЭМ!$B$39:$B$782,C$11)+'СЕТ СН'!$F$11+СВЦЭМ!$D$10+'СЕТ СН'!$F$6-'СЕТ СН'!$F$23</f>
        <v>1328.2573407699999</v>
      </c>
      <c r="D34" s="36">
        <f>SUMIFS(СВЦЭМ!$D$39:$D$782,СВЦЭМ!$A$39:$A$782,$A34,СВЦЭМ!$B$39:$B$782,D$11)+'СЕТ СН'!$F$11+СВЦЭМ!$D$10+'СЕТ СН'!$F$6-'СЕТ СН'!$F$23</f>
        <v>1387.10044814</v>
      </c>
      <c r="E34" s="36">
        <f>SUMIFS(СВЦЭМ!$D$39:$D$782,СВЦЭМ!$A$39:$A$782,$A34,СВЦЭМ!$B$39:$B$782,E$11)+'СЕТ СН'!$F$11+СВЦЭМ!$D$10+'СЕТ СН'!$F$6-'СЕТ СН'!$F$23</f>
        <v>1429.9220573800001</v>
      </c>
      <c r="F34" s="36">
        <f>SUMIFS(СВЦЭМ!$D$39:$D$782,СВЦЭМ!$A$39:$A$782,$A34,СВЦЭМ!$B$39:$B$782,F$11)+'СЕТ СН'!$F$11+СВЦЭМ!$D$10+'СЕТ СН'!$F$6-'СЕТ СН'!$F$23</f>
        <v>1417.35177241</v>
      </c>
      <c r="G34" s="36">
        <f>SUMIFS(СВЦЭМ!$D$39:$D$782,СВЦЭМ!$A$39:$A$782,$A34,СВЦЭМ!$B$39:$B$782,G$11)+'СЕТ СН'!$F$11+СВЦЭМ!$D$10+'СЕТ СН'!$F$6-'СЕТ СН'!$F$23</f>
        <v>1384.7947039599999</v>
      </c>
      <c r="H34" s="36">
        <f>SUMIFS(СВЦЭМ!$D$39:$D$782,СВЦЭМ!$A$39:$A$782,$A34,СВЦЭМ!$B$39:$B$782,H$11)+'СЕТ СН'!$F$11+СВЦЭМ!$D$10+'СЕТ СН'!$F$6-'СЕТ СН'!$F$23</f>
        <v>1321.2250374600001</v>
      </c>
      <c r="I34" s="36">
        <f>SUMIFS(СВЦЭМ!$D$39:$D$782,СВЦЭМ!$A$39:$A$782,$A34,СВЦЭМ!$B$39:$B$782,I$11)+'СЕТ СН'!$F$11+СВЦЭМ!$D$10+'СЕТ СН'!$F$6-'СЕТ СН'!$F$23</f>
        <v>1248.7654488399999</v>
      </c>
      <c r="J34" s="36">
        <f>SUMIFS(СВЦЭМ!$D$39:$D$782,СВЦЭМ!$A$39:$A$782,$A34,СВЦЭМ!$B$39:$B$782,J$11)+'СЕТ СН'!$F$11+СВЦЭМ!$D$10+'СЕТ СН'!$F$6-'СЕТ СН'!$F$23</f>
        <v>1220.9244814399999</v>
      </c>
      <c r="K34" s="36">
        <f>SUMIFS(СВЦЭМ!$D$39:$D$782,СВЦЭМ!$A$39:$A$782,$A34,СВЦЭМ!$B$39:$B$782,K$11)+'СЕТ СН'!$F$11+СВЦЭМ!$D$10+'СЕТ СН'!$F$6-'СЕТ СН'!$F$23</f>
        <v>1235.48872342</v>
      </c>
      <c r="L34" s="36">
        <f>SUMIFS(СВЦЭМ!$D$39:$D$782,СВЦЭМ!$A$39:$A$782,$A34,СВЦЭМ!$B$39:$B$782,L$11)+'СЕТ СН'!$F$11+СВЦЭМ!$D$10+'СЕТ СН'!$F$6-'СЕТ СН'!$F$23</f>
        <v>1271.49750202</v>
      </c>
      <c r="M34" s="36">
        <f>SUMIFS(СВЦЭМ!$D$39:$D$782,СВЦЭМ!$A$39:$A$782,$A34,СВЦЭМ!$B$39:$B$782,M$11)+'СЕТ СН'!$F$11+СВЦЭМ!$D$10+'СЕТ СН'!$F$6-'СЕТ СН'!$F$23</f>
        <v>1299.0899211999999</v>
      </c>
      <c r="N34" s="36">
        <f>SUMIFS(СВЦЭМ!$D$39:$D$782,СВЦЭМ!$A$39:$A$782,$A34,СВЦЭМ!$B$39:$B$782,N$11)+'СЕТ СН'!$F$11+СВЦЭМ!$D$10+'СЕТ СН'!$F$6-'СЕТ СН'!$F$23</f>
        <v>1335.08373555</v>
      </c>
      <c r="O34" s="36">
        <f>SUMIFS(СВЦЭМ!$D$39:$D$782,СВЦЭМ!$A$39:$A$782,$A34,СВЦЭМ!$B$39:$B$782,O$11)+'СЕТ СН'!$F$11+СВЦЭМ!$D$10+'СЕТ СН'!$F$6-'СЕТ СН'!$F$23</f>
        <v>1382.29218236</v>
      </c>
      <c r="P34" s="36">
        <f>SUMIFS(СВЦЭМ!$D$39:$D$782,СВЦЭМ!$A$39:$A$782,$A34,СВЦЭМ!$B$39:$B$782,P$11)+'СЕТ СН'!$F$11+СВЦЭМ!$D$10+'СЕТ СН'!$F$6-'СЕТ СН'!$F$23</f>
        <v>1421.91827691</v>
      </c>
      <c r="Q34" s="36">
        <f>SUMIFS(СВЦЭМ!$D$39:$D$782,СВЦЭМ!$A$39:$A$782,$A34,СВЦЭМ!$B$39:$B$782,Q$11)+'СЕТ СН'!$F$11+СВЦЭМ!$D$10+'СЕТ СН'!$F$6-'СЕТ СН'!$F$23</f>
        <v>1398.1547590099999</v>
      </c>
      <c r="R34" s="36">
        <f>SUMIFS(СВЦЭМ!$D$39:$D$782,СВЦЭМ!$A$39:$A$782,$A34,СВЦЭМ!$B$39:$B$782,R$11)+'СЕТ СН'!$F$11+СВЦЭМ!$D$10+'СЕТ СН'!$F$6-'СЕТ СН'!$F$23</f>
        <v>1328.0691290299999</v>
      </c>
      <c r="S34" s="36">
        <f>SUMIFS(СВЦЭМ!$D$39:$D$782,СВЦЭМ!$A$39:$A$782,$A34,СВЦЭМ!$B$39:$B$782,S$11)+'СЕТ СН'!$F$11+СВЦЭМ!$D$10+'СЕТ СН'!$F$6-'СЕТ СН'!$F$23</f>
        <v>1274.44859133</v>
      </c>
      <c r="T34" s="36">
        <f>SUMIFS(СВЦЭМ!$D$39:$D$782,СВЦЭМ!$A$39:$A$782,$A34,СВЦЭМ!$B$39:$B$782,T$11)+'СЕТ СН'!$F$11+СВЦЭМ!$D$10+'СЕТ СН'!$F$6-'СЕТ СН'!$F$23</f>
        <v>1225.27568559</v>
      </c>
      <c r="U34" s="36">
        <f>SUMIFS(СВЦЭМ!$D$39:$D$782,СВЦЭМ!$A$39:$A$782,$A34,СВЦЭМ!$B$39:$B$782,U$11)+'СЕТ СН'!$F$11+СВЦЭМ!$D$10+'СЕТ СН'!$F$6-'СЕТ СН'!$F$23</f>
        <v>1205.24697165</v>
      </c>
      <c r="V34" s="36">
        <f>SUMIFS(СВЦЭМ!$D$39:$D$782,СВЦЭМ!$A$39:$A$782,$A34,СВЦЭМ!$B$39:$B$782,V$11)+'СЕТ СН'!$F$11+СВЦЭМ!$D$10+'СЕТ СН'!$F$6-'СЕТ СН'!$F$23</f>
        <v>1216.71838553</v>
      </c>
      <c r="W34" s="36">
        <f>SUMIFS(СВЦЭМ!$D$39:$D$782,СВЦЭМ!$A$39:$A$782,$A34,СВЦЭМ!$B$39:$B$782,W$11)+'СЕТ СН'!$F$11+СВЦЭМ!$D$10+'СЕТ СН'!$F$6-'СЕТ СН'!$F$23</f>
        <v>1227.7321537</v>
      </c>
      <c r="X34" s="36">
        <f>SUMIFS(СВЦЭМ!$D$39:$D$782,СВЦЭМ!$A$39:$A$782,$A34,СВЦЭМ!$B$39:$B$782,X$11)+'СЕТ СН'!$F$11+СВЦЭМ!$D$10+'СЕТ СН'!$F$6-'СЕТ СН'!$F$23</f>
        <v>1236.2337617200001</v>
      </c>
      <c r="Y34" s="36">
        <f>SUMIFS(СВЦЭМ!$D$39:$D$782,СВЦЭМ!$A$39:$A$782,$A34,СВЦЭМ!$B$39:$B$782,Y$11)+'СЕТ СН'!$F$11+СВЦЭМ!$D$10+'СЕТ СН'!$F$6-'СЕТ СН'!$F$23</f>
        <v>1233.89024707</v>
      </c>
    </row>
    <row r="35" spans="1:27" ht="15.75" x14ac:dyDescent="0.2">
      <c r="A35" s="35">
        <f t="shared" si="0"/>
        <v>44644</v>
      </c>
      <c r="B35" s="36">
        <f>SUMIFS(СВЦЭМ!$D$39:$D$782,СВЦЭМ!$A$39:$A$782,$A35,СВЦЭМ!$B$39:$B$782,B$11)+'СЕТ СН'!$F$11+СВЦЭМ!$D$10+'СЕТ СН'!$F$6-'СЕТ СН'!$F$23</f>
        <v>1309.0256067799999</v>
      </c>
      <c r="C35" s="36">
        <f>SUMIFS(СВЦЭМ!$D$39:$D$782,СВЦЭМ!$A$39:$A$782,$A35,СВЦЭМ!$B$39:$B$782,C$11)+'СЕТ СН'!$F$11+СВЦЭМ!$D$10+'СЕТ СН'!$F$6-'СЕТ СН'!$F$23</f>
        <v>1347.1115792999999</v>
      </c>
      <c r="D35" s="36">
        <f>SUMIFS(СВЦЭМ!$D$39:$D$782,СВЦЭМ!$A$39:$A$782,$A35,СВЦЭМ!$B$39:$B$782,D$11)+'СЕТ СН'!$F$11+СВЦЭМ!$D$10+'СЕТ СН'!$F$6-'СЕТ СН'!$F$23</f>
        <v>1408.1803228799999</v>
      </c>
      <c r="E35" s="36">
        <f>SUMIFS(СВЦЭМ!$D$39:$D$782,СВЦЭМ!$A$39:$A$782,$A35,СВЦЭМ!$B$39:$B$782,E$11)+'СЕТ СН'!$F$11+СВЦЭМ!$D$10+'СЕТ СН'!$F$6-'СЕТ СН'!$F$23</f>
        <v>1431.70053446</v>
      </c>
      <c r="F35" s="36">
        <f>SUMIFS(СВЦЭМ!$D$39:$D$782,СВЦЭМ!$A$39:$A$782,$A35,СВЦЭМ!$B$39:$B$782,F$11)+'СЕТ СН'!$F$11+СВЦЭМ!$D$10+'СЕТ СН'!$F$6-'СЕТ СН'!$F$23</f>
        <v>1423.8531905099999</v>
      </c>
      <c r="G35" s="36">
        <f>SUMIFS(СВЦЭМ!$D$39:$D$782,СВЦЭМ!$A$39:$A$782,$A35,СВЦЭМ!$B$39:$B$782,G$11)+'СЕТ СН'!$F$11+СВЦЭМ!$D$10+'СЕТ СН'!$F$6-'СЕТ СН'!$F$23</f>
        <v>1402.5337356099999</v>
      </c>
      <c r="H35" s="36">
        <f>SUMIFS(СВЦЭМ!$D$39:$D$782,СВЦЭМ!$A$39:$A$782,$A35,СВЦЭМ!$B$39:$B$782,H$11)+'СЕТ СН'!$F$11+СВЦЭМ!$D$10+'СЕТ СН'!$F$6-'СЕТ СН'!$F$23</f>
        <v>1329.66689774</v>
      </c>
      <c r="I35" s="36">
        <f>SUMIFS(СВЦЭМ!$D$39:$D$782,СВЦЭМ!$A$39:$A$782,$A35,СВЦЭМ!$B$39:$B$782,I$11)+'СЕТ СН'!$F$11+СВЦЭМ!$D$10+'СЕТ СН'!$F$6-'СЕТ СН'!$F$23</f>
        <v>1240.1461150999999</v>
      </c>
      <c r="J35" s="36">
        <f>SUMIFS(СВЦЭМ!$D$39:$D$782,СВЦЭМ!$A$39:$A$782,$A35,СВЦЭМ!$B$39:$B$782,J$11)+'СЕТ СН'!$F$11+СВЦЭМ!$D$10+'СЕТ СН'!$F$6-'СЕТ СН'!$F$23</f>
        <v>1223.17368437</v>
      </c>
      <c r="K35" s="36">
        <f>SUMIFS(СВЦЭМ!$D$39:$D$782,СВЦЭМ!$A$39:$A$782,$A35,СВЦЭМ!$B$39:$B$782,K$11)+'СЕТ СН'!$F$11+СВЦЭМ!$D$10+'СЕТ СН'!$F$6-'СЕТ СН'!$F$23</f>
        <v>1231.7394232899999</v>
      </c>
      <c r="L35" s="36">
        <f>SUMIFS(СВЦЭМ!$D$39:$D$782,СВЦЭМ!$A$39:$A$782,$A35,СВЦЭМ!$B$39:$B$782,L$11)+'СЕТ СН'!$F$11+СВЦЭМ!$D$10+'СЕТ СН'!$F$6-'СЕТ СН'!$F$23</f>
        <v>1250.49256743</v>
      </c>
      <c r="M35" s="36">
        <f>SUMIFS(СВЦЭМ!$D$39:$D$782,СВЦЭМ!$A$39:$A$782,$A35,СВЦЭМ!$B$39:$B$782,M$11)+'СЕТ СН'!$F$11+СВЦЭМ!$D$10+'СЕТ СН'!$F$6-'СЕТ СН'!$F$23</f>
        <v>1314.01956862</v>
      </c>
      <c r="N35" s="36">
        <f>SUMIFS(СВЦЭМ!$D$39:$D$782,СВЦЭМ!$A$39:$A$782,$A35,СВЦЭМ!$B$39:$B$782,N$11)+'СЕТ СН'!$F$11+СВЦЭМ!$D$10+'СЕТ СН'!$F$6-'СЕТ СН'!$F$23</f>
        <v>1373.3482572299999</v>
      </c>
      <c r="O35" s="36">
        <f>SUMIFS(СВЦЭМ!$D$39:$D$782,СВЦЭМ!$A$39:$A$782,$A35,СВЦЭМ!$B$39:$B$782,O$11)+'СЕТ СН'!$F$11+СВЦЭМ!$D$10+'СЕТ СН'!$F$6-'СЕТ СН'!$F$23</f>
        <v>1418.13741783</v>
      </c>
      <c r="P35" s="36">
        <f>SUMIFS(СВЦЭМ!$D$39:$D$782,СВЦЭМ!$A$39:$A$782,$A35,СВЦЭМ!$B$39:$B$782,P$11)+'СЕТ СН'!$F$11+СВЦЭМ!$D$10+'СЕТ СН'!$F$6-'СЕТ СН'!$F$23</f>
        <v>1431.9441833999999</v>
      </c>
      <c r="Q35" s="36">
        <f>SUMIFS(СВЦЭМ!$D$39:$D$782,СВЦЭМ!$A$39:$A$782,$A35,СВЦЭМ!$B$39:$B$782,Q$11)+'СЕТ СН'!$F$11+СВЦЭМ!$D$10+'СЕТ СН'!$F$6-'СЕТ СН'!$F$23</f>
        <v>1405.78068091</v>
      </c>
      <c r="R35" s="36">
        <f>SUMIFS(СВЦЭМ!$D$39:$D$782,СВЦЭМ!$A$39:$A$782,$A35,СВЦЭМ!$B$39:$B$782,R$11)+'СЕТ СН'!$F$11+СВЦЭМ!$D$10+'СЕТ СН'!$F$6-'СЕТ СН'!$F$23</f>
        <v>1327.12341395</v>
      </c>
      <c r="S35" s="36">
        <f>SUMIFS(СВЦЭМ!$D$39:$D$782,СВЦЭМ!$A$39:$A$782,$A35,СВЦЭМ!$B$39:$B$782,S$11)+'СЕТ СН'!$F$11+СВЦЭМ!$D$10+'СЕТ СН'!$F$6-'СЕТ СН'!$F$23</f>
        <v>1294.7303621799999</v>
      </c>
      <c r="T35" s="36">
        <f>SUMIFS(СВЦЭМ!$D$39:$D$782,СВЦЭМ!$A$39:$A$782,$A35,СВЦЭМ!$B$39:$B$782,T$11)+'СЕТ СН'!$F$11+СВЦЭМ!$D$10+'СЕТ СН'!$F$6-'СЕТ СН'!$F$23</f>
        <v>1243.33304148</v>
      </c>
      <c r="U35" s="36">
        <f>SUMIFS(СВЦЭМ!$D$39:$D$782,СВЦЭМ!$A$39:$A$782,$A35,СВЦЭМ!$B$39:$B$782,U$11)+'СЕТ СН'!$F$11+СВЦЭМ!$D$10+'СЕТ СН'!$F$6-'СЕТ СН'!$F$23</f>
        <v>1223.4009515499999</v>
      </c>
      <c r="V35" s="36">
        <f>SUMIFS(СВЦЭМ!$D$39:$D$782,СВЦЭМ!$A$39:$A$782,$A35,СВЦЭМ!$B$39:$B$782,V$11)+'СЕТ СН'!$F$11+СВЦЭМ!$D$10+'СЕТ СН'!$F$6-'СЕТ СН'!$F$23</f>
        <v>1191.9539063299999</v>
      </c>
      <c r="W35" s="36">
        <f>SUMIFS(СВЦЭМ!$D$39:$D$782,СВЦЭМ!$A$39:$A$782,$A35,СВЦЭМ!$B$39:$B$782,W$11)+'СЕТ СН'!$F$11+СВЦЭМ!$D$10+'СЕТ СН'!$F$6-'СЕТ СН'!$F$23</f>
        <v>1217.84175882</v>
      </c>
      <c r="X35" s="36">
        <f>SUMIFS(СВЦЭМ!$D$39:$D$782,СВЦЭМ!$A$39:$A$782,$A35,СВЦЭМ!$B$39:$B$782,X$11)+'СЕТ СН'!$F$11+СВЦЭМ!$D$10+'СЕТ СН'!$F$6-'СЕТ СН'!$F$23</f>
        <v>1131.2938769899999</v>
      </c>
      <c r="Y35" s="36">
        <f>SUMIFS(СВЦЭМ!$D$39:$D$782,СВЦЭМ!$A$39:$A$782,$A35,СВЦЭМ!$B$39:$B$782,Y$11)+'СЕТ СН'!$F$11+СВЦЭМ!$D$10+'СЕТ СН'!$F$6-'СЕТ СН'!$F$23</f>
        <v>1084.5782677100001</v>
      </c>
    </row>
    <row r="36" spans="1:27" ht="15.75" x14ac:dyDescent="0.2">
      <c r="A36" s="35">
        <f t="shared" si="0"/>
        <v>44645</v>
      </c>
      <c r="B36" s="36">
        <f>SUMIFS(СВЦЭМ!$D$39:$D$782,СВЦЭМ!$A$39:$A$782,$A36,СВЦЭМ!$B$39:$B$782,B$11)+'СЕТ СН'!$F$11+СВЦЭМ!$D$10+'СЕТ СН'!$F$6-'СЕТ СН'!$F$23</f>
        <v>1145.1409296099998</v>
      </c>
      <c r="C36" s="36">
        <f>SUMIFS(СВЦЭМ!$D$39:$D$782,СВЦЭМ!$A$39:$A$782,$A36,СВЦЭМ!$B$39:$B$782,C$11)+'СЕТ СН'!$F$11+СВЦЭМ!$D$10+'СЕТ СН'!$F$6-'СЕТ СН'!$F$23</f>
        <v>1224.4990230799999</v>
      </c>
      <c r="D36" s="36">
        <f>SUMIFS(СВЦЭМ!$D$39:$D$782,СВЦЭМ!$A$39:$A$782,$A36,СВЦЭМ!$B$39:$B$782,D$11)+'СЕТ СН'!$F$11+СВЦЭМ!$D$10+'СЕТ СН'!$F$6-'СЕТ СН'!$F$23</f>
        <v>1349.8460184200001</v>
      </c>
      <c r="E36" s="36">
        <f>SUMIFS(СВЦЭМ!$D$39:$D$782,СВЦЭМ!$A$39:$A$782,$A36,СВЦЭМ!$B$39:$B$782,E$11)+'СЕТ СН'!$F$11+СВЦЭМ!$D$10+'СЕТ СН'!$F$6-'СЕТ СН'!$F$23</f>
        <v>1405.0793758499999</v>
      </c>
      <c r="F36" s="36">
        <f>SUMIFS(СВЦЭМ!$D$39:$D$782,СВЦЭМ!$A$39:$A$782,$A36,СВЦЭМ!$B$39:$B$782,F$11)+'СЕТ СН'!$F$11+СВЦЭМ!$D$10+'СЕТ СН'!$F$6-'СЕТ СН'!$F$23</f>
        <v>1421.37205421</v>
      </c>
      <c r="G36" s="36">
        <f>SUMIFS(СВЦЭМ!$D$39:$D$782,СВЦЭМ!$A$39:$A$782,$A36,СВЦЭМ!$B$39:$B$782,G$11)+'СЕТ СН'!$F$11+СВЦЭМ!$D$10+'СЕТ СН'!$F$6-'СЕТ СН'!$F$23</f>
        <v>1410.5143563399999</v>
      </c>
      <c r="H36" s="36">
        <f>SUMIFS(СВЦЭМ!$D$39:$D$782,СВЦЭМ!$A$39:$A$782,$A36,СВЦЭМ!$B$39:$B$782,H$11)+'СЕТ СН'!$F$11+СВЦЭМ!$D$10+'СЕТ СН'!$F$6-'СЕТ СН'!$F$23</f>
        <v>1324.2698708099999</v>
      </c>
      <c r="I36" s="36">
        <f>SUMIFS(СВЦЭМ!$D$39:$D$782,СВЦЭМ!$A$39:$A$782,$A36,СВЦЭМ!$B$39:$B$782,I$11)+'СЕТ СН'!$F$11+СВЦЭМ!$D$10+'СЕТ СН'!$F$6-'СЕТ СН'!$F$23</f>
        <v>1190.1105878199999</v>
      </c>
      <c r="J36" s="36">
        <f>SUMIFS(СВЦЭМ!$D$39:$D$782,СВЦЭМ!$A$39:$A$782,$A36,СВЦЭМ!$B$39:$B$782,J$11)+'СЕТ СН'!$F$11+СВЦЭМ!$D$10+'СЕТ СН'!$F$6-'СЕТ СН'!$F$23</f>
        <v>1102.9617139699999</v>
      </c>
      <c r="K36" s="36">
        <f>SUMIFS(СВЦЭМ!$D$39:$D$782,СВЦЭМ!$A$39:$A$782,$A36,СВЦЭМ!$B$39:$B$782,K$11)+'СЕТ СН'!$F$11+СВЦЭМ!$D$10+'СЕТ СН'!$F$6-'СЕТ СН'!$F$23</f>
        <v>1097.40838654</v>
      </c>
      <c r="L36" s="36">
        <f>SUMIFS(СВЦЭМ!$D$39:$D$782,СВЦЭМ!$A$39:$A$782,$A36,СВЦЭМ!$B$39:$B$782,L$11)+'СЕТ СН'!$F$11+СВЦЭМ!$D$10+'СЕТ СН'!$F$6-'СЕТ СН'!$F$23</f>
        <v>1110.0637572600001</v>
      </c>
      <c r="M36" s="36">
        <f>SUMIFS(СВЦЭМ!$D$39:$D$782,СВЦЭМ!$A$39:$A$782,$A36,СВЦЭМ!$B$39:$B$782,M$11)+'СЕТ СН'!$F$11+СВЦЭМ!$D$10+'СЕТ СН'!$F$6-'СЕТ СН'!$F$23</f>
        <v>1180.0465852499999</v>
      </c>
      <c r="N36" s="36">
        <f>SUMIFS(СВЦЭМ!$D$39:$D$782,СВЦЭМ!$A$39:$A$782,$A36,СВЦЭМ!$B$39:$B$782,N$11)+'СЕТ СН'!$F$11+СВЦЭМ!$D$10+'СЕТ СН'!$F$6-'СЕТ СН'!$F$23</f>
        <v>1245.99971669</v>
      </c>
      <c r="O36" s="36">
        <f>SUMIFS(СВЦЭМ!$D$39:$D$782,СВЦЭМ!$A$39:$A$782,$A36,СВЦЭМ!$B$39:$B$782,O$11)+'СЕТ СН'!$F$11+СВЦЭМ!$D$10+'СЕТ СН'!$F$6-'СЕТ СН'!$F$23</f>
        <v>1297.96768468</v>
      </c>
      <c r="P36" s="36">
        <f>SUMIFS(СВЦЭМ!$D$39:$D$782,СВЦЭМ!$A$39:$A$782,$A36,СВЦЭМ!$B$39:$B$782,P$11)+'СЕТ СН'!$F$11+СВЦЭМ!$D$10+'СЕТ СН'!$F$6-'СЕТ СН'!$F$23</f>
        <v>1332.9834522399999</v>
      </c>
      <c r="Q36" s="36">
        <f>SUMIFS(СВЦЭМ!$D$39:$D$782,СВЦЭМ!$A$39:$A$782,$A36,СВЦЭМ!$B$39:$B$782,Q$11)+'СЕТ СН'!$F$11+СВЦЭМ!$D$10+'СЕТ СН'!$F$6-'СЕТ СН'!$F$23</f>
        <v>1305.94966598</v>
      </c>
      <c r="R36" s="36">
        <f>SUMIFS(СВЦЭМ!$D$39:$D$782,СВЦЭМ!$A$39:$A$782,$A36,СВЦЭМ!$B$39:$B$782,R$11)+'СЕТ СН'!$F$11+СВЦЭМ!$D$10+'СЕТ СН'!$F$6-'СЕТ СН'!$F$23</f>
        <v>1269.3652940499999</v>
      </c>
      <c r="S36" s="36">
        <f>SUMIFS(СВЦЭМ!$D$39:$D$782,СВЦЭМ!$A$39:$A$782,$A36,СВЦЭМ!$B$39:$B$782,S$11)+'СЕТ СН'!$F$11+СВЦЭМ!$D$10+'СЕТ СН'!$F$6-'СЕТ СН'!$F$23</f>
        <v>1232.40538818</v>
      </c>
      <c r="T36" s="36">
        <f>SUMIFS(СВЦЭМ!$D$39:$D$782,СВЦЭМ!$A$39:$A$782,$A36,СВЦЭМ!$B$39:$B$782,T$11)+'СЕТ СН'!$F$11+СВЦЭМ!$D$10+'СЕТ СН'!$F$6-'СЕТ СН'!$F$23</f>
        <v>1185.33372652</v>
      </c>
      <c r="U36" s="36">
        <f>SUMIFS(СВЦЭМ!$D$39:$D$782,СВЦЭМ!$A$39:$A$782,$A36,СВЦЭМ!$B$39:$B$782,U$11)+'СЕТ СН'!$F$11+СВЦЭМ!$D$10+'СЕТ СН'!$F$6-'СЕТ СН'!$F$23</f>
        <v>1189.2105182600001</v>
      </c>
      <c r="V36" s="36">
        <f>SUMIFS(СВЦЭМ!$D$39:$D$782,СВЦЭМ!$A$39:$A$782,$A36,СВЦЭМ!$B$39:$B$782,V$11)+'СЕТ СН'!$F$11+СВЦЭМ!$D$10+'СЕТ СН'!$F$6-'СЕТ СН'!$F$23</f>
        <v>1217.75945989</v>
      </c>
      <c r="W36" s="36">
        <f>SUMIFS(СВЦЭМ!$D$39:$D$782,СВЦЭМ!$A$39:$A$782,$A36,СВЦЭМ!$B$39:$B$782,W$11)+'СЕТ СН'!$F$11+СВЦЭМ!$D$10+'СЕТ СН'!$F$6-'СЕТ СН'!$F$23</f>
        <v>1247.6554489299999</v>
      </c>
      <c r="X36" s="36">
        <f>SUMIFS(СВЦЭМ!$D$39:$D$782,СВЦЭМ!$A$39:$A$782,$A36,СВЦЭМ!$B$39:$B$782,X$11)+'СЕТ СН'!$F$11+СВЦЭМ!$D$10+'СЕТ СН'!$F$6-'СЕТ СН'!$F$23</f>
        <v>1280.8122996099999</v>
      </c>
      <c r="Y36" s="36">
        <f>SUMIFS(СВЦЭМ!$D$39:$D$782,СВЦЭМ!$A$39:$A$782,$A36,СВЦЭМ!$B$39:$B$782,Y$11)+'СЕТ СН'!$F$11+СВЦЭМ!$D$10+'СЕТ СН'!$F$6-'СЕТ СН'!$F$23</f>
        <v>1290.4702523999999</v>
      </c>
    </row>
    <row r="37" spans="1:27" ht="15.75" x14ac:dyDescent="0.2">
      <c r="A37" s="35">
        <f t="shared" si="0"/>
        <v>44646</v>
      </c>
      <c r="B37" s="36">
        <f>SUMIFS(СВЦЭМ!$D$39:$D$782,СВЦЭМ!$A$39:$A$782,$A37,СВЦЭМ!$B$39:$B$782,B$11)+'СЕТ СН'!$F$11+СВЦЭМ!$D$10+'СЕТ СН'!$F$6-'СЕТ СН'!$F$23</f>
        <v>1332.8751640099999</v>
      </c>
      <c r="C37" s="36">
        <f>SUMIFS(СВЦЭМ!$D$39:$D$782,СВЦЭМ!$A$39:$A$782,$A37,СВЦЭМ!$B$39:$B$782,C$11)+'СЕТ СН'!$F$11+СВЦЭМ!$D$10+'СЕТ СН'!$F$6-'СЕТ СН'!$F$23</f>
        <v>1308.3766046999999</v>
      </c>
      <c r="D37" s="36">
        <f>SUMIFS(СВЦЭМ!$D$39:$D$782,СВЦЭМ!$A$39:$A$782,$A37,СВЦЭМ!$B$39:$B$782,D$11)+'СЕТ СН'!$F$11+СВЦЭМ!$D$10+'СЕТ СН'!$F$6-'СЕТ СН'!$F$23</f>
        <v>1376.9044693999999</v>
      </c>
      <c r="E37" s="36">
        <f>SUMIFS(СВЦЭМ!$D$39:$D$782,СВЦЭМ!$A$39:$A$782,$A37,СВЦЭМ!$B$39:$B$782,E$11)+'СЕТ СН'!$F$11+СВЦЭМ!$D$10+'СЕТ СН'!$F$6-'СЕТ СН'!$F$23</f>
        <v>1411.79722341</v>
      </c>
      <c r="F37" s="36">
        <f>SUMIFS(СВЦЭМ!$D$39:$D$782,СВЦЭМ!$A$39:$A$782,$A37,СВЦЭМ!$B$39:$B$782,F$11)+'СЕТ СН'!$F$11+СВЦЭМ!$D$10+'СЕТ СН'!$F$6-'СЕТ СН'!$F$23</f>
        <v>1394.88474965</v>
      </c>
      <c r="G37" s="36">
        <f>SUMIFS(СВЦЭМ!$D$39:$D$782,СВЦЭМ!$A$39:$A$782,$A37,СВЦЭМ!$B$39:$B$782,G$11)+'СЕТ СН'!$F$11+СВЦЭМ!$D$10+'СЕТ СН'!$F$6-'СЕТ СН'!$F$23</f>
        <v>1386.0782084800001</v>
      </c>
      <c r="H37" s="36">
        <f>SUMIFS(СВЦЭМ!$D$39:$D$782,СВЦЭМ!$A$39:$A$782,$A37,СВЦЭМ!$B$39:$B$782,H$11)+'СЕТ СН'!$F$11+СВЦЭМ!$D$10+'СЕТ СН'!$F$6-'СЕТ СН'!$F$23</f>
        <v>1352.48396684</v>
      </c>
      <c r="I37" s="36">
        <f>SUMIFS(СВЦЭМ!$D$39:$D$782,СВЦЭМ!$A$39:$A$782,$A37,СВЦЭМ!$B$39:$B$782,I$11)+'СЕТ СН'!$F$11+СВЦЭМ!$D$10+'СЕТ СН'!$F$6-'СЕТ СН'!$F$23</f>
        <v>1261.94957344</v>
      </c>
      <c r="J37" s="36">
        <f>SUMIFS(СВЦЭМ!$D$39:$D$782,СВЦЭМ!$A$39:$A$782,$A37,СВЦЭМ!$B$39:$B$782,J$11)+'СЕТ СН'!$F$11+СВЦЭМ!$D$10+'СЕТ СН'!$F$6-'СЕТ СН'!$F$23</f>
        <v>1191.0861640999999</v>
      </c>
      <c r="K37" s="36">
        <f>SUMIFS(СВЦЭМ!$D$39:$D$782,СВЦЭМ!$A$39:$A$782,$A37,СВЦЭМ!$B$39:$B$782,K$11)+'СЕТ СН'!$F$11+СВЦЭМ!$D$10+'СЕТ СН'!$F$6-'СЕТ СН'!$F$23</f>
        <v>1183.90926001</v>
      </c>
      <c r="L37" s="36">
        <f>SUMIFS(СВЦЭМ!$D$39:$D$782,СВЦЭМ!$A$39:$A$782,$A37,СВЦЭМ!$B$39:$B$782,L$11)+'СЕТ СН'!$F$11+СВЦЭМ!$D$10+'СЕТ СН'!$F$6-'СЕТ СН'!$F$23</f>
        <v>1201.2457078499999</v>
      </c>
      <c r="M37" s="36">
        <f>SUMIFS(СВЦЭМ!$D$39:$D$782,СВЦЭМ!$A$39:$A$782,$A37,СВЦЭМ!$B$39:$B$782,M$11)+'СЕТ СН'!$F$11+СВЦЭМ!$D$10+'СЕТ СН'!$F$6-'СЕТ СН'!$F$23</f>
        <v>1244.2641465699999</v>
      </c>
      <c r="N37" s="36">
        <f>SUMIFS(СВЦЭМ!$D$39:$D$782,СВЦЭМ!$A$39:$A$782,$A37,СВЦЭМ!$B$39:$B$782,N$11)+'СЕТ СН'!$F$11+СВЦЭМ!$D$10+'СЕТ СН'!$F$6-'СЕТ СН'!$F$23</f>
        <v>1268.5891990499999</v>
      </c>
      <c r="O37" s="36">
        <f>SUMIFS(СВЦЭМ!$D$39:$D$782,СВЦЭМ!$A$39:$A$782,$A37,СВЦЭМ!$B$39:$B$782,O$11)+'СЕТ СН'!$F$11+СВЦЭМ!$D$10+'СЕТ СН'!$F$6-'СЕТ СН'!$F$23</f>
        <v>1310.6857864799999</v>
      </c>
      <c r="P37" s="36">
        <f>SUMIFS(СВЦЭМ!$D$39:$D$782,СВЦЭМ!$A$39:$A$782,$A37,СВЦЭМ!$B$39:$B$782,P$11)+'СЕТ СН'!$F$11+СВЦЭМ!$D$10+'СЕТ СН'!$F$6-'СЕТ СН'!$F$23</f>
        <v>1351.3363935699999</v>
      </c>
      <c r="Q37" s="36">
        <f>SUMIFS(СВЦЭМ!$D$39:$D$782,СВЦЭМ!$A$39:$A$782,$A37,СВЦЭМ!$B$39:$B$782,Q$11)+'СЕТ СН'!$F$11+СВЦЭМ!$D$10+'СЕТ СН'!$F$6-'СЕТ СН'!$F$23</f>
        <v>1299.2342108400001</v>
      </c>
      <c r="R37" s="36">
        <f>SUMIFS(СВЦЭМ!$D$39:$D$782,СВЦЭМ!$A$39:$A$782,$A37,СВЦЭМ!$B$39:$B$782,R$11)+'СЕТ СН'!$F$11+СВЦЭМ!$D$10+'СЕТ СН'!$F$6-'СЕТ СН'!$F$23</f>
        <v>1215.15891928</v>
      </c>
      <c r="S37" s="36">
        <f>SUMIFS(СВЦЭМ!$D$39:$D$782,СВЦЭМ!$A$39:$A$782,$A37,СВЦЭМ!$B$39:$B$782,S$11)+'СЕТ СН'!$F$11+СВЦЭМ!$D$10+'СЕТ СН'!$F$6-'СЕТ СН'!$F$23</f>
        <v>1127.72122496</v>
      </c>
      <c r="T37" s="36">
        <f>SUMIFS(СВЦЭМ!$D$39:$D$782,СВЦЭМ!$A$39:$A$782,$A37,СВЦЭМ!$B$39:$B$782,T$11)+'СЕТ СН'!$F$11+СВЦЭМ!$D$10+'СЕТ СН'!$F$6-'СЕТ СН'!$F$23</f>
        <v>1033.24792256</v>
      </c>
      <c r="U37" s="36">
        <f>SUMIFS(СВЦЭМ!$D$39:$D$782,СВЦЭМ!$A$39:$A$782,$A37,СВЦЭМ!$B$39:$B$782,U$11)+'СЕТ СН'!$F$11+СВЦЭМ!$D$10+'СЕТ СН'!$F$6-'СЕТ СН'!$F$23</f>
        <v>1049.66409565</v>
      </c>
      <c r="V37" s="36">
        <f>SUMIFS(СВЦЭМ!$D$39:$D$782,СВЦЭМ!$A$39:$A$782,$A37,СВЦЭМ!$B$39:$B$782,V$11)+'СЕТ СН'!$F$11+СВЦЭМ!$D$10+'СЕТ СН'!$F$6-'СЕТ СН'!$F$23</f>
        <v>1110.0252604699999</v>
      </c>
      <c r="W37" s="36">
        <f>SUMIFS(СВЦЭМ!$D$39:$D$782,СВЦЭМ!$A$39:$A$782,$A37,СВЦЭМ!$B$39:$B$782,W$11)+'СЕТ СН'!$F$11+СВЦЭМ!$D$10+'СЕТ СН'!$F$6-'СЕТ СН'!$F$23</f>
        <v>1212.29123706</v>
      </c>
      <c r="X37" s="36">
        <f>SUMIFS(СВЦЭМ!$D$39:$D$782,СВЦЭМ!$A$39:$A$782,$A37,СВЦЭМ!$B$39:$B$782,X$11)+'СЕТ СН'!$F$11+СВЦЭМ!$D$10+'СЕТ СН'!$F$6-'СЕТ СН'!$F$23</f>
        <v>1223.91833735</v>
      </c>
      <c r="Y37" s="36">
        <f>SUMIFS(СВЦЭМ!$D$39:$D$782,СВЦЭМ!$A$39:$A$782,$A37,СВЦЭМ!$B$39:$B$782,Y$11)+'СЕТ СН'!$F$11+СВЦЭМ!$D$10+'СЕТ СН'!$F$6-'СЕТ СН'!$F$23</f>
        <v>1245.2597684</v>
      </c>
    </row>
    <row r="38" spans="1:27" ht="15.75" x14ac:dyDescent="0.2">
      <c r="A38" s="35">
        <f t="shared" si="0"/>
        <v>44647</v>
      </c>
      <c r="B38" s="36">
        <f>SUMIFS(СВЦЭМ!$D$39:$D$782,СВЦЭМ!$A$39:$A$782,$A38,СВЦЭМ!$B$39:$B$782,B$11)+'СЕТ СН'!$F$11+СВЦЭМ!$D$10+'СЕТ СН'!$F$6-'СЕТ СН'!$F$23</f>
        <v>1301.5587060099999</v>
      </c>
      <c r="C38" s="36">
        <f>SUMIFS(СВЦЭМ!$D$39:$D$782,СВЦЭМ!$A$39:$A$782,$A38,СВЦЭМ!$B$39:$B$782,C$11)+'СЕТ СН'!$F$11+СВЦЭМ!$D$10+'СЕТ СН'!$F$6-'СЕТ СН'!$F$23</f>
        <v>1328.54207576</v>
      </c>
      <c r="D38" s="36">
        <f>SUMIFS(СВЦЭМ!$D$39:$D$782,СВЦЭМ!$A$39:$A$782,$A38,СВЦЭМ!$B$39:$B$782,D$11)+'СЕТ СН'!$F$11+СВЦЭМ!$D$10+'СЕТ СН'!$F$6-'СЕТ СН'!$F$23</f>
        <v>1391.3449234</v>
      </c>
      <c r="E38" s="36">
        <f>SUMIFS(СВЦЭМ!$D$39:$D$782,СВЦЭМ!$A$39:$A$782,$A38,СВЦЭМ!$B$39:$B$782,E$11)+'СЕТ СН'!$F$11+СВЦЭМ!$D$10+'СЕТ СН'!$F$6-'СЕТ СН'!$F$23</f>
        <v>1425.6952183799999</v>
      </c>
      <c r="F38" s="36">
        <f>SUMIFS(СВЦЭМ!$D$39:$D$782,СВЦЭМ!$A$39:$A$782,$A38,СВЦЭМ!$B$39:$B$782,F$11)+'СЕТ СН'!$F$11+СВЦЭМ!$D$10+'СЕТ СН'!$F$6-'СЕТ СН'!$F$23</f>
        <v>1422.9117221500001</v>
      </c>
      <c r="G38" s="36">
        <f>SUMIFS(СВЦЭМ!$D$39:$D$782,СВЦЭМ!$A$39:$A$782,$A38,СВЦЭМ!$B$39:$B$782,G$11)+'СЕТ СН'!$F$11+СВЦЭМ!$D$10+'СЕТ СН'!$F$6-'СЕТ СН'!$F$23</f>
        <v>1416.6193498800001</v>
      </c>
      <c r="H38" s="36">
        <f>SUMIFS(СВЦЭМ!$D$39:$D$782,СВЦЭМ!$A$39:$A$782,$A38,СВЦЭМ!$B$39:$B$782,H$11)+'СЕТ СН'!$F$11+СВЦЭМ!$D$10+'СЕТ СН'!$F$6-'СЕТ СН'!$F$23</f>
        <v>1363.15229073</v>
      </c>
      <c r="I38" s="36">
        <f>SUMIFS(СВЦЭМ!$D$39:$D$782,СВЦЭМ!$A$39:$A$782,$A38,СВЦЭМ!$B$39:$B$782,I$11)+'СЕТ СН'!$F$11+СВЦЭМ!$D$10+'СЕТ СН'!$F$6-'СЕТ СН'!$F$23</f>
        <v>1225.5688395499999</v>
      </c>
      <c r="J38" s="36">
        <f>SUMIFS(СВЦЭМ!$D$39:$D$782,СВЦЭМ!$A$39:$A$782,$A38,СВЦЭМ!$B$39:$B$782,J$11)+'СЕТ СН'!$F$11+СВЦЭМ!$D$10+'СЕТ СН'!$F$6-'СЕТ СН'!$F$23</f>
        <v>1118.0319185199999</v>
      </c>
      <c r="K38" s="36">
        <f>SUMIFS(СВЦЭМ!$D$39:$D$782,СВЦЭМ!$A$39:$A$782,$A38,СВЦЭМ!$B$39:$B$782,K$11)+'СЕТ СН'!$F$11+СВЦЭМ!$D$10+'СЕТ СН'!$F$6-'СЕТ СН'!$F$23</f>
        <v>1078.5376799400001</v>
      </c>
      <c r="L38" s="36">
        <f>SUMIFS(СВЦЭМ!$D$39:$D$782,СВЦЭМ!$A$39:$A$782,$A38,СВЦЭМ!$B$39:$B$782,L$11)+'СЕТ СН'!$F$11+СВЦЭМ!$D$10+'СЕТ СН'!$F$6-'СЕТ СН'!$F$23</f>
        <v>1068.1739201600001</v>
      </c>
      <c r="M38" s="36">
        <f>SUMIFS(СВЦЭМ!$D$39:$D$782,СВЦЭМ!$A$39:$A$782,$A38,СВЦЭМ!$B$39:$B$782,M$11)+'СЕТ СН'!$F$11+СВЦЭМ!$D$10+'СЕТ СН'!$F$6-'СЕТ СН'!$F$23</f>
        <v>1164.0637176499999</v>
      </c>
      <c r="N38" s="36">
        <f>SUMIFS(СВЦЭМ!$D$39:$D$782,СВЦЭМ!$A$39:$A$782,$A38,СВЦЭМ!$B$39:$B$782,N$11)+'СЕТ СН'!$F$11+СВЦЭМ!$D$10+'СЕТ СН'!$F$6-'СЕТ СН'!$F$23</f>
        <v>1248.15097117</v>
      </c>
      <c r="O38" s="36">
        <f>SUMIFS(СВЦЭМ!$D$39:$D$782,СВЦЭМ!$A$39:$A$782,$A38,СВЦЭМ!$B$39:$B$782,O$11)+'СЕТ СН'!$F$11+СВЦЭМ!$D$10+'СЕТ СН'!$F$6-'СЕТ СН'!$F$23</f>
        <v>1310.9605009499999</v>
      </c>
      <c r="P38" s="36">
        <f>SUMIFS(СВЦЭМ!$D$39:$D$782,СВЦЭМ!$A$39:$A$782,$A38,СВЦЭМ!$B$39:$B$782,P$11)+'СЕТ СН'!$F$11+СВЦЭМ!$D$10+'СЕТ СН'!$F$6-'СЕТ СН'!$F$23</f>
        <v>1350.4732922000001</v>
      </c>
      <c r="Q38" s="36">
        <f>SUMIFS(СВЦЭМ!$D$39:$D$782,СВЦЭМ!$A$39:$A$782,$A38,СВЦЭМ!$B$39:$B$782,Q$11)+'СЕТ СН'!$F$11+СВЦЭМ!$D$10+'СЕТ СН'!$F$6-'СЕТ СН'!$F$23</f>
        <v>1311.63791698</v>
      </c>
      <c r="R38" s="36">
        <f>SUMIFS(СВЦЭМ!$D$39:$D$782,СВЦЭМ!$A$39:$A$782,$A38,СВЦЭМ!$B$39:$B$782,R$11)+'СЕТ СН'!$F$11+СВЦЭМ!$D$10+'СЕТ СН'!$F$6-'СЕТ СН'!$F$23</f>
        <v>1212.9243320999999</v>
      </c>
      <c r="S38" s="36">
        <f>SUMIFS(СВЦЭМ!$D$39:$D$782,СВЦЭМ!$A$39:$A$782,$A38,СВЦЭМ!$B$39:$B$782,S$11)+'СЕТ СН'!$F$11+СВЦЭМ!$D$10+'СЕТ СН'!$F$6-'СЕТ СН'!$F$23</f>
        <v>1118.0921076899999</v>
      </c>
      <c r="T38" s="36">
        <f>SUMIFS(СВЦЭМ!$D$39:$D$782,СВЦЭМ!$A$39:$A$782,$A38,СВЦЭМ!$B$39:$B$782,T$11)+'СЕТ СН'!$F$11+СВЦЭМ!$D$10+'СЕТ СН'!$F$6-'СЕТ СН'!$F$23</f>
        <v>1028.91330333</v>
      </c>
      <c r="U38" s="36">
        <f>SUMIFS(СВЦЭМ!$D$39:$D$782,СВЦЭМ!$A$39:$A$782,$A38,СВЦЭМ!$B$39:$B$782,U$11)+'СЕТ СН'!$F$11+СВЦЭМ!$D$10+'СЕТ СН'!$F$6-'СЕТ СН'!$F$23</f>
        <v>1045.36476879</v>
      </c>
      <c r="V38" s="36">
        <f>SUMIFS(СВЦЭМ!$D$39:$D$782,СВЦЭМ!$A$39:$A$782,$A38,СВЦЭМ!$B$39:$B$782,V$11)+'СЕТ СН'!$F$11+СВЦЭМ!$D$10+'СЕТ СН'!$F$6-'СЕТ СН'!$F$23</f>
        <v>1110.98469643</v>
      </c>
      <c r="W38" s="36">
        <f>SUMIFS(СВЦЭМ!$D$39:$D$782,СВЦЭМ!$A$39:$A$782,$A38,СВЦЭМ!$B$39:$B$782,W$11)+'СЕТ СН'!$F$11+СВЦЭМ!$D$10+'СЕТ СН'!$F$6-'СЕТ СН'!$F$23</f>
        <v>1197.47434935</v>
      </c>
      <c r="X38" s="36">
        <f>SUMIFS(СВЦЭМ!$D$39:$D$782,СВЦЭМ!$A$39:$A$782,$A38,СВЦЭМ!$B$39:$B$782,X$11)+'СЕТ СН'!$F$11+СВЦЭМ!$D$10+'СЕТ СН'!$F$6-'СЕТ СН'!$F$23</f>
        <v>1229.6820471399999</v>
      </c>
      <c r="Y38" s="36">
        <f>SUMIFS(СВЦЭМ!$D$39:$D$782,СВЦЭМ!$A$39:$A$782,$A38,СВЦЭМ!$B$39:$B$782,Y$11)+'СЕТ СН'!$F$11+СВЦЭМ!$D$10+'СЕТ СН'!$F$6-'СЕТ СН'!$F$23</f>
        <v>1269.5883822599999</v>
      </c>
    </row>
    <row r="39" spans="1:27" ht="15.75" x14ac:dyDescent="0.2">
      <c r="A39" s="35">
        <f t="shared" si="0"/>
        <v>44648</v>
      </c>
      <c r="B39" s="36">
        <f>SUMIFS(СВЦЭМ!$D$39:$D$782,СВЦЭМ!$A$39:$A$782,$A39,СВЦЭМ!$B$39:$B$782,B$11)+'СЕТ СН'!$F$11+СВЦЭМ!$D$10+'СЕТ СН'!$F$6-'СЕТ СН'!$F$23</f>
        <v>1280.3051194699999</v>
      </c>
      <c r="C39" s="36">
        <f>SUMIFS(СВЦЭМ!$D$39:$D$782,СВЦЭМ!$A$39:$A$782,$A39,СВЦЭМ!$B$39:$B$782,C$11)+'СЕТ СН'!$F$11+СВЦЭМ!$D$10+'СЕТ СН'!$F$6-'СЕТ СН'!$F$23</f>
        <v>1312.0933708099999</v>
      </c>
      <c r="D39" s="36">
        <f>SUMIFS(СВЦЭМ!$D$39:$D$782,СВЦЭМ!$A$39:$A$782,$A39,СВЦЭМ!$B$39:$B$782,D$11)+'СЕТ СН'!$F$11+СВЦЭМ!$D$10+'СЕТ СН'!$F$6-'СЕТ СН'!$F$23</f>
        <v>1374.16969369</v>
      </c>
      <c r="E39" s="36">
        <f>SUMIFS(СВЦЭМ!$D$39:$D$782,СВЦЭМ!$A$39:$A$782,$A39,СВЦЭМ!$B$39:$B$782,E$11)+'СЕТ СН'!$F$11+СВЦЭМ!$D$10+'СЕТ СН'!$F$6-'СЕТ СН'!$F$23</f>
        <v>1409.0021040699999</v>
      </c>
      <c r="F39" s="36">
        <f>SUMIFS(СВЦЭМ!$D$39:$D$782,СВЦЭМ!$A$39:$A$782,$A39,СВЦЭМ!$B$39:$B$782,F$11)+'СЕТ СН'!$F$11+СВЦЭМ!$D$10+'СЕТ СН'!$F$6-'СЕТ СН'!$F$23</f>
        <v>1392.49380679</v>
      </c>
      <c r="G39" s="36">
        <f>SUMIFS(СВЦЭМ!$D$39:$D$782,СВЦЭМ!$A$39:$A$782,$A39,СВЦЭМ!$B$39:$B$782,G$11)+'СЕТ СН'!$F$11+СВЦЭМ!$D$10+'СЕТ СН'!$F$6-'СЕТ СН'!$F$23</f>
        <v>1362.6555660399999</v>
      </c>
      <c r="H39" s="36">
        <f>SUMIFS(СВЦЭМ!$D$39:$D$782,СВЦЭМ!$A$39:$A$782,$A39,СВЦЭМ!$B$39:$B$782,H$11)+'СЕТ СН'!$F$11+СВЦЭМ!$D$10+'СЕТ СН'!$F$6-'СЕТ СН'!$F$23</f>
        <v>1329.0055572700001</v>
      </c>
      <c r="I39" s="36">
        <f>SUMIFS(СВЦЭМ!$D$39:$D$782,СВЦЭМ!$A$39:$A$782,$A39,СВЦЭМ!$B$39:$B$782,I$11)+'СЕТ СН'!$F$11+СВЦЭМ!$D$10+'СЕТ СН'!$F$6-'СЕТ СН'!$F$23</f>
        <v>1203.6997299</v>
      </c>
      <c r="J39" s="36">
        <f>SUMIFS(СВЦЭМ!$D$39:$D$782,СВЦЭМ!$A$39:$A$782,$A39,СВЦЭМ!$B$39:$B$782,J$11)+'СЕТ СН'!$F$11+СВЦЭМ!$D$10+'СЕТ СН'!$F$6-'СЕТ СН'!$F$23</f>
        <v>1110.17066226</v>
      </c>
      <c r="K39" s="36">
        <f>SUMIFS(СВЦЭМ!$D$39:$D$782,СВЦЭМ!$A$39:$A$782,$A39,СВЦЭМ!$B$39:$B$782,K$11)+'СЕТ СН'!$F$11+СВЦЭМ!$D$10+'СЕТ СН'!$F$6-'СЕТ СН'!$F$23</f>
        <v>1103.1045745699998</v>
      </c>
      <c r="L39" s="36">
        <f>SUMIFS(СВЦЭМ!$D$39:$D$782,СВЦЭМ!$A$39:$A$782,$A39,СВЦЭМ!$B$39:$B$782,L$11)+'СЕТ СН'!$F$11+СВЦЭМ!$D$10+'СЕТ СН'!$F$6-'СЕТ СН'!$F$23</f>
        <v>1135.4495490900001</v>
      </c>
      <c r="M39" s="36">
        <f>SUMIFS(СВЦЭМ!$D$39:$D$782,СВЦЭМ!$A$39:$A$782,$A39,СВЦЭМ!$B$39:$B$782,M$11)+'СЕТ СН'!$F$11+СВЦЭМ!$D$10+'СЕТ СН'!$F$6-'СЕТ СН'!$F$23</f>
        <v>1222.8903417899999</v>
      </c>
      <c r="N39" s="36">
        <f>SUMIFS(СВЦЭМ!$D$39:$D$782,СВЦЭМ!$A$39:$A$782,$A39,СВЦЭМ!$B$39:$B$782,N$11)+'СЕТ СН'!$F$11+СВЦЭМ!$D$10+'СЕТ СН'!$F$6-'СЕТ СН'!$F$23</f>
        <v>1297.8780498900001</v>
      </c>
      <c r="O39" s="36">
        <f>SUMIFS(СВЦЭМ!$D$39:$D$782,СВЦЭМ!$A$39:$A$782,$A39,СВЦЭМ!$B$39:$B$782,O$11)+'СЕТ СН'!$F$11+СВЦЭМ!$D$10+'СЕТ СН'!$F$6-'СЕТ СН'!$F$23</f>
        <v>1342.0699292100001</v>
      </c>
      <c r="P39" s="36">
        <f>SUMIFS(СВЦЭМ!$D$39:$D$782,СВЦЭМ!$A$39:$A$782,$A39,СВЦЭМ!$B$39:$B$782,P$11)+'СЕТ СН'!$F$11+СВЦЭМ!$D$10+'СЕТ СН'!$F$6-'СЕТ СН'!$F$23</f>
        <v>1371.8509551</v>
      </c>
      <c r="Q39" s="36">
        <f>SUMIFS(СВЦЭМ!$D$39:$D$782,СВЦЭМ!$A$39:$A$782,$A39,СВЦЭМ!$B$39:$B$782,Q$11)+'СЕТ СН'!$F$11+СВЦЭМ!$D$10+'СЕТ СН'!$F$6-'СЕТ СН'!$F$23</f>
        <v>1344.9639603099999</v>
      </c>
      <c r="R39" s="36">
        <f>SUMIFS(СВЦЭМ!$D$39:$D$782,СВЦЭМ!$A$39:$A$782,$A39,СВЦЭМ!$B$39:$B$782,R$11)+'СЕТ СН'!$F$11+СВЦЭМ!$D$10+'СЕТ СН'!$F$6-'СЕТ СН'!$F$23</f>
        <v>1242.4543017399999</v>
      </c>
      <c r="S39" s="36">
        <f>SUMIFS(СВЦЭМ!$D$39:$D$782,СВЦЭМ!$A$39:$A$782,$A39,СВЦЭМ!$B$39:$B$782,S$11)+'СЕТ СН'!$F$11+СВЦЭМ!$D$10+'СЕТ СН'!$F$6-'СЕТ СН'!$F$23</f>
        <v>1153.7715558100001</v>
      </c>
      <c r="T39" s="36">
        <f>SUMIFS(СВЦЭМ!$D$39:$D$782,СВЦЭМ!$A$39:$A$782,$A39,СВЦЭМ!$B$39:$B$782,T$11)+'СЕТ СН'!$F$11+СВЦЭМ!$D$10+'СЕТ СН'!$F$6-'СЕТ СН'!$F$23</f>
        <v>1043.1929991</v>
      </c>
      <c r="U39" s="36">
        <f>SUMIFS(СВЦЭМ!$D$39:$D$782,СВЦЭМ!$A$39:$A$782,$A39,СВЦЭМ!$B$39:$B$782,U$11)+'СЕТ СН'!$F$11+СВЦЭМ!$D$10+'СЕТ СН'!$F$6-'СЕТ СН'!$F$23</f>
        <v>1036.87595788</v>
      </c>
      <c r="V39" s="36">
        <f>SUMIFS(СВЦЭМ!$D$39:$D$782,СВЦЭМ!$A$39:$A$782,$A39,СВЦЭМ!$B$39:$B$782,V$11)+'СЕТ СН'!$F$11+СВЦЭМ!$D$10+'СЕТ СН'!$F$6-'СЕТ СН'!$F$23</f>
        <v>1043.7222202800001</v>
      </c>
      <c r="W39" s="36">
        <f>SUMIFS(СВЦЭМ!$D$39:$D$782,СВЦЭМ!$A$39:$A$782,$A39,СВЦЭМ!$B$39:$B$782,W$11)+'СЕТ СН'!$F$11+СВЦЭМ!$D$10+'СЕТ СН'!$F$6-'СЕТ СН'!$F$23</f>
        <v>1021.2992244500001</v>
      </c>
      <c r="X39" s="36">
        <f>SUMIFS(СВЦЭМ!$D$39:$D$782,СВЦЭМ!$A$39:$A$782,$A39,СВЦЭМ!$B$39:$B$782,X$11)+'СЕТ СН'!$F$11+СВЦЭМ!$D$10+'СЕТ СН'!$F$6-'СЕТ СН'!$F$23</f>
        <v>1013.0195119800001</v>
      </c>
      <c r="Y39" s="36">
        <f>SUMIFS(СВЦЭМ!$D$39:$D$782,СВЦЭМ!$A$39:$A$782,$A39,СВЦЭМ!$B$39:$B$782,Y$11)+'СЕТ СН'!$F$11+СВЦЭМ!$D$10+'СЕТ СН'!$F$6-'СЕТ СН'!$F$23</f>
        <v>1054.82912386</v>
      </c>
    </row>
    <row r="40" spans="1:27" ht="15.75" x14ac:dyDescent="0.2">
      <c r="A40" s="35">
        <f t="shared" si="0"/>
        <v>44649</v>
      </c>
      <c r="B40" s="36">
        <f>SUMIFS(СВЦЭМ!$D$39:$D$782,СВЦЭМ!$A$39:$A$782,$A40,СВЦЭМ!$B$39:$B$782,B$11)+'СЕТ СН'!$F$11+СВЦЭМ!$D$10+'СЕТ СН'!$F$6-'СЕТ СН'!$F$23</f>
        <v>1132.4809722</v>
      </c>
      <c r="C40" s="36">
        <f>SUMIFS(СВЦЭМ!$D$39:$D$782,СВЦЭМ!$A$39:$A$782,$A40,СВЦЭМ!$B$39:$B$782,C$11)+'СЕТ СН'!$F$11+СВЦЭМ!$D$10+'СЕТ СН'!$F$6-'СЕТ СН'!$F$23</f>
        <v>1228.0621566699999</v>
      </c>
      <c r="D40" s="36">
        <f>SUMIFS(СВЦЭМ!$D$39:$D$782,СВЦЭМ!$A$39:$A$782,$A40,СВЦЭМ!$B$39:$B$782,D$11)+'СЕТ СН'!$F$11+СВЦЭМ!$D$10+'СЕТ СН'!$F$6-'СЕТ СН'!$F$23</f>
        <v>1331.3922476600001</v>
      </c>
      <c r="E40" s="36">
        <f>SUMIFS(СВЦЭМ!$D$39:$D$782,СВЦЭМ!$A$39:$A$782,$A40,СВЦЭМ!$B$39:$B$782,E$11)+'СЕТ СН'!$F$11+СВЦЭМ!$D$10+'СЕТ СН'!$F$6-'СЕТ СН'!$F$23</f>
        <v>1372.1529571199999</v>
      </c>
      <c r="F40" s="36">
        <f>SUMIFS(СВЦЭМ!$D$39:$D$782,СВЦЭМ!$A$39:$A$782,$A40,СВЦЭМ!$B$39:$B$782,F$11)+'СЕТ СН'!$F$11+СВЦЭМ!$D$10+'СЕТ СН'!$F$6-'СЕТ СН'!$F$23</f>
        <v>1385.3550902499999</v>
      </c>
      <c r="G40" s="36">
        <f>SUMIFS(СВЦЭМ!$D$39:$D$782,СВЦЭМ!$A$39:$A$782,$A40,СВЦЭМ!$B$39:$B$782,G$11)+'СЕТ СН'!$F$11+СВЦЭМ!$D$10+'СЕТ СН'!$F$6-'СЕТ СН'!$F$23</f>
        <v>1374.24427584</v>
      </c>
      <c r="H40" s="36">
        <f>SUMIFS(СВЦЭМ!$D$39:$D$782,СВЦЭМ!$A$39:$A$782,$A40,СВЦЭМ!$B$39:$B$782,H$11)+'СЕТ СН'!$F$11+СВЦЭМ!$D$10+'СЕТ СН'!$F$6-'СЕТ СН'!$F$23</f>
        <v>1325.45513828</v>
      </c>
      <c r="I40" s="36">
        <f>SUMIFS(СВЦЭМ!$D$39:$D$782,СВЦЭМ!$A$39:$A$782,$A40,СВЦЭМ!$B$39:$B$782,I$11)+'СЕТ СН'!$F$11+СВЦЭМ!$D$10+'СЕТ СН'!$F$6-'СЕТ СН'!$F$23</f>
        <v>1210.0242197</v>
      </c>
      <c r="J40" s="36">
        <f>SUMIFS(СВЦЭМ!$D$39:$D$782,СВЦЭМ!$A$39:$A$782,$A40,СВЦЭМ!$B$39:$B$782,J$11)+'СЕТ СН'!$F$11+СВЦЭМ!$D$10+'СЕТ СН'!$F$6-'СЕТ СН'!$F$23</f>
        <v>1114.1872522799999</v>
      </c>
      <c r="K40" s="36">
        <f>SUMIFS(СВЦЭМ!$D$39:$D$782,СВЦЭМ!$A$39:$A$782,$A40,СВЦЭМ!$B$39:$B$782,K$11)+'СЕТ СН'!$F$11+СВЦЭМ!$D$10+'СЕТ СН'!$F$6-'СЕТ СН'!$F$23</f>
        <v>1093.9120197699999</v>
      </c>
      <c r="L40" s="36">
        <f>SUMIFS(СВЦЭМ!$D$39:$D$782,СВЦЭМ!$A$39:$A$782,$A40,СВЦЭМ!$B$39:$B$782,L$11)+'СЕТ СН'!$F$11+СВЦЭМ!$D$10+'СЕТ СН'!$F$6-'СЕТ СН'!$F$23</f>
        <v>1124.31421366</v>
      </c>
      <c r="M40" s="36">
        <f>SUMIFS(СВЦЭМ!$D$39:$D$782,СВЦЭМ!$A$39:$A$782,$A40,СВЦЭМ!$B$39:$B$782,M$11)+'СЕТ СН'!$F$11+СВЦЭМ!$D$10+'СЕТ СН'!$F$6-'СЕТ СН'!$F$23</f>
        <v>1184.57858515</v>
      </c>
      <c r="N40" s="36">
        <f>SUMIFS(СВЦЭМ!$D$39:$D$782,СВЦЭМ!$A$39:$A$782,$A40,СВЦЭМ!$B$39:$B$782,N$11)+'СЕТ СН'!$F$11+СВЦЭМ!$D$10+'СЕТ СН'!$F$6-'СЕТ СН'!$F$23</f>
        <v>1293.7059969100001</v>
      </c>
      <c r="O40" s="36">
        <f>SUMIFS(СВЦЭМ!$D$39:$D$782,СВЦЭМ!$A$39:$A$782,$A40,СВЦЭМ!$B$39:$B$782,O$11)+'СЕТ СН'!$F$11+СВЦЭМ!$D$10+'СЕТ СН'!$F$6-'СЕТ СН'!$F$23</f>
        <v>1345.0060829699999</v>
      </c>
      <c r="P40" s="36">
        <f>SUMIFS(СВЦЭМ!$D$39:$D$782,СВЦЭМ!$A$39:$A$782,$A40,СВЦЭМ!$B$39:$B$782,P$11)+'СЕТ СН'!$F$11+СВЦЭМ!$D$10+'СЕТ СН'!$F$6-'СЕТ СН'!$F$23</f>
        <v>1365.6793892399999</v>
      </c>
      <c r="Q40" s="36">
        <f>SUMIFS(СВЦЭМ!$D$39:$D$782,СВЦЭМ!$A$39:$A$782,$A40,СВЦЭМ!$B$39:$B$782,Q$11)+'СЕТ СН'!$F$11+СВЦЭМ!$D$10+'СЕТ СН'!$F$6-'СЕТ СН'!$F$23</f>
        <v>1366.50045056</v>
      </c>
      <c r="R40" s="36">
        <f>SUMIFS(СВЦЭМ!$D$39:$D$782,СВЦЭМ!$A$39:$A$782,$A40,СВЦЭМ!$B$39:$B$782,R$11)+'СЕТ СН'!$F$11+СВЦЭМ!$D$10+'СЕТ СН'!$F$6-'СЕТ СН'!$F$23</f>
        <v>1314.77291427</v>
      </c>
      <c r="S40" s="36">
        <f>SUMIFS(СВЦЭМ!$D$39:$D$782,СВЦЭМ!$A$39:$A$782,$A40,СВЦЭМ!$B$39:$B$782,S$11)+'СЕТ СН'!$F$11+СВЦЭМ!$D$10+'СЕТ СН'!$F$6-'СЕТ СН'!$F$23</f>
        <v>1285.6504656</v>
      </c>
      <c r="T40" s="36">
        <f>SUMIFS(СВЦЭМ!$D$39:$D$782,СВЦЭМ!$A$39:$A$782,$A40,СВЦЭМ!$B$39:$B$782,T$11)+'СЕТ СН'!$F$11+СВЦЭМ!$D$10+'СЕТ СН'!$F$6-'СЕТ СН'!$F$23</f>
        <v>1262.4801975400001</v>
      </c>
      <c r="U40" s="36">
        <f>SUMIFS(СВЦЭМ!$D$39:$D$782,СВЦЭМ!$A$39:$A$782,$A40,СВЦЭМ!$B$39:$B$782,U$11)+'СЕТ СН'!$F$11+СВЦЭМ!$D$10+'СЕТ СН'!$F$6-'СЕТ СН'!$F$23</f>
        <v>1213.2851660700001</v>
      </c>
      <c r="V40" s="36">
        <f>SUMIFS(СВЦЭМ!$D$39:$D$782,СВЦЭМ!$A$39:$A$782,$A40,СВЦЭМ!$B$39:$B$782,V$11)+'СЕТ СН'!$F$11+СВЦЭМ!$D$10+'СЕТ СН'!$F$6-'СЕТ СН'!$F$23</f>
        <v>1225.07533932</v>
      </c>
      <c r="W40" s="36">
        <f>SUMIFS(СВЦЭМ!$D$39:$D$782,СВЦЭМ!$A$39:$A$782,$A40,СВЦЭМ!$B$39:$B$782,W$11)+'СЕТ СН'!$F$11+СВЦЭМ!$D$10+'СЕТ СН'!$F$6-'СЕТ СН'!$F$23</f>
        <v>1227.71290449</v>
      </c>
      <c r="X40" s="36">
        <f>SUMIFS(СВЦЭМ!$D$39:$D$782,СВЦЭМ!$A$39:$A$782,$A40,СВЦЭМ!$B$39:$B$782,X$11)+'СЕТ СН'!$F$11+СВЦЭМ!$D$10+'СЕТ СН'!$F$6-'СЕТ СН'!$F$23</f>
        <v>1257.4259577799999</v>
      </c>
      <c r="Y40" s="36">
        <f>SUMIFS(СВЦЭМ!$D$39:$D$782,СВЦЭМ!$A$39:$A$782,$A40,СВЦЭМ!$B$39:$B$782,Y$11)+'СЕТ СН'!$F$11+СВЦЭМ!$D$10+'СЕТ СН'!$F$6-'СЕТ СН'!$F$23</f>
        <v>1254.88043502</v>
      </c>
    </row>
    <row r="41" spans="1:27" ht="15.75" x14ac:dyDescent="0.2">
      <c r="A41" s="35">
        <f t="shared" si="0"/>
        <v>44650</v>
      </c>
      <c r="B41" s="36">
        <f>SUMIFS(СВЦЭМ!$D$39:$D$782,СВЦЭМ!$A$39:$A$782,$A41,СВЦЭМ!$B$39:$B$782,B$11)+'СЕТ СН'!$F$11+СВЦЭМ!$D$10+'СЕТ СН'!$F$6-'СЕТ СН'!$F$23</f>
        <v>1249.8533333599999</v>
      </c>
      <c r="C41" s="36">
        <f>SUMIFS(СВЦЭМ!$D$39:$D$782,СВЦЭМ!$A$39:$A$782,$A41,СВЦЭМ!$B$39:$B$782,C$11)+'СЕТ СН'!$F$11+СВЦЭМ!$D$10+'СЕТ СН'!$F$6-'СЕТ СН'!$F$23</f>
        <v>1266.2042813399999</v>
      </c>
      <c r="D41" s="36">
        <f>SUMIFS(СВЦЭМ!$D$39:$D$782,СВЦЭМ!$A$39:$A$782,$A41,СВЦЭМ!$B$39:$B$782,D$11)+'СЕТ СН'!$F$11+СВЦЭМ!$D$10+'СЕТ СН'!$F$6-'СЕТ СН'!$F$23</f>
        <v>1329.8293775899999</v>
      </c>
      <c r="E41" s="36">
        <f>SUMIFS(СВЦЭМ!$D$39:$D$782,СВЦЭМ!$A$39:$A$782,$A41,СВЦЭМ!$B$39:$B$782,E$11)+'СЕТ СН'!$F$11+СВЦЭМ!$D$10+'СЕТ СН'!$F$6-'СЕТ СН'!$F$23</f>
        <v>1384.56978248</v>
      </c>
      <c r="F41" s="36">
        <f>SUMIFS(СВЦЭМ!$D$39:$D$782,СВЦЭМ!$A$39:$A$782,$A41,СВЦЭМ!$B$39:$B$782,F$11)+'СЕТ СН'!$F$11+СВЦЭМ!$D$10+'СЕТ СН'!$F$6-'СЕТ СН'!$F$23</f>
        <v>1383.27992806</v>
      </c>
      <c r="G41" s="36">
        <f>SUMIFS(СВЦЭМ!$D$39:$D$782,СВЦЭМ!$A$39:$A$782,$A41,СВЦЭМ!$B$39:$B$782,G$11)+'СЕТ СН'!$F$11+СВЦЭМ!$D$10+'СЕТ СН'!$F$6-'СЕТ СН'!$F$23</f>
        <v>1373.72992307</v>
      </c>
      <c r="H41" s="36">
        <f>SUMIFS(СВЦЭМ!$D$39:$D$782,СВЦЭМ!$A$39:$A$782,$A41,СВЦЭМ!$B$39:$B$782,H$11)+'СЕТ СН'!$F$11+СВЦЭМ!$D$10+'СЕТ СН'!$F$6-'СЕТ СН'!$F$23</f>
        <v>1311.47021494</v>
      </c>
      <c r="I41" s="36">
        <f>SUMIFS(СВЦЭМ!$D$39:$D$782,СВЦЭМ!$A$39:$A$782,$A41,СВЦЭМ!$B$39:$B$782,I$11)+'СЕТ СН'!$F$11+СВЦЭМ!$D$10+'СЕТ СН'!$F$6-'СЕТ СН'!$F$23</f>
        <v>1251.2397192799999</v>
      </c>
      <c r="J41" s="36">
        <f>SUMIFS(СВЦЭМ!$D$39:$D$782,СВЦЭМ!$A$39:$A$782,$A41,СВЦЭМ!$B$39:$B$782,J$11)+'СЕТ СН'!$F$11+СВЦЭМ!$D$10+'СЕТ СН'!$F$6-'СЕТ СН'!$F$23</f>
        <v>1214.1413644199999</v>
      </c>
      <c r="K41" s="36">
        <f>SUMIFS(СВЦЭМ!$D$39:$D$782,СВЦЭМ!$A$39:$A$782,$A41,СВЦЭМ!$B$39:$B$782,K$11)+'СЕТ СН'!$F$11+СВЦЭМ!$D$10+'СЕТ СН'!$F$6-'СЕТ СН'!$F$23</f>
        <v>1221.4180585399999</v>
      </c>
      <c r="L41" s="36">
        <f>SUMIFS(СВЦЭМ!$D$39:$D$782,СВЦЭМ!$A$39:$A$782,$A41,СВЦЭМ!$B$39:$B$782,L$11)+'СЕТ СН'!$F$11+СВЦЭМ!$D$10+'СЕТ СН'!$F$6-'СЕТ СН'!$F$23</f>
        <v>1243.74151465</v>
      </c>
      <c r="M41" s="36">
        <f>SUMIFS(СВЦЭМ!$D$39:$D$782,СВЦЭМ!$A$39:$A$782,$A41,СВЦЭМ!$B$39:$B$782,M$11)+'СЕТ СН'!$F$11+СВЦЭМ!$D$10+'СЕТ СН'!$F$6-'СЕТ СН'!$F$23</f>
        <v>1245.5837328600001</v>
      </c>
      <c r="N41" s="36">
        <f>SUMIFS(СВЦЭМ!$D$39:$D$782,СВЦЭМ!$A$39:$A$782,$A41,СВЦЭМ!$B$39:$B$782,N$11)+'СЕТ СН'!$F$11+СВЦЭМ!$D$10+'СЕТ СН'!$F$6-'СЕТ СН'!$F$23</f>
        <v>1280.3131126199999</v>
      </c>
      <c r="O41" s="36">
        <f>SUMIFS(СВЦЭМ!$D$39:$D$782,СВЦЭМ!$A$39:$A$782,$A41,СВЦЭМ!$B$39:$B$782,O$11)+'СЕТ СН'!$F$11+СВЦЭМ!$D$10+'СЕТ СН'!$F$6-'СЕТ СН'!$F$23</f>
        <v>1336.3687043499999</v>
      </c>
      <c r="P41" s="36">
        <f>SUMIFS(СВЦЭМ!$D$39:$D$782,СВЦЭМ!$A$39:$A$782,$A41,СВЦЭМ!$B$39:$B$782,P$11)+'СЕТ СН'!$F$11+СВЦЭМ!$D$10+'СЕТ СН'!$F$6-'СЕТ СН'!$F$23</f>
        <v>1386.6404264499999</v>
      </c>
      <c r="Q41" s="36">
        <f>SUMIFS(СВЦЭМ!$D$39:$D$782,СВЦЭМ!$A$39:$A$782,$A41,СВЦЭМ!$B$39:$B$782,Q$11)+'СЕТ СН'!$F$11+СВЦЭМ!$D$10+'СЕТ СН'!$F$6-'СЕТ СН'!$F$23</f>
        <v>1361.1711389099999</v>
      </c>
      <c r="R41" s="36">
        <f>SUMIFS(СВЦЭМ!$D$39:$D$782,СВЦЭМ!$A$39:$A$782,$A41,СВЦЭМ!$B$39:$B$782,R$11)+'СЕТ СН'!$F$11+СВЦЭМ!$D$10+'СЕТ СН'!$F$6-'СЕТ СН'!$F$23</f>
        <v>1309.62640655</v>
      </c>
      <c r="S41" s="36">
        <f>SUMIFS(СВЦЭМ!$D$39:$D$782,СВЦЭМ!$A$39:$A$782,$A41,СВЦЭМ!$B$39:$B$782,S$11)+'СЕТ СН'!$F$11+СВЦЭМ!$D$10+'СЕТ СН'!$F$6-'СЕТ СН'!$F$23</f>
        <v>1280.3343749000001</v>
      </c>
      <c r="T41" s="36">
        <f>SUMIFS(СВЦЭМ!$D$39:$D$782,СВЦЭМ!$A$39:$A$782,$A41,СВЦЭМ!$B$39:$B$782,T$11)+'СЕТ СН'!$F$11+СВЦЭМ!$D$10+'СЕТ СН'!$F$6-'СЕТ СН'!$F$23</f>
        <v>1253.4390798699999</v>
      </c>
      <c r="U41" s="36">
        <f>SUMIFS(СВЦЭМ!$D$39:$D$782,СВЦЭМ!$A$39:$A$782,$A41,СВЦЭМ!$B$39:$B$782,U$11)+'СЕТ СН'!$F$11+СВЦЭМ!$D$10+'СЕТ СН'!$F$6-'СЕТ СН'!$F$23</f>
        <v>1219.12688286</v>
      </c>
      <c r="V41" s="36">
        <f>SUMIFS(СВЦЭМ!$D$39:$D$782,СВЦЭМ!$A$39:$A$782,$A41,СВЦЭМ!$B$39:$B$782,V$11)+'СЕТ СН'!$F$11+СВЦЭМ!$D$10+'СЕТ СН'!$F$6-'СЕТ СН'!$F$23</f>
        <v>1216.65180491</v>
      </c>
      <c r="W41" s="36">
        <f>SUMIFS(СВЦЭМ!$D$39:$D$782,СВЦЭМ!$A$39:$A$782,$A41,СВЦЭМ!$B$39:$B$782,W$11)+'СЕТ СН'!$F$11+СВЦЭМ!$D$10+'СЕТ СН'!$F$6-'СЕТ СН'!$F$23</f>
        <v>1223.3944575599999</v>
      </c>
      <c r="X41" s="36">
        <f>SUMIFS(СВЦЭМ!$D$39:$D$782,СВЦЭМ!$A$39:$A$782,$A41,СВЦЭМ!$B$39:$B$782,X$11)+'СЕТ СН'!$F$11+СВЦЭМ!$D$10+'СЕТ СН'!$F$6-'СЕТ СН'!$F$23</f>
        <v>1243.42110385</v>
      </c>
      <c r="Y41" s="36">
        <f>SUMIFS(СВЦЭМ!$D$39:$D$782,СВЦЭМ!$A$39:$A$782,$A41,СВЦЭМ!$B$39:$B$782,Y$11)+'СЕТ СН'!$F$11+СВЦЭМ!$D$10+'СЕТ СН'!$F$6-'СЕТ СН'!$F$23</f>
        <v>1263.08610841</v>
      </c>
    </row>
    <row r="42" spans="1:27" ht="15.75" x14ac:dyDescent="0.2">
      <c r="A42" s="35">
        <f t="shared" si="0"/>
        <v>44651</v>
      </c>
      <c r="B42" s="36">
        <f>SUMIFS(СВЦЭМ!$D$39:$D$782,СВЦЭМ!$A$39:$A$782,$A42,СВЦЭМ!$B$39:$B$782,B$11)+'СЕТ СН'!$F$11+СВЦЭМ!$D$10+'СЕТ СН'!$F$6-'СЕТ СН'!$F$23</f>
        <v>1258.67629919</v>
      </c>
      <c r="C42" s="36">
        <f>SUMIFS(СВЦЭМ!$D$39:$D$782,СВЦЭМ!$A$39:$A$782,$A42,СВЦЭМ!$B$39:$B$782,C$11)+'СЕТ СН'!$F$11+СВЦЭМ!$D$10+'СЕТ СН'!$F$6-'СЕТ СН'!$F$23</f>
        <v>1258.81739902</v>
      </c>
      <c r="D42" s="36">
        <f>SUMIFS(СВЦЭМ!$D$39:$D$782,СВЦЭМ!$A$39:$A$782,$A42,СВЦЭМ!$B$39:$B$782,D$11)+'СЕТ СН'!$F$11+СВЦЭМ!$D$10+'СЕТ СН'!$F$6-'СЕТ СН'!$F$23</f>
        <v>1324.97656476</v>
      </c>
      <c r="E42" s="36">
        <f>SUMIFS(СВЦЭМ!$D$39:$D$782,СВЦЭМ!$A$39:$A$782,$A42,СВЦЭМ!$B$39:$B$782,E$11)+'СЕТ СН'!$F$11+СВЦЭМ!$D$10+'СЕТ СН'!$F$6-'СЕТ СН'!$F$23</f>
        <v>1393.2850476399999</v>
      </c>
      <c r="F42" s="36">
        <f>SUMIFS(СВЦЭМ!$D$39:$D$782,СВЦЭМ!$A$39:$A$782,$A42,СВЦЭМ!$B$39:$B$782,F$11)+'СЕТ СН'!$F$11+СВЦЭМ!$D$10+'СЕТ СН'!$F$6-'СЕТ СН'!$F$23</f>
        <v>1390.87521229</v>
      </c>
      <c r="G42" s="36">
        <f>SUMIFS(СВЦЭМ!$D$39:$D$782,СВЦЭМ!$A$39:$A$782,$A42,СВЦЭМ!$B$39:$B$782,G$11)+'СЕТ СН'!$F$11+СВЦЭМ!$D$10+'СЕТ СН'!$F$6-'СЕТ СН'!$F$23</f>
        <v>1386.34216406</v>
      </c>
      <c r="H42" s="36">
        <f>SUMIFS(СВЦЭМ!$D$39:$D$782,СВЦЭМ!$A$39:$A$782,$A42,СВЦЭМ!$B$39:$B$782,H$11)+'СЕТ СН'!$F$11+СВЦЭМ!$D$10+'СЕТ СН'!$F$6-'СЕТ СН'!$F$23</f>
        <v>1333.36046962</v>
      </c>
      <c r="I42" s="36">
        <f>SUMIFS(СВЦЭМ!$D$39:$D$782,СВЦЭМ!$A$39:$A$782,$A42,СВЦЭМ!$B$39:$B$782,I$11)+'СЕТ СН'!$F$11+СВЦЭМ!$D$10+'СЕТ СН'!$F$6-'СЕТ СН'!$F$23</f>
        <v>1263.6891497300001</v>
      </c>
      <c r="J42" s="36">
        <f>SUMIFS(СВЦЭМ!$D$39:$D$782,СВЦЭМ!$A$39:$A$782,$A42,СВЦЭМ!$B$39:$B$782,J$11)+'СЕТ СН'!$F$11+СВЦЭМ!$D$10+'СЕТ СН'!$F$6-'СЕТ СН'!$F$23</f>
        <v>1233.1529424600001</v>
      </c>
      <c r="K42" s="36">
        <f>SUMIFS(СВЦЭМ!$D$39:$D$782,СВЦЭМ!$A$39:$A$782,$A42,СВЦЭМ!$B$39:$B$782,K$11)+'СЕТ СН'!$F$11+СВЦЭМ!$D$10+'СЕТ СН'!$F$6-'СЕТ СН'!$F$23</f>
        <v>1231.5719116999999</v>
      </c>
      <c r="L42" s="36">
        <f>SUMIFS(СВЦЭМ!$D$39:$D$782,СВЦЭМ!$A$39:$A$782,$A42,СВЦЭМ!$B$39:$B$782,L$11)+'СЕТ СН'!$F$11+СВЦЭМ!$D$10+'СЕТ СН'!$F$6-'СЕТ СН'!$F$23</f>
        <v>1258.8639939099999</v>
      </c>
      <c r="M42" s="36">
        <f>SUMIFS(СВЦЭМ!$D$39:$D$782,СВЦЭМ!$A$39:$A$782,$A42,СВЦЭМ!$B$39:$B$782,M$11)+'СЕТ СН'!$F$11+СВЦЭМ!$D$10+'СЕТ СН'!$F$6-'СЕТ СН'!$F$23</f>
        <v>1285.97632705</v>
      </c>
      <c r="N42" s="36">
        <f>SUMIFS(СВЦЭМ!$D$39:$D$782,СВЦЭМ!$A$39:$A$782,$A42,СВЦЭМ!$B$39:$B$782,N$11)+'СЕТ СН'!$F$11+СВЦЭМ!$D$10+'СЕТ СН'!$F$6-'СЕТ СН'!$F$23</f>
        <v>1311.7328375299999</v>
      </c>
      <c r="O42" s="36">
        <f>SUMIFS(СВЦЭМ!$D$39:$D$782,СВЦЭМ!$A$39:$A$782,$A42,СВЦЭМ!$B$39:$B$782,O$11)+'СЕТ СН'!$F$11+СВЦЭМ!$D$10+'СЕТ СН'!$F$6-'СЕТ СН'!$F$23</f>
        <v>1351.3184571899999</v>
      </c>
      <c r="P42" s="36">
        <f>SUMIFS(СВЦЭМ!$D$39:$D$782,СВЦЭМ!$A$39:$A$782,$A42,СВЦЭМ!$B$39:$B$782,P$11)+'СЕТ СН'!$F$11+СВЦЭМ!$D$10+'СЕТ СН'!$F$6-'СЕТ СН'!$F$23</f>
        <v>1372.85152659</v>
      </c>
      <c r="Q42" s="36">
        <f>SUMIFS(СВЦЭМ!$D$39:$D$782,СВЦЭМ!$A$39:$A$782,$A42,СВЦЭМ!$B$39:$B$782,Q$11)+'СЕТ СН'!$F$11+СВЦЭМ!$D$10+'СЕТ СН'!$F$6-'СЕТ СН'!$F$23</f>
        <v>1344.3757744699999</v>
      </c>
      <c r="R42" s="36">
        <f>SUMIFS(СВЦЭМ!$D$39:$D$782,СВЦЭМ!$A$39:$A$782,$A42,СВЦЭМ!$B$39:$B$782,R$11)+'СЕТ СН'!$F$11+СВЦЭМ!$D$10+'СЕТ СН'!$F$6-'СЕТ СН'!$F$23</f>
        <v>1244.0873772</v>
      </c>
      <c r="S42" s="36">
        <f>SUMIFS(СВЦЭМ!$D$39:$D$782,СВЦЭМ!$A$39:$A$782,$A42,СВЦЭМ!$B$39:$B$782,S$11)+'СЕТ СН'!$F$11+СВЦЭМ!$D$10+'СЕТ СН'!$F$6-'СЕТ СН'!$F$23</f>
        <v>1132.8467426999998</v>
      </c>
      <c r="T42" s="36">
        <f>SUMIFS(СВЦЭМ!$D$39:$D$782,СВЦЭМ!$A$39:$A$782,$A42,СВЦЭМ!$B$39:$B$782,T$11)+'СЕТ СН'!$F$11+СВЦЭМ!$D$10+'СЕТ СН'!$F$6-'СЕТ СН'!$F$23</f>
        <v>1047.3595777800001</v>
      </c>
      <c r="U42" s="36">
        <f>SUMIFS(СВЦЭМ!$D$39:$D$782,СВЦЭМ!$A$39:$A$782,$A42,СВЦЭМ!$B$39:$B$782,U$11)+'СЕТ СН'!$F$11+СВЦЭМ!$D$10+'СЕТ СН'!$F$6-'СЕТ СН'!$F$23</f>
        <v>1075.98676234</v>
      </c>
      <c r="V42" s="36">
        <f>SUMIFS(СВЦЭМ!$D$39:$D$782,СВЦЭМ!$A$39:$A$782,$A42,СВЦЭМ!$B$39:$B$782,V$11)+'СЕТ СН'!$F$11+СВЦЭМ!$D$10+'СЕТ СН'!$F$6-'СЕТ СН'!$F$23</f>
        <v>1126.30874978</v>
      </c>
      <c r="W42" s="36">
        <f>SUMIFS(СВЦЭМ!$D$39:$D$782,СВЦЭМ!$A$39:$A$782,$A42,СВЦЭМ!$B$39:$B$782,W$11)+'СЕТ СН'!$F$11+СВЦЭМ!$D$10+'СЕТ СН'!$F$6-'СЕТ СН'!$F$23</f>
        <v>1215.88800356</v>
      </c>
      <c r="X42" s="36">
        <f>SUMIFS(СВЦЭМ!$D$39:$D$782,СВЦЭМ!$A$39:$A$782,$A42,СВЦЭМ!$B$39:$B$782,X$11)+'СЕТ СН'!$F$11+СВЦЭМ!$D$10+'СЕТ СН'!$F$6-'СЕТ СН'!$F$23</f>
        <v>1247.2102662299999</v>
      </c>
      <c r="Y42" s="36">
        <f>SUMIFS(СВЦЭМ!$D$39:$D$782,СВЦЭМ!$A$39:$A$782,$A42,СВЦЭМ!$B$39:$B$782,Y$11)+'СЕТ СН'!$F$11+СВЦЭМ!$D$10+'СЕТ СН'!$F$6-'СЕТ СН'!$F$23</f>
        <v>1280.2550596199999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01.03.2022</v>
      </c>
      <c r="B48" s="36">
        <f>SUMIFS(СВЦЭМ!$D$39:$D$782,СВЦЭМ!$A$39:$A$782,$A48,СВЦЭМ!$B$39:$B$782,B$47)+'СЕТ СН'!$G$11+СВЦЭМ!$D$10+'СЕТ СН'!$G$6-'СЕТ СН'!$G$23</f>
        <v>1798.9913973500002</v>
      </c>
      <c r="C48" s="36">
        <f>SUMIFS(СВЦЭМ!$D$39:$D$782,СВЦЭМ!$A$39:$A$782,$A48,СВЦЭМ!$B$39:$B$782,C$47)+'СЕТ СН'!$G$11+СВЦЭМ!$D$10+'СЕТ СН'!$G$6-'СЕТ СН'!$G$23</f>
        <v>1833.8322103300002</v>
      </c>
      <c r="D48" s="36">
        <f>SUMIFS(СВЦЭМ!$D$39:$D$782,СВЦЭМ!$A$39:$A$782,$A48,СВЦЭМ!$B$39:$B$782,D$47)+'СЕТ СН'!$G$11+СВЦЭМ!$D$10+'СЕТ СН'!$G$6-'СЕТ СН'!$G$23</f>
        <v>1858.19896743</v>
      </c>
      <c r="E48" s="36">
        <f>SUMIFS(СВЦЭМ!$D$39:$D$782,СВЦЭМ!$A$39:$A$782,$A48,СВЦЭМ!$B$39:$B$782,E$47)+'СЕТ СН'!$G$11+СВЦЭМ!$D$10+'СЕТ СН'!$G$6-'СЕТ СН'!$G$23</f>
        <v>1850.3687385800001</v>
      </c>
      <c r="F48" s="36">
        <f>SUMIFS(СВЦЭМ!$D$39:$D$782,СВЦЭМ!$A$39:$A$782,$A48,СВЦЭМ!$B$39:$B$782,F$47)+'СЕТ СН'!$G$11+СВЦЭМ!$D$10+'СЕТ СН'!$G$6-'СЕТ СН'!$G$23</f>
        <v>1845.02632939</v>
      </c>
      <c r="G48" s="36">
        <f>SUMIFS(СВЦЭМ!$D$39:$D$782,СВЦЭМ!$A$39:$A$782,$A48,СВЦЭМ!$B$39:$B$782,G$47)+'СЕТ СН'!$G$11+СВЦЭМ!$D$10+'СЕТ СН'!$G$6-'СЕТ СН'!$G$23</f>
        <v>1840.93448231</v>
      </c>
      <c r="H48" s="36">
        <f>SUMIFS(СВЦЭМ!$D$39:$D$782,СВЦЭМ!$A$39:$A$782,$A48,СВЦЭМ!$B$39:$B$782,H$47)+'СЕТ СН'!$G$11+СВЦЭМ!$D$10+'СЕТ СН'!$G$6-'СЕТ СН'!$G$23</f>
        <v>1782.3733154500001</v>
      </c>
      <c r="I48" s="36">
        <f>SUMIFS(СВЦЭМ!$D$39:$D$782,СВЦЭМ!$A$39:$A$782,$A48,СВЦЭМ!$B$39:$B$782,I$47)+'СЕТ СН'!$G$11+СВЦЭМ!$D$10+'СЕТ СН'!$G$6-'СЕТ СН'!$G$23</f>
        <v>1755.7830031800002</v>
      </c>
      <c r="J48" s="36">
        <f>SUMIFS(СВЦЭМ!$D$39:$D$782,СВЦЭМ!$A$39:$A$782,$A48,СВЦЭМ!$B$39:$B$782,J$47)+'СЕТ СН'!$G$11+СВЦЭМ!$D$10+'СЕТ СН'!$G$6-'СЕТ СН'!$G$23</f>
        <v>1714.59921811</v>
      </c>
      <c r="K48" s="36">
        <f>SUMIFS(СВЦЭМ!$D$39:$D$782,СВЦЭМ!$A$39:$A$782,$A48,СВЦЭМ!$B$39:$B$782,K$47)+'СЕТ СН'!$G$11+СВЦЭМ!$D$10+'СЕТ СН'!$G$6-'СЕТ СН'!$G$23</f>
        <v>1727.09241739</v>
      </c>
      <c r="L48" s="36">
        <f>SUMIFS(СВЦЭМ!$D$39:$D$782,СВЦЭМ!$A$39:$A$782,$A48,СВЦЭМ!$B$39:$B$782,L$47)+'СЕТ СН'!$G$11+СВЦЭМ!$D$10+'СЕТ СН'!$G$6-'СЕТ СН'!$G$23</f>
        <v>1714.48798549</v>
      </c>
      <c r="M48" s="36">
        <f>SUMIFS(СВЦЭМ!$D$39:$D$782,СВЦЭМ!$A$39:$A$782,$A48,СВЦЭМ!$B$39:$B$782,M$47)+'СЕТ СН'!$G$11+СВЦЭМ!$D$10+'СЕТ СН'!$G$6-'СЕТ СН'!$G$23</f>
        <v>1750.4592655200001</v>
      </c>
      <c r="N48" s="36">
        <f>SUMIFS(СВЦЭМ!$D$39:$D$782,СВЦЭМ!$A$39:$A$782,$A48,СВЦЭМ!$B$39:$B$782,N$47)+'СЕТ СН'!$G$11+СВЦЭМ!$D$10+'СЕТ СН'!$G$6-'СЕТ СН'!$G$23</f>
        <v>1787.89326813</v>
      </c>
      <c r="O48" s="36">
        <f>SUMIFS(СВЦЭМ!$D$39:$D$782,СВЦЭМ!$A$39:$A$782,$A48,СВЦЭМ!$B$39:$B$782,O$47)+'СЕТ СН'!$G$11+СВЦЭМ!$D$10+'СЕТ СН'!$G$6-'СЕТ СН'!$G$23</f>
        <v>1814.2003175700002</v>
      </c>
      <c r="P48" s="36">
        <f>SUMIFS(СВЦЭМ!$D$39:$D$782,СВЦЭМ!$A$39:$A$782,$A48,СВЦЭМ!$B$39:$B$782,P$47)+'СЕТ СН'!$G$11+СВЦЭМ!$D$10+'СЕТ СН'!$G$6-'СЕТ СН'!$G$23</f>
        <v>1819.7385656800002</v>
      </c>
      <c r="Q48" s="36">
        <f>SUMIFS(СВЦЭМ!$D$39:$D$782,СВЦЭМ!$A$39:$A$782,$A48,СВЦЭМ!$B$39:$B$782,Q$47)+'СЕТ СН'!$G$11+СВЦЭМ!$D$10+'СЕТ СН'!$G$6-'СЕТ СН'!$G$23</f>
        <v>1808.3511366800001</v>
      </c>
      <c r="R48" s="36">
        <f>SUMIFS(СВЦЭМ!$D$39:$D$782,СВЦЭМ!$A$39:$A$782,$A48,СВЦЭМ!$B$39:$B$782,R$47)+'СЕТ СН'!$G$11+СВЦЭМ!$D$10+'СЕТ СН'!$G$6-'СЕТ СН'!$G$23</f>
        <v>1778.0307438100001</v>
      </c>
      <c r="S48" s="36">
        <f>SUMIFS(СВЦЭМ!$D$39:$D$782,СВЦЭМ!$A$39:$A$782,$A48,СВЦЭМ!$B$39:$B$782,S$47)+'СЕТ СН'!$G$11+СВЦЭМ!$D$10+'СЕТ СН'!$G$6-'СЕТ СН'!$G$23</f>
        <v>1749.9761246200001</v>
      </c>
      <c r="T48" s="36">
        <f>SUMIFS(СВЦЭМ!$D$39:$D$782,СВЦЭМ!$A$39:$A$782,$A48,СВЦЭМ!$B$39:$B$782,T$47)+'СЕТ СН'!$G$11+СВЦЭМ!$D$10+'СЕТ СН'!$G$6-'СЕТ СН'!$G$23</f>
        <v>1704.4743425300001</v>
      </c>
      <c r="U48" s="36">
        <f>SUMIFS(СВЦЭМ!$D$39:$D$782,СВЦЭМ!$A$39:$A$782,$A48,СВЦЭМ!$B$39:$B$782,U$47)+'СЕТ СН'!$G$11+СВЦЭМ!$D$10+'СЕТ СН'!$G$6-'СЕТ СН'!$G$23</f>
        <v>1687.3788557800001</v>
      </c>
      <c r="V48" s="36">
        <f>SUMIFS(СВЦЭМ!$D$39:$D$782,СВЦЭМ!$A$39:$A$782,$A48,СВЦЭМ!$B$39:$B$782,V$47)+'СЕТ СН'!$G$11+СВЦЭМ!$D$10+'СЕТ СН'!$G$6-'СЕТ СН'!$G$23</f>
        <v>1700.12141574</v>
      </c>
      <c r="W48" s="36">
        <f>SUMIFS(СВЦЭМ!$D$39:$D$782,СВЦЭМ!$A$39:$A$782,$A48,СВЦЭМ!$B$39:$B$782,W$47)+'СЕТ СН'!$G$11+СВЦЭМ!$D$10+'СЕТ СН'!$G$6-'СЕТ СН'!$G$23</f>
        <v>1709.25848363</v>
      </c>
      <c r="X48" s="36">
        <f>SUMIFS(СВЦЭМ!$D$39:$D$782,СВЦЭМ!$A$39:$A$782,$A48,СВЦЭМ!$B$39:$B$782,X$47)+'СЕТ СН'!$G$11+СВЦЭМ!$D$10+'СЕТ СН'!$G$6-'СЕТ СН'!$G$23</f>
        <v>1744.4427101800002</v>
      </c>
      <c r="Y48" s="36">
        <f>SUMIFS(СВЦЭМ!$D$39:$D$782,СВЦЭМ!$A$39:$A$782,$A48,СВЦЭМ!$B$39:$B$782,Y$47)+'СЕТ СН'!$G$11+СВЦЭМ!$D$10+'СЕТ СН'!$G$6-'СЕТ СН'!$G$23</f>
        <v>1783.2847384000002</v>
      </c>
      <c r="AA48" s="45"/>
    </row>
    <row r="49" spans="1:25" ht="15.75" x14ac:dyDescent="0.2">
      <c r="A49" s="35">
        <f>A48+1</f>
        <v>44622</v>
      </c>
      <c r="B49" s="36">
        <f>SUMIFS(СВЦЭМ!$D$39:$D$782,СВЦЭМ!$A$39:$A$782,$A49,СВЦЭМ!$B$39:$B$782,B$47)+'СЕТ СН'!$G$11+СВЦЭМ!$D$10+'СЕТ СН'!$G$6-'СЕТ СН'!$G$23</f>
        <v>1812.74161078</v>
      </c>
      <c r="C49" s="36">
        <f>SUMIFS(СВЦЭМ!$D$39:$D$782,СВЦЭМ!$A$39:$A$782,$A49,СВЦЭМ!$B$39:$B$782,C$47)+'СЕТ СН'!$G$11+СВЦЭМ!$D$10+'СЕТ СН'!$G$6-'СЕТ СН'!$G$23</f>
        <v>1856.6286259200001</v>
      </c>
      <c r="D49" s="36">
        <f>SUMIFS(СВЦЭМ!$D$39:$D$782,СВЦЭМ!$A$39:$A$782,$A49,СВЦЭМ!$B$39:$B$782,D$47)+'СЕТ СН'!$G$11+СВЦЭМ!$D$10+'СЕТ СН'!$G$6-'СЕТ СН'!$G$23</f>
        <v>1900.5648896500002</v>
      </c>
      <c r="E49" s="36">
        <f>SUMIFS(СВЦЭМ!$D$39:$D$782,СВЦЭМ!$A$39:$A$782,$A49,СВЦЭМ!$B$39:$B$782,E$47)+'СЕТ СН'!$G$11+СВЦЭМ!$D$10+'СЕТ СН'!$G$6-'СЕТ СН'!$G$23</f>
        <v>1925.4961124800002</v>
      </c>
      <c r="F49" s="36">
        <f>SUMIFS(СВЦЭМ!$D$39:$D$782,СВЦЭМ!$A$39:$A$782,$A49,СВЦЭМ!$B$39:$B$782,F$47)+'СЕТ СН'!$G$11+СВЦЭМ!$D$10+'СЕТ СН'!$G$6-'СЕТ СН'!$G$23</f>
        <v>1950.76768197</v>
      </c>
      <c r="G49" s="36">
        <f>SUMIFS(СВЦЭМ!$D$39:$D$782,СВЦЭМ!$A$39:$A$782,$A49,СВЦЭМ!$B$39:$B$782,G$47)+'СЕТ СН'!$G$11+СВЦЭМ!$D$10+'СЕТ СН'!$G$6-'СЕТ СН'!$G$23</f>
        <v>1906.36360487</v>
      </c>
      <c r="H49" s="36">
        <f>SUMIFS(СВЦЭМ!$D$39:$D$782,СВЦЭМ!$A$39:$A$782,$A49,СВЦЭМ!$B$39:$B$782,H$47)+'СЕТ СН'!$G$11+СВЦЭМ!$D$10+'СЕТ СН'!$G$6-'СЕТ СН'!$G$23</f>
        <v>1831.30821584</v>
      </c>
      <c r="I49" s="36">
        <f>SUMIFS(СВЦЭМ!$D$39:$D$782,СВЦЭМ!$A$39:$A$782,$A49,СВЦЭМ!$B$39:$B$782,I$47)+'СЕТ СН'!$G$11+СВЦЭМ!$D$10+'СЕТ СН'!$G$6-'СЕТ СН'!$G$23</f>
        <v>1785.52216428</v>
      </c>
      <c r="J49" s="36">
        <f>SUMIFS(СВЦЭМ!$D$39:$D$782,СВЦЭМ!$A$39:$A$782,$A49,СВЦЭМ!$B$39:$B$782,J$47)+'СЕТ СН'!$G$11+СВЦЭМ!$D$10+'СЕТ СН'!$G$6-'СЕТ СН'!$G$23</f>
        <v>1731.5477631000001</v>
      </c>
      <c r="K49" s="36">
        <f>SUMIFS(СВЦЭМ!$D$39:$D$782,СВЦЭМ!$A$39:$A$782,$A49,СВЦЭМ!$B$39:$B$782,K$47)+'СЕТ СН'!$G$11+СВЦЭМ!$D$10+'СЕТ СН'!$G$6-'СЕТ СН'!$G$23</f>
        <v>1719.49612729</v>
      </c>
      <c r="L49" s="36">
        <f>SUMIFS(СВЦЭМ!$D$39:$D$782,СВЦЭМ!$A$39:$A$782,$A49,СВЦЭМ!$B$39:$B$782,L$47)+'СЕТ СН'!$G$11+СВЦЭМ!$D$10+'СЕТ СН'!$G$6-'СЕТ СН'!$G$23</f>
        <v>1726.87591565</v>
      </c>
      <c r="M49" s="36">
        <f>SUMIFS(СВЦЭМ!$D$39:$D$782,СВЦЭМ!$A$39:$A$782,$A49,СВЦЭМ!$B$39:$B$782,M$47)+'СЕТ СН'!$G$11+СВЦЭМ!$D$10+'СЕТ СН'!$G$6-'СЕТ СН'!$G$23</f>
        <v>1764.58054412</v>
      </c>
      <c r="N49" s="36">
        <f>SUMIFS(СВЦЭМ!$D$39:$D$782,СВЦЭМ!$A$39:$A$782,$A49,СВЦЭМ!$B$39:$B$782,N$47)+'СЕТ СН'!$G$11+СВЦЭМ!$D$10+'СЕТ СН'!$G$6-'СЕТ СН'!$G$23</f>
        <v>1808.0147867800001</v>
      </c>
      <c r="O49" s="36">
        <f>SUMIFS(СВЦЭМ!$D$39:$D$782,СВЦЭМ!$A$39:$A$782,$A49,СВЦЭМ!$B$39:$B$782,O$47)+'СЕТ СН'!$G$11+СВЦЭМ!$D$10+'СЕТ СН'!$G$6-'СЕТ СН'!$G$23</f>
        <v>1848.3715230100001</v>
      </c>
      <c r="P49" s="36">
        <f>SUMIFS(СВЦЭМ!$D$39:$D$782,СВЦЭМ!$A$39:$A$782,$A49,СВЦЭМ!$B$39:$B$782,P$47)+'СЕТ СН'!$G$11+СВЦЭМ!$D$10+'СЕТ СН'!$G$6-'СЕТ СН'!$G$23</f>
        <v>1868.1622933000001</v>
      </c>
      <c r="Q49" s="36">
        <f>SUMIFS(СВЦЭМ!$D$39:$D$782,СВЦЭМ!$A$39:$A$782,$A49,СВЦЭМ!$B$39:$B$782,Q$47)+'СЕТ СН'!$G$11+СВЦЭМ!$D$10+'СЕТ СН'!$G$6-'СЕТ СН'!$G$23</f>
        <v>1853.1977106500001</v>
      </c>
      <c r="R49" s="36">
        <f>SUMIFS(СВЦЭМ!$D$39:$D$782,СВЦЭМ!$A$39:$A$782,$A49,СВЦЭМ!$B$39:$B$782,R$47)+'СЕТ СН'!$G$11+СВЦЭМ!$D$10+'СЕТ СН'!$G$6-'СЕТ СН'!$G$23</f>
        <v>1819.82854204</v>
      </c>
      <c r="S49" s="36">
        <f>SUMIFS(СВЦЭМ!$D$39:$D$782,СВЦЭМ!$A$39:$A$782,$A49,СВЦЭМ!$B$39:$B$782,S$47)+'СЕТ СН'!$G$11+СВЦЭМ!$D$10+'СЕТ СН'!$G$6-'СЕТ СН'!$G$23</f>
        <v>1777.32998817</v>
      </c>
      <c r="T49" s="36">
        <f>SUMIFS(СВЦЭМ!$D$39:$D$782,СВЦЭМ!$A$39:$A$782,$A49,СВЦЭМ!$B$39:$B$782,T$47)+'СЕТ СН'!$G$11+СВЦЭМ!$D$10+'СЕТ СН'!$G$6-'СЕТ СН'!$G$23</f>
        <v>1728.7182629500001</v>
      </c>
      <c r="U49" s="36">
        <f>SUMIFS(СВЦЭМ!$D$39:$D$782,СВЦЭМ!$A$39:$A$782,$A49,СВЦЭМ!$B$39:$B$782,U$47)+'СЕТ СН'!$G$11+СВЦЭМ!$D$10+'СЕТ СН'!$G$6-'СЕТ СН'!$G$23</f>
        <v>1700.6636680900001</v>
      </c>
      <c r="V49" s="36">
        <f>SUMIFS(СВЦЭМ!$D$39:$D$782,СВЦЭМ!$A$39:$A$782,$A49,СВЦЭМ!$B$39:$B$782,V$47)+'СЕТ СН'!$G$11+СВЦЭМ!$D$10+'СЕТ СН'!$G$6-'СЕТ СН'!$G$23</f>
        <v>1712.0418732600001</v>
      </c>
      <c r="W49" s="36">
        <f>SUMIFS(СВЦЭМ!$D$39:$D$782,СВЦЭМ!$A$39:$A$782,$A49,СВЦЭМ!$B$39:$B$782,W$47)+'СЕТ СН'!$G$11+СВЦЭМ!$D$10+'СЕТ СН'!$G$6-'СЕТ СН'!$G$23</f>
        <v>1740.87795385</v>
      </c>
      <c r="X49" s="36">
        <f>SUMIFS(СВЦЭМ!$D$39:$D$782,СВЦЭМ!$A$39:$A$782,$A49,СВЦЭМ!$B$39:$B$782,X$47)+'СЕТ СН'!$G$11+СВЦЭМ!$D$10+'СЕТ СН'!$G$6-'СЕТ СН'!$G$23</f>
        <v>1780.0320241300001</v>
      </c>
      <c r="Y49" s="36">
        <f>SUMIFS(СВЦЭМ!$D$39:$D$782,СВЦЭМ!$A$39:$A$782,$A49,СВЦЭМ!$B$39:$B$782,Y$47)+'СЕТ СН'!$G$11+СВЦЭМ!$D$10+'СЕТ СН'!$G$6-'СЕТ СН'!$G$23</f>
        <v>1818.76974281</v>
      </c>
    </row>
    <row r="50" spans="1:25" ht="15.75" x14ac:dyDescent="0.2">
      <c r="A50" s="35">
        <f t="shared" ref="A50:A78" si="1">A49+1</f>
        <v>44623</v>
      </c>
      <c r="B50" s="36">
        <f>SUMIFS(СВЦЭМ!$D$39:$D$782,СВЦЭМ!$A$39:$A$782,$A50,СВЦЭМ!$B$39:$B$782,B$47)+'СЕТ СН'!$G$11+СВЦЭМ!$D$10+'СЕТ СН'!$G$6-'СЕТ СН'!$G$23</f>
        <v>1813.94083731</v>
      </c>
      <c r="C50" s="36">
        <f>SUMIFS(СВЦЭМ!$D$39:$D$782,СВЦЭМ!$A$39:$A$782,$A50,СВЦЭМ!$B$39:$B$782,C$47)+'СЕТ СН'!$G$11+СВЦЭМ!$D$10+'СЕТ СН'!$G$6-'СЕТ СН'!$G$23</f>
        <v>1852.6313482100002</v>
      </c>
      <c r="D50" s="36">
        <f>SUMIFS(СВЦЭМ!$D$39:$D$782,СВЦЭМ!$A$39:$A$782,$A50,СВЦЭМ!$B$39:$B$782,D$47)+'СЕТ СН'!$G$11+СВЦЭМ!$D$10+'СЕТ СН'!$G$6-'СЕТ СН'!$G$23</f>
        <v>1895.19739716</v>
      </c>
      <c r="E50" s="36">
        <f>SUMIFS(СВЦЭМ!$D$39:$D$782,СВЦЭМ!$A$39:$A$782,$A50,СВЦЭМ!$B$39:$B$782,E$47)+'СЕТ СН'!$G$11+СВЦЭМ!$D$10+'СЕТ СН'!$G$6-'СЕТ СН'!$G$23</f>
        <v>1910.2203913100002</v>
      </c>
      <c r="F50" s="36">
        <f>SUMIFS(СВЦЭМ!$D$39:$D$782,СВЦЭМ!$A$39:$A$782,$A50,СВЦЭМ!$B$39:$B$782,F$47)+'СЕТ СН'!$G$11+СВЦЭМ!$D$10+'СЕТ СН'!$G$6-'СЕТ СН'!$G$23</f>
        <v>1913.72748103</v>
      </c>
      <c r="G50" s="36">
        <f>SUMIFS(СВЦЭМ!$D$39:$D$782,СВЦЭМ!$A$39:$A$782,$A50,СВЦЭМ!$B$39:$B$782,G$47)+'СЕТ СН'!$G$11+СВЦЭМ!$D$10+'СЕТ СН'!$G$6-'СЕТ СН'!$G$23</f>
        <v>1898.6873418</v>
      </c>
      <c r="H50" s="36">
        <f>SUMIFS(СВЦЭМ!$D$39:$D$782,СВЦЭМ!$A$39:$A$782,$A50,СВЦЭМ!$B$39:$B$782,H$47)+'СЕТ СН'!$G$11+СВЦЭМ!$D$10+'СЕТ СН'!$G$6-'СЕТ СН'!$G$23</f>
        <v>1819.51990275</v>
      </c>
      <c r="I50" s="36">
        <f>SUMIFS(СВЦЭМ!$D$39:$D$782,СВЦЭМ!$A$39:$A$782,$A50,СВЦЭМ!$B$39:$B$782,I$47)+'СЕТ СН'!$G$11+СВЦЭМ!$D$10+'СЕТ СН'!$G$6-'СЕТ СН'!$G$23</f>
        <v>1779.27028668</v>
      </c>
      <c r="J50" s="36">
        <f>SUMIFS(СВЦЭМ!$D$39:$D$782,СВЦЭМ!$A$39:$A$782,$A50,СВЦЭМ!$B$39:$B$782,J$47)+'СЕТ СН'!$G$11+СВЦЭМ!$D$10+'СЕТ СН'!$G$6-'СЕТ СН'!$G$23</f>
        <v>1757.4712951900001</v>
      </c>
      <c r="K50" s="36">
        <f>SUMIFS(СВЦЭМ!$D$39:$D$782,СВЦЭМ!$A$39:$A$782,$A50,СВЦЭМ!$B$39:$B$782,K$47)+'СЕТ СН'!$G$11+СВЦЭМ!$D$10+'СЕТ СН'!$G$6-'СЕТ СН'!$G$23</f>
        <v>1737.3753003300001</v>
      </c>
      <c r="L50" s="36">
        <f>SUMIFS(СВЦЭМ!$D$39:$D$782,СВЦЭМ!$A$39:$A$782,$A50,СВЦЭМ!$B$39:$B$782,L$47)+'СЕТ СН'!$G$11+СВЦЭМ!$D$10+'СЕТ СН'!$G$6-'СЕТ СН'!$G$23</f>
        <v>1742.1587441700001</v>
      </c>
      <c r="M50" s="36">
        <f>SUMIFS(СВЦЭМ!$D$39:$D$782,СВЦЭМ!$A$39:$A$782,$A50,СВЦЭМ!$B$39:$B$782,M$47)+'СЕТ СН'!$G$11+СВЦЭМ!$D$10+'СЕТ СН'!$G$6-'СЕТ СН'!$G$23</f>
        <v>1792.1089108800002</v>
      </c>
      <c r="N50" s="36">
        <f>SUMIFS(СВЦЭМ!$D$39:$D$782,СВЦЭМ!$A$39:$A$782,$A50,СВЦЭМ!$B$39:$B$782,N$47)+'СЕТ СН'!$G$11+СВЦЭМ!$D$10+'СЕТ СН'!$G$6-'СЕТ СН'!$G$23</f>
        <v>1834.4307851400001</v>
      </c>
      <c r="O50" s="36">
        <f>SUMIFS(СВЦЭМ!$D$39:$D$782,СВЦЭМ!$A$39:$A$782,$A50,СВЦЭМ!$B$39:$B$782,O$47)+'СЕТ СН'!$G$11+СВЦЭМ!$D$10+'СЕТ СН'!$G$6-'СЕТ СН'!$G$23</f>
        <v>1875.9630196300002</v>
      </c>
      <c r="P50" s="36">
        <f>SUMIFS(СВЦЭМ!$D$39:$D$782,СВЦЭМ!$A$39:$A$782,$A50,СВЦЭМ!$B$39:$B$782,P$47)+'СЕТ СН'!$G$11+СВЦЭМ!$D$10+'СЕТ СН'!$G$6-'СЕТ СН'!$G$23</f>
        <v>1875.43880259</v>
      </c>
      <c r="Q50" s="36">
        <f>SUMIFS(СВЦЭМ!$D$39:$D$782,СВЦЭМ!$A$39:$A$782,$A50,СВЦЭМ!$B$39:$B$782,Q$47)+'СЕТ СН'!$G$11+СВЦЭМ!$D$10+'СЕТ СН'!$G$6-'СЕТ СН'!$G$23</f>
        <v>1850.7129686000001</v>
      </c>
      <c r="R50" s="36">
        <f>SUMIFS(СВЦЭМ!$D$39:$D$782,СВЦЭМ!$A$39:$A$782,$A50,СВЦЭМ!$B$39:$B$782,R$47)+'СЕТ СН'!$G$11+СВЦЭМ!$D$10+'СЕТ СН'!$G$6-'СЕТ СН'!$G$23</f>
        <v>1818.0965645600002</v>
      </c>
      <c r="S50" s="36">
        <f>SUMIFS(СВЦЭМ!$D$39:$D$782,СВЦЭМ!$A$39:$A$782,$A50,СВЦЭМ!$B$39:$B$782,S$47)+'СЕТ СН'!$G$11+СВЦЭМ!$D$10+'СЕТ СН'!$G$6-'СЕТ СН'!$G$23</f>
        <v>1767.05472777</v>
      </c>
      <c r="T50" s="36">
        <f>SUMIFS(СВЦЭМ!$D$39:$D$782,СВЦЭМ!$A$39:$A$782,$A50,СВЦЭМ!$B$39:$B$782,T$47)+'СЕТ СН'!$G$11+СВЦЭМ!$D$10+'СЕТ СН'!$G$6-'СЕТ СН'!$G$23</f>
        <v>1714.3450437800002</v>
      </c>
      <c r="U50" s="36">
        <f>SUMIFS(СВЦЭМ!$D$39:$D$782,СВЦЭМ!$A$39:$A$782,$A50,СВЦЭМ!$B$39:$B$782,U$47)+'СЕТ СН'!$G$11+СВЦЭМ!$D$10+'СЕТ СН'!$G$6-'СЕТ СН'!$G$23</f>
        <v>1713.78530587</v>
      </c>
      <c r="V50" s="36">
        <f>SUMIFS(СВЦЭМ!$D$39:$D$782,СВЦЭМ!$A$39:$A$782,$A50,СВЦЭМ!$B$39:$B$782,V$47)+'СЕТ СН'!$G$11+СВЦЭМ!$D$10+'СЕТ СН'!$G$6-'СЕТ СН'!$G$23</f>
        <v>1719.1920709400001</v>
      </c>
      <c r="W50" s="36">
        <f>SUMIFS(СВЦЭМ!$D$39:$D$782,СВЦЭМ!$A$39:$A$782,$A50,СВЦЭМ!$B$39:$B$782,W$47)+'СЕТ СН'!$G$11+СВЦЭМ!$D$10+'СЕТ СН'!$G$6-'СЕТ СН'!$G$23</f>
        <v>1745.07106144</v>
      </c>
      <c r="X50" s="36">
        <f>SUMIFS(СВЦЭМ!$D$39:$D$782,СВЦЭМ!$A$39:$A$782,$A50,СВЦЭМ!$B$39:$B$782,X$47)+'СЕТ СН'!$G$11+СВЦЭМ!$D$10+'СЕТ СН'!$G$6-'СЕТ СН'!$G$23</f>
        <v>1757.11092691</v>
      </c>
      <c r="Y50" s="36">
        <f>SUMIFS(СВЦЭМ!$D$39:$D$782,СВЦЭМ!$A$39:$A$782,$A50,СВЦЭМ!$B$39:$B$782,Y$47)+'СЕТ СН'!$G$11+СВЦЭМ!$D$10+'СЕТ СН'!$G$6-'СЕТ СН'!$G$23</f>
        <v>1786.3545407300001</v>
      </c>
    </row>
    <row r="51" spans="1:25" ht="15.75" x14ac:dyDescent="0.2">
      <c r="A51" s="35">
        <f t="shared" si="1"/>
        <v>44624</v>
      </c>
      <c r="B51" s="36">
        <f>SUMIFS(СВЦЭМ!$D$39:$D$782,СВЦЭМ!$A$39:$A$782,$A51,СВЦЭМ!$B$39:$B$782,B$47)+'СЕТ СН'!$G$11+СВЦЭМ!$D$10+'СЕТ СН'!$G$6-'СЕТ СН'!$G$23</f>
        <v>1804.33034954</v>
      </c>
      <c r="C51" s="36">
        <f>SUMIFS(СВЦЭМ!$D$39:$D$782,СВЦЭМ!$A$39:$A$782,$A51,СВЦЭМ!$B$39:$B$782,C$47)+'СЕТ СН'!$G$11+СВЦЭМ!$D$10+'СЕТ СН'!$G$6-'СЕТ СН'!$G$23</f>
        <v>1839.2070395100002</v>
      </c>
      <c r="D51" s="36">
        <f>SUMIFS(СВЦЭМ!$D$39:$D$782,СВЦЭМ!$A$39:$A$782,$A51,СВЦЭМ!$B$39:$B$782,D$47)+'СЕТ СН'!$G$11+СВЦЭМ!$D$10+'СЕТ СН'!$G$6-'СЕТ СН'!$G$23</f>
        <v>1890.1324075800001</v>
      </c>
      <c r="E51" s="36">
        <f>SUMIFS(СВЦЭМ!$D$39:$D$782,СВЦЭМ!$A$39:$A$782,$A51,СВЦЭМ!$B$39:$B$782,E$47)+'СЕТ СН'!$G$11+СВЦЭМ!$D$10+'СЕТ СН'!$G$6-'СЕТ СН'!$G$23</f>
        <v>1905.0085615</v>
      </c>
      <c r="F51" s="36">
        <f>SUMIFS(СВЦЭМ!$D$39:$D$782,СВЦЭМ!$A$39:$A$782,$A51,СВЦЭМ!$B$39:$B$782,F$47)+'СЕТ СН'!$G$11+СВЦЭМ!$D$10+'СЕТ СН'!$G$6-'СЕТ СН'!$G$23</f>
        <v>1909.4788640000002</v>
      </c>
      <c r="G51" s="36">
        <f>SUMIFS(СВЦЭМ!$D$39:$D$782,СВЦЭМ!$A$39:$A$782,$A51,СВЦЭМ!$B$39:$B$782,G$47)+'СЕТ СН'!$G$11+СВЦЭМ!$D$10+'СЕТ СН'!$G$6-'СЕТ СН'!$G$23</f>
        <v>1878.0225991700001</v>
      </c>
      <c r="H51" s="36">
        <f>SUMIFS(СВЦЭМ!$D$39:$D$782,СВЦЭМ!$A$39:$A$782,$A51,СВЦЭМ!$B$39:$B$782,H$47)+'СЕТ СН'!$G$11+СВЦЭМ!$D$10+'СЕТ СН'!$G$6-'СЕТ СН'!$G$23</f>
        <v>1807.3731229300001</v>
      </c>
      <c r="I51" s="36">
        <f>SUMIFS(СВЦЭМ!$D$39:$D$782,СВЦЭМ!$A$39:$A$782,$A51,СВЦЭМ!$B$39:$B$782,I$47)+'СЕТ СН'!$G$11+СВЦЭМ!$D$10+'СЕТ СН'!$G$6-'СЕТ СН'!$G$23</f>
        <v>1756.1313490800001</v>
      </c>
      <c r="J51" s="36">
        <f>SUMIFS(СВЦЭМ!$D$39:$D$782,СВЦЭМ!$A$39:$A$782,$A51,СВЦЭМ!$B$39:$B$782,J$47)+'СЕТ СН'!$G$11+СВЦЭМ!$D$10+'СЕТ СН'!$G$6-'СЕТ СН'!$G$23</f>
        <v>1743.4597614900001</v>
      </c>
      <c r="K51" s="36">
        <f>SUMIFS(СВЦЭМ!$D$39:$D$782,СВЦЭМ!$A$39:$A$782,$A51,СВЦЭМ!$B$39:$B$782,K$47)+'СЕТ СН'!$G$11+СВЦЭМ!$D$10+'СЕТ СН'!$G$6-'СЕТ СН'!$G$23</f>
        <v>1735.3885658400002</v>
      </c>
      <c r="L51" s="36">
        <f>SUMIFS(СВЦЭМ!$D$39:$D$782,СВЦЭМ!$A$39:$A$782,$A51,СВЦЭМ!$B$39:$B$782,L$47)+'СЕТ СН'!$G$11+СВЦЭМ!$D$10+'СЕТ СН'!$G$6-'СЕТ СН'!$G$23</f>
        <v>1744.9222636900001</v>
      </c>
      <c r="M51" s="36">
        <f>SUMIFS(СВЦЭМ!$D$39:$D$782,СВЦЭМ!$A$39:$A$782,$A51,СВЦЭМ!$B$39:$B$782,M$47)+'СЕТ СН'!$G$11+СВЦЭМ!$D$10+'СЕТ СН'!$G$6-'СЕТ СН'!$G$23</f>
        <v>1783.3051631600001</v>
      </c>
      <c r="N51" s="36">
        <f>SUMIFS(СВЦЭМ!$D$39:$D$782,СВЦЭМ!$A$39:$A$782,$A51,СВЦЭМ!$B$39:$B$782,N$47)+'СЕТ СН'!$G$11+СВЦЭМ!$D$10+'СЕТ СН'!$G$6-'СЕТ СН'!$G$23</f>
        <v>1826.5754459500001</v>
      </c>
      <c r="O51" s="36">
        <f>SUMIFS(СВЦЭМ!$D$39:$D$782,СВЦЭМ!$A$39:$A$782,$A51,СВЦЭМ!$B$39:$B$782,O$47)+'СЕТ СН'!$G$11+СВЦЭМ!$D$10+'СЕТ СН'!$G$6-'СЕТ СН'!$G$23</f>
        <v>1859.9217964500001</v>
      </c>
      <c r="P51" s="36">
        <f>SUMIFS(СВЦЭМ!$D$39:$D$782,СВЦЭМ!$A$39:$A$782,$A51,СВЦЭМ!$B$39:$B$782,P$47)+'СЕТ СН'!$G$11+СВЦЭМ!$D$10+'СЕТ СН'!$G$6-'СЕТ СН'!$G$23</f>
        <v>1860.4619012000001</v>
      </c>
      <c r="Q51" s="36">
        <f>SUMIFS(СВЦЭМ!$D$39:$D$782,СВЦЭМ!$A$39:$A$782,$A51,СВЦЭМ!$B$39:$B$782,Q$47)+'СЕТ СН'!$G$11+СВЦЭМ!$D$10+'СЕТ СН'!$G$6-'СЕТ СН'!$G$23</f>
        <v>1843.82941938</v>
      </c>
      <c r="R51" s="36">
        <f>SUMIFS(СВЦЭМ!$D$39:$D$782,СВЦЭМ!$A$39:$A$782,$A51,СВЦЭМ!$B$39:$B$782,R$47)+'СЕТ СН'!$G$11+СВЦЭМ!$D$10+'СЕТ СН'!$G$6-'СЕТ СН'!$G$23</f>
        <v>1806.5648463900002</v>
      </c>
      <c r="S51" s="36">
        <f>SUMIFS(СВЦЭМ!$D$39:$D$782,СВЦЭМ!$A$39:$A$782,$A51,СВЦЭМ!$B$39:$B$782,S$47)+'СЕТ СН'!$G$11+СВЦЭМ!$D$10+'СЕТ СН'!$G$6-'СЕТ СН'!$G$23</f>
        <v>1750.8568352700001</v>
      </c>
      <c r="T51" s="36">
        <f>SUMIFS(СВЦЭМ!$D$39:$D$782,СВЦЭМ!$A$39:$A$782,$A51,СВЦЭМ!$B$39:$B$782,T$47)+'СЕТ СН'!$G$11+СВЦЭМ!$D$10+'СЕТ СН'!$G$6-'СЕТ СН'!$G$23</f>
        <v>1704.6094171100001</v>
      </c>
      <c r="U51" s="36">
        <f>SUMIFS(СВЦЭМ!$D$39:$D$782,СВЦЭМ!$A$39:$A$782,$A51,СВЦЭМ!$B$39:$B$782,U$47)+'СЕТ СН'!$G$11+СВЦЭМ!$D$10+'СЕТ СН'!$G$6-'СЕТ СН'!$G$23</f>
        <v>1697.2210452200002</v>
      </c>
      <c r="V51" s="36">
        <f>SUMIFS(СВЦЭМ!$D$39:$D$782,СВЦЭМ!$A$39:$A$782,$A51,СВЦЭМ!$B$39:$B$782,V$47)+'СЕТ СН'!$G$11+СВЦЭМ!$D$10+'СЕТ СН'!$G$6-'СЕТ СН'!$G$23</f>
        <v>1722.3047921</v>
      </c>
      <c r="W51" s="36">
        <f>SUMIFS(СВЦЭМ!$D$39:$D$782,СВЦЭМ!$A$39:$A$782,$A51,СВЦЭМ!$B$39:$B$782,W$47)+'СЕТ СН'!$G$11+СВЦЭМ!$D$10+'СЕТ СН'!$G$6-'СЕТ СН'!$G$23</f>
        <v>1748.7383775000001</v>
      </c>
      <c r="X51" s="36">
        <f>SUMIFS(СВЦЭМ!$D$39:$D$782,СВЦЭМ!$A$39:$A$782,$A51,СВЦЭМ!$B$39:$B$782,X$47)+'СЕТ СН'!$G$11+СВЦЭМ!$D$10+'СЕТ СН'!$G$6-'СЕТ СН'!$G$23</f>
        <v>1775.7599971500001</v>
      </c>
      <c r="Y51" s="36">
        <f>SUMIFS(СВЦЭМ!$D$39:$D$782,СВЦЭМ!$A$39:$A$782,$A51,СВЦЭМ!$B$39:$B$782,Y$47)+'СЕТ СН'!$G$11+СВЦЭМ!$D$10+'СЕТ СН'!$G$6-'СЕТ СН'!$G$23</f>
        <v>1784.6010977600001</v>
      </c>
    </row>
    <row r="52" spans="1:25" ht="15.75" x14ac:dyDescent="0.2">
      <c r="A52" s="35">
        <f t="shared" si="1"/>
        <v>44625</v>
      </c>
      <c r="B52" s="36">
        <f>SUMIFS(СВЦЭМ!$D$39:$D$782,СВЦЭМ!$A$39:$A$782,$A52,СВЦЭМ!$B$39:$B$782,B$47)+'СЕТ СН'!$G$11+СВЦЭМ!$D$10+'СЕТ СН'!$G$6-'СЕТ СН'!$G$23</f>
        <v>1792.0499778000001</v>
      </c>
      <c r="C52" s="36">
        <f>SUMIFS(СВЦЭМ!$D$39:$D$782,СВЦЭМ!$A$39:$A$782,$A52,СВЦЭМ!$B$39:$B$782,C$47)+'СЕТ СН'!$G$11+СВЦЭМ!$D$10+'СЕТ СН'!$G$6-'СЕТ СН'!$G$23</f>
        <v>1822.64501361</v>
      </c>
      <c r="D52" s="36">
        <f>SUMIFS(СВЦЭМ!$D$39:$D$782,СВЦЭМ!$A$39:$A$782,$A52,СВЦЭМ!$B$39:$B$782,D$47)+'СЕТ СН'!$G$11+СВЦЭМ!$D$10+'СЕТ СН'!$G$6-'СЕТ СН'!$G$23</f>
        <v>1859.1125704600001</v>
      </c>
      <c r="E52" s="36">
        <f>SUMIFS(СВЦЭМ!$D$39:$D$782,СВЦЭМ!$A$39:$A$782,$A52,СВЦЭМ!$B$39:$B$782,E$47)+'СЕТ СН'!$G$11+СВЦЭМ!$D$10+'СЕТ СН'!$G$6-'СЕТ СН'!$G$23</f>
        <v>1877.1871071600001</v>
      </c>
      <c r="F52" s="36">
        <f>SUMIFS(СВЦЭМ!$D$39:$D$782,СВЦЭМ!$A$39:$A$782,$A52,СВЦЭМ!$B$39:$B$782,F$47)+'СЕТ СН'!$G$11+СВЦЭМ!$D$10+'СЕТ СН'!$G$6-'СЕТ СН'!$G$23</f>
        <v>1889.5341827100001</v>
      </c>
      <c r="G52" s="36">
        <f>SUMIFS(СВЦЭМ!$D$39:$D$782,СВЦЭМ!$A$39:$A$782,$A52,СВЦЭМ!$B$39:$B$782,G$47)+'СЕТ СН'!$G$11+СВЦЭМ!$D$10+'СЕТ СН'!$G$6-'СЕТ СН'!$G$23</f>
        <v>1859.0948627800001</v>
      </c>
      <c r="H52" s="36">
        <f>SUMIFS(СВЦЭМ!$D$39:$D$782,СВЦЭМ!$A$39:$A$782,$A52,СВЦЭМ!$B$39:$B$782,H$47)+'СЕТ СН'!$G$11+СВЦЭМ!$D$10+'СЕТ СН'!$G$6-'СЕТ СН'!$G$23</f>
        <v>1798.5420374800001</v>
      </c>
      <c r="I52" s="36">
        <f>SUMIFS(СВЦЭМ!$D$39:$D$782,СВЦЭМ!$A$39:$A$782,$A52,СВЦЭМ!$B$39:$B$782,I$47)+'СЕТ СН'!$G$11+СВЦЭМ!$D$10+'СЕТ СН'!$G$6-'СЕТ СН'!$G$23</f>
        <v>1731.80870607</v>
      </c>
      <c r="J52" s="36">
        <f>SUMIFS(СВЦЭМ!$D$39:$D$782,СВЦЭМ!$A$39:$A$782,$A52,СВЦЭМ!$B$39:$B$782,J$47)+'СЕТ СН'!$G$11+СВЦЭМ!$D$10+'СЕТ СН'!$G$6-'СЕТ СН'!$G$23</f>
        <v>1721.3033172200001</v>
      </c>
      <c r="K52" s="36">
        <f>SUMIFS(СВЦЭМ!$D$39:$D$782,СВЦЭМ!$A$39:$A$782,$A52,СВЦЭМ!$B$39:$B$782,K$47)+'СЕТ СН'!$G$11+СВЦЭМ!$D$10+'СЕТ СН'!$G$6-'СЕТ СН'!$G$23</f>
        <v>1729.0365539200002</v>
      </c>
      <c r="L52" s="36">
        <f>SUMIFS(СВЦЭМ!$D$39:$D$782,СВЦЭМ!$A$39:$A$782,$A52,СВЦЭМ!$B$39:$B$782,L$47)+'СЕТ СН'!$G$11+СВЦЭМ!$D$10+'СЕТ СН'!$G$6-'СЕТ СН'!$G$23</f>
        <v>1733.30163743</v>
      </c>
      <c r="M52" s="36">
        <f>SUMIFS(СВЦЭМ!$D$39:$D$782,СВЦЭМ!$A$39:$A$782,$A52,СВЦЭМ!$B$39:$B$782,M$47)+'СЕТ СН'!$G$11+СВЦЭМ!$D$10+'СЕТ СН'!$G$6-'СЕТ СН'!$G$23</f>
        <v>1754.5699108200001</v>
      </c>
      <c r="N52" s="36">
        <f>SUMIFS(СВЦЭМ!$D$39:$D$782,СВЦЭМ!$A$39:$A$782,$A52,СВЦЭМ!$B$39:$B$782,N$47)+'СЕТ СН'!$G$11+СВЦЭМ!$D$10+'СЕТ СН'!$G$6-'СЕТ СН'!$G$23</f>
        <v>1786.0230277400001</v>
      </c>
      <c r="O52" s="36">
        <f>SUMIFS(СВЦЭМ!$D$39:$D$782,СВЦЭМ!$A$39:$A$782,$A52,СВЦЭМ!$B$39:$B$782,O$47)+'СЕТ СН'!$G$11+СВЦЭМ!$D$10+'СЕТ СН'!$G$6-'СЕТ СН'!$G$23</f>
        <v>1834.1321387800001</v>
      </c>
      <c r="P52" s="36">
        <f>SUMIFS(СВЦЭМ!$D$39:$D$782,СВЦЭМ!$A$39:$A$782,$A52,СВЦЭМ!$B$39:$B$782,P$47)+'СЕТ СН'!$G$11+СВЦЭМ!$D$10+'СЕТ СН'!$G$6-'СЕТ СН'!$G$23</f>
        <v>1844.9006212500001</v>
      </c>
      <c r="Q52" s="36">
        <f>SUMIFS(СВЦЭМ!$D$39:$D$782,СВЦЭМ!$A$39:$A$782,$A52,СВЦЭМ!$B$39:$B$782,Q$47)+'СЕТ СН'!$G$11+СВЦЭМ!$D$10+'СЕТ СН'!$G$6-'СЕТ СН'!$G$23</f>
        <v>1828.2744299000001</v>
      </c>
      <c r="R52" s="36">
        <f>SUMIFS(СВЦЭМ!$D$39:$D$782,СВЦЭМ!$A$39:$A$782,$A52,СВЦЭМ!$B$39:$B$782,R$47)+'СЕТ СН'!$G$11+СВЦЭМ!$D$10+'СЕТ СН'!$G$6-'СЕТ СН'!$G$23</f>
        <v>1783.73748262</v>
      </c>
      <c r="S52" s="36">
        <f>SUMIFS(СВЦЭМ!$D$39:$D$782,СВЦЭМ!$A$39:$A$782,$A52,СВЦЭМ!$B$39:$B$782,S$47)+'СЕТ СН'!$G$11+СВЦЭМ!$D$10+'СЕТ СН'!$G$6-'СЕТ СН'!$G$23</f>
        <v>1736.96271533</v>
      </c>
      <c r="T52" s="36">
        <f>SUMIFS(СВЦЭМ!$D$39:$D$782,СВЦЭМ!$A$39:$A$782,$A52,СВЦЭМ!$B$39:$B$782,T$47)+'СЕТ СН'!$G$11+СВЦЭМ!$D$10+'СЕТ СН'!$G$6-'СЕТ СН'!$G$23</f>
        <v>1699.47473403</v>
      </c>
      <c r="U52" s="36">
        <f>SUMIFS(СВЦЭМ!$D$39:$D$782,СВЦЭМ!$A$39:$A$782,$A52,СВЦЭМ!$B$39:$B$782,U$47)+'СЕТ СН'!$G$11+СВЦЭМ!$D$10+'СЕТ СН'!$G$6-'СЕТ СН'!$G$23</f>
        <v>1691.6177774299999</v>
      </c>
      <c r="V52" s="36">
        <f>SUMIFS(СВЦЭМ!$D$39:$D$782,СВЦЭМ!$A$39:$A$782,$A52,СВЦЭМ!$B$39:$B$782,V$47)+'СЕТ СН'!$G$11+СВЦЭМ!$D$10+'СЕТ СН'!$G$6-'СЕТ СН'!$G$23</f>
        <v>1703.68768774</v>
      </c>
      <c r="W52" s="36">
        <f>SUMIFS(СВЦЭМ!$D$39:$D$782,СВЦЭМ!$A$39:$A$782,$A52,СВЦЭМ!$B$39:$B$782,W$47)+'СЕТ СН'!$G$11+СВЦЭМ!$D$10+'СЕТ СН'!$G$6-'СЕТ СН'!$G$23</f>
        <v>1724.2294197400001</v>
      </c>
      <c r="X52" s="36">
        <f>SUMIFS(СВЦЭМ!$D$39:$D$782,СВЦЭМ!$A$39:$A$782,$A52,СВЦЭМ!$B$39:$B$782,X$47)+'СЕТ СН'!$G$11+СВЦЭМ!$D$10+'СЕТ СН'!$G$6-'СЕТ СН'!$G$23</f>
        <v>1742.4106623</v>
      </c>
      <c r="Y52" s="36">
        <f>SUMIFS(СВЦЭМ!$D$39:$D$782,СВЦЭМ!$A$39:$A$782,$A52,СВЦЭМ!$B$39:$B$782,Y$47)+'СЕТ СН'!$G$11+СВЦЭМ!$D$10+'СЕТ СН'!$G$6-'СЕТ СН'!$G$23</f>
        <v>1714.2869754800001</v>
      </c>
    </row>
    <row r="53" spans="1:25" ht="15.75" x14ac:dyDescent="0.2">
      <c r="A53" s="35">
        <f t="shared" si="1"/>
        <v>44626</v>
      </c>
      <c r="B53" s="36">
        <f>SUMIFS(СВЦЭМ!$D$39:$D$782,СВЦЭМ!$A$39:$A$782,$A53,СВЦЭМ!$B$39:$B$782,B$47)+'СЕТ СН'!$G$11+СВЦЭМ!$D$10+'СЕТ СН'!$G$6-'СЕТ СН'!$G$23</f>
        <v>1723.4756170200001</v>
      </c>
      <c r="C53" s="36">
        <f>SUMIFS(СВЦЭМ!$D$39:$D$782,СВЦЭМ!$A$39:$A$782,$A53,СВЦЭМ!$B$39:$B$782,C$47)+'СЕТ СН'!$G$11+СВЦЭМ!$D$10+'СЕТ СН'!$G$6-'СЕТ СН'!$G$23</f>
        <v>1737.6992850600002</v>
      </c>
      <c r="D53" s="36">
        <f>SUMIFS(СВЦЭМ!$D$39:$D$782,СВЦЭМ!$A$39:$A$782,$A53,СВЦЭМ!$B$39:$B$782,D$47)+'СЕТ СН'!$G$11+СВЦЭМ!$D$10+'СЕТ СН'!$G$6-'СЕТ СН'!$G$23</f>
        <v>1804.80086596</v>
      </c>
      <c r="E53" s="36">
        <f>SUMIFS(СВЦЭМ!$D$39:$D$782,СВЦЭМ!$A$39:$A$782,$A53,СВЦЭМ!$B$39:$B$782,E$47)+'СЕТ СН'!$G$11+СВЦЭМ!$D$10+'СЕТ СН'!$G$6-'СЕТ СН'!$G$23</f>
        <v>1846.4273745600001</v>
      </c>
      <c r="F53" s="36">
        <f>SUMIFS(СВЦЭМ!$D$39:$D$782,СВЦЭМ!$A$39:$A$782,$A53,СВЦЭМ!$B$39:$B$782,F$47)+'СЕТ СН'!$G$11+СВЦЭМ!$D$10+'СЕТ СН'!$G$6-'СЕТ СН'!$G$23</f>
        <v>1851.4453794800002</v>
      </c>
      <c r="G53" s="36">
        <f>SUMIFS(СВЦЭМ!$D$39:$D$782,СВЦЭМ!$A$39:$A$782,$A53,СВЦЭМ!$B$39:$B$782,G$47)+'СЕТ СН'!$G$11+СВЦЭМ!$D$10+'СЕТ СН'!$G$6-'СЕТ СН'!$G$23</f>
        <v>1847.9185446200001</v>
      </c>
      <c r="H53" s="36">
        <f>SUMIFS(СВЦЭМ!$D$39:$D$782,СВЦЭМ!$A$39:$A$782,$A53,СВЦЭМ!$B$39:$B$782,H$47)+'СЕТ СН'!$G$11+СВЦЭМ!$D$10+'СЕТ СН'!$G$6-'СЕТ СН'!$G$23</f>
        <v>1823.7088155700001</v>
      </c>
      <c r="I53" s="36">
        <f>SUMIFS(СВЦЭМ!$D$39:$D$782,СВЦЭМ!$A$39:$A$782,$A53,СВЦЭМ!$B$39:$B$782,I$47)+'СЕТ СН'!$G$11+СВЦЭМ!$D$10+'СЕТ СН'!$G$6-'СЕТ СН'!$G$23</f>
        <v>1721.75968154</v>
      </c>
      <c r="J53" s="36">
        <f>SUMIFS(СВЦЭМ!$D$39:$D$782,СВЦЭМ!$A$39:$A$782,$A53,СВЦЭМ!$B$39:$B$782,J$47)+'СЕТ СН'!$G$11+СВЦЭМ!$D$10+'СЕТ СН'!$G$6-'СЕТ СН'!$G$23</f>
        <v>1665.6856860600001</v>
      </c>
      <c r="K53" s="36">
        <f>SUMIFS(СВЦЭМ!$D$39:$D$782,СВЦЭМ!$A$39:$A$782,$A53,СВЦЭМ!$B$39:$B$782,K$47)+'СЕТ СН'!$G$11+СВЦЭМ!$D$10+'СЕТ СН'!$G$6-'СЕТ СН'!$G$23</f>
        <v>1639.70810231</v>
      </c>
      <c r="L53" s="36">
        <f>SUMIFS(СВЦЭМ!$D$39:$D$782,СВЦЭМ!$A$39:$A$782,$A53,СВЦЭМ!$B$39:$B$782,L$47)+'СЕТ СН'!$G$11+СВЦЭМ!$D$10+'СЕТ СН'!$G$6-'СЕТ СН'!$G$23</f>
        <v>1648.0768084900001</v>
      </c>
      <c r="M53" s="36">
        <f>SUMIFS(СВЦЭМ!$D$39:$D$782,СВЦЭМ!$A$39:$A$782,$A53,СВЦЭМ!$B$39:$B$782,M$47)+'СЕТ СН'!$G$11+СВЦЭМ!$D$10+'СЕТ СН'!$G$6-'СЕТ СН'!$G$23</f>
        <v>1663.80933643</v>
      </c>
      <c r="N53" s="36">
        <f>SUMIFS(СВЦЭМ!$D$39:$D$782,СВЦЭМ!$A$39:$A$782,$A53,СВЦЭМ!$B$39:$B$782,N$47)+'СЕТ СН'!$G$11+СВЦЭМ!$D$10+'СЕТ СН'!$G$6-'СЕТ СН'!$G$23</f>
        <v>1725.2202843900002</v>
      </c>
      <c r="O53" s="36">
        <f>SUMIFS(СВЦЭМ!$D$39:$D$782,СВЦЭМ!$A$39:$A$782,$A53,СВЦЭМ!$B$39:$B$782,O$47)+'СЕТ СН'!$G$11+СВЦЭМ!$D$10+'СЕТ СН'!$G$6-'СЕТ СН'!$G$23</f>
        <v>1774.18953001</v>
      </c>
      <c r="P53" s="36">
        <f>SUMIFS(СВЦЭМ!$D$39:$D$782,СВЦЭМ!$A$39:$A$782,$A53,СВЦЭМ!$B$39:$B$782,P$47)+'СЕТ СН'!$G$11+СВЦЭМ!$D$10+'СЕТ СН'!$G$6-'СЕТ СН'!$G$23</f>
        <v>1789.81147175</v>
      </c>
      <c r="Q53" s="36">
        <f>SUMIFS(СВЦЭМ!$D$39:$D$782,СВЦЭМ!$A$39:$A$782,$A53,СВЦЭМ!$B$39:$B$782,Q$47)+'СЕТ СН'!$G$11+СВЦЭМ!$D$10+'СЕТ СН'!$G$6-'СЕТ СН'!$G$23</f>
        <v>1777.3135139800002</v>
      </c>
      <c r="R53" s="36">
        <f>SUMIFS(СВЦЭМ!$D$39:$D$782,СВЦЭМ!$A$39:$A$782,$A53,СВЦЭМ!$B$39:$B$782,R$47)+'СЕТ СН'!$G$11+СВЦЭМ!$D$10+'СЕТ СН'!$G$6-'СЕТ СН'!$G$23</f>
        <v>1737.9413006300001</v>
      </c>
      <c r="S53" s="36">
        <f>SUMIFS(СВЦЭМ!$D$39:$D$782,СВЦЭМ!$A$39:$A$782,$A53,СВЦЭМ!$B$39:$B$782,S$47)+'СЕТ СН'!$G$11+СВЦЭМ!$D$10+'СЕТ СН'!$G$6-'СЕТ СН'!$G$23</f>
        <v>1685.2197400200002</v>
      </c>
      <c r="T53" s="36">
        <f>SUMIFS(СВЦЭМ!$D$39:$D$782,СВЦЭМ!$A$39:$A$782,$A53,СВЦЭМ!$B$39:$B$782,T$47)+'СЕТ СН'!$G$11+СВЦЭМ!$D$10+'СЕТ СН'!$G$6-'СЕТ СН'!$G$23</f>
        <v>1650.1280716300002</v>
      </c>
      <c r="U53" s="36">
        <f>SUMIFS(СВЦЭМ!$D$39:$D$782,СВЦЭМ!$A$39:$A$782,$A53,СВЦЭМ!$B$39:$B$782,U$47)+'СЕТ СН'!$G$11+СВЦЭМ!$D$10+'СЕТ СН'!$G$6-'СЕТ СН'!$G$23</f>
        <v>1621.8884945</v>
      </c>
      <c r="V53" s="36">
        <f>SUMIFS(СВЦЭМ!$D$39:$D$782,СВЦЭМ!$A$39:$A$782,$A53,СВЦЭМ!$B$39:$B$782,V$47)+'СЕТ СН'!$G$11+СВЦЭМ!$D$10+'СЕТ СН'!$G$6-'СЕТ СН'!$G$23</f>
        <v>1623.52596786</v>
      </c>
      <c r="W53" s="36">
        <f>SUMIFS(СВЦЭМ!$D$39:$D$782,СВЦЭМ!$A$39:$A$782,$A53,СВЦЭМ!$B$39:$B$782,W$47)+'СЕТ СН'!$G$11+СВЦЭМ!$D$10+'СЕТ СН'!$G$6-'СЕТ СН'!$G$23</f>
        <v>1637.3019895900002</v>
      </c>
      <c r="X53" s="36">
        <f>SUMIFS(СВЦЭМ!$D$39:$D$782,СВЦЭМ!$A$39:$A$782,$A53,СВЦЭМ!$B$39:$B$782,X$47)+'СЕТ СН'!$G$11+СВЦЭМ!$D$10+'СЕТ СН'!$G$6-'СЕТ СН'!$G$23</f>
        <v>1666.88406224</v>
      </c>
      <c r="Y53" s="36">
        <f>SUMIFS(СВЦЭМ!$D$39:$D$782,СВЦЭМ!$A$39:$A$782,$A53,СВЦЭМ!$B$39:$B$782,Y$47)+'СЕТ СН'!$G$11+СВЦЭМ!$D$10+'СЕТ СН'!$G$6-'СЕТ СН'!$G$23</f>
        <v>1686.6104368000001</v>
      </c>
    </row>
    <row r="54" spans="1:25" ht="15.75" x14ac:dyDescent="0.2">
      <c r="A54" s="35">
        <f t="shared" si="1"/>
        <v>44627</v>
      </c>
      <c r="B54" s="36">
        <f>SUMIFS(СВЦЭМ!$D$39:$D$782,СВЦЭМ!$A$39:$A$782,$A54,СВЦЭМ!$B$39:$B$782,B$47)+'СЕТ СН'!$G$11+СВЦЭМ!$D$10+'СЕТ СН'!$G$6-'СЕТ СН'!$G$23</f>
        <v>1697.7221450900001</v>
      </c>
      <c r="C54" s="36">
        <f>SUMIFS(СВЦЭМ!$D$39:$D$782,СВЦЭМ!$A$39:$A$782,$A54,СВЦЭМ!$B$39:$B$782,C$47)+'СЕТ СН'!$G$11+СВЦЭМ!$D$10+'СЕТ СН'!$G$6-'СЕТ СН'!$G$23</f>
        <v>1743.1398284200002</v>
      </c>
      <c r="D54" s="36">
        <f>SUMIFS(СВЦЭМ!$D$39:$D$782,СВЦЭМ!$A$39:$A$782,$A54,СВЦЭМ!$B$39:$B$782,D$47)+'СЕТ СН'!$G$11+СВЦЭМ!$D$10+'СЕТ СН'!$G$6-'СЕТ СН'!$G$23</f>
        <v>1802.85814768</v>
      </c>
      <c r="E54" s="36">
        <f>SUMIFS(СВЦЭМ!$D$39:$D$782,СВЦЭМ!$A$39:$A$782,$A54,СВЦЭМ!$B$39:$B$782,E$47)+'СЕТ СН'!$G$11+СВЦЭМ!$D$10+'СЕТ СН'!$G$6-'СЕТ СН'!$G$23</f>
        <v>1839.2037314400002</v>
      </c>
      <c r="F54" s="36">
        <f>SUMIFS(СВЦЭМ!$D$39:$D$782,СВЦЭМ!$A$39:$A$782,$A54,СВЦЭМ!$B$39:$B$782,F$47)+'СЕТ СН'!$G$11+СВЦЭМ!$D$10+'СЕТ СН'!$G$6-'СЕТ СН'!$G$23</f>
        <v>1851.6895762200002</v>
      </c>
      <c r="G54" s="36">
        <f>SUMIFS(СВЦЭМ!$D$39:$D$782,СВЦЭМ!$A$39:$A$782,$A54,СВЦЭМ!$B$39:$B$782,G$47)+'СЕТ СН'!$G$11+СВЦЭМ!$D$10+'СЕТ СН'!$G$6-'СЕТ СН'!$G$23</f>
        <v>1841.4105806300001</v>
      </c>
      <c r="H54" s="36">
        <f>SUMIFS(СВЦЭМ!$D$39:$D$782,СВЦЭМ!$A$39:$A$782,$A54,СВЦЭМ!$B$39:$B$782,H$47)+'СЕТ СН'!$G$11+СВЦЭМ!$D$10+'СЕТ СН'!$G$6-'СЕТ СН'!$G$23</f>
        <v>1807.776748</v>
      </c>
      <c r="I54" s="36">
        <f>SUMIFS(СВЦЭМ!$D$39:$D$782,СВЦЭМ!$A$39:$A$782,$A54,СВЦЭМ!$B$39:$B$782,I$47)+'СЕТ СН'!$G$11+СВЦЭМ!$D$10+'СЕТ СН'!$G$6-'СЕТ СН'!$G$23</f>
        <v>1731.7012272300001</v>
      </c>
      <c r="J54" s="36">
        <f>SUMIFS(СВЦЭМ!$D$39:$D$782,СВЦЭМ!$A$39:$A$782,$A54,СВЦЭМ!$B$39:$B$782,J$47)+'СЕТ СН'!$G$11+СВЦЭМ!$D$10+'СЕТ СН'!$G$6-'СЕТ СН'!$G$23</f>
        <v>1659.3633846600001</v>
      </c>
      <c r="K54" s="36">
        <f>SUMIFS(СВЦЭМ!$D$39:$D$782,СВЦЭМ!$A$39:$A$782,$A54,СВЦЭМ!$B$39:$B$782,K$47)+'СЕТ СН'!$G$11+СВЦЭМ!$D$10+'СЕТ СН'!$G$6-'СЕТ СН'!$G$23</f>
        <v>1645.2397148200002</v>
      </c>
      <c r="L54" s="36">
        <f>SUMIFS(СВЦЭМ!$D$39:$D$782,СВЦЭМ!$A$39:$A$782,$A54,СВЦЭМ!$B$39:$B$782,L$47)+'СЕТ СН'!$G$11+СВЦЭМ!$D$10+'СЕТ СН'!$G$6-'СЕТ СН'!$G$23</f>
        <v>1643.5810147000002</v>
      </c>
      <c r="M54" s="36">
        <f>SUMIFS(СВЦЭМ!$D$39:$D$782,СВЦЭМ!$A$39:$A$782,$A54,СВЦЭМ!$B$39:$B$782,M$47)+'СЕТ СН'!$G$11+СВЦЭМ!$D$10+'СЕТ СН'!$G$6-'СЕТ СН'!$G$23</f>
        <v>1690.14732104</v>
      </c>
      <c r="N54" s="36">
        <f>SUMIFS(СВЦЭМ!$D$39:$D$782,СВЦЭМ!$A$39:$A$782,$A54,СВЦЭМ!$B$39:$B$782,N$47)+'СЕТ СН'!$G$11+СВЦЭМ!$D$10+'СЕТ СН'!$G$6-'СЕТ СН'!$G$23</f>
        <v>1758.42867546</v>
      </c>
      <c r="O54" s="36">
        <f>SUMIFS(СВЦЭМ!$D$39:$D$782,СВЦЭМ!$A$39:$A$782,$A54,СВЦЭМ!$B$39:$B$782,O$47)+'СЕТ СН'!$G$11+СВЦЭМ!$D$10+'СЕТ СН'!$G$6-'СЕТ СН'!$G$23</f>
        <v>1810.1052853400001</v>
      </c>
      <c r="P54" s="36">
        <f>SUMIFS(СВЦЭМ!$D$39:$D$782,СВЦЭМ!$A$39:$A$782,$A54,СВЦЭМ!$B$39:$B$782,P$47)+'СЕТ СН'!$G$11+СВЦЭМ!$D$10+'СЕТ СН'!$G$6-'СЕТ СН'!$G$23</f>
        <v>1810.4835677900001</v>
      </c>
      <c r="Q54" s="36">
        <f>SUMIFS(СВЦЭМ!$D$39:$D$782,СВЦЭМ!$A$39:$A$782,$A54,СВЦЭМ!$B$39:$B$782,Q$47)+'СЕТ СН'!$G$11+СВЦЭМ!$D$10+'СЕТ СН'!$G$6-'СЕТ СН'!$G$23</f>
        <v>1786.5517041600001</v>
      </c>
      <c r="R54" s="36">
        <f>SUMIFS(СВЦЭМ!$D$39:$D$782,СВЦЭМ!$A$39:$A$782,$A54,СВЦЭМ!$B$39:$B$782,R$47)+'СЕТ СН'!$G$11+СВЦЭМ!$D$10+'СЕТ СН'!$G$6-'СЕТ СН'!$G$23</f>
        <v>1744.70635801</v>
      </c>
      <c r="S54" s="36">
        <f>SUMIFS(СВЦЭМ!$D$39:$D$782,СВЦЭМ!$A$39:$A$782,$A54,СВЦЭМ!$B$39:$B$782,S$47)+'СЕТ СН'!$G$11+СВЦЭМ!$D$10+'СЕТ СН'!$G$6-'СЕТ СН'!$G$23</f>
        <v>1703.7651712800002</v>
      </c>
      <c r="T54" s="36">
        <f>SUMIFS(СВЦЭМ!$D$39:$D$782,СВЦЭМ!$A$39:$A$782,$A54,СВЦЭМ!$B$39:$B$782,T$47)+'СЕТ СН'!$G$11+СВЦЭМ!$D$10+'СЕТ СН'!$G$6-'СЕТ СН'!$G$23</f>
        <v>1671.7395004100001</v>
      </c>
      <c r="U54" s="36">
        <f>SUMIFS(СВЦЭМ!$D$39:$D$782,СВЦЭМ!$A$39:$A$782,$A54,СВЦЭМ!$B$39:$B$782,U$47)+'СЕТ СН'!$G$11+СВЦЭМ!$D$10+'СЕТ СН'!$G$6-'СЕТ СН'!$G$23</f>
        <v>1636.8249096899999</v>
      </c>
      <c r="V54" s="36">
        <f>SUMIFS(СВЦЭМ!$D$39:$D$782,СВЦЭМ!$A$39:$A$782,$A54,СВЦЭМ!$B$39:$B$782,V$47)+'СЕТ СН'!$G$11+СВЦЭМ!$D$10+'СЕТ СН'!$G$6-'СЕТ СН'!$G$23</f>
        <v>1634.66982444</v>
      </c>
      <c r="W54" s="36">
        <f>SUMIFS(СВЦЭМ!$D$39:$D$782,СВЦЭМ!$A$39:$A$782,$A54,СВЦЭМ!$B$39:$B$782,W$47)+'СЕТ СН'!$G$11+СВЦЭМ!$D$10+'СЕТ СН'!$G$6-'СЕТ СН'!$G$23</f>
        <v>1655.2960306800001</v>
      </c>
      <c r="X54" s="36">
        <f>SUMIFS(СВЦЭМ!$D$39:$D$782,СВЦЭМ!$A$39:$A$782,$A54,СВЦЭМ!$B$39:$B$782,X$47)+'СЕТ СН'!$G$11+СВЦЭМ!$D$10+'СЕТ СН'!$G$6-'СЕТ СН'!$G$23</f>
        <v>1687.9553387200001</v>
      </c>
      <c r="Y54" s="36">
        <f>SUMIFS(СВЦЭМ!$D$39:$D$782,СВЦЭМ!$A$39:$A$782,$A54,СВЦЭМ!$B$39:$B$782,Y$47)+'СЕТ СН'!$G$11+СВЦЭМ!$D$10+'СЕТ СН'!$G$6-'СЕТ СН'!$G$23</f>
        <v>1719.5487655700001</v>
      </c>
    </row>
    <row r="55" spans="1:25" ht="15.75" x14ac:dyDescent="0.2">
      <c r="A55" s="35">
        <f t="shared" si="1"/>
        <v>44628</v>
      </c>
      <c r="B55" s="36">
        <f>SUMIFS(СВЦЭМ!$D$39:$D$782,СВЦЭМ!$A$39:$A$782,$A55,СВЦЭМ!$B$39:$B$782,B$47)+'СЕТ СН'!$G$11+СВЦЭМ!$D$10+'СЕТ СН'!$G$6-'СЕТ СН'!$G$23</f>
        <v>1702.7313186200001</v>
      </c>
      <c r="C55" s="36">
        <f>SUMIFS(СВЦЭМ!$D$39:$D$782,СВЦЭМ!$A$39:$A$782,$A55,СВЦЭМ!$B$39:$B$782,C$47)+'СЕТ СН'!$G$11+СВЦЭМ!$D$10+'СЕТ СН'!$G$6-'СЕТ СН'!$G$23</f>
        <v>1738.7041320400001</v>
      </c>
      <c r="D55" s="36">
        <f>SUMIFS(СВЦЭМ!$D$39:$D$782,СВЦЭМ!$A$39:$A$782,$A55,СВЦЭМ!$B$39:$B$782,D$47)+'СЕТ СН'!$G$11+СВЦЭМ!$D$10+'СЕТ СН'!$G$6-'СЕТ СН'!$G$23</f>
        <v>1786.6046119500002</v>
      </c>
      <c r="E55" s="36">
        <f>SUMIFS(СВЦЭМ!$D$39:$D$782,СВЦЭМ!$A$39:$A$782,$A55,СВЦЭМ!$B$39:$B$782,E$47)+'СЕТ СН'!$G$11+СВЦЭМ!$D$10+'СЕТ СН'!$G$6-'СЕТ СН'!$G$23</f>
        <v>1819.4753004500001</v>
      </c>
      <c r="F55" s="36">
        <f>SUMIFS(СВЦЭМ!$D$39:$D$782,СВЦЭМ!$A$39:$A$782,$A55,СВЦЭМ!$B$39:$B$782,F$47)+'СЕТ СН'!$G$11+СВЦЭМ!$D$10+'СЕТ СН'!$G$6-'СЕТ СН'!$G$23</f>
        <v>1835.25003098</v>
      </c>
      <c r="G55" s="36">
        <f>SUMIFS(СВЦЭМ!$D$39:$D$782,СВЦЭМ!$A$39:$A$782,$A55,СВЦЭМ!$B$39:$B$782,G$47)+'СЕТ СН'!$G$11+СВЦЭМ!$D$10+'СЕТ СН'!$G$6-'СЕТ СН'!$G$23</f>
        <v>1831.1162415900001</v>
      </c>
      <c r="H55" s="36">
        <f>SUMIFS(СВЦЭМ!$D$39:$D$782,СВЦЭМ!$A$39:$A$782,$A55,СВЦЭМ!$B$39:$B$782,H$47)+'СЕТ СН'!$G$11+СВЦЭМ!$D$10+'СЕТ СН'!$G$6-'СЕТ СН'!$G$23</f>
        <v>1808.6460538400001</v>
      </c>
      <c r="I55" s="36">
        <f>SUMIFS(СВЦЭМ!$D$39:$D$782,СВЦЭМ!$A$39:$A$782,$A55,СВЦЭМ!$B$39:$B$782,I$47)+'СЕТ СН'!$G$11+СВЦЭМ!$D$10+'СЕТ СН'!$G$6-'СЕТ СН'!$G$23</f>
        <v>1728.1448362900001</v>
      </c>
      <c r="J55" s="36">
        <f>SUMIFS(СВЦЭМ!$D$39:$D$782,СВЦЭМ!$A$39:$A$782,$A55,СВЦЭМ!$B$39:$B$782,J$47)+'СЕТ СН'!$G$11+СВЦЭМ!$D$10+'СЕТ СН'!$G$6-'СЕТ СН'!$G$23</f>
        <v>1650.10721109</v>
      </c>
      <c r="K55" s="36">
        <f>SUMIFS(СВЦЭМ!$D$39:$D$782,СВЦЭМ!$A$39:$A$782,$A55,СВЦЭМ!$B$39:$B$782,K$47)+'СЕТ СН'!$G$11+СВЦЭМ!$D$10+'СЕТ СН'!$G$6-'СЕТ СН'!$G$23</f>
        <v>1643.7494363700002</v>
      </c>
      <c r="L55" s="36">
        <f>SUMIFS(СВЦЭМ!$D$39:$D$782,СВЦЭМ!$A$39:$A$782,$A55,СВЦЭМ!$B$39:$B$782,L$47)+'СЕТ СН'!$G$11+СВЦЭМ!$D$10+'СЕТ СН'!$G$6-'СЕТ СН'!$G$23</f>
        <v>1643.6226353800002</v>
      </c>
      <c r="M55" s="36">
        <f>SUMIFS(СВЦЭМ!$D$39:$D$782,СВЦЭМ!$A$39:$A$782,$A55,СВЦЭМ!$B$39:$B$782,M$47)+'СЕТ СН'!$G$11+СВЦЭМ!$D$10+'СЕТ СН'!$G$6-'СЕТ СН'!$G$23</f>
        <v>1704.0154156799999</v>
      </c>
      <c r="N55" s="36">
        <f>SUMIFS(СВЦЭМ!$D$39:$D$782,СВЦЭМ!$A$39:$A$782,$A55,СВЦЭМ!$B$39:$B$782,N$47)+'СЕТ СН'!$G$11+СВЦЭМ!$D$10+'СЕТ СН'!$G$6-'СЕТ СН'!$G$23</f>
        <v>1779.7652237</v>
      </c>
      <c r="O55" s="36">
        <f>SUMIFS(СВЦЭМ!$D$39:$D$782,СВЦЭМ!$A$39:$A$782,$A55,СВЦЭМ!$B$39:$B$782,O$47)+'СЕТ СН'!$G$11+СВЦЭМ!$D$10+'СЕТ СН'!$G$6-'СЕТ СН'!$G$23</f>
        <v>1816.53825794</v>
      </c>
      <c r="P55" s="36">
        <f>SUMIFS(СВЦЭМ!$D$39:$D$782,СВЦЭМ!$A$39:$A$782,$A55,СВЦЭМ!$B$39:$B$782,P$47)+'СЕТ СН'!$G$11+СВЦЭМ!$D$10+'СЕТ СН'!$G$6-'СЕТ СН'!$G$23</f>
        <v>1818.5909952700001</v>
      </c>
      <c r="Q55" s="36">
        <f>SUMIFS(СВЦЭМ!$D$39:$D$782,СВЦЭМ!$A$39:$A$782,$A55,СВЦЭМ!$B$39:$B$782,Q$47)+'СЕТ СН'!$G$11+СВЦЭМ!$D$10+'СЕТ СН'!$G$6-'СЕТ СН'!$G$23</f>
        <v>1800.2650912700001</v>
      </c>
      <c r="R55" s="36">
        <f>SUMIFS(СВЦЭМ!$D$39:$D$782,СВЦЭМ!$A$39:$A$782,$A55,СВЦЭМ!$B$39:$B$782,R$47)+'СЕТ СН'!$G$11+СВЦЭМ!$D$10+'СЕТ СН'!$G$6-'СЕТ СН'!$G$23</f>
        <v>1748.3378269100001</v>
      </c>
      <c r="S55" s="36">
        <f>SUMIFS(СВЦЭМ!$D$39:$D$782,СВЦЭМ!$A$39:$A$782,$A55,СВЦЭМ!$B$39:$B$782,S$47)+'СЕТ СН'!$G$11+СВЦЭМ!$D$10+'СЕТ СН'!$G$6-'СЕТ СН'!$G$23</f>
        <v>1697.9645416800001</v>
      </c>
      <c r="T55" s="36">
        <f>SUMIFS(СВЦЭМ!$D$39:$D$782,СВЦЭМ!$A$39:$A$782,$A55,СВЦЭМ!$B$39:$B$782,T$47)+'СЕТ СН'!$G$11+СВЦЭМ!$D$10+'СЕТ СН'!$G$6-'СЕТ СН'!$G$23</f>
        <v>1656.4103098600001</v>
      </c>
      <c r="U55" s="36">
        <f>SUMIFS(СВЦЭМ!$D$39:$D$782,СВЦЭМ!$A$39:$A$782,$A55,СВЦЭМ!$B$39:$B$782,U$47)+'СЕТ СН'!$G$11+СВЦЭМ!$D$10+'СЕТ СН'!$G$6-'СЕТ СН'!$G$23</f>
        <v>1634.2054910500001</v>
      </c>
      <c r="V55" s="36">
        <f>SUMIFS(СВЦЭМ!$D$39:$D$782,СВЦЭМ!$A$39:$A$782,$A55,СВЦЭМ!$B$39:$B$782,V$47)+'СЕТ СН'!$G$11+СВЦЭМ!$D$10+'СЕТ СН'!$G$6-'СЕТ СН'!$G$23</f>
        <v>1639.6077130900001</v>
      </c>
      <c r="W55" s="36">
        <f>SUMIFS(СВЦЭМ!$D$39:$D$782,СВЦЭМ!$A$39:$A$782,$A55,СВЦЭМ!$B$39:$B$782,W$47)+'СЕТ СН'!$G$11+СВЦЭМ!$D$10+'СЕТ СН'!$G$6-'СЕТ СН'!$G$23</f>
        <v>1654.1823088900001</v>
      </c>
      <c r="X55" s="36">
        <f>SUMIFS(СВЦЭМ!$D$39:$D$782,СВЦЭМ!$A$39:$A$782,$A55,СВЦЭМ!$B$39:$B$782,X$47)+'СЕТ СН'!$G$11+СВЦЭМ!$D$10+'СЕТ СН'!$G$6-'СЕТ СН'!$G$23</f>
        <v>1682.01779468</v>
      </c>
      <c r="Y55" s="36">
        <f>SUMIFS(СВЦЭМ!$D$39:$D$782,СВЦЭМ!$A$39:$A$782,$A55,СВЦЭМ!$B$39:$B$782,Y$47)+'СЕТ СН'!$G$11+СВЦЭМ!$D$10+'СЕТ СН'!$G$6-'СЕТ СН'!$G$23</f>
        <v>1718.2514385300001</v>
      </c>
    </row>
    <row r="56" spans="1:25" ht="15.75" x14ac:dyDescent="0.2">
      <c r="A56" s="35">
        <f t="shared" si="1"/>
        <v>44629</v>
      </c>
      <c r="B56" s="36">
        <f>SUMIFS(СВЦЭМ!$D$39:$D$782,СВЦЭМ!$A$39:$A$782,$A56,СВЦЭМ!$B$39:$B$782,B$47)+'СЕТ СН'!$G$11+СВЦЭМ!$D$10+'СЕТ СН'!$G$6-'СЕТ СН'!$G$23</f>
        <v>1710.23719026</v>
      </c>
      <c r="C56" s="36">
        <f>SUMIFS(СВЦЭМ!$D$39:$D$782,СВЦЭМ!$A$39:$A$782,$A56,СВЦЭМ!$B$39:$B$782,C$47)+'СЕТ СН'!$G$11+СВЦЭМ!$D$10+'СЕТ СН'!$G$6-'СЕТ СН'!$G$23</f>
        <v>1763.3365451700001</v>
      </c>
      <c r="D56" s="36">
        <f>SUMIFS(СВЦЭМ!$D$39:$D$782,СВЦЭМ!$A$39:$A$782,$A56,СВЦЭМ!$B$39:$B$782,D$47)+'СЕТ СН'!$G$11+СВЦЭМ!$D$10+'СЕТ СН'!$G$6-'СЕТ СН'!$G$23</f>
        <v>1803.6971072400002</v>
      </c>
      <c r="E56" s="36">
        <f>SUMIFS(СВЦЭМ!$D$39:$D$782,СВЦЭМ!$A$39:$A$782,$A56,СВЦЭМ!$B$39:$B$782,E$47)+'СЕТ СН'!$G$11+СВЦЭМ!$D$10+'СЕТ СН'!$G$6-'СЕТ СН'!$G$23</f>
        <v>1830.3397827800002</v>
      </c>
      <c r="F56" s="36">
        <f>SUMIFS(СВЦЭМ!$D$39:$D$782,СВЦЭМ!$A$39:$A$782,$A56,СВЦЭМ!$B$39:$B$782,F$47)+'СЕТ СН'!$G$11+СВЦЭМ!$D$10+'СЕТ СН'!$G$6-'СЕТ СН'!$G$23</f>
        <v>1862.60505517</v>
      </c>
      <c r="G56" s="36">
        <f>SUMIFS(СВЦЭМ!$D$39:$D$782,СВЦЭМ!$A$39:$A$782,$A56,СВЦЭМ!$B$39:$B$782,G$47)+'СЕТ СН'!$G$11+СВЦЭМ!$D$10+'СЕТ СН'!$G$6-'СЕТ СН'!$G$23</f>
        <v>1854.0136982900001</v>
      </c>
      <c r="H56" s="36">
        <f>SUMIFS(СВЦЭМ!$D$39:$D$782,СВЦЭМ!$A$39:$A$782,$A56,СВЦЭМ!$B$39:$B$782,H$47)+'СЕТ СН'!$G$11+СВЦЭМ!$D$10+'СЕТ СН'!$G$6-'СЕТ СН'!$G$23</f>
        <v>1795.5197952400001</v>
      </c>
      <c r="I56" s="36">
        <f>SUMIFS(СВЦЭМ!$D$39:$D$782,СВЦЭМ!$A$39:$A$782,$A56,СВЦЭМ!$B$39:$B$782,I$47)+'СЕТ СН'!$G$11+СВЦЭМ!$D$10+'СЕТ СН'!$G$6-'СЕТ СН'!$G$23</f>
        <v>1758.83380592</v>
      </c>
      <c r="J56" s="36">
        <f>SUMIFS(СВЦЭМ!$D$39:$D$782,СВЦЭМ!$A$39:$A$782,$A56,СВЦЭМ!$B$39:$B$782,J$47)+'СЕТ СН'!$G$11+СВЦЭМ!$D$10+'СЕТ СН'!$G$6-'СЕТ СН'!$G$23</f>
        <v>1736.28988996</v>
      </c>
      <c r="K56" s="36">
        <f>SUMIFS(СВЦЭМ!$D$39:$D$782,СВЦЭМ!$A$39:$A$782,$A56,СВЦЭМ!$B$39:$B$782,K$47)+'СЕТ СН'!$G$11+СВЦЭМ!$D$10+'СЕТ СН'!$G$6-'СЕТ СН'!$G$23</f>
        <v>1725.8190312400002</v>
      </c>
      <c r="L56" s="36">
        <f>SUMIFS(СВЦЭМ!$D$39:$D$782,СВЦЭМ!$A$39:$A$782,$A56,СВЦЭМ!$B$39:$B$782,L$47)+'СЕТ СН'!$G$11+СВЦЭМ!$D$10+'СЕТ СН'!$G$6-'СЕТ СН'!$G$23</f>
        <v>1733.9252754000001</v>
      </c>
      <c r="M56" s="36">
        <f>SUMIFS(СВЦЭМ!$D$39:$D$782,СВЦЭМ!$A$39:$A$782,$A56,СВЦЭМ!$B$39:$B$782,M$47)+'СЕТ СН'!$G$11+СВЦЭМ!$D$10+'СЕТ СН'!$G$6-'СЕТ СН'!$G$23</f>
        <v>1776.15680058</v>
      </c>
      <c r="N56" s="36">
        <f>SUMIFS(СВЦЭМ!$D$39:$D$782,СВЦЭМ!$A$39:$A$782,$A56,СВЦЭМ!$B$39:$B$782,N$47)+'СЕТ СН'!$G$11+СВЦЭМ!$D$10+'СЕТ СН'!$G$6-'СЕТ СН'!$G$23</f>
        <v>1806.99428478</v>
      </c>
      <c r="O56" s="36">
        <f>SUMIFS(СВЦЭМ!$D$39:$D$782,СВЦЭМ!$A$39:$A$782,$A56,СВЦЭМ!$B$39:$B$782,O$47)+'СЕТ СН'!$G$11+СВЦЭМ!$D$10+'СЕТ СН'!$G$6-'СЕТ СН'!$G$23</f>
        <v>1848.89242992</v>
      </c>
      <c r="P56" s="36">
        <f>SUMIFS(СВЦЭМ!$D$39:$D$782,СВЦЭМ!$A$39:$A$782,$A56,СВЦЭМ!$B$39:$B$782,P$47)+'СЕТ СН'!$G$11+СВЦЭМ!$D$10+'СЕТ СН'!$G$6-'СЕТ СН'!$G$23</f>
        <v>1855.5805008</v>
      </c>
      <c r="Q56" s="36">
        <f>SUMIFS(СВЦЭМ!$D$39:$D$782,СВЦЭМ!$A$39:$A$782,$A56,СВЦЭМ!$B$39:$B$782,Q$47)+'СЕТ СН'!$G$11+СВЦЭМ!$D$10+'СЕТ СН'!$G$6-'СЕТ СН'!$G$23</f>
        <v>1844.1332700600001</v>
      </c>
      <c r="R56" s="36">
        <f>SUMIFS(СВЦЭМ!$D$39:$D$782,СВЦЭМ!$A$39:$A$782,$A56,СВЦЭМ!$B$39:$B$782,R$47)+'СЕТ СН'!$G$11+СВЦЭМ!$D$10+'СЕТ СН'!$G$6-'СЕТ СН'!$G$23</f>
        <v>1806.66065482</v>
      </c>
      <c r="S56" s="36">
        <f>SUMIFS(СВЦЭМ!$D$39:$D$782,СВЦЭМ!$A$39:$A$782,$A56,СВЦЭМ!$B$39:$B$782,S$47)+'СЕТ СН'!$G$11+СВЦЭМ!$D$10+'СЕТ СН'!$G$6-'СЕТ СН'!$G$23</f>
        <v>1758.57617987</v>
      </c>
      <c r="T56" s="36">
        <f>SUMIFS(СВЦЭМ!$D$39:$D$782,СВЦЭМ!$A$39:$A$782,$A56,СВЦЭМ!$B$39:$B$782,T$47)+'СЕТ СН'!$G$11+СВЦЭМ!$D$10+'СЕТ СН'!$G$6-'СЕТ СН'!$G$23</f>
        <v>1720.6805994700001</v>
      </c>
      <c r="U56" s="36">
        <f>SUMIFS(СВЦЭМ!$D$39:$D$782,СВЦЭМ!$A$39:$A$782,$A56,СВЦЭМ!$B$39:$B$782,U$47)+'СЕТ СН'!$G$11+СВЦЭМ!$D$10+'СЕТ СН'!$G$6-'СЕТ СН'!$G$23</f>
        <v>1696.0913761300001</v>
      </c>
      <c r="V56" s="36">
        <f>SUMIFS(СВЦЭМ!$D$39:$D$782,СВЦЭМ!$A$39:$A$782,$A56,СВЦЭМ!$B$39:$B$782,V$47)+'СЕТ СН'!$G$11+СВЦЭМ!$D$10+'СЕТ СН'!$G$6-'СЕТ СН'!$G$23</f>
        <v>1709.7076514600001</v>
      </c>
      <c r="W56" s="36">
        <f>SUMIFS(СВЦЭМ!$D$39:$D$782,СВЦЭМ!$A$39:$A$782,$A56,СВЦЭМ!$B$39:$B$782,W$47)+'СЕТ СН'!$G$11+СВЦЭМ!$D$10+'СЕТ СН'!$G$6-'СЕТ СН'!$G$23</f>
        <v>1725.04098632</v>
      </c>
      <c r="X56" s="36">
        <f>SUMIFS(СВЦЭМ!$D$39:$D$782,СВЦЭМ!$A$39:$A$782,$A56,СВЦЭМ!$B$39:$B$782,X$47)+'СЕТ СН'!$G$11+СВЦЭМ!$D$10+'СЕТ СН'!$G$6-'СЕТ СН'!$G$23</f>
        <v>1749.1898469400001</v>
      </c>
      <c r="Y56" s="36">
        <f>SUMIFS(СВЦЭМ!$D$39:$D$782,СВЦЭМ!$A$39:$A$782,$A56,СВЦЭМ!$B$39:$B$782,Y$47)+'СЕТ СН'!$G$11+СВЦЭМ!$D$10+'СЕТ СН'!$G$6-'СЕТ СН'!$G$23</f>
        <v>1763.8110435400001</v>
      </c>
    </row>
    <row r="57" spans="1:25" ht="15.75" x14ac:dyDescent="0.2">
      <c r="A57" s="35">
        <f t="shared" si="1"/>
        <v>44630</v>
      </c>
      <c r="B57" s="36">
        <f>SUMIFS(СВЦЭМ!$D$39:$D$782,СВЦЭМ!$A$39:$A$782,$A57,СВЦЭМ!$B$39:$B$782,B$47)+'СЕТ СН'!$G$11+СВЦЭМ!$D$10+'СЕТ СН'!$G$6-'СЕТ СН'!$G$23</f>
        <v>1764.9540719000001</v>
      </c>
      <c r="C57" s="36">
        <f>SUMIFS(СВЦЭМ!$D$39:$D$782,СВЦЭМ!$A$39:$A$782,$A57,СВЦЭМ!$B$39:$B$782,C$47)+'СЕТ СН'!$G$11+СВЦЭМ!$D$10+'СЕТ СН'!$G$6-'СЕТ СН'!$G$23</f>
        <v>1820.51116847</v>
      </c>
      <c r="D57" s="36">
        <f>SUMIFS(СВЦЭМ!$D$39:$D$782,СВЦЭМ!$A$39:$A$782,$A57,СВЦЭМ!$B$39:$B$782,D$47)+'СЕТ СН'!$G$11+СВЦЭМ!$D$10+'СЕТ СН'!$G$6-'СЕТ СН'!$G$23</f>
        <v>1852.74595529</v>
      </c>
      <c r="E57" s="36">
        <f>SUMIFS(СВЦЭМ!$D$39:$D$782,СВЦЭМ!$A$39:$A$782,$A57,СВЦЭМ!$B$39:$B$782,E$47)+'СЕТ СН'!$G$11+СВЦЭМ!$D$10+'СЕТ СН'!$G$6-'СЕТ СН'!$G$23</f>
        <v>1885.0572932600001</v>
      </c>
      <c r="F57" s="36">
        <f>SUMIFS(СВЦЭМ!$D$39:$D$782,СВЦЭМ!$A$39:$A$782,$A57,СВЦЭМ!$B$39:$B$782,F$47)+'СЕТ СН'!$G$11+СВЦЭМ!$D$10+'СЕТ СН'!$G$6-'СЕТ СН'!$G$23</f>
        <v>1896.21274165</v>
      </c>
      <c r="G57" s="36">
        <f>SUMIFS(СВЦЭМ!$D$39:$D$782,СВЦЭМ!$A$39:$A$782,$A57,СВЦЭМ!$B$39:$B$782,G$47)+'СЕТ СН'!$G$11+СВЦЭМ!$D$10+'СЕТ СН'!$G$6-'СЕТ СН'!$G$23</f>
        <v>1874.07727862</v>
      </c>
      <c r="H57" s="36">
        <f>SUMIFS(СВЦЭМ!$D$39:$D$782,СВЦЭМ!$A$39:$A$782,$A57,СВЦЭМ!$B$39:$B$782,H$47)+'СЕТ СН'!$G$11+СВЦЭМ!$D$10+'СЕТ СН'!$G$6-'СЕТ СН'!$G$23</f>
        <v>1815.49542539</v>
      </c>
      <c r="I57" s="36">
        <f>SUMIFS(СВЦЭМ!$D$39:$D$782,СВЦЭМ!$A$39:$A$782,$A57,СВЦЭМ!$B$39:$B$782,I$47)+'СЕТ СН'!$G$11+СВЦЭМ!$D$10+'СЕТ СН'!$G$6-'СЕТ СН'!$G$23</f>
        <v>1741.1987917400002</v>
      </c>
      <c r="J57" s="36">
        <f>SUMIFS(СВЦЭМ!$D$39:$D$782,СВЦЭМ!$A$39:$A$782,$A57,СВЦЭМ!$B$39:$B$782,J$47)+'СЕТ СН'!$G$11+СВЦЭМ!$D$10+'СЕТ СН'!$G$6-'СЕТ СН'!$G$23</f>
        <v>1706.1820881799999</v>
      </c>
      <c r="K57" s="36">
        <f>SUMIFS(СВЦЭМ!$D$39:$D$782,СВЦЭМ!$A$39:$A$782,$A57,СВЦЭМ!$B$39:$B$782,K$47)+'СЕТ СН'!$G$11+СВЦЭМ!$D$10+'СЕТ СН'!$G$6-'СЕТ СН'!$G$23</f>
        <v>1724.6918010700001</v>
      </c>
      <c r="L57" s="36">
        <f>SUMIFS(СВЦЭМ!$D$39:$D$782,СВЦЭМ!$A$39:$A$782,$A57,СВЦЭМ!$B$39:$B$782,L$47)+'СЕТ СН'!$G$11+СВЦЭМ!$D$10+'СЕТ СН'!$G$6-'СЕТ СН'!$G$23</f>
        <v>1730.45470701</v>
      </c>
      <c r="M57" s="36">
        <f>SUMIFS(СВЦЭМ!$D$39:$D$782,СВЦЭМ!$A$39:$A$782,$A57,СВЦЭМ!$B$39:$B$782,M$47)+'СЕТ СН'!$G$11+СВЦЭМ!$D$10+'СЕТ СН'!$G$6-'СЕТ СН'!$G$23</f>
        <v>1755.26100898</v>
      </c>
      <c r="N57" s="36">
        <f>SUMIFS(СВЦЭМ!$D$39:$D$782,СВЦЭМ!$A$39:$A$782,$A57,СВЦЭМ!$B$39:$B$782,N$47)+'СЕТ СН'!$G$11+СВЦЭМ!$D$10+'СЕТ СН'!$G$6-'СЕТ СН'!$G$23</f>
        <v>1801.3846148800001</v>
      </c>
      <c r="O57" s="36">
        <f>SUMIFS(СВЦЭМ!$D$39:$D$782,СВЦЭМ!$A$39:$A$782,$A57,СВЦЭМ!$B$39:$B$782,O$47)+'СЕТ СН'!$G$11+СВЦЭМ!$D$10+'СЕТ СН'!$G$6-'СЕТ СН'!$G$23</f>
        <v>1841.0353010200001</v>
      </c>
      <c r="P57" s="36">
        <f>SUMIFS(СВЦЭМ!$D$39:$D$782,СВЦЭМ!$A$39:$A$782,$A57,СВЦЭМ!$B$39:$B$782,P$47)+'СЕТ СН'!$G$11+СВЦЭМ!$D$10+'СЕТ СН'!$G$6-'СЕТ СН'!$G$23</f>
        <v>1855.1213043800001</v>
      </c>
      <c r="Q57" s="36">
        <f>SUMIFS(СВЦЭМ!$D$39:$D$782,СВЦЭМ!$A$39:$A$782,$A57,СВЦЭМ!$B$39:$B$782,Q$47)+'СЕТ СН'!$G$11+СВЦЭМ!$D$10+'СЕТ СН'!$G$6-'СЕТ СН'!$G$23</f>
        <v>1833.1942039</v>
      </c>
      <c r="R57" s="36">
        <f>SUMIFS(СВЦЭМ!$D$39:$D$782,СВЦЭМ!$A$39:$A$782,$A57,СВЦЭМ!$B$39:$B$782,R$47)+'СЕТ СН'!$G$11+СВЦЭМ!$D$10+'СЕТ СН'!$G$6-'СЕТ СН'!$G$23</f>
        <v>1793.18179938</v>
      </c>
      <c r="S57" s="36">
        <f>SUMIFS(СВЦЭМ!$D$39:$D$782,СВЦЭМ!$A$39:$A$782,$A57,СВЦЭМ!$B$39:$B$782,S$47)+'СЕТ СН'!$G$11+СВЦЭМ!$D$10+'СЕТ СН'!$G$6-'СЕТ СН'!$G$23</f>
        <v>1742.8070176000001</v>
      </c>
      <c r="T57" s="36">
        <f>SUMIFS(СВЦЭМ!$D$39:$D$782,СВЦЭМ!$A$39:$A$782,$A57,СВЦЭМ!$B$39:$B$782,T$47)+'СЕТ СН'!$G$11+СВЦЭМ!$D$10+'СЕТ СН'!$G$6-'СЕТ СН'!$G$23</f>
        <v>1710.37713549</v>
      </c>
      <c r="U57" s="36">
        <f>SUMIFS(СВЦЭМ!$D$39:$D$782,СВЦЭМ!$A$39:$A$782,$A57,СВЦЭМ!$B$39:$B$782,U$47)+'СЕТ СН'!$G$11+СВЦЭМ!$D$10+'СЕТ СН'!$G$6-'СЕТ СН'!$G$23</f>
        <v>1669.6886241400002</v>
      </c>
      <c r="V57" s="36">
        <f>SUMIFS(СВЦЭМ!$D$39:$D$782,СВЦЭМ!$A$39:$A$782,$A57,СВЦЭМ!$B$39:$B$782,V$47)+'СЕТ СН'!$G$11+СВЦЭМ!$D$10+'СЕТ СН'!$G$6-'СЕТ СН'!$G$23</f>
        <v>1683.10167591</v>
      </c>
      <c r="W57" s="36">
        <f>SUMIFS(СВЦЭМ!$D$39:$D$782,СВЦЭМ!$A$39:$A$782,$A57,СВЦЭМ!$B$39:$B$782,W$47)+'СЕТ СН'!$G$11+СВЦЭМ!$D$10+'СЕТ СН'!$G$6-'СЕТ СН'!$G$23</f>
        <v>1711.3352261500002</v>
      </c>
      <c r="X57" s="36">
        <f>SUMIFS(СВЦЭМ!$D$39:$D$782,СВЦЭМ!$A$39:$A$782,$A57,СВЦЭМ!$B$39:$B$782,X$47)+'СЕТ СН'!$G$11+СВЦЭМ!$D$10+'СЕТ СН'!$G$6-'СЕТ СН'!$G$23</f>
        <v>1736.0100080300001</v>
      </c>
      <c r="Y57" s="36">
        <f>SUMIFS(СВЦЭМ!$D$39:$D$782,СВЦЭМ!$A$39:$A$782,$A57,СВЦЭМ!$B$39:$B$782,Y$47)+'СЕТ СН'!$G$11+СВЦЭМ!$D$10+'СЕТ СН'!$G$6-'СЕТ СН'!$G$23</f>
        <v>1756.37766975</v>
      </c>
    </row>
    <row r="58" spans="1:25" ht="15.75" x14ac:dyDescent="0.2">
      <c r="A58" s="35">
        <f t="shared" si="1"/>
        <v>44631</v>
      </c>
      <c r="B58" s="36">
        <f>SUMIFS(СВЦЭМ!$D$39:$D$782,СВЦЭМ!$A$39:$A$782,$A58,СВЦЭМ!$B$39:$B$782,B$47)+'СЕТ СН'!$G$11+СВЦЭМ!$D$10+'СЕТ СН'!$G$6-'СЕТ СН'!$G$23</f>
        <v>1743.8121342200002</v>
      </c>
      <c r="C58" s="36">
        <f>SUMIFS(СВЦЭМ!$D$39:$D$782,СВЦЭМ!$A$39:$A$782,$A58,СВЦЭМ!$B$39:$B$782,C$47)+'СЕТ СН'!$G$11+СВЦЭМ!$D$10+'СЕТ СН'!$G$6-'СЕТ СН'!$G$23</f>
        <v>1791.09843086</v>
      </c>
      <c r="D58" s="36">
        <f>SUMIFS(СВЦЭМ!$D$39:$D$782,СВЦЭМ!$A$39:$A$782,$A58,СВЦЭМ!$B$39:$B$782,D$47)+'СЕТ СН'!$G$11+СВЦЭМ!$D$10+'СЕТ СН'!$G$6-'СЕТ СН'!$G$23</f>
        <v>1852.79196613</v>
      </c>
      <c r="E58" s="36">
        <f>SUMIFS(СВЦЭМ!$D$39:$D$782,СВЦЭМ!$A$39:$A$782,$A58,СВЦЭМ!$B$39:$B$782,E$47)+'СЕТ СН'!$G$11+СВЦЭМ!$D$10+'СЕТ СН'!$G$6-'СЕТ СН'!$G$23</f>
        <v>1888.1243555400001</v>
      </c>
      <c r="F58" s="36">
        <f>SUMIFS(СВЦЭМ!$D$39:$D$782,СВЦЭМ!$A$39:$A$782,$A58,СВЦЭМ!$B$39:$B$782,F$47)+'СЕТ СН'!$G$11+СВЦЭМ!$D$10+'СЕТ СН'!$G$6-'СЕТ СН'!$G$23</f>
        <v>1904.81771043</v>
      </c>
      <c r="G58" s="36">
        <f>SUMIFS(СВЦЭМ!$D$39:$D$782,СВЦЭМ!$A$39:$A$782,$A58,СВЦЭМ!$B$39:$B$782,G$47)+'СЕТ СН'!$G$11+СВЦЭМ!$D$10+'СЕТ СН'!$G$6-'СЕТ СН'!$G$23</f>
        <v>1875.56428772</v>
      </c>
      <c r="H58" s="36">
        <f>SUMIFS(СВЦЭМ!$D$39:$D$782,СВЦЭМ!$A$39:$A$782,$A58,СВЦЭМ!$B$39:$B$782,H$47)+'СЕТ СН'!$G$11+СВЦЭМ!$D$10+'СЕТ СН'!$G$6-'СЕТ СН'!$G$23</f>
        <v>1821.7096973</v>
      </c>
      <c r="I58" s="36">
        <f>SUMIFS(СВЦЭМ!$D$39:$D$782,СВЦЭМ!$A$39:$A$782,$A58,СВЦЭМ!$B$39:$B$782,I$47)+'СЕТ СН'!$G$11+СВЦЭМ!$D$10+'СЕТ СН'!$G$6-'СЕТ СН'!$G$23</f>
        <v>1746.18050494</v>
      </c>
      <c r="J58" s="36">
        <f>SUMIFS(СВЦЭМ!$D$39:$D$782,СВЦЭМ!$A$39:$A$782,$A58,СВЦЭМ!$B$39:$B$782,J$47)+'СЕТ СН'!$G$11+СВЦЭМ!$D$10+'СЕТ СН'!$G$6-'СЕТ СН'!$G$23</f>
        <v>1700.89344656</v>
      </c>
      <c r="K58" s="36">
        <f>SUMIFS(СВЦЭМ!$D$39:$D$782,СВЦЭМ!$A$39:$A$782,$A58,СВЦЭМ!$B$39:$B$782,K$47)+'СЕТ СН'!$G$11+СВЦЭМ!$D$10+'СЕТ СН'!$G$6-'СЕТ СН'!$G$23</f>
        <v>1692.8956722900002</v>
      </c>
      <c r="L58" s="36">
        <f>SUMIFS(СВЦЭМ!$D$39:$D$782,СВЦЭМ!$A$39:$A$782,$A58,СВЦЭМ!$B$39:$B$782,L$47)+'СЕТ СН'!$G$11+СВЦЭМ!$D$10+'СЕТ СН'!$G$6-'СЕТ СН'!$G$23</f>
        <v>1702.4157607900001</v>
      </c>
      <c r="M58" s="36">
        <f>SUMIFS(СВЦЭМ!$D$39:$D$782,СВЦЭМ!$A$39:$A$782,$A58,СВЦЭМ!$B$39:$B$782,M$47)+'СЕТ СН'!$G$11+СВЦЭМ!$D$10+'СЕТ СН'!$G$6-'СЕТ СН'!$G$23</f>
        <v>1768.0425090000001</v>
      </c>
      <c r="N58" s="36">
        <f>SUMIFS(СВЦЭМ!$D$39:$D$782,СВЦЭМ!$A$39:$A$782,$A58,СВЦЭМ!$B$39:$B$782,N$47)+'СЕТ СН'!$G$11+СВЦЭМ!$D$10+'СЕТ СН'!$G$6-'СЕТ СН'!$G$23</f>
        <v>1820.0276768800002</v>
      </c>
      <c r="O58" s="36">
        <f>SUMIFS(СВЦЭМ!$D$39:$D$782,СВЦЭМ!$A$39:$A$782,$A58,СВЦЭМ!$B$39:$B$782,O$47)+'СЕТ СН'!$G$11+СВЦЭМ!$D$10+'СЕТ СН'!$G$6-'СЕТ СН'!$G$23</f>
        <v>1841.9526810900002</v>
      </c>
      <c r="P58" s="36">
        <f>SUMIFS(СВЦЭМ!$D$39:$D$782,СВЦЭМ!$A$39:$A$782,$A58,СВЦЭМ!$B$39:$B$782,P$47)+'СЕТ СН'!$G$11+СВЦЭМ!$D$10+'СЕТ СН'!$G$6-'СЕТ СН'!$G$23</f>
        <v>1852.4009704300001</v>
      </c>
      <c r="Q58" s="36">
        <f>SUMIFS(СВЦЭМ!$D$39:$D$782,СВЦЭМ!$A$39:$A$782,$A58,СВЦЭМ!$B$39:$B$782,Q$47)+'СЕТ СН'!$G$11+СВЦЭМ!$D$10+'СЕТ СН'!$G$6-'СЕТ СН'!$G$23</f>
        <v>1842.1385373300002</v>
      </c>
      <c r="R58" s="36">
        <f>SUMIFS(СВЦЭМ!$D$39:$D$782,СВЦЭМ!$A$39:$A$782,$A58,СВЦЭМ!$B$39:$B$782,R$47)+'СЕТ СН'!$G$11+СВЦЭМ!$D$10+'СЕТ СН'!$G$6-'СЕТ СН'!$G$23</f>
        <v>1809.7920778</v>
      </c>
      <c r="S58" s="36">
        <f>SUMIFS(СВЦЭМ!$D$39:$D$782,СВЦЭМ!$A$39:$A$782,$A58,СВЦЭМ!$B$39:$B$782,S$47)+'СЕТ СН'!$G$11+СВЦЭМ!$D$10+'СЕТ СН'!$G$6-'СЕТ СН'!$G$23</f>
        <v>1765.1179269900001</v>
      </c>
      <c r="T58" s="36">
        <f>SUMIFS(СВЦЭМ!$D$39:$D$782,СВЦЭМ!$A$39:$A$782,$A58,СВЦЭМ!$B$39:$B$782,T$47)+'СЕТ СН'!$G$11+СВЦЭМ!$D$10+'СЕТ СН'!$G$6-'СЕТ СН'!$G$23</f>
        <v>1702.4286836300003</v>
      </c>
      <c r="U58" s="36">
        <f>SUMIFS(СВЦЭМ!$D$39:$D$782,СВЦЭМ!$A$39:$A$782,$A58,СВЦЭМ!$B$39:$B$782,U$47)+'СЕТ СН'!$G$11+СВЦЭМ!$D$10+'СЕТ СН'!$G$6-'СЕТ СН'!$G$23</f>
        <v>1695.0977998600001</v>
      </c>
      <c r="V58" s="36">
        <f>SUMIFS(СВЦЭМ!$D$39:$D$782,СВЦЭМ!$A$39:$A$782,$A58,СВЦЭМ!$B$39:$B$782,V$47)+'СЕТ СН'!$G$11+СВЦЭМ!$D$10+'СЕТ СН'!$G$6-'СЕТ СН'!$G$23</f>
        <v>1707.6535181700001</v>
      </c>
      <c r="W58" s="36">
        <f>SUMIFS(СВЦЭМ!$D$39:$D$782,СВЦЭМ!$A$39:$A$782,$A58,СВЦЭМ!$B$39:$B$782,W$47)+'СЕТ СН'!$G$11+СВЦЭМ!$D$10+'СЕТ СН'!$G$6-'СЕТ СН'!$G$23</f>
        <v>1737.1929008000002</v>
      </c>
      <c r="X58" s="36">
        <f>SUMIFS(СВЦЭМ!$D$39:$D$782,СВЦЭМ!$A$39:$A$782,$A58,СВЦЭМ!$B$39:$B$782,X$47)+'СЕТ СН'!$G$11+СВЦЭМ!$D$10+'СЕТ СН'!$G$6-'СЕТ СН'!$G$23</f>
        <v>1753.0746221700001</v>
      </c>
      <c r="Y58" s="36">
        <f>SUMIFS(СВЦЭМ!$D$39:$D$782,СВЦЭМ!$A$39:$A$782,$A58,СВЦЭМ!$B$39:$B$782,Y$47)+'СЕТ СН'!$G$11+СВЦЭМ!$D$10+'СЕТ СН'!$G$6-'СЕТ СН'!$G$23</f>
        <v>1778.1161821400001</v>
      </c>
    </row>
    <row r="59" spans="1:25" ht="15.75" x14ac:dyDescent="0.2">
      <c r="A59" s="35">
        <f t="shared" si="1"/>
        <v>44632</v>
      </c>
      <c r="B59" s="36">
        <f>SUMIFS(СВЦЭМ!$D$39:$D$782,СВЦЭМ!$A$39:$A$782,$A59,СВЦЭМ!$B$39:$B$782,B$47)+'СЕТ СН'!$G$11+СВЦЭМ!$D$10+'СЕТ СН'!$G$6-'СЕТ СН'!$G$23</f>
        <v>1764.7470701700001</v>
      </c>
      <c r="C59" s="36">
        <f>SUMIFS(СВЦЭМ!$D$39:$D$782,СВЦЭМ!$A$39:$A$782,$A59,СВЦЭМ!$B$39:$B$782,C$47)+'СЕТ СН'!$G$11+СВЦЭМ!$D$10+'СЕТ СН'!$G$6-'СЕТ СН'!$G$23</f>
        <v>1838.0372847200001</v>
      </c>
      <c r="D59" s="36">
        <f>SUMIFS(СВЦЭМ!$D$39:$D$782,СВЦЭМ!$A$39:$A$782,$A59,СВЦЭМ!$B$39:$B$782,D$47)+'СЕТ СН'!$G$11+СВЦЭМ!$D$10+'СЕТ СН'!$G$6-'СЕТ СН'!$G$23</f>
        <v>1894.34142172</v>
      </c>
      <c r="E59" s="36">
        <f>SUMIFS(СВЦЭМ!$D$39:$D$782,СВЦЭМ!$A$39:$A$782,$A59,СВЦЭМ!$B$39:$B$782,E$47)+'СЕТ СН'!$G$11+СВЦЭМ!$D$10+'СЕТ СН'!$G$6-'СЕТ СН'!$G$23</f>
        <v>1919.5543507900002</v>
      </c>
      <c r="F59" s="36">
        <f>SUMIFS(СВЦЭМ!$D$39:$D$782,СВЦЭМ!$A$39:$A$782,$A59,СВЦЭМ!$B$39:$B$782,F$47)+'СЕТ СН'!$G$11+СВЦЭМ!$D$10+'СЕТ СН'!$G$6-'СЕТ СН'!$G$23</f>
        <v>1924.1840716500001</v>
      </c>
      <c r="G59" s="36">
        <f>SUMIFS(СВЦЭМ!$D$39:$D$782,СВЦЭМ!$A$39:$A$782,$A59,СВЦЭМ!$B$39:$B$782,G$47)+'СЕТ СН'!$G$11+СВЦЭМ!$D$10+'СЕТ СН'!$G$6-'СЕТ СН'!$G$23</f>
        <v>1920.28869947</v>
      </c>
      <c r="H59" s="36">
        <f>SUMIFS(СВЦЭМ!$D$39:$D$782,СВЦЭМ!$A$39:$A$782,$A59,СВЦЭМ!$B$39:$B$782,H$47)+'СЕТ СН'!$G$11+СВЦЭМ!$D$10+'СЕТ СН'!$G$6-'СЕТ СН'!$G$23</f>
        <v>1882.9555831800001</v>
      </c>
      <c r="I59" s="36">
        <f>SUMIFS(СВЦЭМ!$D$39:$D$782,СВЦЭМ!$A$39:$A$782,$A59,СВЦЭМ!$B$39:$B$782,I$47)+'СЕТ СН'!$G$11+СВЦЭМ!$D$10+'СЕТ СН'!$G$6-'СЕТ СН'!$G$23</f>
        <v>1795.0343525800001</v>
      </c>
      <c r="J59" s="36">
        <f>SUMIFS(СВЦЭМ!$D$39:$D$782,СВЦЭМ!$A$39:$A$782,$A59,СВЦЭМ!$B$39:$B$782,J$47)+'СЕТ СН'!$G$11+СВЦЭМ!$D$10+'СЕТ СН'!$G$6-'СЕТ СН'!$G$23</f>
        <v>1713.9803155700001</v>
      </c>
      <c r="K59" s="36">
        <f>SUMIFS(СВЦЭМ!$D$39:$D$782,СВЦЭМ!$A$39:$A$782,$A59,СВЦЭМ!$B$39:$B$782,K$47)+'СЕТ СН'!$G$11+СВЦЭМ!$D$10+'СЕТ СН'!$G$6-'СЕТ СН'!$G$23</f>
        <v>1700.14539685</v>
      </c>
      <c r="L59" s="36">
        <f>SUMIFS(СВЦЭМ!$D$39:$D$782,СВЦЭМ!$A$39:$A$782,$A59,СВЦЭМ!$B$39:$B$782,L$47)+'СЕТ СН'!$G$11+СВЦЭМ!$D$10+'СЕТ СН'!$G$6-'СЕТ СН'!$G$23</f>
        <v>1697.9896674300001</v>
      </c>
      <c r="M59" s="36">
        <f>SUMIFS(СВЦЭМ!$D$39:$D$782,СВЦЭМ!$A$39:$A$782,$A59,СВЦЭМ!$B$39:$B$782,M$47)+'СЕТ СН'!$G$11+СВЦЭМ!$D$10+'СЕТ СН'!$G$6-'СЕТ СН'!$G$23</f>
        <v>1753.65106489</v>
      </c>
      <c r="N59" s="36">
        <f>SUMIFS(СВЦЭМ!$D$39:$D$782,СВЦЭМ!$A$39:$A$782,$A59,СВЦЭМ!$B$39:$B$782,N$47)+'СЕТ СН'!$G$11+СВЦЭМ!$D$10+'СЕТ СН'!$G$6-'СЕТ СН'!$G$23</f>
        <v>1801.7635358900002</v>
      </c>
      <c r="O59" s="36">
        <f>SUMIFS(СВЦЭМ!$D$39:$D$782,СВЦЭМ!$A$39:$A$782,$A59,СВЦЭМ!$B$39:$B$782,O$47)+'СЕТ СН'!$G$11+СВЦЭМ!$D$10+'СЕТ СН'!$G$6-'СЕТ СН'!$G$23</f>
        <v>1854.0320113600001</v>
      </c>
      <c r="P59" s="36">
        <f>SUMIFS(СВЦЭМ!$D$39:$D$782,СВЦЭМ!$A$39:$A$782,$A59,СВЦЭМ!$B$39:$B$782,P$47)+'СЕТ СН'!$G$11+СВЦЭМ!$D$10+'СЕТ СН'!$G$6-'СЕТ СН'!$G$23</f>
        <v>1868.7501831700001</v>
      </c>
      <c r="Q59" s="36">
        <f>SUMIFS(СВЦЭМ!$D$39:$D$782,СВЦЭМ!$A$39:$A$782,$A59,СВЦЭМ!$B$39:$B$782,Q$47)+'СЕТ СН'!$G$11+СВЦЭМ!$D$10+'СЕТ СН'!$G$6-'СЕТ СН'!$G$23</f>
        <v>1845.4232813900001</v>
      </c>
      <c r="R59" s="36">
        <f>SUMIFS(СВЦЭМ!$D$39:$D$782,СВЦЭМ!$A$39:$A$782,$A59,СВЦЭМ!$B$39:$B$782,R$47)+'СЕТ СН'!$G$11+СВЦЭМ!$D$10+'СЕТ СН'!$G$6-'СЕТ СН'!$G$23</f>
        <v>1809.9497743100001</v>
      </c>
      <c r="S59" s="36">
        <f>SUMIFS(СВЦЭМ!$D$39:$D$782,СВЦЭМ!$A$39:$A$782,$A59,СВЦЭМ!$B$39:$B$782,S$47)+'СЕТ СН'!$G$11+СВЦЭМ!$D$10+'СЕТ СН'!$G$6-'СЕТ СН'!$G$23</f>
        <v>1763.1892607500001</v>
      </c>
      <c r="T59" s="36">
        <f>SUMIFS(СВЦЭМ!$D$39:$D$782,СВЦЭМ!$A$39:$A$782,$A59,СВЦЭМ!$B$39:$B$782,T$47)+'СЕТ СН'!$G$11+СВЦЭМ!$D$10+'СЕТ СН'!$G$6-'СЕТ СН'!$G$23</f>
        <v>1720.45117727</v>
      </c>
      <c r="U59" s="36">
        <f>SUMIFS(СВЦЭМ!$D$39:$D$782,СВЦЭМ!$A$39:$A$782,$A59,СВЦЭМ!$B$39:$B$782,U$47)+'СЕТ СН'!$G$11+СВЦЭМ!$D$10+'СЕТ СН'!$G$6-'СЕТ СН'!$G$23</f>
        <v>1692.7731513900001</v>
      </c>
      <c r="V59" s="36">
        <f>SUMIFS(СВЦЭМ!$D$39:$D$782,СВЦЭМ!$A$39:$A$782,$A59,СВЦЭМ!$B$39:$B$782,V$47)+'СЕТ СН'!$G$11+СВЦЭМ!$D$10+'СЕТ СН'!$G$6-'СЕТ СН'!$G$23</f>
        <v>1704.0411424500001</v>
      </c>
      <c r="W59" s="36">
        <f>SUMIFS(СВЦЭМ!$D$39:$D$782,СВЦЭМ!$A$39:$A$782,$A59,СВЦЭМ!$B$39:$B$782,W$47)+'СЕТ СН'!$G$11+СВЦЭМ!$D$10+'СЕТ СН'!$G$6-'СЕТ СН'!$G$23</f>
        <v>1724.24428317</v>
      </c>
      <c r="X59" s="36">
        <f>SUMIFS(СВЦЭМ!$D$39:$D$782,СВЦЭМ!$A$39:$A$782,$A59,СВЦЭМ!$B$39:$B$782,X$47)+'СЕТ СН'!$G$11+СВЦЭМ!$D$10+'СЕТ СН'!$G$6-'СЕТ СН'!$G$23</f>
        <v>1744.7586612700002</v>
      </c>
      <c r="Y59" s="36">
        <f>SUMIFS(СВЦЭМ!$D$39:$D$782,СВЦЭМ!$A$39:$A$782,$A59,СВЦЭМ!$B$39:$B$782,Y$47)+'СЕТ СН'!$G$11+СВЦЭМ!$D$10+'СЕТ СН'!$G$6-'СЕТ СН'!$G$23</f>
        <v>1778.10344115</v>
      </c>
    </row>
    <row r="60" spans="1:25" ht="15.75" x14ac:dyDescent="0.2">
      <c r="A60" s="35">
        <f t="shared" si="1"/>
        <v>44633</v>
      </c>
      <c r="B60" s="36">
        <f>SUMIFS(СВЦЭМ!$D$39:$D$782,СВЦЭМ!$A$39:$A$782,$A60,СВЦЭМ!$B$39:$B$782,B$47)+'СЕТ СН'!$G$11+СВЦЭМ!$D$10+'СЕТ СН'!$G$6-'СЕТ СН'!$G$23</f>
        <v>1792.9078641600001</v>
      </c>
      <c r="C60" s="36">
        <f>SUMIFS(СВЦЭМ!$D$39:$D$782,СВЦЭМ!$A$39:$A$782,$A60,СВЦЭМ!$B$39:$B$782,C$47)+'СЕТ СН'!$G$11+СВЦЭМ!$D$10+'СЕТ СН'!$G$6-'СЕТ СН'!$G$23</f>
        <v>1848.2616666600002</v>
      </c>
      <c r="D60" s="36">
        <f>SUMIFS(СВЦЭМ!$D$39:$D$782,СВЦЭМ!$A$39:$A$782,$A60,СВЦЭМ!$B$39:$B$782,D$47)+'СЕТ СН'!$G$11+СВЦЭМ!$D$10+'СЕТ СН'!$G$6-'СЕТ СН'!$G$23</f>
        <v>1897.3359092600001</v>
      </c>
      <c r="E60" s="36">
        <f>SUMIFS(СВЦЭМ!$D$39:$D$782,СВЦЭМ!$A$39:$A$782,$A60,СВЦЭМ!$B$39:$B$782,E$47)+'СЕТ СН'!$G$11+СВЦЭМ!$D$10+'СЕТ СН'!$G$6-'СЕТ СН'!$G$23</f>
        <v>1924.7199797400001</v>
      </c>
      <c r="F60" s="36">
        <f>SUMIFS(СВЦЭМ!$D$39:$D$782,СВЦЭМ!$A$39:$A$782,$A60,СВЦЭМ!$B$39:$B$782,F$47)+'СЕТ СН'!$G$11+СВЦЭМ!$D$10+'СЕТ СН'!$G$6-'СЕТ СН'!$G$23</f>
        <v>1952.3793927300001</v>
      </c>
      <c r="G60" s="36">
        <f>SUMIFS(СВЦЭМ!$D$39:$D$782,СВЦЭМ!$A$39:$A$782,$A60,СВЦЭМ!$B$39:$B$782,G$47)+'СЕТ СН'!$G$11+СВЦЭМ!$D$10+'СЕТ СН'!$G$6-'СЕТ СН'!$G$23</f>
        <v>1947.7041337000001</v>
      </c>
      <c r="H60" s="36">
        <f>SUMIFS(СВЦЭМ!$D$39:$D$782,СВЦЭМ!$A$39:$A$782,$A60,СВЦЭМ!$B$39:$B$782,H$47)+'СЕТ СН'!$G$11+СВЦЭМ!$D$10+'СЕТ СН'!$G$6-'СЕТ СН'!$G$23</f>
        <v>1914.3069724000002</v>
      </c>
      <c r="I60" s="36">
        <f>SUMIFS(СВЦЭМ!$D$39:$D$782,СВЦЭМ!$A$39:$A$782,$A60,СВЦЭМ!$B$39:$B$782,I$47)+'СЕТ СН'!$G$11+СВЦЭМ!$D$10+'СЕТ СН'!$G$6-'СЕТ СН'!$G$23</f>
        <v>1829.72639527</v>
      </c>
      <c r="J60" s="36">
        <f>SUMIFS(СВЦЭМ!$D$39:$D$782,СВЦЭМ!$A$39:$A$782,$A60,СВЦЭМ!$B$39:$B$782,J$47)+'СЕТ СН'!$G$11+СВЦЭМ!$D$10+'СЕТ СН'!$G$6-'СЕТ СН'!$G$23</f>
        <v>1758.5531196700001</v>
      </c>
      <c r="K60" s="36">
        <f>SUMIFS(СВЦЭМ!$D$39:$D$782,СВЦЭМ!$A$39:$A$782,$A60,СВЦЭМ!$B$39:$B$782,K$47)+'СЕТ СН'!$G$11+СВЦЭМ!$D$10+'СЕТ СН'!$G$6-'СЕТ СН'!$G$23</f>
        <v>1721.8049979</v>
      </c>
      <c r="L60" s="36">
        <f>SUMIFS(СВЦЭМ!$D$39:$D$782,СВЦЭМ!$A$39:$A$782,$A60,СВЦЭМ!$B$39:$B$782,L$47)+'СЕТ СН'!$G$11+СВЦЭМ!$D$10+'СЕТ СН'!$G$6-'СЕТ СН'!$G$23</f>
        <v>1720.0116388000001</v>
      </c>
      <c r="M60" s="36">
        <f>SUMIFS(СВЦЭМ!$D$39:$D$782,СВЦЭМ!$A$39:$A$782,$A60,СВЦЭМ!$B$39:$B$782,M$47)+'СЕТ СН'!$G$11+СВЦЭМ!$D$10+'СЕТ СН'!$G$6-'СЕТ СН'!$G$23</f>
        <v>1765.1356759400001</v>
      </c>
      <c r="N60" s="36">
        <f>SUMIFS(СВЦЭМ!$D$39:$D$782,СВЦЭМ!$A$39:$A$782,$A60,СВЦЭМ!$B$39:$B$782,N$47)+'СЕТ СН'!$G$11+СВЦЭМ!$D$10+'СЕТ СН'!$G$6-'СЕТ СН'!$G$23</f>
        <v>1797.5444271400002</v>
      </c>
      <c r="O60" s="36">
        <f>SUMIFS(СВЦЭМ!$D$39:$D$782,СВЦЭМ!$A$39:$A$782,$A60,СВЦЭМ!$B$39:$B$782,O$47)+'СЕТ СН'!$G$11+СВЦЭМ!$D$10+'СЕТ СН'!$G$6-'СЕТ СН'!$G$23</f>
        <v>1833.6038907300001</v>
      </c>
      <c r="P60" s="36">
        <f>SUMIFS(СВЦЭМ!$D$39:$D$782,СВЦЭМ!$A$39:$A$782,$A60,СВЦЭМ!$B$39:$B$782,P$47)+'СЕТ СН'!$G$11+СВЦЭМ!$D$10+'СЕТ СН'!$G$6-'СЕТ СН'!$G$23</f>
        <v>1851.77589442</v>
      </c>
      <c r="Q60" s="36">
        <f>SUMIFS(СВЦЭМ!$D$39:$D$782,СВЦЭМ!$A$39:$A$782,$A60,СВЦЭМ!$B$39:$B$782,Q$47)+'СЕТ СН'!$G$11+СВЦЭМ!$D$10+'СЕТ СН'!$G$6-'СЕТ СН'!$G$23</f>
        <v>1823.70152979</v>
      </c>
      <c r="R60" s="36">
        <f>SUMIFS(СВЦЭМ!$D$39:$D$782,СВЦЭМ!$A$39:$A$782,$A60,СВЦЭМ!$B$39:$B$782,R$47)+'СЕТ СН'!$G$11+СВЦЭМ!$D$10+'СЕТ СН'!$G$6-'СЕТ СН'!$G$23</f>
        <v>1792.1708074200001</v>
      </c>
      <c r="S60" s="36">
        <f>SUMIFS(СВЦЭМ!$D$39:$D$782,СВЦЭМ!$A$39:$A$782,$A60,СВЦЭМ!$B$39:$B$782,S$47)+'СЕТ СН'!$G$11+СВЦЭМ!$D$10+'СЕТ СН'!$G$6-'СЕТ СН'!$G$23</f>
        <v>1750.85505287</v>
      </c>
      <c r="T60" s="36">
        <f>SUMIFS(СВЦЭМ!$D$39:$D$782,СВЦЭМ!$A$39:$A$782,$A60,СВЦЭМ!$B$39:$B$782,T$47)+'СЕТ СН'!$G$11+СВЦЭМ!$D$10+'СЕТ СН'!$G$6-'СЕТ СН'!$G$23</f>
        <v>1706.7186778600001</v>
      </c>
      <c r="U60" s="36">
        <f>SUMIFS(СВЦЭМ!$D$39:$D$782,СВЦЭМ!$A$39:$A$782,$A60,СВЦЭМ!$B$39:$B$782,U$47)+'СЕТ СН'!$G$11+СВЦЭМ!$D$10+'СЕТ СН'!$G$6-'СЕТ СН'!$G$23</f>
        <v>1689.5326148300001</v>
      </c>
      <c r="V60" s="36">
        <f>SUMIFS(СВЦЭМ!$D$39:$D$782,СВЦЭМ!$A$39:$A$782,$A60,СВЦЭМ!$B$39:$B$782,V$47)+'СЕТ СН'!$G$11+СВЦЭМ!$D$10+'СЕТ СН'!$G$6-'СЕТ СН'!$G$23</f>
        <v>1686.88897754</v>
      </c>
      <c r="W60" s="36">
        <f>SUMIFS(СВЦЭМ!$D$39:$D$782,СВЦЭМ!$A$39:$A$782,$A60,СВЦЭМ!$B$39:$B$782,W$47)+'СЕТ СН'!$G$11+СВЦЭМ!$D$10+'СЕТ СН'!$G$6-'СЕТ СН'!$G$23</f>
        <v>1698.8193008900002</v>
      </c>
      <c r="X60" s="36">
        <f>SUMIFS(СВЦЭМ!$D$39:$D$782,СВЦЭМ!$A$39:$A$782,$A60,СВЦЭМ!$B$39:$B$782,X$47)+'СЕТ СН'!$G$11+СВЦЭМ!$D$10+'СЕТ СН'!$G$6-'СЕТ СН'!$G$23</f>
        <v>1727.0462523800002</v>
      </c>
      <c r="Y60" s="36">
        <f>SUMIFS(СВЦЭМ!$D$39:$D$782,СВЦЭМ!$A$39:$A$782,$A60,СВЦЭМ!$B$39:$B$782,Y$47)+'СЕТ СН'!$G$11+СВЦЭМ!$D$10+'СЕТ СН'!$G$6-'СЕТ СН'!$G$23</f>
        <v>1745.8192325300001</v>
      </c>
    </row>
    <row r="61" spans="1:25" ht="15.75" x14ac:dyDescent="0.2">
      <c r="A61" s="35">
        <f t="shared" si="1"/>
        <v>44634</v>
      </c>
      <c r="B61" s="36">
        <f>SUMIFS(СВЦЭМ!$D$39:$D$782,СВЦЭМ!$A$39:$A$782,$A61,СВЦЭМ!$B$39:$B$782,B$47)+'СЕТ СН'!$G$11+СВЦЭМ!$D$10+'СЕТ СН'!$G$6-'СЕТ СН'!$G$23</f>
        <v>1791.57705517</v>
      </c>
      <c r="C61" s="36">
        <f>SUMIFS(СВЦЭМ!$D$39:$D$782,СВЦЭМ!$A$39:$A$782,$A61,СВЦЭМ!$B$39:$B$782,C$47)+'СЕТ СН'!$G$11+СВЦЭМ!$D$10+'СЕТ СН'!$G$6-'СЕТ СН'!$G$23</f>
        <v>1834.8665982800001</v>
      </c>
      <c r="D61" s="36">
        <f>SUMIFS(СВЦЭМ!$D$39:$D$782,СВЦЭМ!$A$39:$A$782,$A61,СВЦЭМ!$B$39:$B$782,D$47)+'СЕТ СН'!$G$11+СВЦЭМ!$D$10+'СЕТ СН'!$G$6-'СЕТ СН'!$G$23</f>
        <v>1891.050383</v>
      </c>
      <c r="E61" s="36">
        <f>SUMIFS(СВЦЭМ!$D$39:$D$782,СВЦЭМ!$A$39:$A$782,$A61,СВЦЭМ!$B$39:$B$782,E$47)+'СЕТ СН'!$G$11+СВЦЭМ!$D$10+'СЕТ СН'!$G$6-'СЕТ СН'!$G$23</f>
        <v>1913.89274933</v>
      </c>
      <c r="F61" s="36">
        <f>SUMIFS(СВЦЭМ!$D$39:$D$782,СВЦЭМ!$A$39:$A$782,$A61,СВЦЭМ!$B$39:$B$782,F$47)+'СЕТ СН'!$G$11+СВЦЭМ!$D$10+'СЕТ СН'!$G$6-'СЕТ СН'!$G$23</f>
        <v>1919.20327217</v>
      </c>
      <c r="G61" s="36">
        <f>SUMIFS(СВЦЭМ!$D$39:$D$782,СВЦЭМ!$A$39:$A$782,$A61,СВЦЭМ!$B$39:$B$782,G$47)+'СЕТ СН'!$G$11+СВЦЭМ!$D$10+'СЕТ СН'!$G$6-'СЕТ СН'!$G$23</f>
        <v>1871.4988635500001</v>
      </c>
      <c r="H61" s="36">
        <f>SUMIFS(СВЦЭМ!$D$39:$D$782,СВЦЭМ!$A$39:$A$782,$A61,СВЦЭМ!$B$39:$B$782,H$47)+'СЕТ СН'!$G$11+СВЦЭМ!$D$10+'СЕТ СН'!$G$6-'СЕТ СН'!$G$23</f>
        <v>1828.61537477</v>
      </c>
      <c r="I61" s="36">
        <f>SUMIFS(СВЦЭМ!$D$39:$D$782,СВЦЭМ!$A$39:$A$782,$A61,СВЦЭМ!$B$39:$B$782,I$47)+'СЕТ СН'!$G$11+СВЦЭМ!$D$10+'СЕТ СН'!$G$6-'СЕТ СН'!$G$23</f>
        <v>1752.51486486</v>
      </c>
      <c r="J61" s="36">
        <f>SUMIFS(СВЦЭМ!$D$39:$D$782,СВЦЭМ!$A$39:$A$782,$A61,СВЦЭМ!$B$39:$B$782,J$47)+'СЕТ СН'!$G$11+СВЦЭМ!$D$10+'СЕТ СН'!$G$6-'СЕТ СН'!$G$23</f>
        <v>1731.17542617</v>
      </c>
      <c r="K61" s="36">
        <f>SUMIFS(СВЦЭМ!$D$39:$D$782,СВЦЭМ!$A$39:$A$782,$A61,СВЦЭМ!$B$39:$B$782,K$47)+'СЕТ СН'!$G$11+СВЦЭМ!$D$10+'СЕТ СН'!$G$6-'СЕТ СН'!$G$23</f>
        <v>1719.0788499500002</v>
      </c>
      <c r="L61" s="36">
        <f>SUMIFS(СВЦЭМ!$D$39:$D$782,СВЦЭМ!$A$39:$A$782,$A61,СВЦЭМ!$B$39:$B$782,L$47)+'СЕТ СН'!$G$11+СВЦЭМ!$D$10+'СЕТ СН'!$G$6-'СЕТ СН'!$G$23</f>
        <v>1722.9340253800001</v>
      </c>
      <c r="M61" s="36">
        <f>SUMIFS(СВЦЭМ!$D$39:$D$782,СВЦЭМ!$A$39:$A$782,$A61,СВЦЭМ!$B$39:$B$782,M$47)+'СЕТ СН'!$G$11+СВЦЭМ!$D$10+'СЕТ СН'!$G$6-'СЕТ СН'!$G$23</f>
        <v>1760.9634222500001</v>
      </c>
      <c r="N61" s="36">
        <f>SUMIFS(СВЦЭМ!$D$39:$D$782,СВЦЭМ!$A$39:$A$782,$A61,СВЦЭМ!$B$39:$B$782,N$47)+'СЕТ СН'!$G$11+СВЦЭМ!$D$10+'СЕТ СН'!$G$6-'СЕТ СН'!$G$23</f>
        <v>1797.40204644</v>
      </c>
      <c r="O61" s="36">
        <f>SUMIFS(СВЦЭМ!$D$39:$D$782,СВЦЭМ!$A$39:$A$782,$A61,СВЦЭМ!$B$39:$B$782,O$47)+'СЕТ СН'!$G$11+СВЦЭМ!$D$10+'СЕТ СН'!$G$6-'СЕТ СН'!$G$23</f>
        <v>1826.52092354</v>
      </c>
      <c r="P61" s="36">
        <f>SUMIFS(СВЦЭМ!$D$39:$D$782,СВЦЭМ!$A$39:$A$782,$A61,СВЦЭМ!$B$39:$B$782,P$47)+'СЕТ СН'!$G$11+СВЦЭМ!$D$10+'СЕТ СН'!$G$6-'СЕТ СН'!$G$23</f>
        <v>1829.8590468500001</v>
      </c>
      <c r="Q61" s="36">
        <f>SUMIFS(СВЦЭМ!$D$39:$D$782,СВЦЭМ!$A$39:$A$782,$A61,СВЦЭМ!$B$39:$B$782,Q$47)+'СЕТ СН'!$G$11+СВЦЭМ!$D$10+'СЕТ СН'!$G$6-'СЕТ СН'!$G$23</f>
        <v>1805.74505832</v>
      </c>
      <c r="R61" s="36">
        <f>SUMIFS(СВЦЭМ!$D$39:$D$782,СВЦЭМ!$A$39:$A$782,$A61,СВЦЭМ!$B$39:$B$782,R$47)+'СЕТ СН'!$G$11+СВЦЭМ!$D$10+'СЕТ СН'!$G$6-'СЕТ СН'!$G$23</f>
        <v>1774.9921626100002</v>
      </c>
      <c r="S61" s="36">
        <f>SUMIFS(СВЦЭМ!$D$39:$D$782,СВЦЭМ!$A$39:$A$782,$A61,СВЦЭМ!$B$39:$B$782,S$47)+'СЕТ СН'!$G$11+СВЦЭМ!$D$10+'СЕТ СН'!$G$6-'СЕТ СН'!$G$23</f>
        <v>1743.0016409</v>
      </c>
      <c r="T61" s="36">
        <f>SUMIFS(СВЦЭМ!$D$39:$D$782,СВЦЭМ!$A$39:$A$782,$A61,СВЦЭМ!$B$39:$B$782,T$47)+'СЕТ СН'!$G$11+СВЦЭМ!$D$10+'СЕТ СН'!$G$6-'СЕТ СН'!$G$23</f>
        <v>1709.22028976</v>
      </c>
      <c r="U61" s="36">
        <f>SUMIFS(СВЦЭМ!$D$39:$D$782,СВЦЭМ!$A$39:$A$782,$A61,СВЦЭМ!$B$39:$B$782,U$47)+'СЕТ СН'!$G$11+СВЦЭМ!$D$10+'СЕТ СН'!$G$6-'СЕТ СН'!$G$23</f>
        <v>1701.1586861400001</v>
      </c>
      <c r="V61" s="36">
        <f>SUMIFS(СВЦЭМ!$D$39:$D$782,СВЦЭМ!$A$39:$A$782,$A61,СВЦЭМ!$B$39:$B$782,V$47)+'СЕТ СН'!$G$11+СВЦЭМ!$D$10+'СЕТ СН'!$G$6-'СЕТ СН'!$G$23</f>
        <v>1706.7860668500002</v>
      </c>
      <c r="W61" s="36">
        <f>SUMIFS(СВЦЭМ!$D$39:$D$782,СВЦЭМ!$A$39:$A$782,$A61,СВЦЭМ!$B$39:$B$782,W$47)+'СЕТ СН'!$G$11+СВЦЭМ!$D$10+'СЕТ СН'!$G$6-'СЕТ СН'!$G$23</f>
        <v>1708.8789039000001</v>
      </c>
      <c r="X61" s="36">
        <f>SUMIFS(СВЦЭМ!$D$39:$D$782,СВЦЭМ!$A$39:$A$782,$A61,СВЦЭМ!$B$39:$B$782,X$47)+'СЕТ СН'!$G$11+СВЦЭМ!$D$10+'СЕТ СН'!$G$6-'СЕТ СН'!$G$23</f>
        <v>1746.9355584</v>
      </c>
      <c r="Y61" s="36">
        <f>SUMIFS(СВЦЭМ!$D$39:$D$782,СВЦЭМ!$A$39:$A$782,$A61,СВЦЭМ!$B$39:$B$782,Y$47)+'СЕТ СН'!$G$11+СВЦЭМ!$D$10+'СЕТ СН'!$G$6-'СЕТ СН'!$G$23</f>
        <v>1782.81027436</v>
      </c>
    </row>
    <row r="62" spans="1:25" ht="15.75" x14ac:dyDescent="0.2">
      <c r="A62" s="35">
        <f t="shared" si="1"/>
        <v>44635</v>
      </c>
      <c r="B62" s="36">
        <f>SUMIFS(СВЦЭМ!$D$39:$D$782,СВЦЭМ!$A$39:$A$782,$A62,СВЦЭМ!$B$39:$B$782,B$47)+'СЕТ СН'!$G$11+СВЦЭМ!$D$10+'СЕТ СН'!$G$6-'СЕТ СН'!$G$23</f>
        <v>1804.25334636</v>
      </c>
      <c r="C62" s="36">
        <f>SUMIFS(СВЦЭМ!$D$39:$D$782,СВЦЭМ!$A$39:$A$782,$A62,СВЦЭМ!$B$39:$B$782,C$47)+'СЕТ СН'!$G$11+СВЦЭМ!$D$10+'СЕТ СН'!$G$6-'СЕТ СН'!$G$23</f>
        <v>1849.19443619</v>
      </c>
      <c r="D62" s="36">
        <f>SUMIFS(СВЦЭМ!$D$39:$D$782,СВЦЭМ!$A$39:$A$782,$A62,СВЦЭМ!$B$39:$B$782,D$47)+'СЕТ СН'!$G$11+СВЦЭМ!$D$10+'СЕТ СН'!$G$6-'СЕТ СН'!$G$23</f>
        <v>1901.3382289800002</v>
      </c>
      <c r="E62" s="36">
        <f>SUMIFS(СВЦЭМ!$D$39:$D$782,СВЦЭМ!$A$39:$A$782,$A62,СВЦЭМ!$B$39:$B$782,E$47)+'СЕТ СН'!$G$11+СВЦЭМ!$D$10+'СЕТ СН'!$G$6-'СЕТ СН'!$G$23</f>
        <v>1919.2666148800001</v>
      </c>
      <c r="F62" s="36">
        <f>SUMIFS(СВЦЭМ!$D$39:$D$782,СВЦЭМ!$A$39:$A$782,$A62,СВЦЭМ!$B$39:$B$782,F$47)+'СЕТ СН'!$G$11+СВЦЭМ!$D$10+'СЕТ СН'!$G$6-'СЕТ СН'!$G$23</f>
        <v>1925.1560946900001</v>
      </c>
      <c r="G62" s="36">
        <f>SUMIFS(СВЦЭМ!$D$39:$D$782,СВЦЭМ!$A$39:$A$782,$A62,СВЦЭМ!$B$39:$B$782,G$47)+'СЕТ СН'!$G$11+СВЦЭМ!$D$10+'СЕТ СН'!$G$6-'СЕТ СН'!$G$23</f>
        <v>1897.72421463</v>
      </c>
      <c r="H62" s="36">
        <f>SUMIFS(СВЦЭМ!$D$39:$D$782,СВЦЭМ!$A$39:$A$782,$A62,СВЦЭМ!$B$39:$B$782,H$47)+'СЕТ СН'!$G$11+СВЦЭМ!$D$10+'СЕТ СН'!$G$6-'СЕТ СН'!$G$23</f>
        <v>1816.9485636500001</v>
      </c>
      <c r="I62" s="36">
        <f>SUMIFS(СВЦЭМ!$D$39:$D$782,СВЦЭМ!$A$39:$A$782,$A62,СВЦЭМ!$B$39:$B$782,I$47)+'СЕТ СН'!$G$11+СВЦЭМ!$D$10+'СЕТ СН'!$G$6-'СЕТ СН'!$G$23</f>
        <v>1752.7983640500001</v>
      </c>
      <c r="J62" s="36">
        <f>SUMIFS(СВЦЭМ!$D$39:$D$782,СВЦЭМ!$A$39:$A$782,$A62,СВЦЭМ!$B$39:$B$782,J$47)+'СЕТ СН'!$G$11+СВЦЭМ!$D$10+'СЕТ СН'!$G$6-'СЕТ СН'!$G$23</f>
        <v>1708.4367197900001</v>
      </c>
      <c r="K62" s="36">
        <f>SUMIFS(СВЦЭМ!$D$39:$D$782,СВЦЭМ!$A$39:$A$782,$A62,СВЦЭМ!$B$39:$B$782,K$47)+'СЕТ СН'!$G$11+СВЦЭМ!$D$10+'СЕТ СН'!$G$6-'СЕТ СН'!$G$23</f>
        <v>1699.2652370200001</v>
      </c>
      <c r="L62" s="36">
        <f>SUMIFS(СВЦЭМ!$D$39:$D$782,СВЦЭМ!$A$39:$A$782,$A62,СВЦЭМ!$B$39:$B$782,L$47)+'СЕТ СН'!$G$11+СВЦЭМ!$D$10+'СЕТ СН'!$G$6-'СЕТ СН'!$G$23</f>
        <v>1703.89642387</v>
      </c>
      <c r="M62" s="36">
        <f>SUMIFS(СВЦЭМ!$D$39:$D$782,СВЦЭМ!$A$39:$A$782,$A62,СВЦЭМ!$B$39:$B$782,M$47)+'СЕТ СН'!$G$11+СВЦЭМ!$D$10+'СЕТ СН'!$G$6-'СЕТ СН'!$G$23</f>
        <v>1734.84469788</v>
      </c>
      <c r="N62" s="36">
        <f>SUMIFS(СВЦЭМ!$D$39:$D$782,СВЦЭМ!$A$39:$A$782,$A62,СВЦЭМ!$B$39:$B$782,N$47)+'СЕТ СН'!$G$11+СВЦЭМ!$D$10+'СЕТ СН'!$G$6-'СЕТ СН'!$G$23</f>
        <v>1775.5344625600001</v>
      </c>
      <c r="O62" s="36">
        <f>SUMIFS(СВЦЭМ!$D$39:$D$782,СВЦЭМ!$A$39:$A$782,$A62,СВЦЭМ!$B$39:$B$782,O$47)+'СЕТ СН'!$G$11+СВЦЭМ!$D$10+'СЕТ СН'!$G$6-'СЕТ СН'!$G$23</f>
        <v>1819.6848966700002</v>
      </c>
      <c r="P62" s="36">
        <f>SUMIFS(СВЦЭМ!$D$39:$D$782,СВЦЭМ!$A$39:$A$782,$A62,СВЦЭМ!$B$39:$B$782,P$47)+'СЕТ СН'!$G$11+СВЦЭМ!$D$10+'СЕТ СН'!$G$6-'СЕТ СН'!$G$23</f>
        <v>1834.2845729300002</v>
      </c>
      <c r="Q62" s="36">
        <f>SUMIFS(СВЦЭМ!$D$39:$D$782,СВЦЭМ!$A$39:$A$782,$A62,СВЦЭМ!$B$39:$B$782,Q$47)+'СЕТ СН'!$G$11+СВЦЭМ!$D$10+'СЕТ СН'!$G$6-'СЕТ СН'!$G$23</f>
        <v>1820.2457812</v>
      </c>
      <c r="R62" s="36">
        <f>SUMIFS(СВЦЭМ!$D$39:$D$782,СВЦЭМ!$A$39:$A$782,$A62,СВЦЭМ!$B$39:$B$782,R$47)+'СЕТ СН'!$G$11+СВЦЭМ!$D$10+'СЕТ СН'!$G$6-'СЕТ СН'!$G$23</f>
        <v>1775.64212331</v>
      </c>
      <c r="S62" s="36">
        <f>SUMIFS(СВЦЭМ!$D$39:$D$782,СВЦЭМ!$A$39:$A$782,$A62,СВЦЭМ!$B$39:$B$782,S$47)+'СЕТ СН'!$G$11+СВЦЭМ!$D$10+'СЕТ СН'!$G$6-'СЕТ СН'!$G$23</f>
        <v>1738.3810902</v>
      </c>
      <c r="T62" s="36">
        <f>SUMIFS(СВЦЭМ!$D$39:$D$782,СВЦЭМ!$A$39:$A$782,$A62,СВЦЭМ!$B$39:$B$782,T$47)+'СЕТ СН'!$G$11+СВЦЭМ!$D$10+'СЕТ СН'!$G$6-'СЕТ СН'!$G$23</f>
        <v>1701.5467743300001</v>
      </c>
      <c r="U62" s="36">
        <f>SUMIFS(СВЦЭМ!$D$39:$D$782,СВЦЭМ!$A$39:$A$782,$A62,СВЦЭМ!$B$39:$B$782,U$47)+'СЕТ СН'!$G$11+СВЦЭМ!$D$10+'СЕТ СН'!$G$6-'СЕТ СН'!$G$23</f>
        <v>1687.8251472500001</v>
      </c>
      <c r="V62" s="36">
        <f>SUMIFS(СВЦЭМ!$D$39:$D$782,СВЦЭМ!$A$39:$A$782,$A62,СВЦЭМ!$B$39:$B$782,V$47)+'СЕТ СН'!$G$11+СВЦЭМ!$D$10+'СЕТ СН'!$G$6-'СЕТ СН'!$G$23</f>
        <v>1703.89960053</v>
      </c>
      <c r="W62" s="36">
        <f>SUMIFS(СВЦЭМ!$D$39:$D$782,СВЦЭМ!$A$39:$A$782,$A62,СВЦЭМ!$B$39:$B$782,W$47)+'СЕТ СН'!$G$11+СВЦЭМ!$D$10+'СЕТ СН'!$G$6-'СЕТ СН'!$G$23</f>
        <v>1721.8709159900002</v>
      </c>
      <c r="X62" s="36">
        <f>SUMIFS(СВЦЭМ!$D$39:$D$782,СВЦЭМ!$A$39:$A$782,$A62,СВЦЭМ!$B$39:$B$782,X$47)+'СЕТ СН'!$G$11+СВЦЭМ!$D$10+'СЕТ СН'!$G$6-'СЕТ СН'!$G$23</f>
        <v>1746.8926874400001</v>
      </c>
      <c r="Y62" s="36">
        <f>SUMIFS(СВЦЭМ!$D$39:$D$782,СВЦЭМ!$A$39:$A$782,$A62,СВЦЭМ!$B$39:$B$782,Y$47)+'СЕТ СН'!$G$11+СВЦЭМ!$D$10+'СЕТ СН'!$G$6-'СЕТ СН'!$G$23</f>
        <v>1774.5300209900001</v>
      </c>
    </row>
    <row r="63" spans="1:25" ht="15.75" x14ac:dyDescent="0.2">
      <c r="A63" s="35">
        <f t="shared" si="1"/>
        <v>44636</v>
      </c>
      <c r="B63" s="36">
        <f>SUMIFS(СВЦЭМ!$D$39:$D$782,СВЦЭМ!$A$39:$A$782,$A63,СВЦЭМ!$B$39:$B$782,B$47)+'СЕТ СН'!$G$11+СВЦЭМ!$D$10+'СЕТ СН'!$G$6-'СЕТ СН'!$G$23</f>
        <v>1778.8815902400002</v>
      </c>
      <c r="C63" s="36">
        <f>SUMIFS(СВЦЭМ!$D$39:$D$782,СВЦЭМ!$A$39:$A$782,$A63,СВЦЭМ!$B$39:$B$782,C$47)+'СЕТ СН'!$G$11+СВЦЭМ!$D$10+'СЕТ СН'!$G$6-'СЕТ СН'!$G$23</f>
        <v>1838.9999245200001</v>
      </c>
      <c r="D63" s="36">
        <f>SUMIFS(СВЦЭМ!$D$39:$D$782,СВЦЭМ!$A$39:$A$782,$A63,СВЦЭМ!$B$39:$B$782,D$47)+'СЕТ СН'!$G$11+СВЦЭМ!$D$10+'СЕТ СН'!$G$6-'СЕТ СН'!$G$23</f>
        <v>1909.3803745700002</v>
      </c>
      <c r="E63" s="36">
        <f>SUMIFS(СВЦЭМ!$D$39:$D$782,СВЦЭМ!$A$39:$A$782,$A63,СВЦЭМ!$B$39:$B$782,E$47)+'СЕТ СН'!$G$11+СВЦЭМ!$D$10+'СЕТ СН'!$G$6-'СЕТ СН'!$G$23</f>
        <v>1924.1306660500002</v>
      </c>
      <c r="F63" s="36">
        <f>SUMIFS(СВЦЭМ!$D$39:$D$782,СВЦЭМ!$A$39:$A$782,$A63,СВЦЭМ!$B$39:$B$782,F$47)+'СЕТ СН'!$G$11+СВЦЭМ!$D$10+'СЕТ СН'!$G$6-'СЕТ СН'!$G$23</f>
        <v>1927.3311782200001</v>
      </c>
      <c r="G63" s="36">
        <f>SUMIFS(СВЦЭМ!$D$39:$D$782,СВЦЭМ!$A$39:$A$782,$A63,СВЦЭМ!$B$39:$B$782,G$47)+'СЕТ СН'!$G$11+СВЦЭМ!$D$10+'СЕТ СН'!$G$6-'СЕТ СН'!$G$23</f>
        <v>1899.4339395300001</v>
      </c>
      <c r="H63" s="36">
        <f>SUMIFS(СВЦЭМ!$D$39:$D$782,СВЦЭМ!$A$39:$A$782,$A63,СВЦЭМ!$B$39:$B$782,H$47)+'СЕТ СН'!$G$11+СВЦЭМ!$D$10+'СЕТ СН'!$G$6-'СЕТ СН'!$G$23</f>
        <v>1827.4865426400002</v>
      </c>
      <c r="I63" s="36">
        <f>SUMIFS(СВЦЭМ!$D$39:$D$782,СВЦЭМ!$A$39:$A$782,$A63,СВЦЭМ!$B$39:$B$782,I$47)+'СЕТ СН'!$G$11+СВЦЭМ!$D$10+'СЕТ СН'!$G$6-'СЕТ СН'!$G$23</f>
        <v>1764.51717577</v>
      </c>
      <c r="J63" s="36">
        <f>SUMIFS(СВЦЭМ!$D$39:$D$782,СВЦЭМ!$A$39:$A$782,$A63,СВЦЭМ!$B$39:$B$782,J$47)+'СЕТ СН'!$G$11+СВЦЭМ!$D$10+'СЕТ СН'!$G$6-'СЕТ СН'!$G$23</f>
        <v>1733.0706434400001</v>
      </c>
      <c r="K63" s="36">
        <f>SUMIFS(СВЦЭМ!$D$39:$D$782,СВЦЭМ!$A$39:$A$782,$A63,СВЦЭМ!$B$39:$B$782,K$47)+'СЕТ СН'!$G$11+СВЦЭМ!$D$10+'СЕТ СН'!$G$6-'СЕТ СН'!$G$23</f>
        <v>1728.0646807100002</v>
      </c>
      <c r="L63" s="36">
        <f>SUMIFS(СВЦЭМ!$D$39:$D$782,СВЦЭМ!$A$39:$A$782,$A63,СВЦЭМ!$B$39:$B$782,L$47)+'СЕТ СН'!$G$11+СВЦЭМ!$D$10+'СЕТ СН'!$G$6-'СЕТ СН'!$G$23</f>
        <v>1731.3974498800001</v>
      </c>
      <c r="M63" s="36">
        <f>SUMIFS(СВЦЭМ!$D$39:$D$782,СВЦЭМ!$A$39:$A$782,$A63,СВЦЭМ!$B$39:$B$782,M$47)+'СЕТ СН'!$G$11+СВЦЭМ!$D$10+'СЕТ СН'!$G$6-'СЕТ СН'!$G$23</f>
        <v>1778.10408355</v>
      </c>
      <c r="N63" s="36">
        <f>SUMIFS(СВЦЭМ!$D$39:$D$782,СВЦЭМ!$A$39:$A$782,$A63,СВЦЭМ!$B$39:$B$782,N$47)+'СЕТ СН'!$G$11+СВЦЭМ!$D$10+'СЕТ СН'!$G$6-'СЕТ СН'!$G$23</f>
        <v>1800.1531042300001</v>
      </c>
      <c r="O63" s="36">
        <f>SUMIFS(СВЦЭМ!$D$39:$D$782,СВЦЭМ!$A$39:$A$782,$A63,СВЦЭМ!$B$39:$B$782,O$47)+'СЕТ СН'!$G$11+СВЦЭМ!$D$10+'СЕТ СН'!$G$6-'СЕТ СН'!$G$23</f>
        <v>1843.6586555700001</v>
      </c>
      <c r="P63" s="36">
        <f>SUMIFS(СВЦЭМ!$D$39:$D$782,СВЦЭМ!$A$39:$A$782,$A63,СВЦЭМ!$B$39:$B$782,P$47)+'СЕТ СН'!$G$11+СВЦЭМ!$D$10+'СЕТ СН'!$G$6-'СЕТ СН'!$G$23</f>
        <v>1853.85338963</v>
      </c>
      <c r="Q63" s="36">
        <f>SUMIFS(СВЦЭМ!$D$39:$D$782,СВЦЭМ!$A$39:$A$782,$A63,СВЦЭМ!$B$39:$B$782,Q$47)+'СЕТ СН'!$G$11+СВЦЭМ!$D$10+'СЕТ СН'!$G$6-'СЕТ СН'!$G$23</f>
        <v>1822.4974328800001</v>
      </c>
      <c r="R63" s="36">
        <f>SUMIFS(СВЦЭМ!$D$39:$D$782,СВЦЭМ!$A$39:$A$782,$A63,СВЦЭМ!$B$39:$B$782,R$47)+'СЕТ СН'!$G$11+СВЦЭМ!$D$10+'СЕТ СН'!$G$6-'СЕТ СН'!$G$23</f>
        <v>1800.0859379400001</v>
      </c>
      <c r="S63" s="36">
        <f>SUMIFS(СВЦЭМ!$D$39:$D$782,СВЦЭМ!$A$39:$A$782,$A63,СВЦЭМ!$B$39:$B$782,S$47)+'СЕТ СН'!$G$11+СВЦЭМ!$D$10+'СЕТ СН'!$G$6-'СЕТ СН'!$G$23</f>
        <v>1756.3165399100001</v>
      </c>
      <c r="T63" s="36">
        <f>SUMIFS(СВЦЭМ!$D$39:$D$782,СВЦЭМ!$A$39:$A$782,$A63,СВЦЭМ!$B$39:$B$782,T$47)+'СЕТ СН'!$G$11+СВЦЭМ!$D$10+'СЕТ СН'!$G$6-'СЕТ СН'!$G$23</f>
        <v>1728.8784982900002</v>
      </c>
      <c r="U63" s="36">
        <f>SUMIFS(СВЦЭМ!$D$39:$D$782,СВЦЭМ!$A$39:$A$782,$A63,СВЦЭМ!$B$39:$B$782,U$47)+'СЕТ СН'!$G$11+СВЦЭМ!$D$10+'СЕТ СН'!$G$6-'СЕТ СН'!$G$23</f>
        <v>1703.5619961500001</v>
      </c>
      <c r="V63" s="36">
        <f>SUMIFS(СВЦЭМ!$D$39:$D$782,СВЦЭМ!$A$39:$A$782,$A63,СВЦЭМ!$B$39:$B$782,V$47)+'СЕТ СН'!$G$11+СВЦЭМ!$D$10+'СЕТ СН'!$G$6-'СЕТ СН'!$G$23</f>
        <v>1720.5978596700002</v>
      </c>
      <c r="W63" s="36">
        <f>SUMIFS(СВЦЭМ!$D$39:$D$782,СВЦЭМ!$A$39:$A$782,$A63,СВЦЭМ!$B$39:$B$782,W$47)+'СЕТ СН'!$G$11+СВЦЭМ!$D$10+'СЕТ СН'!$G$6-'СЕТ СН'!$G$23</f>
        <v>1753.8739436800001</v>
      </c>
      <c r="X63" s="36">
        <f>SUMIFS(СВЦЭМ!$D$39:$D$782,СВЦЭМ!$A$39:$A$782,$A63,СВЦЭМ!$B$39:$B$782,X$47)+'СЕТ СН'!$G$11+СВЦЭМ!$D$10+'СЕТ СН'!$G$6-'СЕТ СН'!$G$23</f>
        <v>1778.08187423</v>
      </c>
      <c r="Y63" s="36">
        <f>SUMIFS(СВЦЭМ!$D$39:$D$782,СВЦЭМ!$A$39:$A$782,$A63,СВЦЭМ!$B$39:$B$782,Y$47)+'СЕТ СН'!$G$11+СВЦЭМ!$D$10+'СЕТ СН'!$G$6-'СЕТ СН'!$G$23</f>
        <v>1794.4501281</v>
      </c>
    </row>
    <row r="64" spans="1:25" ht="15.75" x14ac:dyDescent="0.2">
      <c r="A64" s="35">
        <f t="shared" si="1"/>
        <v>44637</v>
      </c>
      <c r="B64" s="36">
        <f>SUMIFS(СВЦЭМ!$D$39:$D$782,СВЦЭМ!$A$39:$A$782,$A64,СВЦЭМ!$B$39:$B$782,B$47)+'СЕТ СН'!$G$11+СВЦЭМ!$D$10+'СЕТ СН'!$G$6-'СЕТ СН'!$G$23</f>
        <v>1813.3924449200001</v>
      </c>
      <c r="C64" s="36">
        <f>SUMIFS(СВЦЭМ!$D$39:$D$782,СВЦЭМ!$A$39:$A$782,$A64,СВЦЭМ!$B$39:$B$782,C$47)+'СЕТ СН'!$G$11+СВЦЭМ!$D$10+'СЕТ СН'!$G$6-'СЕТ СН'!$G$23</f>
        <v>1874.4934237900002</v>
      </c>
      <c r="D64" s="36">
        <f>SUMIFS(СВЦЭМ!$D$39:$D$782,СВЦЭМ!$A$39:$A$782,$A64,СВЦЭМ!$B$39:$B$782,D$47)+'СЕТ СН'!$G$11+СВЦЭМ!$D$10+'СЕТ СН'!$G$6-'СЕТ СН'!$G$23</f>
        <v>1936.2254306</v>
      </c>
      <c r="E64" s="36">
        <f>SUMIFS(СВЦЭМ!$D$39:$D$782,СВЦЭМ!$A$39:$A$782,$A64,СВЦЭМ!$B$39:$B$782,E$47)+'СЕТ СН'!$G$11+СВЦЭМ!$D$10+'СЕТ СН'!$G$6-'СЕТ СН'!$G$23</f>
        <v>1958.96375227</v>
      </c>
      <c r="F64" s="36">
        <f>SUMIFS(СВЦЭМ!$D$39:$D$782,СВЦЭМ!$A$39:$A$782,$A64,СВЦЭМ!$B$39:$B$782,F$47)+'СЕТ СН'!$G$11+СВЦЭМ!$D$10+'СЕТ СН'!$G$6-'СЕТ СН'!$G$23</f>
        <v>1954.72937327</v>
      </c>
      <c r="G64" s="36">
        <f>SUMIFS(СВЦЭМ!$D$39:$D$782,СВЦЭМ!$A$39:$A$782,$A64,СВЦЭМ!$B$39:$B$782,G$47)+'СЕТ СН'!$G$11+СВЦЭМ!$D$10+'СЕТ СН'!$G$6-'СЕТ СН'!$G$23</f>
        <v>1935.4105018100001</v>
      </c>
      <c r="H64" s="36">
        <f>SUMIFS(СВЦЭМ!$D$39:$D$782,СВЦЭМ!$A$39:$A$782,$A64,СВЦЭМ!$B$39:$B$782,H$47)+'СЕТ СН'!$G$11+СВЦЭМ!$D$10+'СЕТ СН'!$G$6-'СЕТ СН'!$G$23</f>
        <v>1858.1614389400002</v>
      </c>
      <c r="I64" s="36">
        <f>SUMIFS(СВЦЭМ!$D$39:$D$782,СВЦЭМ!$A$39:$A$782,$A64,СВЦЭМ!$B$39:$B$782,I$47)+'СЕТ СН'!$G$11+СВЦЭМ!$D$10+'СЕТ СН'!$G$6-'СЕТ СН'!$G$23</f>
        <v>1765.6421438</v>
      </c>
      <c r="J64" s="36">
        <f>SUMIFS(СВЦЭМ!$D$39:$D$782,СВЦЭМ!$A$39:$A$782,$A64,СВЦЭМ!$B$39:$B$782,J$47)+'СЕТ СН'!$G$11+СВЦЭМ!$D$10+'СЕТ СН'!$G$6-'СЕТ СН'!$G$23</f>
        <v>1721.97112894</v>
      </c>
      <c r="K64" s="36">
        <f>SUMIFS(СВЦЭМ!$D$39:$D$782,СВЦЭМ!$A$39:$A$782,$A64,СВЦЭМ!$B$39:$B$782,K$47)+'СЕТ СН'!$G$11+СВЦЭМ!$D$10+'СЕТ СН'!$G$6-'СЕТ СН'!$G$23</f>
        <v>1721.1689225300001</v>
      </c>
      <c r="L64" s="36">
        <f>SUMIFS(СВЦЭМ!$D$39:$D$782,СВЦЭМ!$A$39:$A$782,$A64,СВЦЭМ!$B$39:$B$782,L$47)+'СЕТ СН'!$G$11+СВЦЭМ!$D$10+'СЕТ СН'!$G$6-'СЕТ СН'!$G$23</f>
        <v>1723.2388695700001</v>
      </c>
      <c r="M64" s="36">
        <f>SUMIFS(СВЦЭМ!$D$39:$D$782,СВЦЭМ!$A$39:$A$782,$A64,СВЦЭМ!$B$39:$B$782,M$47)+'СЕТ СН'!$G$11+СВЦЭМ!$D$10+'СЕТ СН'!$G$6-'СЕТ СН'!$G$23</f>
        <v>1776.8338411900002</v>
      </c>
      <c r="N64" s="36">
        <f>SUMIFS(СВЦЭМ!$D$39:$D$782,СВЦЭМ!$A$39:$A$782,$A64,СВЦЭМ!$B$39:$B$782,N$47)+'СЕТ СН'!$G$11+СВЦЭМ!$D$10+'СЕТ СН'!$G$6-'СЕТ СН'!$G$23</f>
        <v>1813.1841388400001</v>
      </c>
      <c r="O64" s="36">
        <f>SUMIFS(СВЦЭМ!$D$39:$D$782,СВЦЭМ!$A$39:$A$782,$A64,СВЦЭМ!$B$39:$B$782,O$47)+'СЕТ СН'!$G$11+СВЦЭМ!$D$10+'СЕТ СН'!$G$6-'СЕТ СН'!$G$23</f>
        <v>1842.7205309800001</v>
      </c>
      <c r="P64" s="36">
        <f>SUMIFS(СВЦЭМ!$D$39:$D$782,СВЦЭМ!$A$39:$A$782,$A64,СВЦЭМ!$B$39:$B$782,P$47)+'СЕТ СН'!$G$11+СВЦЭМ!$D$10+'СЕТ СН'!$G$6-'СЕТ СН'!$G$23</f>
        <v>1865.8608039200001</v>
      </c>
      <c r="Q64" s="36">
        <f>SUMIFS(СВЦЭМ!$D$39:$D$782,СВЦЭМ!$A$39:$A$782,$A64,СВЦЭМ!$B$39:$B$782,Q$47)+'СЕТ СН'!$G$11+СВЦЭМ!$D$10+'СЕТ СН'!$G$6-'СЕТ СН'!$G$23</f>
        <v>1847.8240214</v>
      </c>
      <c r="R64" s="36">
        <f>SUMIFS(СВЦЭМ!$D$39:$D$782,СВЦЭМ!$A$39:$A$782,$A64,СВЦЭМ!$B$39:$B$782,R$47)+'СЕТ СН'!$G$11+СВЦЭМ!$D$10+'СЕТ СН'!$G$6-'СЕТ СН'!$G$23</f>
        <v>1812.8738316600002</v>
      </c>
      <c r="S64" s="36">
        <f>SUMIFS(СВЦЭМ!$D$39:$D$782,СВЦЭМ!$A$39:$A$782,$A64,СВЦЭМ!$B$39:$B$782,S$47)+'СЕТ СН'!$G$11+СВЦЭМ!$D$10+'СЕТ СН'!$G$6-'СЕТ СН'!$G$23</f>
        <v>1765.5970660800001</v>
      </c>
      <c r="T64" s="36">
        <f>SUMIFS(СВЦЭМ!$D$39:$D$782,СВЦЭМ!$A$39:$A$782,$A64,СВЦЭМ!$B$39:$B$782,T$47)+'СЕТ СН'!$G$11+СВЦЭМ!$D$10+'СЕТ СН'!$G$6-'СЕТ СН'!$G$23</f>
        <v>1732.0327859000001</v>
      </c>
      <c r="U64" s="36">
        <f>SUMIFS(СВЦЭМ!$D$39:$D$782,СВЦЭМ!$A$39:$A$782,$A64,СВЦЭМ!$B$39:$B$782,U$47)+'СЕТ СН'!$G$11+СВЦЭМ!$D$10+'СЕТ СН'!$G$6-'СЕТ СН'!$G$23</f>
        <v>1705.5341594199999</v>
      </c>
      <c r="V64" s="36">
        <f>SUMIFS(СВЦЭМ!$D$39:$D$782,СВЦЭМ!$A$39:$A$782,$A64,СВЦЭМ!$B$39:$B$782,V$47)+'СЕТ СН'!$G$11+СВЦЭМ!$D$10+'СЕТ СН'!$G$6-'СЕТ СН'!$G$23</f>
        <v>1739.9834362000001</v>
      </c>
      <c r="W64" s="36">
        <f>SUMIFS(СВЦЭМ!$D$39:$D$782,СВЦЭМ!$A$39:$A$782,$A64,СВЦЭМ!$B$39:$B$782,W$47)+'СЕТ СН'!$G$11+СВЦЭМ!$D$10+'СЕТ СН'!$G$6-'СЕТ СН'!$G$23</f>
        <v>1731.6408742400001</v>
      </c>
      <c r="X64" s="36">
        <f>SUMIFS(СВЦЭМ!$D$39:$D$782,СВЦЭМ!$A$39:$A$782,$A64,СВЦЭМ!$B$39:$B$782,X$47)+'СЕТ СН'!$G$11+СВЦЭМ!$D$10+'СЕТ СН'!$G$6-'СЕТ СН'!$G$23</f>
        <v>1730.3656633800001</v>
      </c>
      <c r="Y64" s="36">
        <f>SUMIFS(СВЦЭМ!$D$39:$D$782,СВЦЭМ!$A$39:$A$782,$A64,СВЦЭМ!$B$39:$B$782,Y$47)+'СЕТ СН'!$G$11+СВЦЭМ!$D$10+'СЕТ СН'!$G$6-'СЕТ СН'!$G$23</f>
        <v>1753.5245630300001</v>
      </c>
    </row>
    <row r="65" spans="1:26" ht="15.75" x14ac:dyDescent="0.2">
      <c r="A65" s="35">
        <f t="shared" si="1"/>
        <v>44638</v>
      </c>
      <c r="B65" s="36">
        <f>SUMIFS(СВЦЭМ!$D$39:$D$782,СВЦЭМ!$A$39:$A$782,$A65,СВЦЭМ!$B$39:$B$782,B$47)+'СЕТ СН'!$G$11+СВЦЭМ!$D$10+'СЕТ СН'!$G$6-'СЕТ СН'!$G$23</f>
        <v>1717.7605969600002</v>
      </c>
      <c r="C65" s="36">
        <f>SUMIFS(СВЦЭМ!$D$39:$D$782,СВЦЭМ!$A$39:$A$782,$A65,СВЦЭМ!$B$39:$B$782,C$47)+'СЕТ СН'!$G$11+СВЦЭМ!$D$10+'СЕТ СН'!$G$6-'СЕТ СН'!$G$23</f>
        <v>1737.1681910700001</v>
      </c>
      <c r="D65" s="36">
        <f>SUMIFS(СВЦЭМ!$D$39:$D$782,СВЦЭМ!$A$39:$A$782,$A65,СВЦЭМ!$B$39:$B$782,D$47)+'СЕТ СН'!$G$11+СВЦЭМ!$D$10+'СЕТ СН'!$G$6-'СЕТ СН'!$G$23</f>
        <v>1830.78570556</v>
      </c>
      <c r="E65" s="36">
        <f>SUMIFS(СВЦЭМ!$D$39:$D$782,СВЦЭМ!$A$39:$A$782,$A65,СВЦЭМ!$B$39:$B$782,E$47)+'СЕТ СН'!$G$11+СВЦЭМ!$D$10+'СЕТ СН'!$G$6-'СЕТ СН'!$G$23</f>
        <v>1858.25836428</v>
      </c>
      <c r="F65" s="36">
        <f>SUMIFS(СВЦЭМ!$D$39:$D$782,СВЦЭМ!$A$39:$A$782,$A65,СВЦЭМ!$B$39:$B$782,F$47)+'СЕТ СН'!$G$11+СВЦЭМ!$D$10+'СЕТ СН'!$G$6-'СЕТ СН'!$G$23</f>
        <v>1881.82545598</v>
      </c>
      <c r="G65" s="36">
        <f>SUMIFS(СВЦЭМ!$D$39:$D$782,СВЦЭМ!$A$39:$A$782,$A65,СВЦЭМ!$B$39:$B$782,G$47)+'СЕТ СН'!$G$11+СВЦЭМ!$D$10+'СЕТ СН'!$G$6-'СЕТ СН'!$G$23</f>
        <v>1860.20010729</v>
      </c>
      <c r="H65" s="36">
        <f>SUMIFS(СВЦЭМ!$D$39:$D$782,СВЦЭМ!$A$39:$A$782,$A65,СВЦЭМ!$B$39:$B$782,H$47)+'СЕТ СН'!$G$11+СВЦЭМ!$D$10+'СЕТ СН'!$G$6-'СЕТ СН'!$G$23</f>
        <v>1803.0879480200001</v>
      </c>
      <c r="I65" s="36">
        <f>SUMIFS(СВЦЭМ!$D$39:$D$782,СВЦЭМ!$A$39:$A$782,$A65,СВЦЭМ!$B$39:$B$782,I$47)+'СЕТ СН'!$G$11+СВЦЭМ!$D$10+'СЕТ СН'!$G$6-'СЕТ СН'!$G$23</f>
        <v>1736.5984903600001</v>
      </c>
      <c r="J65" s="36">
        <f>SUMIFS(СВЦЭМ!$D$39:$D$782,СВЦЭМ!$A$39:$A$782,$A65,СВЦЭМ!$B$39:$B$782,J$47)+'СЕТ СН'!$G$11+СВЦЭМ!$D$10+'СЕТ СН'!$G$6-'СЕТ СН'!$G$23</f>
        <v>1707.36396717</v>
      </c>
      <c r="K65" s="36">
        <f>SUMIFS(СВЦЭМ!$D$39:$D$782,СВЦЭМ!$A$39:$A$782,$A65,СВЦЭМ!$B$39:$B$782,K$47)+'СЕТ СН'!$G$11+СВЦЭМ!$D$10+'СЕТ СН'!$G$6-'СЕТ СН'!$G$23</f>
        <v>1707.6756456000001</v>
      </c>
      <c r="L65" s="36">
        <f>SUMIFS(СВЦЭМ!$D$39:$D$782,СВЦЭМ!$A$39:$A$782,$A65,СВЦЭМ!$B$39:$B$782,L$47)+'СЕТ СН'!$G$11+СВЦЭМ!$D$10+'СЕТ СН'!$G$6-'СЕТ СН'!$G$23</f>
        <v>1712.6018521000001</v>
      </c>
      <c r="M65" s="36">
        <f>SUMIFS(СВЦЭМ!$D$39:$D$782,СВЦЭМ!$A$39:$A$782,$A65,СВЦЭМ!$B$39:$B$782,M$47)+'СЕТ СН'!$G$11+СВЦЭМ!$D$10+'СЕТ СН'!$G$6-'СЕТ СН'!$G$23</f>
        <v>1740.2764472700001</v>
      </c>
      <c r="N65" s="36">
        <f>SUMIFS(СВЦЭМ!$D$39:$D$782,СВЦЭМ!$A$39:$A$782,$A65,СВЦЭМ!$B$39:$B$782,N$47)+'СЕТ СН'!$G$11+СВЦЭМ!$D$10+'СЕТ СН'!$G$6-'СЕТ СН'!$G$23</f>
        <v>1791.75043151</v>
      </c>
      <c r="O65" s="36">
        <f>SUMIFS(СВЦЭМ!$D$39:$D$782,СВЦЭМ!$A$39:$A$782,$A65,СВЦЭМ!$B$39:$B$782,O$47)+'СЕТ СН'!$G$11+СВЦЭМ!$D$10+'СЕТ СН'!$G$6-'СЕТ СН'!$G$23</f>
        <v>1819.52476503</v>
      </c>
      <c r="P65" s="36">
        <f>SUMIFS(СВЦЭМ!$D$39:$D$782,СВЦЭМ!$A$39:$A$782,$A65,СВЦЭМ!$B$39:$B$782,P$47)+'СЕТ СН'!$G$11+СВЦЭМ!$D$10+'СЕТ СН'!$G$6-'СЕТ СН'!$G$23</f>
        <v>1852.3809781800001</v>
      </c>
      <c r="Q65" s="36">
        <f>SUMIFS(СВЦЭМ!$D$39:$D$782,СВЦЭМ!$A$39:$A$782,$A65,СВЦЭМ!$B$39:$B$782,Q$47)+'СЕТ СН'!$G$11+СВЦЭМ!$D$10+'СЕТ СН'!$G$6-'СЕТ СН'!$G$23</f>
        <v>1835.07617572</v>
      </c>
      <c r="R65" s="36">
        <f>SUMIFS(СВЦЭМ!$D$39:$D$782,СВЦЭМ!$A$39:$A$782,$A65,СВЦЭМ!$B$39:$B$782,R$47)+'СЕТ СН'!$G$11+СВЦЭМ!$D$10+'СЕТ СН'!$G$6-'СЕТ СН'!$G$23</f>
        <v>1790.0210972900002</v>
      </c>
      <c r="S65" s="36">
        <f>SUMIFS(СВЦЭМ!$D$39:$D$782,СВЦЭМ!$A$39:$A$782,$A65,СВЦЭМ!$B$39:$B$782,S$47)+'СЕТ СН'!$G$11+СВЦЭМ!$D$10+'СЕТ СН'!$G$6-'СЕТ СН'!$G$23</f>
        <v>1753.8149847000002</v>
      </c>
      <c r="T65" s="36">
        <f>SUMIFS(СВЦЭМ!$D$39:$D$782,СВЦЭМ!$A$39:$A$782,$A65,СВЦЭМ!$B$39:$B$782,T$47)+'СЕТ СН'!$G$11+СВЦЭМ!$D$10+'СЕТ СН'!$G$6-'СЕТ СН'!$G$23</f>
        <v>1712.1993712000001</v>
      </c>
      <c r="U65" s="36">
        <f>SUMIFS(СВЦЭМ!$D$39:$D$782,СВЦЭМ!$A$39:$A$782,$A65,СВЦЭМ!$B$39:$B$782,U$47)+'СЕТ СН'!$G$11+СВЦЭМ!$D$10+'СЕТ СН'!$G$6-'СЕТ СН'!$G$23</f>
        <v>1685.2375245200001</v>
      </c>
      <c r="V65" s="36">
        <f>SUMIFS(СВЦЭМ!$D$39:$D$782,СВЦЭМ!$A$39:$A$782,$A65,СВЦЭМ!$B$39:$B$782,V$47)+'СЕТ СН'!$G$11+СВЦЭМ!$D$10+'СЕТ СН'!$G$6-'СЕТ СН'!$G$23</f>
        <v>1708.4354682200001</v>
      </c>
      <c r="W65" s="36">
        <f>SUMIFS(СВЦЭМ!$D$39:$D$782,СВЦЭМ!$A$39:$A$782,$A65,СВЦЭМ!$B$39:$B$782,W$47)+'СЕТ СН'!$G$11+СВЦЭМ!$D$10+'СЕТ СН'!$G$6-'СЕТ СН'!$G$23</f>
        <v>1727.0587317700001</v>
      </c>
      <c r="X65" s="36">
        <f>SUMIFS(СВЦЭМ!$D$39:$D$782,СВЦЭМ!$A$39:$A$782,$A65,СВЦЭМ!$B$39:$B$782,X$47)+'СЕТ СН'!$G$11+СВЦЭМ!$D$10+'СЕТ СН'!$G$6-'СЕТ СН'!$G$23</f>
        <v>1745.96019039</v>
      </c>
      <c r="Y65" s="36">
        <f>SUMIFS(СВЦЭМ!$D$39:$D$782,СВЦЭМ!$A$39:$A$782,$A65,СВЦЭМ!$B$39:$B$782,Y$47)+'СЕТ СН'!$G$11+СВЦЭМ!$D$10+'СЕТ СН'!$G$6-'СЕТ СН'!$G$23</f>
        <v>1758.8046844500002</v>
      </c>
    </row>
    <row r="66" spans="1:26" ht="15.75" x14ac:dyDescent="0.2">
      <c r="A66" s="35">
        <f t="shared" si="1"/>
        <v>44639</v>
      </c>
      <c r="B66" s="36">
        <f>SUMIFS(СВЦЭМ!$D$39:$D$782,СВЦЭМ!$A$39:$A$782,$A66,СВЦЭМ!$B$39:$B$782,B$47)+'СЕТ СН'!$G$11+СВЦЭМ!$D$10+'СЕТ СН'!$G$6-'СЕТ СН'!$G$23</f>
        <v>1766.7669769600002</v>
      </c>
      <c r="C66" s="36">
        <f>SUMIFS(СВЦЭМ!$D$39:$D$782,СВЦЭМ!$A$39:$A$782,$A66,СВЦЭМ!$B$39:$B$782,C$47)+'СЕТ СН'!$G$11+СВЦЭМ!$D$10+'СЕТ СН'!$G$6-'СЕТ СН'!$G$23</f>
        <v>1744.73646921</v>
      </c>
      <c r="D66" s="36">
        <f>SUMIFS(СВЦЭМ!$D$39:$D$782,СВЦЭМ!$A$39:$A$782,$A66,СВЦЭМ!$B$39:$B$782,D$47)+'СЕТ СН'!$G$11+СВЦЭМ!$D$10+'СЕТ СН'!$G$6-'СЕТ СН'!$G$23</f>
        <v>1844.76880901</v>
      </c>
      <c r="E66" s="36">
        <f>SUMIFS(СВЦЭМ!$D$39:$D$782,СВЦЭМ!$A$39:$A$782,$A66,СВЦЭМ!$B$39:$B$782,E$47)+'СЕТ СН'!$G$11+СВЦЭМ!$D$10+'СЕТ СН'!$G$6-'СЕТ СН'!$G$23</f>
        <v>1862.4831887800001</v>
      </c>
      <c r="F66" s="36">
        <f>SUMIFS(СВЦЭМ!$D$39:$D$782,СВЦЭМ!$A$39:$A$782,$A66,СВЦЭМ!$B$39:$B$782,F$47)+'СЕТ СН'!$G$11+СВЦЭМ!$D$10+'СЕТ СН'!$G$6-'СЕТ СН'!$G$23</f>
        <v>1856.2570799800001</v>
      </c>
      <c r="G66" s="36">
        <f>SUMIFS(СВЦЭМ!$D$39:$D$782,СВЦЭМ!$A$39:$A$782,$A66,СВЦЭМ!$B$39:$B$782,G$47)+'СЕТ СН'!$G$11+СВЦЭМ!$D$10+'СЕТ СН'!$G$6-'СЕТ СН'!$G$23</f>
        <v>1811.1916662600001</v>
      </c>
      <c r="H66" s="36">
        <f>SUMIFS(СВЦЭМ!$D$39:$D$782,СВЦЭМ!$A$39:$A$782,$A66,СВЦЭМ!$B$39:$B$782,H$47)+'СЕТ СН'!$G$11+СВЦЭМ!$D$10+'СЕТ СН'!$G$6-'СЕТ СН'!$G$23</f>
        <v>1763.2355476100001</v>
      </c>
      <c r="I66" s="36">
        <f>SUMIFS(СВЦЭМ!$D$39:$D$782,СВЦЭМ!$A$39:$A$782,$A66,СВЦЭМ!$B$39:$B$782,I$47)+'СЕТ СН'!$G$11+СВЦЭМ!$D$10+'СЕТ СН'!$G$6-'СЕТ СН'!$G$23</f>
        <v>1688.8986251200001</v>
      </c>
      <c r="J66" s="36">
        <f>SUMIFS(СВЦЭМ!$D$39:$D$782,СВЦЭМ!$A$39:$A$782,$A66,СВЦЭМ!$B$39:$B$782,J$47)+'СЕТ СН'!$G$11+СВЦЭМ!$D$10+'СЕТ СН'!$G$6-'СЕТ СН'!$G$23</f>
        <v>1623.7423776400001</v>
      </c>
      <c r="K66" s="36">
        <f>SUMIFS(СВЦЭМ!$D$39:$D$782,СВЦЭМ!$A$39:$A$782,$A66,СВЦЭМ!$B$39:$B$782,K$47)+'СЕТ СН'!$G$11+СВЦЭМ!$D$10+'СЕТ СН'!$G$6-'СЕТ СН'!$G$23</f>
        <v>1638.45258423</v>
      </c>
      <c r="L66" s="36">
        <f>SUMIFS(СВЦЭМ!$D$39:$D$782,СВЦЭМ!$A$39:$A$782,$A66,СВЦЭМ!$B$39:$B$782,L$47)+'СЕТ СН'!$G$11+СВЦЭМ!$D$10+'СЕТ СН'!$G$6-'СЕТ СН'!$G$23</f>
        <v>1643.86556918</v>
      </c>
      <c r="M66" s="36">
        <f>SUMIFS(СВЦЭМ!$D$39:$D$782,СВЦЭМ!$A$39:$A$782,$A66,СВЦЭМ!$B$39:$B$782,M$47)+'СЕТ СН'!$G$11+СВЦЭМ!$D$10+'СЕТ СН'!$G$6-'СЕТ СН'!$G$23</f>
        <v>1690.5583343400001</v>
      </c>
      <c r="N66" s="36">
        <f>SUMIFS(СВЦЭМ!$D$39:$D$782,СВЦЭМ!$A$39:$A$782,$A66,СВЦЭМ!$B$39:$B$782,N$47)+'СЕТ СН'!$G$11+СВЦЭМ!$D$10+'СЕТ СН'!$G$6-'СЕТ СН'!$G$23</f>
        <v>1748.0623933100001</v>
      </c>
      <c r="O66" s="36">
        <f>SUMIFS(СВЦЭМ!$D$39:$D$782,СВЦЭМ!$A$39:$A$782,$A66,СВЦЭМ!$B$39:$B$782,O$47)+'СЕТ СН'!$G$11+СВЦЭМ!$D$10+'СЕТ СН'!$G$6-'СЕТ СН'!$G$23</f>
        <v>1808.3191363800001</v>
      </c>
      <c r="P66" s="36">
        <f>SUMIFS(СВЦЭМ!$D$39:$D$782,СВЦЭМ!$A$39:$A$782,$A66,СВЦЭМ!$B$39:$B$782,P$47)+'СЕТ СН'!$G$11+СВЦЭМ!$D$10+'СЕТ СН'!$G$6-'СЕТ СН'!$G$23</f>
        <v>1831.9187744800001</v>
      </c>
      <c r="Q66" s="36">
        <f>SUMIFS(СВЦЭМ!$D$39:$D$782,СВЦЭМ!$A$39:$A$782,$A66,СВЦЭМ!$B$39:$B$782,Q$47)+'СЕТ СН'!$G$11+СВЦЭМ!$D$10+'СЕТ СН'!$G$6-'СЕТ СН'!$G$23</f>
        <v>1807.0345978100002</v>
      </c>
      <c r="R66" s="36">
        <f>SUMIFS(СВЦЭМ!$D$39:$D$782,СВЦЭМ!$A$39:$A$782,$A66,СВЦЭМ!$B$39:$B$782,R$47)+'СЕТ СН'!$G$11+СВЦЭМ!$D$10+'СЕТ СН'!$G$6-'СЕТ СН'!$G$23</f>
        <v>1744.7377182500002</v>
      </c>
      <c r="S66" s="36">
        <f>SUMIFS(СВЦЭМ!$D$39:$D$782,СВЦЭМ!$A$39:$A$782,$A66,СВЦЭМ!$B$39:$B$782,S$47)+'СЕТ СН'!$G$11+СВЦЭМ!$D$10+'СЕТ СН'!$G$6-'СЕТ СН'!$G$23</f>
        <v>1698.0317826400001</v>
      </c>
      <c r="T66" s="36">
        <f>SUMIFS(СВЦЭМ!$D$39:$D$782,СВЦЭМ!$A$39:$A$782,$A66,СВЦЭМ!$B$39:$B$782,T$47)+'СЕТ СН'!$G$11+СВЦЭМ!$D$10+'СЕТ СН'!$G$6-'СЕТ СН'!$G$23</f>
        <v>1654.9583708499999</v>
      </c>
      <c r="U66" s="36">
        <f>SUMIFS(СВЦЭМ!$D$39:$D$782,СВЦЭМ!$A$39:$A$782,$A66,СВЦЭМ!$B$39:$B$782,U$47)+'СЕТ СН'!$G$11+СВЦЭМ!$D$10+'СЕТ СН'!$G$6-'СЕТ СН'!$G$23</f>
        <v>1628.49083627</v>
      </c>
      <c r="V66" s="36">
        <f>SUMIFS(СВЦЭМ!$D$39:$D$782,СВЦЭМ!$A$39:$A$782,$A66,СВЦЭМ!$B$39:$B$782,V$47)+'СЕТ СН'!$G$11+СВЦЭМ!$D$10+'СЕТ СН'!$G$6-'СЕТ СН'!$G$23</f>
        <v>1644.32157852</v>
      </c>
      <c r="W66" s="36">
        <f>SUMIFS(СВЦЭМ!$D$39:$D$782,СВЦЭМ!$A$39:$A$782,$A66,СВЦЭМ!$B$39:$B$782,W$47)+'СЕТ СН'!$G$11+СВЦЭМ!$D$10+'СЕТ СН'!$G$6-'СЕТ СН'!$G$23</f>
        <v>1666.4901699000002</v>
      </c>
      <c r="X66" s="36">
        <f>SUMIFS(СВЦЭМ!$D$39:$D$782,СВЦЭМ!$A$39:$A$782,$A66,СВЦЭМ!$B$39:$B$782,X$47)+'СЕТ СН'!$G$11+СВЦЭМ!$D$10+'СЕТ СН'!$G$6-'СЕТ СН'!$G$23</f>
        <v>1681.1749720900002</v>
      </c>
      <c r="Y66" s="36">
        <f>SUMIFS(СВЦЭМ!$D$39:$D$782,СВЦЭМ!$A$39:$A$782,$A66,СВЦЭМ!$B$39:$B$782,Y$47)+'СЕТ СН'!$G$11+СВЦЭМ!$D$10+'СЕТ СН'!$G$6-'СЕТ СН'!$G$23</f>
        <v>1717.36890195</v>
      </c>
    </row>
    <row r="67" spans="1:26" ht="15.75" x14ac:dyDescent="0.2">
      <c r="A67" s="35">
        <f t="shared" si="1"/>
        <v>44640</v>
      </c>
      <c r="B67" s="36">
        <f>SUMIFS(СВЦЭМ!$D$39:$D$782,СВЦЭМ!$A$39:$A$782,$A67,СВЦЭМ!$B$39:$B$782,B$47)+'СЕТ СН'!$G$11+СВЦЭМ!$D$10+'СЕТ СН'!$G$6-'СЕТ СН'!$G$23</f>
        <v>1731.9697598800001</v>
      </c>
      <c r="C67" s="36">
        <f>SUMIFS(СВЦЭМ!$D$39:$D$782,СВЦЭМ!$A$39:$A$782,$A67,СВЦЭМ!$B$39:$B$782,C$47)+'СЕТ СН'!$G$11+СВЦЭМ!$D$10+'СЕТ СН'!$G$6-'СЕТ СН'!$G$23</f>
        <v>1768.5834283400002</v>
      </c>
      <c r="D67" s="36">
        <f>SUMIFS(СВЦЭМ!$D$39:$D$782,СВЦЭМ!$A$39:$A$782,$A67,СВЦЭМ!$B$39:$B$782,D$47)+'СЕТ СН'!$G$11+СВЦЭМ!$D$10+'СЕТ СН'!$G$6-'СЕТ СН'!$G$23</f>
        <v>1848.6428796300002</v>
      </c>
      <c r="E67" s="36">
        <f>SUMIFS(СВЦЭМ!$D$39:$D$782,СВЦЭМ!$A$39:$A$782,$A67,СВЦЭМ!$B$39:$B$782,E$47)+'СЕТ СН'!$G$11+СВЦЭМ!$D$10+'СЕТ СН'!$G$6-'СЕТ СН'!$G$23</f>
        <v>1898.11017786</v>
      </c>
      <c r="F67" s="36">
        <f>SUMIFS(СВЦЭМ!$D$39:$D$782,СВЦЭМ!$A$39:$A$782,$A67,СВЦЭМ!$B$39:$B$782,F$47)+'СЕТ СН'!$G$11+СВЦЭМ!$D$10+'СЕТ СН'!$G$6-'СЕТ СН'!$G$23</f>
        <v>1896.33037416</v>
      </c>
      <c r="G67" s="36">
        <f>SUMIFS(СВЦЭМ!$D$39:$D$782,СВЦЭМ!$A$39:$A$782,$A67,СВЦЭМ!$B$39:$B$782,G$47)+'СЕТ СН'!$G$11+СВЦЭМ!$D$10+'СЕТ СН'!$G$6-'СЕТ СН'!$G$23</f>
        <v>1863.21751524</v>
      </c>
      <c r="H67" s="36">
        <f>SUMIFS(СВЦЭМ!$D$39:$D$782,СВЦЭМ!$A$39:$A$782,$A67,СВЦЭМ!$B$39:$B$782,H$47)+'СЕТ СН'!$G$11+СВЦЭМ!$D$10+'СЕТ СН'!$G$6-'СЕТ СН'!$G$23</f>
        <v>1807.01268413</v>
      </c>
      <c r="I67" s="36">
        <f>SUMIFS(СВЦЭМ!$D$39:$D$782,СВЦЭМ!$A$39:$A$782,$A67,СВЦЭМ!$B$39:$B$782,I$47)+'СЕТ СН'!$G$11+СВЦЭМ!$D$10+'СЕТ СН'!$G$6-'СЕТ СН'!$G$23</f>
        <v>1714.3722098000001</v>
      </c>
      <c r="J67" s="36">
        <f>SUMIFS(СВЦЭМ!$D$39:$D$782,СВЦЭМ!$A$39:$A$782,$A67,СВЦЭМ!$B$39:$B$782,J$47)+'СЕТ СН'!$G$11+СВЦЭМ!$D$10+'СЕТ СН'!$G$6-'СЕТ СН'!$G$23</f>
        <v>1666.7532862200001</v>
      </c>
      <c r="K67" s="36">
        <f>SUMIFS(СВЦЭМ!$D$39:$D$782,СВЦЭМ!$A$39:$A$782,$A67,СВЦЭМ!$B$39:$B$782,K$47)+'СЕТ СН'!$G$11+СВЦЭМ!$D$10+'СЕТ СН'!$G$6-'СЕТ СН'!$G$23</f>
        <v>1650.96135469</v>
      </c>
      <c r="L67" s="36">
        <f>SUMIFS(СВЦЭМ!$D$39:$D$782,СВЦЭМ!$A$39:$A$782,$A67,СВЦЭМ!$B$39:$B$782,L$47)+'СЕТ СН'!$G$11+СВЦЭМ!$D$10+'СЕТ СН'!$G$6-'СЕТ СН'!$G$23</f>
        <v>1643.10738412</v>
      </c>
      <c r="M67" s="36">
        <f>SUMIFS(СВЦЭМ!$D$39:$D$782,СВЦЭМ!$A$39:$A$782,$A67,СВЦЭМ!$B$39:$B$782,M$47)+'СЕТ СН'!$G$11+СВЦЭМ!$D$10+'СЕТ СН'!$G$6-'СЕТ СН'!$G$23</f>
        <v>1691.1639730100001</v>
      </c>
      <c r="N67" s="36">
        <f>SUMIFS(СВЦЭМ!$D$39:$D$782,СВЦЭМ!$A$39:$A$782,$A67,СВЦЭМ!$B$39:$B$782,N$47)+'СЕТ СН'!$G$11+СВЦЭМ!$D$10+'СЕТ СН'!$G$6-'СЕТ СН'!$G$23</f>
        <v>1762.5579775900001</v>
      </c>
      <c r="O67" s="36">
        <f>SUMIFS(СВЦЭМ!$D$39:$D$782,СВЦЭМ!$A$39:$A$782,$A67,СВЦЭМ!$B$39:$B$782,O$47)+'СЕТ СН'!$G$11+СВЦЭМ!$D$10+'СЕТ СН'!$G$6-'СЕТ СН'!$G$23</f>
        <v>1827.9225875100001</v>
      </c>
      <c r="P67" s="36">
        <f>SUMIFS(СВЦЭМ!$D$39:$D$782,СВЦЭМ!$A$39:$A$782,$A67,СВЦЭМ!$B$39:$B$782,P$47)+'СЕТ СН'!$G$11+СВЦЭМ!$D$10+'СЕТ СН'!$G$6-'СЕТ СН'!$G$23</f>
        <v>1843.8845721</v>
      </c>
      <c r="Q67" s="36">
        <f>SUMIFS(СВЦЭМ!$D$39:$D$782,СВЦЭМ!$A$39:$A$782,$A67,СВЦЭМ!$B$39:$B$782,Q$47)+'СЕТ СН'!$G$11+СВЦЭМ!$D$10+'СЕТ СН'!$G$6-'СЕТ СН'!$G$23</f>
        <v>1823.6707285300001</v>
      </c>
      <c r="R67" s="36">
        <f>SUMIFS(СВЦЭМ!$D$39:$D$782,СВЦЭМ!$A$39:$A$782,$A67,СВЦЭМ!$B$39:$B$782,R$47)+'СЕТ СН'!$G$11+СВЦЭМ!$D$10+'СЕТ СН'!$G$6-'СЕТ СН'!$G$23</f>
        <v>1752.52084941</v>
      </c>
      <c r="S67" s="36">
        <f>SUMIFS(СВЦЭМ!$D$39:$D$782,СВЦЭМ!$A$39:$A$782,$A67,СВЦЭМ!$B$39:$B$782,S$47)+'СЕТ СН'!$G$11+СВЦЭМ!$D$10+'СЕТ СН'!$G$6-'СЕТ СН'!$G$23</f>
        <v>1686.7703724200001</v>
      </c>
      <c r="T67" s="36">
        <f>SUMIFS(СВЦЭМ!$D$39:$D$782,СВЦЭМ!$A$39:$A$782,$A67,СВЦЭМ!$B$39:$B$782,T$47)+'СЕТ СН'!$G$11+СВЦЭМ!$D$10+'СЕТ СН'!$G$6-'СЕТ СН'!$G$23</f>
        <v>1639.7342356500001</v>
      </c>
      <c r="U67" s="36">
        <f>SUMIFS(СВЦЭМ!$D$39:$D$782,СВЦЭМ!$A$39:$A$782,$A67,СВЦЭМ!$B$39:$B$782,U$47)+'СЕТ СН'!$G$11+СВЦЭМ!$D$10+'СЕТ СН'!$G$6-'СЕТ СН'!$G$23</f>
        <v>1605.2072722</v>
      </c>
      <c r="V67" s="36">
        <f>SUMIFS(СВЦЭМ!$D$39:$D$782,СВЦЭМ!$A$39:$A$782,$A67,СВЦЭМ!$B$39:$B$782,V$47)+'СЕТ СН'!$G$11+СВЦЭМ!$D$10+'СЕТ СН'!$G$6-'СЕТ СН'!$G$23</f>
        <v>1617.8851950100002</v>
      </c>
      <c r="W67" s="36">
        <f>SUMIFS(СВЦЭМ!$D$39:$D$782,СВЦЭМ!$A$39:$A$782,$A67,СВЦЭМ!$B$39:$B$782,W$47)+'СЕТ СН'!$G$11+СВЦЭМ!$D$10+'СЕТ СН'!$G$6-'СЕТ СН'!$G$23</f>
        <v>1640.8684026200001</v>
      </c>
      <c r="X67" s="36">
        <f>SUMIFS(СВЦЭМ!$D$39:$D$782,СВЦЭМ!$A$39:$A$782,$A67,СВЦЭМ!$B$39:$B$782,X$47)+'СЕТ СН'!$G$11+СВЦЭМ!$D$10+'СЕТ СН'!$G$6-'СЕТ СН'!$G$23</f>
        <v>1665.1953973700001</v>
      </c>
      <c r="Y67" s="36">
        <f>SUMIFS(СВЦЭМ!$D$39:$D$782,СВЦЭМ!$A$39:$A$782,$A67,СВЦЭМ!$B$39:$B$782,Y$47)+'СЕТ СН'!$G$11+СВЦЭМ!$D$10+'СЕТ СН'!$G$6-'СЕТ СН'!$G$23</f>
        <v>1712.4384341900002</v>
      </c>
    </row>
    <row r="68" spans="1:26" ht="15.75" x14ac:dyDescent="0.2">
      <c r="A68" s="35">
        <f t="shared" si="1"/>
        <v>44641</v>
      </c>
      <c r="B68" s="36">
        <f>SUMIFS(СВЦЭМ!$D$39:$D$782,СВЦЭМ!$A$39:$A$782,$A68,СВЦЭМ!$B$39:$B$782,B$47)+'СЕТ СН'!$G$11+СВЦЭМ!$D$10+'СЕТ СН'!$G$6-'СЕТ СН'!$G$23</f>
        <v>1714.1307438800002</v>
      </c>
      <c r="C68" s="36">
        <f>SUMIFS(СВЦЭМ!$D$39:$D$782,СВЦЭМ!$A$39:$A$782,$A68,СВЦЭМ!$B$39:$B$782,C$47)+'СЕТ СН'!$G$11+СВЦЭМ!$D$10+'СЕТ СН'!$G$6-'СЕТ СН'!$G$23</f>
        <v>1766.73692682</v>
      </c>
      <c r="D68" s="36">
        <f>SUMIFS(СВЦЭМ!$D$39:$D$782,СВЦЭМ!$A$39:$A$782,$A68,СВЦЭМ!$B$39:$B$782,D$47)+'СЕТ СН'!$G$11+СВЦЭМ!$D$10+'СЕТ СН'!$G$6-'СЕТ СН'!$G$23</f>
        <v>1857.1797213</v>
      </c>
      <c r="E68" s="36">
        <f>SUMIFS(СВЦЭМ!$D$39:$D$782,СВЦЭМ!$A$39:$A$782,$A68,СВЦЭМ!$B$39:$B$782,E$47)+'СЕТ СН'!$G$11+СВЦЭМ!$D$10+'СЕТ СН'!$G$6-'СЕТ СН'!$G$23</f>
        <v>1901.4048966300002</v>
      </c>
      <c r="F68" s="36">
        <f>SUMIFS(СВЦЭМ!$D$39:$D$782,СВЦЭМ!$A$39:$A$782,$A68,СВЦЭМ!$B$39:$B$782,F$47)+'СЕТ СН'!$G$11+СВЦЭМ!$D$10+'СЕТ СН'!$G$6-'СЕТ СН'!$G$23</f>
        <v>1896.20114726</v>
      </c>
      <c r="G68" s="36">
        <f>SUMIFS(СВЦЭМ!$D$39:$D$782,СВЦЭМ!$A$39:$A$782,$A68,СВЦЭМ!$B$39:$B$782,G$47)+'СЕТ СН'!$G$11+СВЦЭМ!$D$10+'СЕТ СН'!$G$6-'СЕТ СН'!$G$23</f>
        <v>1882.81388558</v>
      </c>
      <c r="H68" s="36">
        <f>SUMIFS(СВЦЭМ!$D$39:$D$782,СВЦЭМ!$A$39:$A$782,$A68,СВЦЭМ!$B$39:$B$782,H$47)+'СЕТ СН'!$G$11+СВЦЭМ!$D$10+'СЕТ СН'!$G$6-'СЕТ СН'!$G$23</f>
        <v>1839.77665402</v>
      </c>
      <c r="I68" s="36">
        <f>SUMIFS(СВЦЭМ!$D$39:$D$782,СВЦЭМ!$A$39:$A$782,$A68,СВЦЭМ!$B$39:$B$782,I$47)+'СЕТ СН'!$G$11+СВЦЭМ!$D$10+'СЕТ СН'!$G$6-'СЕТ СН'!$G$23</f>
        <v>1749.8473248600001</v>
      </c>
      <c r="J68" s="36">
        <f>SUMIFS(СВЦЭМ!$D$39:$D$782,СВЦЭМ!$A$39:$A$782,$A68,СВЦЭМ!$B$39:$B$782,J$47)+'СЕТ СН'!$G$11+СВЦЭМ!$D$10+'СЕТ СН'!$G$6-'СЕТ СН'!$G$23</f>
        <v>1734.8383082800001</v>
      </c>
      <c r="K68" s="36">
        <f>SUMIFS(СВЦЭМ!$D$39:$D$782,СВЦЭМ!$A$39:$A$782,$A68,СВЦЭМ!$B$39:$B$782,K$47)+'СЕТ СН'!$G$11+СВЦЭМ!$D$10+'СЕТ СН'!$G$6-'СЕТ СН'!$G$23</f>
        <v>1731.1144482700001</v>
      </c>
      <c r="L68" s="36">
        <f>SUMIFS(СВЦЭМ!$D$39:$D$782,СВЦЭМ!$A$39:$A$782,$A68,СВЦЭМ!$B$39:$B$782,L$47)+'СЕТ СН'!$G$11+СВЦЭМ!$D$10+'СЕТ СН'!$G$6-'СЕТ СН'!$G$23</f>
        <v>1746.76928518</v>
      </c>
      <c r="M68" s="36">
        <f>SUMIFS(СВЦЭМ!$D$39:$D$782,СВЦЭМ!$A$39:$A$782,$A68,СВЦЭМ!$B$39:$B$782,M$47)+'СЕТ СН'!$G$11+СВЦЭМ!$D$10+'СЕТ СН'!$G$6-'СЕТ СН'!$G$23</f>
        <v>1774.8312939300001</v>
      </c>
      <c r="N68" s="36">
        <f>SUMIFS(СВЦЭМ!$D$39:$D$782,СВЦЭМ!$A$39:$A$782,$A68,СВЦЭМ!$B$39:$B$782,N$47)+'СЕТ СН'!$G$11+СВЦЭМ!$D$10+'СЕТ СН'!$G$6-'СЕТ СН'!$G$23</f>
        <v>1841.59530814</v>
      </c>
      <c r="O68" s="36">
        <f>SUMIFS(СВЦЭМ!$D$39:$D$782,СВЦЭМ!$A$39:$A$782,$A68,СВЦЭМ!$B$39:$B$782,O$47)+'СЕТ СН'!$G$11+СВЦЭМ!$D$10+'СЕТ СН'!$G$6-'СЕТ СН'!$G$23</f>
        <v>1889.87431169</v>
      </c>
      <c r="P68" s="36">
        <f>SUMIFS(СВЦЭМ!$D$39:$D$782,СВЦЭМ!$A$39:$A$782,$A68,СВЦЭМ!$B$39:$B$782,P$47)+'СЕТ СН'!$G$11+СВЦЭМ!$D$10+'СЕТ СН'!$G$6-'СЕТ СН'!$G$23</f>
        <v>1900.4509892600001</v>
      </c>
      <c r="Q68" s="36">
        <f>SUMIFS(СВЦЭМ!$D$39:$D$782,СВЦЭМ!$A$39:$A$782,$A68,СВЦЭМ!$B$39:$B$782,Q$47)+'СЕТ СН'!$G$11+СВЦЭМ!$D$10+'СЕТ СН'!$G$6-'СЕТ СН'!$G$23</f>
        <v>1850.76324333</v>
      </c>
      <c r="R68" s="36">
        <f>SUMIFS(СВЦЭМ!$D$39:$D$782,СВЦЭМ!$A$39:$A$782,$A68,СВЦЭМ!$B$39:$B$782,R$47)+'СЕТ СН'!$G$11+СВЦЭМ!$D$10+'СЕТ СН'!$G$6-'СЕТ СН'!$G$23</f>
        <v>1743.6513652600001</v>
      </c>
      <c r="S68" s="36">
        <f>SUMIFS(СВЦЭМ!$D$39:$D$782,СВЦЭМ!$A$39:$A$782,$A68,СВЦЭМ!$B$39:$B$782,S$47)+'СЕТ СН'!$G$11+СВЦЭМ!$D$10+'СЕТ СН'!$G$6-'СЕТ СН'!$G$23</f>
        <v>1665.89284692</v>
      </c>
      <c r="T68" s="36">
        <f>SUMIFS(СВЦЭМ!$D$39:$D$782,СВЦЭМ!$A$39:$A$782,$A68,СВЦЭМ!$B$39:$B$782,T$47)+'СЕТ СН'!$G$11+СВЦЭМ!$D$10+'СЕТ СН'!$G$6-'СЕТ СН'!$G$23</f>
        <v>1608.3432322600001</v>
      </c>
      <c r="U68" s="36">
        <f>SUMIFS(СВЦЭМ!$D$39:$D$782,СВЦЭМ!$A$39:$A$782,$A68,СВЦЭМ!$B$39:$B$782,U$47)+'СЕТ СН'!$G$11+СВЦЭМ!$D$10+'СЕТ СН'!$G$6-'СЕТ СН'!$G$23</f>
        <v>1640.0392925599999</v>
      </c>
      <c r="V68" s="36">
        <f>SUMIFS(СВЦЭМ!$D$39:$D$782,СВЦЭМ!$A$39:$A$782,$A68,СВЦЭМ!$B$39:$B$782,V$47)+'СЕТ СН'!$G$11+СВЦЭМ!$D$10+'СЕТ СН'!$G$6-'СЕТ СН'!$G$23</f>
        <v>1738.9856184600001</v>
      </c>
      <c r="W68" s="36">
        <f>SUMIFS(СВЦЭМ!$D$39:$D$782,СВЦЭМ!$A$39:$A$782,$A68,СВЦЭМ!$B$39:$B$782,W$47)+'СЕТ СН'!$G$11+СВЦЭМ!$D$10+'СЕТ СН'!$G$6-'СЕТ СН'!$G$23</f>
        <v>1760.15342953</v>
      </c>
      <c r="X68" s="36">
        <f>SUMIFS(СВЦЭМ!$D$39:$D$782,СВЦЭМ!$A$39:$A$782,$A68,СВЦЭМ!$B$39:$B$782,X$47)+'СЕТ СН'!$G$11+СВЦЭМ!$D$10+'СЕТ СН'!$G$6-'СЕТ СН'!$G$23</f>
        <v>1778.7923936700001</v>
      </c>
      <c r="Y68" s="36">
        <f>SUMIFS(СВЦЭМ!$D$39:$D$782,СВЦЭМ!$A$39:$A$782,$A68,СВЦЭМ!$B$39:$B$782,Y$47)+'СЕТ СН'!$G$11+СВЦЭМ!$D$10+'СЕТ СН'!$G$6-'СЕТ СН'!$G$23</f>
        <v>1798.52365923</v>
      </c>
    </row>
    <row r="69" spans="1:26" ht="15.75" x14ac:dyDescent="0.2">
      <c r="A69" s="35">
        <f t="shared" si="1"/>
        <v>44642</v>
      </c>
      <c r="B69" s="36">
        <f>SUMIFS(СВЦЭМ!$D$39:$D$782,СВЦЭМ!$A$39:$A$782,$A69,СВЦЭМ!$B$39:$B$782,B$47)+'СЕТ СН'!$G$11+СВЦЭМ!$D$10+'СЕТ СН'!$G$6-'СЕТ СН'!$G$23</f>
        <v>1834.5729834400001</v>
      </c>
      <c r="C69" s="36">
        <f>SUMIFS(СВЦЭМ!$D$39:$D$782,СВЦЭМ!$A$39:$A$782,$A69,СВЦЭМ!$B$39:$B$782,C$47)+'СЕТ СН'!$G$11+СВЦЭМ!$D$10+'СЕТ СН'!$G$6-'СЕТ СН'!$G$23</f>
        <v>1866.0281627100001</v>
      </c>
      <c r="D69" s="36">
        <f>SUMIFS(СВЦЭМ!$D$39:$D$782,СВЦЭМ!$A$39:$A$782,$A69,СВЦЭМ!$B$39:$B$782,D$47)+'СЕТ СН'!$G$11+СВЦЭМ!$D$10+'СЕТ СН'!$G$6-'СЕТ СН'!$G$23</f>
        <v>1927.9108333300001</v>
      </c>
      <c r="E69" s="36">
        <f>SUMIFS(СВЦЭМ!$D$39:$D$782,СВЦЭМ!$A$39:$A$782,$A69,СВЦЭМ!$B$39:$B$782,E$47)+'СЕТ СН'!$G$11+СВЦЭМ!$D$10+'СЕТ СН'!$G$6-'СЕТ СН'!$G$23</f>
        <v>1966.1333704000001</v>
      </c>
      <c r="F69" s="36">
        <f>SUMIFS(СВЦЭМ!$D$39:$D$782,СВЦЭМ!$A$39:$A$782,$A69,СВЦЭМ!$B$39:$B$782,F$47)+'СЕТ СН'!$G$11+СВЦЭМ!$D$10+'СЕТ СН'!$G$6-'СЕТ СН'!$G$23</f>
        <v>1949.8173961</v>
      </c>
      <c r="G69" s="36">
        <f>SUMIFS(СВЦЭМ!$D$39:$D$782,СВЦЭМ!$A$39:$A$782,$A69,СВЦЭМ!$B$39:$B$782,G$47)+'СЕТ СН'!$G$11+СВЦЭМ!$D$10+'СЕТ СН'!$G$6-'СЕТ СН'!$G$23</f>
        <v>1935.1882782100001</v>
      </c>
      <c r="H69" s="36">
        <f>SUMIFS(СВЦЭМ!$D$39:$D$782,СВЦЭМ!$A$39:$A$782,$A69,СВЦЭМ!$B$39:$B$782,H$47)+'СЕТ СН'!$G$11+СВЦЭМ!$D$10+'СЕТ СН'!$G$6-'СЕТ СН'!$G$23</f>
        <v>1870.5799220600002</v>
      </c>
      <c r="I69" s="36">
        <f>SUMIFS(СВЦЭМ!$D$39:$D$782,СВЦЭМ!$A$39:$A$782,$A69,СВЦЭМ!$B$39:$B$782,I$47)+'СЕТ СН'!$G$11+СВЦЭМ!$D$10+'СЕТ СН'!$G$6-'СЕТ СН'!$G$23</f>
        <v>1782.7332351900002</v>
      </c>
      <c r="J69" s="36">
        <f>SUMIFS(СВЦЭМ!$D$39:$D$782,СВЦЭМ!$A$39:$A$782,$A69,СВЦЭМ!$B$39:$B$782,J$47)+'СЕТ СН'!$G$11+СВЦЭМ!$D$10+'СЕТ СН'!$G$6-'СЕТ СН'!$G$23</f>
        <v>1751.78160157</v>
      </c>
      <c r="K69" s="36">
        <f>SUMIFS(СВЦЭМ!$D$39:$D$782,СВЦЭМ!$A$39:$A$782,$A69,СВЦЭМ!$B$39:$B$782,K$47)+'СЕТ СН'!$G$11+СВЦЭМ!$D$10+'СЕТ СН'!$G$6-'СЕТ СН'!$G$23</f>
        <v>1761.9761314300001</v>
      </c>
      <c r="L69" s="36">
        <f>SUMIFS(СВЦЭМ!$D$39:$D$782,СВЦЭМ!$A$39:$A$782,$A69,СВЦЭМ!$B$39:$B$782,L$47)+'СЕТ СН'!$G$11+СВЦЭМ!$D$10+'СЕТ СН'!$G$6-'СЕТ СН'!$G$23</f>
        <v>1760.7922640200002</v>
      </c>
      <c r="M69" s="36">
        <f>SUMIFS(СВЦЭМ!$D$39:$D$782,СВЦЭМ!$A$39:$A$782,$A69,СВЦЭМ!$B$39:$B$782,M$47)+'СЕТ СН'!$G$11+СВЦЭМ!$D$10+'СЕТ СН'!$G$6-'СЕТ СН'!$G$23</f>
        <v>1828.0190823</v>
      </c>
      <c r="N69" s="36">
        <f>SUMIFS(СВЦЭМ!$D$39:$D$782,СВЦЭМ!$A$39:$A$782,$A69,СВЦЭМ!$B$39:$B$782,N$47)+'СЕТ СН'!$G$11+СВЦЭМ!$D$10+'СЕТ СН'!$G$6-'СЕТ СН'!$G$23</f>
        <v>1892.6674457400002</v>
      </c>
      <c r="O69" s="36">
        <f>SUMIFS(СВЦЭМ!$D$39:$D$782,СВЦЭМ!$A$39:$A$782,$A69,СВЦЭМ!$B$39:$B$782,O$47)+'СЕТ СН'!$G$11+СВЦЭМ!$D$10+'СЕТ СН'!$G$6-'СЕТ СН'!$G$23</f>
        <v>1954.1247140400001</v>
      </c>
      <c r="P69" s="36">
        <f>SUMIFS(СВЦЭМ!$D$39:$D$782,СВЦЭМ!$A$39:$A$782,$A69,СВЦЭМ!$B$39:$B$782,P$47)+'СЕТ СН'!$G$11+СВЦЭМ!$D$10+'СЕТ СН'!$G$6-'СЕТ СН'!$G$23</f>
        <v>1955.0641535100001</v>
      </c>
      <c r="Q69" s="36">
        <f>SUMIFS(СВЦЭМ!$D$39:$D$782,СВЦЭМ!$A$39:$A$782,$A69,СВЦЭМ!$B$39:$B$782,Q$47)+'СЕТ СН'!$G$11+СВЦЭМ!$D$10+'СЕТ СН'!$G$6-'СЕТ СН'!$G$23</f>
        <v>1920.9632880900001</v>
      </c>
      <c r="R69" s="36">
        <f>SUMIFS(СВЦЭМ!$D$39:$D$782,СВЦЭМ!$A$39:$A$782,$A69,СВЦЭМ!$B$39:$B$782,R$47)+'СЕТ СН'!$G$11+СВЦЭМ!$D$10+'СЕТ СН'!$G$6-'СЕТ СН'!$G$23</f>
        <v>1809.2463039000002</v>
      </c>
      <c r="S69" s="36">
        <f>SUMIFS(СВЦЭМ!$D$39:$D$782,СВЦЭМ!$A$39:$A$782,$A69,СВЦЭМ!$B$39:$B$782,S$47)+'СЕТ СН'!$G$11+СВЦЭМ!$D$10+'СЕТ СН'!$G$6-'СЕТ СН'!$G$23</f>
        <v>1718.8674412100002</v>
      </c>
      <c r="T69" s="36">
        <f>SUMIFS(СВЦЭМ!$D$39:$D$782,СВЦЭМ!$A$39:$A$782,$A69,СВЦЭМ!$B$39:$B$782,T$47)+'СЕТ СН'!$G$11+СВЦЭМ!$D$10+'СЕТ СН'!$G$6-'СЕТ СН'!$G$23</f>
        <v>1655.7100711000001</v>
      </c>
      <c r="U69" s="36">
        <f>SUMIFS(СВЦЭМ!$D$39:$D$782,СВЦЭМ!$A$39:$A$782,$A69,СВЦЭМ!$B$39:$B$782,U$47)+'СЕТ СН'!$G$11+СВЦЭМ!$D$10+'СЕТ СН'!$G$6-'СЕТ СН'!$G$23</f>
        <v>1682.7891869200002</v>
      </c>
      <c r="V69" s="36">
        <f>SUMIFS(СВЦЭМ!$D$39:$D$782,СВЦЭМ!$A$39:$A$782,$A69,СВЦЭМ!$B$39:$B$782,V$47)+'СЕТ СН'!$G$11+СВЦЭМ!$D$10+'СЕТ СН'!$G$6-'СЕТ СН'!$G$23</f>
        <v>1787.6861295000001</v>
      </c>
      <c r="W69" s="36">
        <f>SUMIFS(СВЦЭМ!$D$39:$D$782,СВЦЭМ!$A$39:$A$782,$A69,СВЦЭМ!$B$39:$B$782,W$47)+'СЕТ СН'!$G$11+СВЦЭМ!$D$10+'СЕТ СН'!$G$6-'СЕТ СН'!$G$23</f>
        <v>1800.4713696900001</v>
      </c>
      <c r="X69" s="36">
        <f>SUMIFS(СВЦЭМ!$D$39:$D$782,СВЦЭМ!$A$39:$A$782,$A69,СВЦЭМ!$B$39:$B$782,X$47)+'СЕТ СН'!$G$11+СВЦЭМ!$D$10+'СЕТ СН'!$G$6-'СЕТ СН'!$G$23</f>
        <v>1813.6708393400002</v>
      </c>
      <c r="Y69" s="36">
        <f>SUMIFS(СВЦЭМ!$D$39:$D$782,СВЦЭМ!$A$39:$A$782,$A69,СВЦЭМ!$B$39:$B$782,Y$47)+'СЕТ СН'!$G$11+СВЦЭМ!$D$10+'СЕТ СН'!$G$6-'СЕТ СН'!$G$23</f>
        <v>1820.94527795</v>
      </c>
    </row>
    <row r="70" spans="1:26" ht="15.75" x14ac:dyDescent="0.2">
      <c r="A70" s="35">
        <f t="shared" si="1"/>
        <v>44643</v>
      </c>
      <c r="B70" s="36">
        <f>SUMIFS(СВЦЭМ!$D$39:$D$782,СВЦЭМ!$A$39:$A$782,$A70,СВЦЭМ!$B$39:$B$782,B$47)+'СЕТ СН'!$G$11+СВЦЭМ!$D$10+'СЕТ СН'!$G$6-'СЕТ СН'!$G$23</f>
        <v>1853.0947027900002</v>
      </c>
      <c r="C70" s="36">
        <f>SUMIFS(СВЦЭМ!$D$39:$D$782,СВЦЭМ!$A$39:$A$782,$A70,СВЦЭМ!$B$39:$B$782,C$47)+'СЕТ СН'!$G$11+СВЦЭМ!$D$10+'СЕТ СН'!$G$6-'СЕТ СН'!$G$23</f>
        <v>1879.37734077</v>
      </c>
      <c r="D70" s="36">
        <f>SUMIFS(СВЦЭМ!$D$39:$D$782,СВЦЭМ!$A$39:$A$782,$A70,СВЦЭМ!$B$39:$B$782,D$47)+'СЕТ СН'!$G$11+СВЦЭМ!$D$10+'СЕТ СН'!$G$6-'СЕТ СН'!$G$23</f>
        <v>1938.2204481400001</v>
      </c>
      <c r="E70" s="36">
        <f>SUMIFS(СВЦЭМ!$D$39:$D$782,СВЦЭМ!$A$39:$A$782,$A70,СВЦЭМ!$B$39:$B$782,E$47)+'СЕТ СН'!$G$11+СВЦЭМ!$D$10+'СЕТ СН'!$G$6-'СЕТ СН'!$G$23</f>
        <v>1981.0420573800002</v>
      </c>
      <c r="F70" s="36">
        <f>SUMIFS(СВЦЭМ!$D$39:$D$782,СВЦЭМ!$A$39:$A$782,$A70,СВЦЭМ!$B$39:$B$782,F$47)+'СЕТ СН'!$G$11+СВЦЭМ!$D$10+'СЕТ СН'!$G$6-'СЕТ СН'!$G$23</f>
        <v>1968.4717724100001</v>
      </c>
      <c r="G70" s="36">
        <f>SUMIFS(СВЦЭМ!$D$39:$D$782,СВЦЭМ!$A$39:$A$782,$A70,СВЦЭМ!$B$39:$B$782,G$47)+'СЕТ СН'!$G$11+СВЦЭМ!$D$10+'СЕТ СН'!$G$6-'СЕТ СН'!$G$23</f>
        <v>1935.91470396</v>
      </c>
      <c r="H70" s="36">
        <f>SUMIFS(СВЦЭМ!$D$39:$D$782,СВЦЭМ!$A$39:$A$782,$A70,СВЦЭМ!$B$39:$B$782,H$47)+'СЕТ СН'!$G$11+СВЦЭМ!$D$10+'СЕТ СН'!$G$6-'СЕТ СН'!$G$23</f>
        <v>1872.3450374600002</v>
      </c>
      <c r="I70" s="36">
        <f>SUMIFS(СВЦЭМ!$D$39:$D$782,СВЦЭМ!$A$39:$A$782,$A70,СВЦЭМ!$B$39:$B$782,I$47)+'СЕТ СН'!$G$11+СВЦЭМ!$D$10+'СЕТ СН'!$G$6-'СЕТ СН'!$G$23</f>
        <v>1799.88544884</v>
      </c>
      <c r="J70" s="36">
        <f>SUMIFS(СВЦЭМ!$D$39:$D$782,СВЦЭМ!$A$39:$A$782,$A70,СВЦЭМ!$B$39:$B$782,J$47)+'СЕТ СН'!$G$11+СВЦЭМ!$D$10+'СЕТ СН'!$G$6-'СЕТ СН'!$G$23</f>
        <v>1772.04448144</v>
      </c>
      <c r="K70" s="36">
        <f>SUMIFS(СВЦЭМ!$D$39:$D$782,СВЦЭМ!$A$39:$A$782,$A70,СВЦЭМ!$B$39:$B$782,K$47)+'СЕТ СН'!$G$11+СВЦЭМ!$D$10+'СЕТ СН'!$G$6-'СЕТ СН'!$G$23</f>
        <v>1786.6087234200002</v>
      </c>
      <c r="L70" s="36">
        <f>SUMIFS(СВЦЭМ!$D$39:$D$782,СВЦЭМ!$A$39:$A$782,$A70,СВЦЭМ!$B$39:$B$782,L$47)+'СЕТ СН'!$G$11+СВЦЭМ!$D$10+'СЕТ СН'!$G$6-'СЕТ СН'!$G$23</f>
        <v>1822.6175020200001</v>
      </c>
      <c r="M70" s="36">
        <f>SUMIFS(СВЦЭМ!$D$39:$D$782,СВЦЭМ!$A$39:$A$782,$A70,СВЦЭМ!$B$39:$B$782,M$47)+'СЕТ СН'!$G$11+СВЦЭМ!$D$10+'СЕТ СН'!$G$6-'СЕТ СН'!$G$23</f>
        <v>1850.2099212000001</v>
      </c>
      <c r="N70" s="36">
        <f>SUMIFS(СВЦЭМ!$D$39:$D$782,СВЦЭМ!$A$39:$A$782,$A70,СВЦЭМ!$B$39:$B$782,N$47)+'СЕТ СН'!$G$11+СВЦЭМ!$D$10+'СЕТ СН'!$G$6-'СЕТ СН'!$G$23</f>
        <v>1886.2037355500001</v>
      </c>
      <c r="O70" s="36">
        <f>SUMIFS(СВЦЭМ!$D$39:$D$782,СВЦЭМ!$A$39:$A$782,$A70,СВЦЭМ!$B$39:$B$782,O$47)+'СЕТ СН'!$G$11+СВЦЭМ!$D$10+'СЕТ СН'!$G$6-'СЕТ СН'!$G$23</f>
        <v>1933.4121823600001</v>
      </c>
      <c r="P70" s="36">
        <f>SUMIFS(СВЦЭМ!$D$39:$D$782,СВЦЭМ!$A$39:$A$782,$A70,СВЦЭМ!$B$39:$B$782,P$47)+'СЕТ СН'!$G$11+СВЦЭМ!$D$10+'СЕТ СН'!$G$6-'СЕТ СН'!$G$23</f>
        <v>1973.0382769100001</v>
      </c>
      <c r="Q70" s="36">
        <f>SUMIFS(СВЦЭМ!$D$39:$D$782,СВЦЭМ!$A$39:$A$782,$A70,СВЦЭМ!$B$39:$B$782,Q$47)+'СЕТ СН'!$G$11+СВЦЭМ!$D$10+'СЕТ СН'!$G$6-'СЕТ СН'!$G$23</f>
        <v>1949.27475901</v>
      </c>
      <c r="R70" s="36">
        <f>SUMIFS(СВЦЭМ!$D$39:$D$782,СВЦЭМ!$A$39:$A$782,$A70,СВЦЭМ!$B$39:$B$782,R$47)+'СЕТ СН'!$G$11+СВЦЭМ!$D$10+'СЕТ СН'!$G$6-'СЕТ СН'!$G$23</f>
        <v>1879.18912903</v>
      </c>
      <c r="S70" s="36">
        <f>SUMIFS(СВЦЭМ!$D$39:$D$782,СВЦЭМ!$A$39:$A$782,$A70,СВЦЭМ!$B$39:$B$782,S$47)+'СЕТ СН'!$G$11+СВЦЭМ!$D$10+'СЕТ СН'!$G$6-'СЕТ СН'!$G$23</f>
        <v>1825.5685913300001</v>
      </c>
      <c r="T70" s="36">
        <f>SUMIFS(СВЦЭМ!$D$39:$D$782,СВЦЭМ!$A$39:$A$782,$A70,СВЦЭМ!$B$39:$B$782,T$47)+'СЕТ СН'!$G$11+СВЦЭМ!$D$10+'СЕТ СН'!$G$6-'СЕТ СН'!$G$23</f>
        <v>1776.3956855900001</v>
      </c>
      <c r="U70" s="36">
        <f>SUMIFS(СВЦЭМ!$D$39:$D$782,СВЦЭМ!$A$39:$A$782,$A70,СВЦЭМ!$B$39:$B$782,U$47)+'СЕТ СН'!$G$11+СВЦЭМ!$D$10+'СЕТ СН'!$G$6-'СЕТ СН'!$G$23</f>
        <v>1756.3669716500001</v>
      </c>
      <c r="V70" s="36">
        <f>SUMIFS(СВЦЭМ!$D$39:$D$782,СВЦЭМ!$A$39:$A$782,$A70,СВЦЭМ!$B$39:$B$782,V$47)+'СЕТ СН'!$G$11+СВЦЭМ!$D$10+'СЕТ СН'!$G$6-'СЕТ СН'!$G$23</f>
        <v>1767.8383855300001</v>
      </c>
      <c r="W70" s="36">
        <f>SUMIFS(СВЦЭМ!$D$39:$D$782,СВЦЭМ!$A$39:$A$782,$A70,СВЦЭМ!$B$39:$B$782,W$47)+'СЕТ СН'!$G$11+СВЦЭМ!$D$10+'СЕТ СН'!$G$6-'СЕТ СН'!$G$23</f>
        <v>1778.8521537000001</v>
      </c>
      <c r="X70" s="36">
        <f>SUMIFS(СВЦЭМ!$D$39:$D$782,СВЦЭМ!$A$39:$A$782,$A70,СВЦЭМ!$B$39:$B$782,X$47)+'СЕТ СН'!$G$11+СВЦЭМ!$D$10+'СЕТ СН'!$G$6-'СЕТ СН'!$G$23</f>
        <v>1787.3537617200002</v>
      </c>
      <c r="Y70" s="36">
        <f>SUMIFS(СВЦЭМ!$D$39:$D$782,СВЦЭМ!$A$39:$A$782,$A70,СВЦЭМ!$B$39:$B$782,Y$47)+'СЕТ СН'!$G$11+СВЦЭМ!$D$10+'СЕТ СН'!$G$6-'СЕТ СН'!$G$23</f>
        <v>1785.0102470700001</v>
      </c>
    </row>
    <row r="71" spans="1:26" ht="15.75" x14ac:dyDescent="0.2">
      <c r="A71" s="35">
        <f t="shared" si="1"/>
        <v>44644</v>
      </c>
      <c r="B71" s="36">
        <f>SUMIFS(СВЦЭМ!$D$39:$D$782,СВЦЭМ!$A$39:$A$782,$A71,СВЦЭМ!$B$39:$B$782,B$47)+'СЕТ СН'!$G$11+СВЦЭМ!$D$10+'СЕТ СН'!$G$6-'СЕТ СН'!$G$23</f>
        <v>1860.14560678</v>
      </c>
      <c r="C71" s="36">
        <f>SUMIFS(СВЦЭМ!$D$39:$D$782,СВЦЭМ!$A$39:$A$782,$A71,СВЦЭМ!$B$39:$B$782,C$47)+'СЕТ СН'!$G$11+СВЦЭМ!$D$10+'СЕТ СН'!$G$6-'СЕТ СН'!$G$23</f>
        <v>1898.2315793</v>
      </c>
      <c r="D71" s="36">
        <f>SUMIFS(СВЦЭМ!$D$39:$D$782,СВЦЭМ!$A$39:$A$782,$A71,СВЦЭМ!$B$39:$B$782,D$47)+'СЕТ СН'!$G$11+СВЦЭМ!$D$10+'СЕТ СН'!$G$6-'СЕТ СН'!$G$23</f>
        <v>1959.3003228800001</v>
      </c>
      <c r="E71" s="36">
        <f>SUMIFS(СВЦЭМ!$D$39:$D$782,СВЦЭМ!$A$39:$A$782,$A71,СВЦЭМ!$B$39:$B$782,E$47)+'СЕТ СН'!$G$11+СВЦЭМ!$D$10+'СЕТ СН'!$G$6-'СЕТ СН'!$G$23</f>
        <v>1982.8205344600001</v>
      </c>
      <c r="F71" s="36">
        <f>SUMIFS(СВЦЭМ!$D$39:$D$782,СВЦЭМ!$A$39:$A$782,$A71,СВЦЭМ!$B$39:$B$782,F$47)+'СЕТ СН'!$G$11+СВЦЭМ!$D$10+'СЕТ СН'!$G$6-'СЕТ СН'!$G$23</f>
        <v>1974.97319051</v>
      </c>
      <c r="G71" s="36">
        <f>SUMIFS(СВЦЭМ!$D$39:$D$782,СВЦЭМ!$A$39:$A$782,$A71,СВЦЭМ!$B$39:$B$782,G$47)+'СЕТ СН'!$G$11+СВЦЭМ!$D$10+'СЕТ СН'!$G$6-'СЕТ СН'!$G$23</f>
        <v>1953.65373561</v>
      </c>
      <c r="H71" s="36">
        <f>SUMIFS(СВЦЭМ!$D$39:$D$782,СВЦЭМ!$A$39:$A$782,$A71,СВЦЭМ!$B$39:$B$782,H$47)+'СЕТ СН'!$G$11+СВЦЭМ!$D$10+'СЕТ СН'!$G$6-'СЕТ СН'!$G$23</f>
        <v>1880.7868977400001</v>
      </c>
      <c r="I71" s="36">
        <f>SUMIFS(СВЦЭМ!$D$39:$D$782,СВЦЭМ!$A$39:$A$782,$A71,СВЦЭМ!$B$39:$B$782,I$47)+'СЕТ СН'!$G$11+СВЦЭМ!$D$10+'СЕТ СН'!$G$6-'СЕТ СН'!$G$23</f>
        <v>1791.2661151</v>
      </c>
      <c r="J71" s="36">
        <f>SUMIFS(СВЦЭМ!$D$39:$D$782,СВЦЭМ!$A$39:$A$782,$A71,СВЦЭМ!$B$39:$B$782,J$47)+'СЕТ СН'!$G$11+СВЦЭМ!$D$10+'СЕТ СН'!$G$6-'СЕТ СН'!$G$23</f>
        <v>1774.2936843700002</v>
      </c>
      <c r="K71" s="36">
        <f>SUMIFS(СВЦЭМ!$D$39:$D$782,СВЦЭМ!$A$39:$A$782,$A71,СВЦЭМ!$B$39:$B$782,K$47)+'СЕТ СН'!$G$11+СВЦЭМ!$D$10+'СЕТ СН'!$G$6-'СЕТ СН'!$G$23</f>
        <v>1782.85942329</v>
      </c>
      <c r="L71" s="36">
        <f>SUMIFS(СВЦЭМ!$D$39:$D$782,СВЦЭМ!$A$39:$A$782,$A71,СВЦЭМ!$B$39:$B$782,L$47)+'СЕТ СН'!$G$11+СВЦЭМ!$D$10+'СЕТ СН'!$G$6-'СЕТ СН'!$G$23</f>
        <v>1801.6125674300001</v>
      </c>
      <c r="M71" s="36">
        <f>SUMIFS(СВЦЭМ!$D$39:$D$782,СВЦЭМ!$A$39:$A$782,$A71,СВЦЭМ!$B$39:$B$782,M$47)+'СЕТ СН'!$G$11+СВЦЭМ!$D$10+'СЕТ СН'!$G$6-'СЕТ СН'!$G$23</f>
        <v>1865.1395686200001</v>
      </c>
      <c r="N71" s="36">
        <f>SUMIFS(СВЦЭМ!$D$39:$D$782,СВЦЭМ!$A$39:$A$782,$A71,СВЦЭМ!$B$39:$B$782,N$47)+'СЕТ СН'!$G$11+СВЦЭМ!$D$10+'СЕТ СН'!$G$6-'СЕТ СН'!$G$23</f>
        <v>1924.4682572300001</v>
      </c>
      <c r="O71" s="36">
        <f>SUMIFS(СВЦЭМ!$D$39:$D$782,СВЦЭМ!$A$39:$A$782,$A71,СВЦЭМ!$B$39:$B$782,O$47)+'СЕТ СН'!$G$11+СВЦЭМ!$D$10+'СЕТ СН'!$G$6-'СЕТ СН'!$G$23</f>
        <v>1969.2574178300001</v>
      </c>
      <c r="P71" s="36">
        <f>SUMIFS(СВЦЭМ!$D$39:$D$782,СВЦЭМ!$A$39:$A$782,$A71,СВЦЭМ!$B$39:$B$782,P$47)+'СЕТ СН'!$G$11+СВЦЭМ!$D$10+'СЕТ СН'!$G$6-'СЕТ СН'!$G$23</f>
        <v>1983.0641834</v>
      </c>
      <c r="Q71" s="36">
        <f>SUMIFS(СВЦЭМ!$D$39:$D$782,СВЦЭМ!$A$39:$A$782,$A71,СВЦЭМ!$B$39:$B$782,Q$47)+'СЕТ СН'!$G$11+СВЦЭМ!$D$10+'СЕТ СН'!$G$6-'СЕТ СН'!$G$23</f>
        <v>1956.9006809100001</v>
      </c>
      <c r="R71" s="36">
        <f>SUMIFS(СВЦЭМ!$D$39:$D$782,СВЦЭМ!$A$39:$A$782,$A71,СВЦЭМ!$B$39:$B$782,R$47)+'СЕТ СН'!$G$11+СВЦЭМ!$D$10+'СЕТ СН'!$G$6-'СЕТ СН'!$G$23</f>
        <v>1878.2434139500001</v>
      </c>
      <c r="S71" s="36">
        <f>SUMIFS(СВЦЭМ!$D$39:$D$782,СВЦЭМ!$A$39:$A$782,$A71,СВЦЭМ!$B$39:$B$782,S$47)+'СЕТ СН'!$G$11+СВЦЭМ!$D$10+'СЕТ СН'!$G$6-'СЕТ СН'!$G$23</f>
        <v>1845.85036218</v>
      </c>
      <c r="T71" s="36">
        <f>SUMIFS(СВЦЭМ!$D$39:$D$782,СВЦЭМ!$A$39:$A$782,$A71,СВЦЭМ!$B$39:$B$782,T$47)+'СЕТ СН'!$G$11+СВЦЭМ!$D$10+'СЕТ СН'!$G$6-'СЕТ СН'!$G$23</f>
        <v>1794.4530414800001</v>
      </c>
      <c r="U71" s="36">
        <f>SUMIFS(СВЦЭМ!$D$39:$D$782,СВЦЭМ!$A$39:$A$782,$A71,СВЦЭМ!$B$39:$B$782,U$47)+'СЕТ СН'!$G$11+СВЦЭМ!$D$10+'СЕТ СН'!$G$6-'СЕТ СН'!$G$23</f>
        <v>1774.5209515500001</v>
      </c>
      <c r="V71" s="36">
        <f>SUMIFS(СВЦЭМ!$D$39:$D$782,СВЦЭМ!$A$39:$A$782,$A71,СВЦЭМ!$B$39:$B$782,V$47)+'СЕТ СН'!$G$11+СВЦЭМ!$D$10+'СЕТ СН'!$G$6-'СЕТ СН'!$G$23</f>
        <v>1743.07390633</v>
      </c>
      <c r="W71" s="36">
        <f>SUMIFS(СВЦЭМ!$D$39:$D$782,СВЦЭМ!$A$39:$A$782,$A71,СВЦЭМ!$B$39:$B$782,W$47)+'СЕТ СН'!$G$11+СВЦЭМ!$D$10+'СЕТ СН'!$G$6-'СЕТ СН'!$G$23</f>
        <v>1768.9617588200001</v>
      </c>
      <c r="X71" s="36">
        <f>SUMIFS(СВЦЭМ!$D$39:$D$782,СВЦЭМ!$A$39:$A$782,$A71,СВЦЭМ!$B$39:$B$782,X$47)+'СЕТ СН'!$G$11+СВЦЭМ!$D$10+'СЕТ СН'!$G$6-'СЕТ СН'!$G$23</f>
        <v>1682.4138769900001</v>
      </c>
      <c r="Y71" s="36">
        <f>SUMIFS(СВЦЭМ!$D$39:$D$782,СВЦЭМ!$A$39:$A$782,$A71,СВЦЭМ!$B$39:$B$782,Y$47)+'СЕТ СН'!$G$11+СВЦЭМ!$D$10+'СЕТ СН'!$G$6-'СЕТ СН'!$G$23</f>
        <v>1635.69826771</v>
      </c>
    </row>
    <row r="72" spans="1:26" ht="15.75" x14ac:dyDescent="0.2">
      <c r="A72" s="35">
        <f t="shared" si="1"/>
        <v>44645</v>
      </c>
      <c r="B72" s="36">
        <f>SUMIFS(СВЦЭМ!$D$39:$D$782,СВЦЭМ!$A$39:$A$782,$A72,СВЦЭМ!$B$39:$B$782,B$47)+'СЕТ СН'!$G$11+СВЦЭМ!$D$10+'СЕТ СН'!$G$6-'СЕТ СН'!$G$23</f>
        <v>1696.2609296099999</v>
      </c>
      <c r="C72" s="36">
        <f>SUMIFS(СВЦЭМ!$D$39:$D$782,СВЦЭМ!$A$39:$A$782,$A72,СВЦЭМ!$B$39:$B$782,C$47)+'СЕТ СН'!$G$11+СВЦЭМ!$D$10+'СЕТ СН'!$G$6-'СЕТ СН'!$G$23</f>
        <v>1775.61902308</v>
      </c>
      <c r="D72" s="36">
        <f>SUMIFS(СВЦЭМ!$D$39:$D$782,СВЦЭМ!$A$39:$A$782,$A72,СВЦЭМ!$B$39:$B$782,D$47)+'СЕТ СН'!$G$11+СВЦЭМ!$D$10+'СЕТ СН'!$G$6-'СЕТ СН'!$G$23</f>
        <v>1900.9660184200002</v>
      </c>
      <c r="E72" s="36">
        <f>SUMIFS(СВЦЭМ!$D$39:$D$782,СВЦЭМ!$A$39:$A$782,$A72,СВЦЭМ!$B$39:$B$782,E$47)+'СЕТ СН'!$G$11+СВЦЭМ!$D$10+'СЕТ СН'!$G$6-'СЕТ СН'!$G$23</f>
        <v>1956.19937585</v>
      </c>
      <c r="F72" s="36">
        <f>SUMIFS(СВЦЭМ!$D$39:$D$782,СВЦЭМ!$A$39:$A$782,$A72,СВЦЭМ!$B$39:$B$782,F$47)+'СЕТ СН'!$G$11+СВЦЭМ!$D$10+'СЕТ СН'!$G$6-'СЕТ СН'!$G$23</f>
        <v>1972.4920542100001</v>
      </c>
      <c r="G72" s="36">
        <f>SUMIFS(СВЦЭМ!$D$39:$D$782,СВЦЭМ!$A$39:$A$782,$A72,СВЦЭМ!$B$39:$B$782,G$47)+'СЕТ СН'!$G$11+СВЦЭМ!$D$10+'СЕТ СН'!$G$6-'СЕТ СН'!$G$23</f>
        <v>1961.6343563400001</v>
      </c>
      <c r="H72" s="36">
        <f>SUMIFS(СВЦЭМ!$D$39:$D$782,СВЦЭМ!$A$39:$A$782,$A72,СВЦЭМ!$B$39:$B$782,H$47)+'СЕТ СН'!$G$11+СВЦЭМ!$D$10+'СЕТ СН'!$G$6-'СЕТ СН'!$G$23</f>
        <v>1875.38987081</v>
      </c>
      <c r="I72" s="36">
        <f>SUMIFS(СВЦЭМ!$D$39:$D$782,СВЦЭМ!$A$39:$A$782,$A72,СВЦЭМ!$B$39:$B$782,I$47)+'СЕТ СН'!$G$11+СВЦЭМ!$D$10+'СЕТ СН'!$G$6-'СЕТ СН'!$G$23</f>
        <v>1741.23058782</v>
      </c>
      <c r="J72" s="36">
        <f>SUMIFS(СВЦЭМ!$D$39:$D$782,СВЦЭМ!$A$39:$A$782,$A72,СВЦЭМ!$B$39:$B$782,J$47)+'СЕТ СН'!$G$11+СВЦЭМ!$D$10+'СЕТ СН'!$G$6-'СЕТ СН'!$G$23</f>
        <v>1654.08171397</v>
      </c>
      <c r="K72" s="36">
        <f>SUMIFS(СВЦЭМ!$D$39:$D$782,СВЦЭМ!$A$39:$A$782,$A72,СВЦЭМ!$B$39:$B$782,K$47)+'СЕТ СН'!$G$11+СВЦЭМ!$D$10+'СЕТ СН'!$G$6-'СЕТ СН'!$G$23</f>
        <v>1648.5283865400002</v>
      </c>
      <c r="L72" s="36">
        <f>SUMIFS(СВЦЭМ!$D$39:$D$782,СВЦЭМ!$A$39:$A$782,$A72,СВЦЭМ!$B$39:$B$782,L$47)+'СЕТ СН'!$G$11+СВЦЭМ!$D$10+'СЕТ СН'!$G$6-'СЕТ СН'!$G$23</f>
        <v>1661.1837572600002</v>
      </c>
      <c r="M72" s="36">
        <f>SUMIFS(СВЦЭМ!$D$39:$D$782,СВЦЭМ!$A$39:$A$782,$A72,СВЦЭМ!$B$39:$B$782,M$47)+'СЕТ СН'!$G$11+СВЦЭМ!$D$10+'СЕТ СН'!$G$6-'СЕТ СН'!$G$23</f>
        <v>1731.16658525</v>
      </c>
      <c r="N72" s="36">
        <f>SUMIFS(СВЦЭМ!$D$39:$D$782,СВЦЭМ!$A$39:$A$782,$A72,СВЦЭМ!$B$39:$B$782,N$47)+'СЕТ СН'!$G$11+СВЦЭМ!$D$10+'СЕТ СН'!$G$6-'СЕТ СН'!$G$23</f>
        <v>1797.1197166900001</v>
      </c>
      <c r="O72" s="36">
        <f>SUMIFS(СВЦЭМ!$D$39:$D$782,СВЦЭМ!$A$39:$A$782,$A72,СВЦЭМ!$B$39:$B$782,O$47)+'СЕТ СН'!$G$11+СВЦЭМ!$D$10+'СЕТ СН'!$G$6-'СЕТ СН'!$G$23</f>
        <v>1849.0876846800002</v>
      </c>
      <c r="P72" s="36">
        <f>SUMIFS(СВЦЭМ!$D$39:$D$782,СВЦЭМ!$A$39:$A$782,$A72,СВЦЭМ!$B$39:$B$782,P$47)+'СЕТ СН'!$G$11+СВЦЭМ!$D$10+'СЕТ СН'!$G$6-'СЕТ СН'!$G$23</f>
        <v>1884.10345224</v>
      </c>
      <c r="Q72" s="36">
        <f>SUMIFS(СВЦЭМ!$D$39:$D$782,СВЦЭМ!$A$39:$A$782,$A72,СВЦЭМ!$B$39:$B$782,Q$47)+'СЕТ СН'!$G$11+СВЦЭМ!$D$10+'СЕТ СН'!$G$6-'СЕТ СН'!$G$23</f>
        <v>1857.0696659800001</v>
      </c>
      <c r="R72" s="36">
        <f>SUMIFS(СВЦЭМ!$D$39:$D$782,СВЦЭМ!$A$39:$A$782,$A72,СВЦЭМ!$B$39:$B$782,R$47)+'СЕТ СН'!$G$11+СВЦЭМ!$D$10+'СЕТ СН'!$G$6-'СЕТ СН'!$G$23</f>
        <v>1820.48529405</v>
      </c>
      <c r="S72" s="36">
        <f>SUMIFS(СВЦЭМ!$D$39:$D$782,СВЦЭМ!$A$39:$A$782,$A72,СВЦЭМ!$B$39:$B$782,S$47)+'СЕТ СН'!$G$11+СВЦЭМ!$D$10+'СЕТ СН'!$G$6-'СЕТ СН'!$G$23</f>
        <v>1783.5253881800002</v>
      </c>
      <c r="T72" s="36">
        <f>SUMIFS(СВЦЭМ!$D$39:$D$782,СВЦЭМ!$A$39:$A$782,$A72,СВЦЭМ!$B$39:$B$782,T$47)+'СЕТ СН'!$G$11+СВЦЭМ!$D$10+'СЕТ СН'!$G$6-'СЕТ СН'!$G$23</f>
        <v>1736.4537265200001</v>
      </c>
      <c r="U72" s="36">
        <f>SUMIFS(СВЦЭМ!$D$39:$D$782,СВЦЭМ!$A$39:$A$782,$A72,СВЦЭМ!$B$39:$B$782,U$47)+'СЕТ СН'!$G$11+СВЦЭМ!$D$10+'СЕТ СН'!$G$6-'СЕТ СН'!$G$23</f>
        <v>1740.3305182600002</v>
      </c>
      <c r="V72" s="36">
        <f>SUMIFS(СВЦЭМ!$D$39:$D$782,СВЦЭМ!$A$39:$A$782,$A72,СВЦЭМ!$B$39:$B$782,V$47)+'СЕТ СН'!$G$11+СВЦЭМ!$D$10+'СЕТ СН'!$G$6-'СЕТ СН'!$G$23</f>
        <v>1768.8794598900001</v>
      </c>
      <c r="W72" s="36">
        <f>SUMIFS(СВЦЭМ!$D$39:$D$782,СВЦЭМ!$A$39:$A$782,$A72,СВЦЭМ!$B$39:$B$782,W$47)+'СЕТ СН'!$G$11+СВЦЭМ!$D$10+'СЕТ СН'!$G$6-'СЕТ СН'!$G$23</f>
        <v>1798.77544893</v>
      </c>
      <c r="X72" s="36">
        <f>SUMIFS(СВЦЭМ!$D$39:$D$782,СВЦЭМ!$A$39:$A$782,$A72,СВЦЭМ!$B$39:$B$782,X$47)+'СЕТ СН'!$G$11+СВЦЭМ!$D$10+'СЕТ СН'!$G$6-'СЕТ СН'!$G$23</f>
        <v>1831.93229961</v>
      </c>
      <c r="Y72" s="36">
        <f>SUMIFS(СВЦЭМ!$D$39:$D$782,СВЦЭМ!$A$39:$A$782,$A72,СВЦЭМ!$B$39:$B$782,Y$47)+'СЕТ СН'!$G$11+СВЦЭМ!$D$10+'СЕТ СН'!$G$6-'СЕТ СН'!$G$23</f>
        <v>1841.5902524000001</v>
      </c>
    </row>
    <row r="73" spans="1:26" ht="15.75" x14ac:dyDescent="0.2">
      <c r="A73" s="35">
        <f t="shared" si="1"/>
        <v>44646</v>
      </c>
      <c r="B73" s="36">
        <f>SUMIFS(СВЦЭМ!$D$39:$D$782,СВЦЭМ!$A$39:$A$782,$A73,СВЦЭМ!$B$39:$B$782,B$47)+'СЕТ СН'!$G$11+СВЦЭМ!$D$10+'СЕТ СН'!$G$6-'СЕТ СН'!$G$23</f>
        <v>1883.9951640100001</v>
      </c>
      <c r="C73" s="36">
        <f>SUMIFS(СВЦЭМ!$D$39:$D$782,СВЦЭМ!$A$39:$A$782,$A73,СВЦЭМ!$B$39:$B$782,C$47)+'СЕТ СН'!$G$11+СВЦЭМ!$D$10+'СЕТ СН'!$G$6-'СЕТ СН'!$G$23</f>
        <v>1859.4966047</v>
      </c>
      <c r="D73" s="36">
        <f>SUMIFS(СВЦЭМ!$D$39:$D$782,СВЦЭМ!$A$39:$A$782,$A73,СВЦЭМ!$B$39:$B$782,D$47)+'СЕТ СН'!$G$11+СВЦЭМ!$D$10+'СЕТ СН'!$G$6-'СЕТ СН'!$G$23</f>
        <v>1928.0244694</v>
      </c>
      <c r="E73" s="36">
        <f>SUMIFS(СВЦЭМ!$D$39:$D$782,СВЦЭМ!$A$39:$A$782,$A73,СВЦЭМ!$B$39:$B$782,E$47)+'СЕТ СН'!$G$11+СВЦЭМ!$D$10+'СЕТ СН'!$G$6-'СЕТ СН'!$G$23</f>
        <v>1962.9172234100001</v>
      </c>
      <c r="F73" s="36">
        <f>SUMIFS(СВЦЭМ!$D$39:$D$782,СВЦЭМ!$A$39:$A$782,$A73,СВЦЭМ!$B$39:$B$782,F$47)+'СЕТ СН'!$G$11+СВЦЭМ!$D$10+'СЕТ СН'!$G$6-'СЕТ СН'!$G$23</f>
        <v>1946.0047496500001</v>
      </c>
      <c r="G73" s="36">
        <f>SUMIFS(СВЦЭМ!$D$39:$D$782,СВЦЭМ!$A$39:$A$782,$A73,СВЦЭМ!$B$39:$B$782,G$47)+'СЕТ СН'!$G$11+СВЦЭМ!$D$10+'СЕТ СН'!$G$6-'СЕТ СН'!$G$23</f>
        <v>1937.1982084800002</v>
      </c>
      <c r="H73" s="36">
        <f>SUMIFS(СВЦЭМ!$D$39:$D$782,СВЦЭМ!$A$39:$A$782,$A73,СВЦЭМ!$B$39:$B$782,H$47)+'СЕТ СН'!$G$11+СВЦЭМ!$D$10+'СЕТ СН'!$G$6-'СЕТ СН'!$G$23</f>
        <v>1903.6039668400001</v>
      </c>
      <c r="I73" s="36">
        <f>SUMIFS(СВЦЭМ!$D$39:$D$782,СВЦЭМ!$A$39:$A$782,$A73,СВЦЭМ!$B$39:$B$782,I$47)+'СЕТ СН'!$G$11+СВЦЭМ!$D$10+'СЕТ СН'!$G$6-'СЕТ СН'!$G$23</f>
        <v>1813.0695734400001</v>
      </c>
      <c r="J73" s="36">
        <f>SUMIFS(СВЦЭМ!$D$39:$D$782,СВЦЭМ!$A$39:$A$782,$A73,СВЦЭМ!$B$39:$B$782,J$47)+'СЕТ СН'!$G$11+СВЦЭМ!$D$10+'СЕТ СН'!$G$6-'СЕТ СН'!$G$23</f>
        <v>1742.2061641</v>
      </c>
      <c r="K73" s="36">
        <f>SUMIFS(СВЦЭМ!$D$39:$D$782,СВЦЭМ!$A$39:$A$782,$A73,СВЦЭМ!$B$39:$B$782,K$47)+'СЕТ СН'!$G$11+СВЦЭМ!$D$10+'СЕТ СН'!$G$6-'СЕТ СН'!$G$23</f>
        <v>1735.0292600100001</v>
      </c>
      <c r="L73" s="36">
        <f>SUMIFS(СВЦЭМ!$D$39:$D$782,СВЦЭМ!$A$39:$A$782,$A73,СВЦЭМ!$B$39:$B$782,L$47)+'СЕТ СН'!$G$11+СВЦЭМ!$D$10+'СЕТ СН'!$G$6-'СЕТ СН'!$G$23</f>
        <v>1752.36570785</v>
      </c>
      <c r="M73" s="36">
        <f>SUMIFS(СВЦЭМ!$D$39:$D$782,СВЦЭМ!$A$39:$A$782,$A73,СВЦЭМ!$B$39:$B$782,M$47)+'СЕТ СН'!$G$11+СВЦЭМ!$D$10+'СЕТ СН'!$G$6-'СЕТ СН'!$G$23</f>
        <v>1795.38414657</v>
      </c>
      <c r="N73" s="36">
        <f>SUMIFS(СВЦЭМ!$D$39:$D$782,СВЦЭМ!$A$39:$A$782,$A73,СВЦЭМ!$B$39:$B$782,N$47)+'СЕТ СН'!$G$11+СВЦЭМ!$D$10+'СЕТ СН'!$G$6-'СЕТ СН'!$G$23</f>
        <v>1819.7091990500001</v>
      </c>
      <c r="O73" s="36">
        <f>SUMIFS(СВЦЭМ!$D$39:$D$782,СВЦЭМ!$A$39:$A$782,$A73,СВЦЭМ!$B$39:$B$782,O$47)+'СЕТ СН'!$G$11+СВЦЭМ!$D$10+'СЕТ СН'!$G$6-'СЕТ СН'!$G$23</f>
        <v>1861.8057864800001</v>
      </c>
      <c r="P73" s="36">
        <f>SUMIFS(СВЦЭМ!$D$39:$D$782,СВЦЭМ!$A$39:$A$782,$A73,СВЦЭМ!$B$39:$B$782,P$47)+'СЕТ СН'!$G$11+СВЦЭМ!$D$10+'СЕТ СН'!$G$6-'СЕТ СН'!$G$23</f>
        <v>1902.45639357</v>
      </c>
      <c r="Q73" s="36">
        <f>SUMIFS(СВЦЭМ!$D$39:$D$782,СВЦЭМ!$A$39:$A$782,$A73,СВЦЭМ!$B$39:$B$782,Q$47)+'СЕТ СН'!$G$11+СВЦЭМ!$D$10+'СЕТ СН'!$G$6-'СЕТ СН'!$G$23</f>
        <v>1850.3542108400002</v>
      </c>
      <c r="R73" s="36">
        <f>SUMIFS(СВЦЭМ!$D$39:$D$782,СВЦЭМ!$A$39:$A$782,$A73,СВЦЭМ!$B$39:$B$782,R$47)+'СЕТ СН'!$G$11+СВЦЭМ!$D$10+'СЕТ СН'!$G$6-'СЕТ СН'!$G$23</f>
        <v>1766.2789192800001</v>
      </c>
      <c r="S73" s="36">
        <f>SUMIFS(СВЦЭМ!$D$39:$D$782,СВЦЭМ!$A$39:$A$782,$A73,СВЦЭМ!$B$39:$B$782,S$47)+'СЕТ СН'!$G$11+СВЦЭМ!$D$10+'СЕТ СН'!$G$6-'СЕТ СН'!$G$23</f>
        <v>1678.8412249600001</v>
      </c>
      <c r="T73" s="36">
        <f>SUMIFS(СВЦЭМ!$D$39:$D$782,СВЦЭМ!$A$39:$A$782,$A73,СВЦЭМ!$B$39:$B$782,T$47)+'СЕТ СН'!$G$11+СВЦЭМ!$D$10+'СЕТ СН'!$G$6-'СЕТ СН'!$G$23</f>
        <v>1584.3679225600001</v>
      </c>
      <c r="U73" s="36">
        <f>SUMIFS(СВЦЭМ!$D$39:$D$782,СВЦЭМ!$A$39:$A$782,$A73,СВЦЭМ!$B$39:$B$782,U$47)+'СЕТ СН'!$G$11+СВЦЭМ!$D$10+'СЕТ СН'!$G$6-'СЕТ СН'!$G$23</f>
        <v>1600.7840956499999</v>
      </c>
      <c r="V73" s="36">
        <f>SUMIFS(СВЦЭМ!$D$39:$D$782,СВЦЭМ!$A$39:$A$782,$A73,СВЦЭМ!$B$39:$B$782,V$47)+'СЕТ СН'!$G$11+СВЦЭМ!$D$10+'СЕТ СН'!$G$6-'СЕТ СН'!$G$23</f>
        <v>1661.14526047</v>
      </c>
      <c r="W73" s="36">
        <f>SUMIFS(СВЦЭМ!$D$39:$D$782,СВЦЭМ!$A$39:$A$782,$A73,СВЦЭМ!$B$39:$B$782,W$47)+'СЕТ СН'!$G$11+СВЦЭМ!$D$10+'СЕТ СН'!$G$6-'СЕТ СН'!$G$23</f>
        <v>1763.4112370600001</v>
      </c>
      <c r="X73" s="36">
        <f>SUMIFS(СВЦЭМ!$D$39:$D$782,СВЦЭМ!$A$39:$A$782,$A73,СВЦЭМ!$B$39:$B$782,X$47)+'СЕТ СН'!$G$11+СВЦЭМ!$D$10+'СЕТ СН'!$G$6-'СЕТ СН'!$G$23</f>
        <v>1775.0383373500001</v>
      </c>
      <c r="Y73" s="36">
        <f>SUMIFS(СВЦЭМ!$D$39:$D$782,СВЦЭМ!$A$39:$A$782,$A73,СВЦЭМ!$B$39:$B$782,Y$47)+'СЕТ СН'!$G$11+СВЦЭМ!$D$10+'СЕТ СН'!$G$6-'СЕТ СН'!$G$23</f>
        <v>1796.3797684000001</v>
      </c>
    </row>
    <row r="74" spans="1:26" ht="15.75" x14ac:dyDescent="0.2">
      <c r="A74" s="35">
        <f t="shared" si="1"/>
        <v>44647</v>
      </c>
      <c r="B74" s="36">
        <f>SUMIFS(СВЦЭМ!$D$39:$D$782,СВЦЭМ!$A$39:$A$782,$A74,СВЦЭМ!$B$39:$B$782,B$47)+'СЕТ СН'!$G$11+СВЦЭМ!$D$10+'СЕТ СН'!$G$6-'СЕТ СН'!$G$23</f>
        <v>1852.67870601</v>
      </c>
      <c r="C74" s="36">
        <f>SUMIFS(СВЦЭМ!$D$39:$D$782,СВЦЭМ!$A$39:$A$782,$A74,СВЦЭМ!$B$39:$B$782,C$47)+'СЕТ СН'!$G$11+СВЦЭМ!$D$10+'СЕТ СН'!$G$6-'СЕТ СН'!$G$23</f>
        <v>1879.6620757600001</v>
      </c>
      <c r="D74" s="36">
        <f>SUMIFS(СВЦЭМ!$D$39:$D$782,СВЦЭМ!$A$39:$A$782,$A74,СВЦЭМ!$B$39:$B$782,D$47)+'СЕТ СН'!$G$11+СВЦЭМ!$D$10+'СЕТ СН'!$G$6-'СЕТ СН'!$G$23</f>
        <v>1942.4649234000001</v>
      </c>
      <c r="E74" s="36">
        <f>SUMIFS(СВЦЭМ!$D$39:$D$782,СВЦЭМ!$A$39:$A$782,$A74,СВЦЭМ!$B$39:$B$782,E$47)+'СЕТ СН'!$G$11+СВЦЭМ!$D$10+'СЕТ СН'!$G$6-'СЕТ СН'!$G$23</f>
        <v>1976.81521838</v>
      </c>
      <c r="F74" s="36">
        <f>SUMIFS(СВЦЭМ!$D$39:$D$782,СВЦЭМ!$A$39:$A$782,$A74,СВЦЭМ!$B$39:$B$782,F$47)+'СЕТ СН'!$G$11+СВЦЭМ!$D$10+'СЕТ СН'!$G$6-'СЕТ СН'!$G$23</f>
        <v>1974.0317221500002</v>
      </c>
      <c r="G74" s="36">
        <f>SUMIFS(СВЦЭМ!$D$39:$D$782,СВЦЭМ!$A$39:$A$782,$A74,СВЦЭМ!$B$39:$B$782,G$47)+'СЕТ СН'!$G$11+СВЦЭМ!$D$10+'СЕТ СН'!$G$6-'СЕТ СН'!$G$23</f>
        <v>1967.7393498800002</v>
      </c>
      <c r="H74" s="36">
        <f>SUMIFS(СВЦЭМ!$D$39:$D$782,СВЦЭМ!$A$39:$A$782,$A74,СВЦЭМ!$B$39:$B$782,H$47)+'СЕТ СН'!$G$11+СВЦЭМ!$D$10+'СЕТ СН'!$G$6-'СЕТ СН'!$G$23</f>
        <v>1914.2722907300001</v>
      </c>
      <c r="I74" s="36">
        <f>SUMIFS(СВЦЭМ!$D$39:$D$782,СВЦЭМ!$A$39:$A$782,$A74,СВЦЭМ!$B$39:$B$782,I$47)+'СЕТ СН'!$G$11+СВЦЭМ!$D$10+'СЕТ СН'!$G$6-'СЕТ СН'!$G$23</f>
        <v>1776.68883955</v>
      </c>
      <c r="J74" s="36">
        <f>SUMIFS(СВЦЭМ!$D$39:$D$782,СВЦЭМ!$A$39:$A$782,$A74,СВЦЭМ!$B$39:$B$782,J$47)+'СЕТ СН'!$G$11+СВЦЭМ!$D$10+'СЕТ СН'!$G$6-'СЕТ СН'!$G$23</f>
        <v>1669.15191852</v>
      </c>
      <c r="K74" s="36">
        <f>SUMIFS(СВЦЭМ!$D$39:$D$782,СВЦЭМ!$A$39:$A$782,$A74,СВЦЭМ!$B$39:$B$782,K$47)+'СЕТ СН'!$G$11+СВЦЭМ!$D$10+'СЕТ СН'!$G$6-'СЕТ СН'!$G$23</f>
        <v>1629.65767994</v>
      </c>
      <c r="L74" s="36">
        <f>SUMIFS(СВЦЭМ!$D$39:$D$782,СВЦЭМ!$A$39:$A$782,$A74,СВЦЭМ!$B$39:$B$782,L$47)+'СЕТ СН'!$G$11+СВЦЭМ!$D$10+'СЕТ СН'!$G$6-'СЕТ СН'!$G$23</f>
        <v>1619.2939201600002</v>
      </c>
      <c r="M74" s="36">
        <f>SUMIFS(СВЦЭМ!$D$39:$D$782,СВЦЭМ!$A$39:$A$782,$A74,СВЦЭМ!$B$39:$B$782,M$47)+'СЕТ СН'!$G$11+СВЦЭМ!$D$10+'СЕТ СН'!$G$6-'СЕТ СН'!$G$23</f>
        <v>1715.1837176500001</v>
      </c>
      <c r="N74" s="36">
        <f>SUMIFS(СВЦЭМ!$D$39:$D$782,СВЦЭМ!$A$39:$A$782,$A74,СВЦЭМ!$B$39:$B$782,N$47)+'СЕТ СН'!$G$11+СВЦЭМ!$D$10+'СЕТ СН'!$G$6-'СЕТ СН'!$G$23</f>
        <v>1799.2709711700002</v>
      </c>
      <c r="O74" s="36">
        <f>SUMIFS(СВЦЭМ!$D$39:$D$782,СВЦЭМ!$A$39:$A$782,$A74,СВЦЭМ!$B$39:$B$782,O$47)+'СЕТ СН'!$G$11+СВЦЭМ!$D$10+'СЕТ СН'!$G$6-'СЕТ СН'!$G$23</f>
        <v>1862.08050095</v>
      </c>
      <c r="P74" s="36">
        <f>SUMIFS(СВЦЭМ!$D$39:$D$782,СВЦЭМ!$A$39:$A$782,$A74,СВЦЭМ!$B$39:$B$782,P$47)+'СЕТ СН'!$G$11+СВЦЭМ!$D$10+'СЕТ СН'!$G$6-'СЕТ СН'!$G$23</f>
        <v>1901.5932922000002</v>
      </c>
      <c r="Q74" s="36">
        <f>SUMIFS(СВЦЭМ!$D$39:$D$782,СВЦЭМ!$A$39:$A$782,$A74,СВЦЭМ!$B$39:$B$782,Q$47)+'СЕТ СН'!$G$11+СВЦЭМ!$D$10+'СЕТ СН'!$G$6-'СЕТ СН'!$G$23</f>
        <v>1862.7579169800001</v>
      </c>
      <c r="R74" s="36">
        <f>SUMIFS(СВЦЭМ!$D$39:$D$782,СВЦЭМ!$A$39:$A$782,$A74,СВЦЭМ!$B$39:$B$782,R$47)+'СЕТ СН'!$G$11+СВЦЭМ!$D$10+'СЕТ СН'!$G$6-'СЕТ СН'!$G$23</f>
        <v>1764.0443321</v>
      </c>
      <c r="S74" s="36">
        <f>SUMIFS(СВЦЭМ!$D$39:$D$782,СВЦЭМ!$A$39:$A$782,$A74,СВЦЭМ!$B$39:$B$782,S$47)+'СЕТ СН'!$G$11+СВЦЭМ!$D$10+'СЕТ СН'!$G$6-'СЕТ СН'!$G$23</f>
        <v>1669.21210769</v>
      </c>
      <c r="T74" s="36">
        <f>SUMIFS(СВЦЭМ!$D$39:$D$782,СВЦЭМ!$A$39:$A$782,$A74,СВЦЭМ!$B$39:$B$782,T$47)+'СЕТ СН'!$G$11+СВЦЭМ!$D$10+'СЕТ СН'!$G$6-'СЕТ СН'!$G$23</f>
        <v>1580.0333033300001</v>
      </c>
      <c r="U74" s="36">
        <f>SUMIFS(СВЦЭМ!$D$39:$D$782,СВЦЭМ!$A$39:$A$782,$A74,СВЦЭМ!$B$39:$B$782,U$47)+'СЕТ СН'!$G$11+СВЦЭМ!$D$10+'СЕТ СН'!$G$6-'СЕТ СН'!$G$23</f>
        <v>1596.4847687900001</v>
      </c>
      <c r="V74" s="36">
        <f>SUMIFS(СВЦЭМ!$D$39:$D$782,СВЦЭМ!$A$39:$A$782,$A74,СВЦЭМ!$B$39:$B$782,V$47)+'СЕТ СН'!$G$11+СВЦЭМ!$D$10+'СЕТ СН'!$G$6-'СЕТ СН'!$G$23</f>
        <v>1662.1046964300001</v>
      </c>
      <c r="W74" s="36">
        <f>SUMIFS(СВЦЭМ!$D$39:$D$782,СВЦЭМ!$A$39:$A$782,$A74,СВЦЭМ!$B$39:$B$782,W$47)+'СЕТ СН'!$G$11+СВЦЭМ!$D$10+'СЕТ СН'!$G$6-'СЕТ СН'!$G$23</f>
        <v>1748.5943493500001</v>
      </c>
      <c r="X74" s="36">
        <f>SUMIFS(СВЦЭМ!$D$39:$D$782,СВЦЭМ!$A$39:$A$782,$A74,СВЦЭМ!$B$39:$B$782,X$47)+'СЕТ СН'!$G$11+СВЦЭМ!$D$10+'СЕТ СН'!$G$6-'СЕТ СН'!$G$23</f>
        <v>1780.80204714</v>
      </c>
      <c r="Y74" s="36">
        <f>SUMIFS(СВЦЭМ!$D$39:$D$782,СВЦЭМ!$A$39:$A$782,$A74,СВЦЭМ!$B$39:$B$782,Y$47)+'СЕТ СН'!$G$11+СВЦЭМ!$D$10+'СЕТ СН'!$G$6-'СЕТ СН'!$G$23</f>
        <v>1820.70838226</v>
      </c>
    </row>
    <row r="75" spans="1:26" ht="15.75" x14ac:dyDescent="0.2">
      <c r="A75" s="35">
        <f t="shared" si="1"/>
        <v>44648</v>
      </c>
      <c r="B75" s="36">
        <f>SUMIFS(СВЦЭМ!$D$39:$D$782,СВЦЭМ!$A$39:$A$782,$A75,СВЦЭМ!$B$39:$B$782,B$47)+'СЕТ СН'!$G$11+СВЦЭМ!$D$10+'СЕТ СН'!$G$6-'СЕТ СН'!$G$23</f>
        <v>1831.42511947</v>
      </c>
      <c r="C75" s="36">
        <f>SUMIFS(СВЦЭМ!$D$39:$D$782,СВЦЭМ!$A$39:$A$782,$A75,СВЦЭМ!$B$39:$B$782,C$47)+'СЕТ СН'!$G$11+СВЦЭМ!$D$10+'СЕТ СН'!$G$6-'СЕТ СН'!$G$23</f>
        <v>1863.21337081</v>
      </c>
      <c r="D75" s="36">
        <f>SUMIFS(СВЦЭМ!$D$39:$D$782,СВЦЭМ!$A$39:$A$782,$A75,СВЦЭМ!$B$39:$B$782,D$47)+'СЕТ СН'!$G$11+СВЦЭМ!$D$10+'СЕТ СН'!$G$6-'СЕТ СН'!$G$23</f>
        <v>1925.2896936900001</v>
      </c>
      <c r="E75" s="36">
        <f>SUMIFS(СВЦЭМ!$D$39:$D$782,СВЦЭМ!$A$39:$A$782,$A75,СВЦЭМ!$B$39:$B$782,E$47)+'СЕТ СН'!$G$11+СВЦЭМ!$D$10+'СЕТ СН'!$G$6-'СЕТ СН'!$G$23</f>
        <v>1960.12210407</v>
      </c>
      <c r="F75" s="36">
        <f>SUMIFS(СВЦЭМ!$D$39:$D$782,СВЦЭМ!$A$39:$A$782,$A75,СВЦЭМ!$B$39:$B$782,F$47)+'СЕТ СН'!$G$11+СВЦЭМ!$D$10+'СЕТ СН'!$G$6-'СЕТ СН'!$G$23</f>
        <v>1943.6138067900001</v>
      </c>
      <c r="G75" s="36">
        <f>SUMIFS(СВЦЭМ!$D$39:$D$782,СВЦЭМ!$A$39:$A$782,$A75,СВЦЭМ!$B$39:$B$782,G$47)+'СЕТ СН'!$G$11+СВЦЭМ!$D$10+'СЕТ СН'!$G$6-'СЕТ СН'!$G$23</f>
        <v>1913.7755660400001</v>
      </c>
      <c r="H75" s="36">
        <f>SUMIFS(СВЦЭМ!$D$39:$D$782,СВЦЭМ!$A$39:$A$782,$A75,СВЦЭМ!$B$39:$B$782,H$47)+'СЕТ СН'!$G$11+СВЦЭМ!$D$10+'СЕТ СН'!$G$6-'СЕТ СН'!$G$23</f>
        <v>1880.1255572700002</v>
      </c>
      <c r="I75" s="36">
        <f>SUMIFS(СВЦЭМ!$D$39:$D$782,СВЦЭМ!$A$39:$A$782,$A75,СВЦЭМ!$B$39:$B$782,I$47)+'СЕТ СН'!$G$11+СВЦЭМ!$D$10+'СЕТ СН'!$G$6-'СЕТ СН'!$G$23</f>
        <v>1754.8197299000001</v>
      </c>
      <c r="J75" s="36">
        <f>SUMIFS(СВЦЭМ!$D$39:$D$782,СВЦЭМ!$A$39:$A$782,$A75,СВЦЭМ!$B$39:$B$782,J$47)+'СЕТ СН'!$G$11+СВЦЭМ!$D$10+'СЕТ СН'!$G$6-'СЕТ СН'!$G$23</f>
        <v>1661.2906622600001</v>
      </c>
      <c r="K75" s="36">
        <f>SUMIFS(СВЦЭМ!$D$39:$D$782,СВЦЭМ!$A$39:$A$782,$A75,СВЦЭМ!$B$39:$B$782,K$47)+'СЕТ СН'!$G$11+СВЦЭМ!$D$10+'СЕТ СН'!$G$6-'СЕТ СН'!$G$23</f>
        <v>1654.22457457</v>
      </c>
      <c r="L75" s="36">
        <f>SUMIFS(СВЦЭМ!$D$39:$D$782,СВЦЭМ!$A$39:$A$782,$A75,СВЦЭМ!$B$39:$B$782,L$47)+'СЕТ СН'!$G$11+СВЦЭМ!$D$10+'СЕТ СН'!$G$6-'СЕТ СН'!$G$23</f>
        <v>1686.5695490900002</v>
      </c>
      <c r="M75" s="36">
        <f>SUMIFS(СВЦЭМ!$D$39:$D$782,СВЦЭМ!$A$39:$A$782,$A75,СВЦЭМ!$B$39:$B$782,M$47)+'СЕТ СН'!$G$11+СВЦЭМ!$D$10+'СЕТ СН'!$G$6-'СЕТ СН'!$G$23</f>
        <v>1774.01034179</v>
      </c>
      <c r="N75" s="36">
        <f>SUMIFS(СВЦЭМ!$D$39:$D$782,СВЦЭМ!$A$39:$A$782,$A75,СВЦЭМ!$B$39:$B$782,N$47)+'СЕТ СН'!$G$11+СВЦЭМ!$D$10+'СЕТ СН'!$G$6-'СЕТ СН'!$G$23</f>
        <v>1848.9980498900002</v>
      </c>
      <c r="O75" s="36">
        <f>SUMIFS(СВЦЭМ!$D$39:$D$782,СВЦЭМ!$A$39:$A$782,$A75,СВЦЭМ!$B$39:$B$782,O$47)+'СЕТ СН'!$G$11+СВЦЭМ!$D$10+'СЕТ СН'!$G$6-'СЕТ СН'!$G$23</f>
        <v>1893.1899292100002</v>
      </c>
      <c r="P75" s="36">
        <f>SUMIFS(СВЦЭМ!$D$39:$D$782,СВЦЭМ!$A$39:$A$782,$A75,СВЦЭМ!$B$39:$B$782,P$47)+'СЕТ СН'!$G$11+СВЦЭМ!$D$10+'СЕТ СН'!$G$6-'СЕТ СН'!$G$23</f>
        <v>1922.9709551000001</v>
      </c>
      <c r="Q75" s="36">
        <f>SUMIFS(СВЦЭМ!$D$39:$D$782,СВЦЭМ!$A$39:$A$782,$A75,СВЦЭМ!$B$39:$B$782,Q$47)+'СЕТ СН'!$G$11+СВЦЭМ!$D$10+'СЕТ СН'!$G$6-'СЕТ СН'!$G$23</f>
        <v>1896.0839603100001</v>
      </c>
      <c r="R75" s="36">
        <f>SUMIFS(СВЦЭМ!$D$39:$D$782,СВЦЭМ!$A$39:$A$782,$A75,СВЦЭМ!$B$39:$B$782,R$47)+'СЕТ СН'!$G$11+СВЦЭМ!$D$10+'СЕТ СН'!$G$6-'СЕТ СН'!$G$23</f>
        <v>1793.57430174</v>
      </c>
      <c r="S75" s="36">
        <f>SUMIFS(СВЦЭМ!$D$39:$D$782,СВЦЭМ!$A$39:$A$782,$A75,СВЦЭМ!$B$39:$B$782,S$47)+'СЕТ СН'!$G$11+СВЦЭМ!$D$10+'СЕТ СН'!$G$6-'СЕТ СН'!$G$23</f>
        <v>1704.8915558100002</v>
      </c>
      <c r="T75" s="36">
        <f>SUMIFS(СВЦЭМ!$D$39:$D$782,СВЦЭМ!$A$39:$A$782,$A75,СВЦЭМ!$B$39:$B$782,T$47)+'СЕТ СН'!$G$11+СВЦЭМ!$D$10+'СЕТ СН'!$G$6-'СЕТ СН'!$G$23</f>
        <v>1594.3129991000001</v>
      </c>
      <c r="U75" s="36">
        <f>SUMIFS(СВЦЭМ!$D$39:$D$782,СВЦЭМ!$A$39:$A$782,$A75,СВЦЭМ!$B$39:$B$782,U$47)+'СЕТ СН'!$G$11+СВЦЭМ!$D$10+'СЕТ СН'!$G$6-'СЕТ СН'!$G$23</f>
        <v>1587.9959578800001</v>
      </c>
      <c r="V75" s="36">
        <f>SUMIFS(СВЦЭМ!$D$39:$D$782,СВЦЭМ!$A$39:$A$782,$A75,СВЦЭМ!$B$39:$B$782,V$47)+'СЕТ СН'!$G$11+СВЦЭМ!$D$10+'СЕТ СН'!$G$6-'СЕТ СН'!$G$23</f>
        <v>1594.8422202800002</v>
      </c>
      <c r="W75" s="36">
        <f>SUMIFS(СВЦЭМ!$D$39:$D$782,СВЦЭМ!$A$39:$A$782,$A75,СВЦЭМ!$B$39:$B$782,W$47)+'СЕТ СН'!$G$11+СВЦЭМ!$D$10+'СЕТ СН'!$G$6-'СЕТ СН'!$G$23</f>
        <v>1572.41922445</v>
      </c>
      <c r="X75" s="36">
        <f>SUMIFS(СВЦЭМ!$D$39:$D$782,СВЦЭМ!$A$39:$A$782,$A75,СВЦЭМ!$B$39:$B$782,X$47)+'СЕТ СН'!$G$11+СВЦЭМ!$D$10+'СЕТ СН'!$G$6-'СЕТ СН'!$G$23</f>
        <v>1564.13951198</v>
      </c>
      <c r="Y75" s="36">
        <f>SUMIFS(СВЦЭМ!$D$39:$D$782,СВЦЭМ!$A$39:$A$782,$A75,СВЦЭМ!$B$39:$B$782,Y$47)+'СЕТ СН'!$G$11+СВЦЭМ!$D$10+'СЕТ СН'!$G$6-'СЕТ СН'!$G$23</f>
        <v>1605.9491238600001</v>
      </c>
    </row>
    <row r="76" spans="1:26" ht="15.75" x14ac:dyDescent="0.2">
      <c r="A76" s="35">
        <f t="shared" si="1"/>
        <v>44649</v>
      </c>
      <c r="B76" s="36">
        <f>SUMIFS(СВЦЭМ!$D$39:$D$782,СВЦЭМ!$A$39:$A$782,$A76,СВЦЭМ!$B$39:$B$782,B$47)+'СЕТ СН'!$G$11+СВЦЭМ!$D$10+'СЕТ СН'!$G$6-'СЕТ СН'!$G$23</f>
        <v>1683.6009722000001</v>
      </c>
      <c r="C76" s="36">
        <f>SUMIFS(СВЦЭМ!$D$39:$D$782,СВЦЭМ!$A$39:$A$782,$A76,СВЦЭМ!$B$39:$B$782,C$47)+'СЕТ СН'!$G$11+СВЦЭМ!$D$10+'СЕТ СН'!$G$6-'СЕТ СН'!$G$23</f>
        <v>1779.18215667</v>
      </c>
      <c r="D76" s="36">
        <f>SUMIFS(СВЦЭМ!$D$39:$D$782,СВЦЭМ!$A$39:$A$782,$A76,СВЦЭМ!$B$39:$B$782,D$47)+'СЕТ СН'!$G$11+СВЦЭМ!$D$10+'СЕТ СН'!$G$6-'СЕТ СН'!$G$23</f>
        <v>1882.5122476600002</v>
      </c>
      <c r="E76" s="36">
        <f>SUMIFS(СВЦЭМ!$D$39:$D$782,СВЦЭМ!$A$39:$A$782,$A76,СВЦЭМ!$B$39:$B$782,E$47)+'СЕТ СН'!$G$11+СВЦЭМ!$D$10+'СЕТ СН'!$G$6-'СЕТ СН'!$G$23</f>
        <v>1923.27295712</v>
      </c>
      <c r="F76" s="36">
        <f>SUMIFS(СВЦЭМ!$D$39:$D$782,СВЦЭМ!$A$39:$A$782,$A76,СВЦЭМ!$B$39:$B$782,F$47)+'СЕТ СН'!$G$11+СВЦЭМ!$D$10+'СЕТ СН'!$G$6-'СЕТ СН'!$G$23</f>
        <v>1936.47509025</v>
      </c>
      <c r="G76" s="36">
        <f>SUMIFS(СВЦЭМ!$D$39:$D$782,СВЦЭМ!$A$39:$A$782,$A76,СВЦЭМ!$B$39:$B$782,G$47)+'СЕТ СН'!$G$11+СВЦЭМ!$D$10+'СЕТ СН'!$G$6-'СЕТ СН'!$G$23</f>
        <v>1925.3642758400001</v>
      </c>
      <c r="H76" s="36">
        <f>SUMIFS(СВЦЭМ!$D$39:$D$782,СВЦЭМ!$A$39:$A$782,$A76,СВЦЭМ!$B$39:$B$782,H$47)+'СЕТ СН'!$G$11+СВЦЭМ!$D$10+'СЕТ СН'!$G$6-'СЕТ СН'!$G$23</f>
        <v>1876.5751382800001</v>
      </c>
      <c r="I76" s="36">
        <f>SUMIFS(СВЦЭМ!$D$39:$D$782,СВЦЭМ!$A$39:$A$782,$A76,СВЦЭМ!$B$39:$B$782,I$47)+'СЕТ СН'!$G$11+СВЦЭМ!$D$10+'СЕТ СН'!$G$6-'СЕТ СН'!$G$23</f>
        <v>1761.1442197000001</v>
      </c>
      <c r="J76" s="36">
        <f>SUMIFS(СВЦЭМ!$D$39:$D$782,СВЦЭМ!$A$39:$A$782,$A76,СВЦЭМ!$B$39:$B$782,J$47)+'СЕТ СН'!$G$11+СВЦЭМ!$D$10+'СЕТ СН'!$G$6-'СЕТ СН'!$G$23</f>
        <v>1665.3072522800001</v>
      </c>
      <c r="K76" s="36">
        <f>SUMIFS(СВЦЭМ!$D$39:$D$782,СВЦЭМ!$A$39:$A$782,$A76,СВЦЭМ!$B$39:$B$782,K$47)+'СЕТ СН'!$G$11+СВЦЭМ!$D$10+'СЕТ СН'!$G$6-'СЕТ СН'!$G$23</f>
        <v>1645.03201977</v>
      </c>
      <c r="L76" s="36">
        <f>SUMIFS(СВЦЭМ!$D$39:$D$782,СВЦЭМ!$A$39:$A$782,$A76,СВЦЭМ!$B$39:$B$782,L$47)+'СЕТ СН'!$G$11+СВЦЭМ!$D$10+'СЕТ СН'!$G$6-'СЕТ СН'!$G$23</f>
        <v>1675.4342136600001</v>
      </c>
      <c r="M76" s="36">
        <f>SUMIFS(СВЦЭМ!$D$39:$D$782,СВЦЭМ!$A$39:$A$782,$A76,СВЦЭМ!$B$39:$B$782,M$47)+'СЕТ СН'!$G$11+СВЦЭМ!$D$10+'СЕТ СН'!$G$6-'СЕТ СН'!$G$23</f>
        <v>1735.6985851500001</v>
      </c>
      <c r="N76" s="36">
        <f>SUMIFS(СВЦЭМ!$D$39:$D$782,СВЦЭМ!$A$39:$A$782,$A76,СВЦЭМ!$B$39:$B$782,N$47)+'СЕТ СН'!$G$11+СВЦЭМ!$D$10+'СЕТ СН'!$G$6-'СЕТ СН'!$G$23</f>
        <v>1844.8259969100002</v>
      </c>
      <c r="O76" s="36">
        <f>SUMIFS(СВЦЭМ!$D$39:$D$782,СВЦЭМ!$A$39:$A$782,$A76,СВЦЭМ!$B$39:$B$782,O$47)+'СЕТ СН'!$G$11+СВЦЭМ!$D$10+'СЕТ СН'!$G$6-'СЕТ СН'!$G$23</f>
        <v>1896.12608297</v>
      </c>
      <c r="P76" s="36">
        <f>SUMIFS(СВЦЭМ!$D$39:$D$782,СВЦЭМ!$A$39:$A$782,$A76,СВЦЭМ!$B$39:$B$782,P$47)+'СЕТ СН'!$G$11+СВЦЭМ!$D$10+'СЕТ СН'!$G$6-'СЕТ СН'!$G$23</f>
        <v>1916.79938924</v>
      </c>
      <c r="Q76" s="36">
        <f>SUMIFS(СВЦЭМ!$D$39:$D$782,СВЦЭМ!$A$39:$A$782,$A76,СВЦЭМ!$B$39:$B$782,Q$47)+'СЕТ СН'!$G$11+СВЦЭМ!$D$10+'СЕТ СН'!$G$6-'СЕТ СН'!$G$23</f>
        <v>1917.6204505600001</v>
      </c>
      <c r="R76" s="36">
        <f>SUMIFS(СВЦЭМ!$D$39:$D$782,СВЦЭМ!$A$39:$A$782,$A76,СВЦЭМ!$B$39:$B$782,R$47)+'СЕТ СН'!$G$11+СВЦЭМ!$D$10+'СЕТ СН'!$G$6-'СЕТ СН'!$G$23</f>
        <v>1865.8929142700001</v>
      </c>
      <c r="S76" s="36">
        <f>SUMIFS(СВЦЭМ!$D$39:$D$782,СВЦЭМ!$A$39:$A$782,$A76,СВЦЭМ!$B$39:$B$782,S$47)+'СЕТ СН'!$G$11+СВЦЭМ!$D$10+'СЕТ СН'!$G$6-'СЕТ СН'!$G$23</f>
        <v>1836.7704656000001</v>
      </c>
      <c r="T76" s="36">
        <f>SUMIFS(СВЦЭМ!$D$39:$D$782,СВЦЭМ!$A$39:$A$782,$A76,СВЦЭМ!$B$39:$B$782,T$47)+'СЕТ СН'!$G$11+СВЦЭМ!$D$10+'СЕТ СН'!$G$6-'СЕТ СН'!$G$23</f>
        <v>1813.6001975400002</v>
      </c>
      <c r="U76" s="36">
        <f>SUMIFS(СВЦЭМ!$D$39:$D$782,СВЦЭМ!$A$39:$A$782,$A76,СВЦЭМ!$B$39:$B$782,U$47)+'СЕТ СН'!$G$11+СВЦЭМ!$D$10+'СЕТ СН'!$G$6-'СЕТ СН'!$G$23</f>
        <v>1764.4051660700002</v>
      </c>
      <c r="V76" s="36">
        <f>SUMIFS(СВЦЭМ!$D$39:$D$782,СВЦЭМ!$A$39:$A$782,$A76,СВЦЭМ!$B$39:$B$782,V$47)+'СЕТ СН'!$G$11+СВЦЭМ!$D$10+'СЕТ СН'!$G$6-'СЕТ СН'!$G$23</f>
        <v>1776.1953393200001</v>
      </c>
      <c r="W76" s="36">
        <f>SUMIFS(СВЦЭМ!$D$39:$D$782,СВЦЭМ!$A$39:$A$782,$A76,СВЦЭМ!$B$39:$B$782,W$47)+'СЕТ СН'!$G$11+СВЦЭМ!$D$10+'СЕТ СН'!$G$6-'СЕТ СН'!$G$23</f>
        <v>1778.8329044900001</v>
      </c>
      <c r="X76" s="36">
        <f>SUMIFS(СВЦЭМ!$D$39:$D$782,СВЦЭМ!$A$39:$A$782,$A76,СВЦЭМ!$B$39:$B$782,X$47)+'СЕТ СН'!$G$11+СВЦЭМ!$D$10+'СЕТ СН'!$G$6-'СЕТ СН'!$G$23</f>
        <v>1808.54595778</v>
      </c>
      <c r="Y76" s="36">
        <f>SUMIFS(СВЦЭМ!$D$39:$D$782,СВЦЭМ!$A$39:$A$782,$A76,СВЦЭМ!$B$39:$B$782,Y$47)+'СЕТ СН'!$G$11+СВЦЭМ!$D$10+'СЕТ СН'!$G$6-'СЕТ СН'!$G$23</f>
        <v>1806.0004350200002</v>
      </c>
    </row>
    <row r="77" spans="1:26" ht="15.75" x14ac:dyDescent="0.2">
      <c r="A77" s="35">
        <f t="shared" si="1"/>
        <v>44650</v>
      </c>
      <c r="B77" s="36">
        <f>SUMIFS(СВЦЭМ!$D$39:$D$782,СВЦЭМ!$A$39:$A$782,$A77,СВЦЭМ!$B$39:$B$782,B$47)+'СЕТ СН'!$G$11+СВЦЭМ!$D$10+'СЕТ СН'!$G$6-'СЕТ СН'!$G$23</f>
        <v>1800.97333336</v>
      </c>
      <c r="C77" s="36">
        <f>SUMIFS(СВЦЭМ!$D$39:$D$782,СВЦЭМ!$A$39:$A$782,$A77,СВЦЭМ!$B$39:$B$782,C$47)+'СЕТ СН'!$G$11+СВЦЭМ!$D$10+'СЕТ СН'!$G$6-'СЕТ СН'!$G$23</f>
        <v>1817.32428134</v>
      </c>
      <c r="D77" s="36">
        <f>SUMIFS(СВЦЭМ!$D$39:$D$782,СВЦЭМ!$A$39:$A$782,$A77,СВЦЭМ!$B$39:$B$782,D$47)+'СЕТ СН'!$G$11+СВЦЭМ!$D$10+'СЕТ СН'!$G$6-'СЕТ СН'!$G$23</f>
        <v>1880.94937759</v>
      </c>
      <c r="E77" s="36">
        <f>SUMIFS(СВЦЭМ!$D$39:$D$782,СВЦЭМ!$A$39:$A$782,$A77,СВЦЭМ!$B$39:$B$782,E$47)+'СЕТ СН'!$G$11+СВЦЭМ!$D$10+'СЕТ СН'!$G$6-'СЕТ СН'!$G$23</f>
        <v>1935.6897824800001</v>
      </c>
      <c r="F77" s="36">
        <f>SUMIFS(СВЦЭМ!$D$39:$D$782,СВЦЭМ!$A$39:$A$782,$A77,СВЦЭМ!$B$39:$B$782,F$47)+'СЕТ СН'!$G$11+СВЦЭМ!$D$10+'СЕТ СН'!$G$6-'СЕТ СН'!$G$23</f>
        <v>1934.3999280600001</v>
      </c>
      <c r="G77" s="36">
        <f>SUMIFS(СВЦЭМ!$D$39:$D$782,СВЦЭМ!$A$39:$A$782,$A77,СВЦЭМ!$B$39:$B$782,G$47)+'СЕТ СН'!$G$11+СВЦЭМ!$D$10+'СЕТ СН'!$G$6-'СЕТ СН'!$G$23</f>
        <v>1924.8499230700002</v>
      </c>
      <c r="H77" s="36">
        <f>SUMIFS(СВЦЭМ!$D$39:$D$782,СВЦЭМ!$A$39:$A$782,$A77,СВЦЭМ!$B$39:$B$782,H$47)+'СЕТ СН'!$G$11+СВЦЭМ!$D$10+'СЕТ СН'!$G$6-'СЕТ СН'!$G$23</f>
        <v>1862.5902149400001</v>
      </c>
      <c r="I77" s="36">
        <f>SUMIFS(СВЦЭМ!$D$39:$D$782,СВЦЭМ!$A$39:$A$782,$A77,СВЦЭМ!$B$39:$B$782,I$47)+'СЕТ СН'!$G$11+СВЦЭМ!$D$10+'СЕТ СН'!$G$6-'СЕТ СН'!$G$23</f>
        <v>1802.35971928</v>
      </c>
      <c r="J77" s="36">
        <f>SUMIFS(СВЦЭМ!$D$39:$D$782,СВЦЭМ!$A$39:$A$782,$A77,СВЦЭМ!$B$39:$B$782,J$47)+'СЕТ СН'!$G$11+СВЦЭМ!$D$10+'СЕТ СН'!$G$6-'СЕТ СН'!$G$23</f>
        <v>1765.2613644200001</v>
      </c>
      <c r="K77" s="36">
        <f>SUMIFS(СВЦЭМ!$D$39:$D$782,СВЦЭМ!$A$39:$A$782,$A77,СВЦЭМ!$B$39:$B$782,K$47)+'СЕТ СН'!$G$11+СВЦЭМ!$D$10+'СЕТ СН'!$G$6-'СЕТ СН'!$G$23</f>
        <v>1772.5380585400001</v>
      </c>
      <c r="L77" s="36">
        <f>SUMIFS(СВЦЭМ!$D$39:$D$782,СВЦЭМ!$A$39:$A$782,$A77,СВЦЭМ!$B$39:$B$782,L$47)+'СЕТ СН'!$G$11+СВЦЭМ!$D$10+'СЕТ СН'!$G$6-'СЕТ СН'!$G$23</f>
        <v>1794.8615146500001</v>
      </c>
      <c r="M77" s="36">
        <f>SUMIFS(СВЦЭМ!$D$39:$D$782,СВЦЭМ!$A$39:$A$782,$A77,СВЦЭМ!$B$39:$B$782,M$47)+'СЕТ СН'!$G$11+СВЦЭМ!$D$10+'СЕТ СН'!$G$6-'СЕТ СН'!$G$23</f>
        <v>1796.7037328600002</v>
      </c>
      <c r="N77" s="36">
        <f>SUMIFS(СВЦЭМ!$D$39:$D$782,СВЦЭМ!$A$39:$A$782,$A77,СВЦЭМ!$B$39:$B$782,N$47)+'СЕТ СН'!$G$11+СВЦЭМ!$D$10+'СЕТ СН'!$G$6-'СЕТ СН'!$G$23</f>
        <v>1831.43311262</v>
      </c>
      <c r="O77" s="36">
        <f>SUMIFS(СВЦЭМ!$D$39:$D$782,СВЦЭМ!$A$39:$A$782,$A77,СВЦЭМ!$B$39:$B$782,O$47)+'СЕТ СН'!$G$11+СВЦЭМ!$D$10+'СЕТ СН'!$G$6-'СЕТ СН'!$G$23</f>
        <v>1887.48870435</v>
      </c>
      <c r="P77" s="36">
        <f>SUMIFS(СВЦЭМ!$D$39:$D$782,СВЦЭМ!$A$39:$A$782,$A77,СВЦЭМ!$B$39:$B$782,P$47)+'СЕТ СН'!$G$11+СВЦЭМ!$D$10+'СЕТ СН'!$G$6-'СЕТ СН'!$G$23</f>
        <v>1937.7604264500001</v>
      </c>
      <c r="Q77" s="36">
        <f>SUMIFS(СВЦЭМ!$D$39:$D$782,СВЦЭМ!$A$39:$A$782,$A77,СВЦЭМ!$B$39:$B$782,Q$47)+'СЕТ СН'!$G$11+СВЦЭМ!$D$10+'СЕТ СН'!$G$6-'СЕТ СН'!$G$23</f>
        <v>1912.29113891</v>
      </c>
      <c r="R77" s="36">
        <f>SUMIFS(СВЦЭМ!$D$39:$D$782,СВЦЭМ!$A$39:$A$782,$A77,СВЦЭМ!$B$39:$B$782,R$47)+'СЕТ СН'!$G$11+СВЦЭМ!$D$10+'СЕТ СН'!$G$6-'СЕТ СН'!$G$23</f>
        <v>1860.7464065500001</v>
      </c>
      <c r="S77" s="36">
        <f>SUMIFS(СВЦЭМ!$D$39:$D$782,СВЦЭМ!$A$39:$A$782,$A77,СВЦЭМ!$B$39:$B$782,S$47)+'СЕТ СН'!$G$11+СВЦЭМ!$D$10+'СЕТ СН'!$G$6-'СЕТ СН'!$G$23</f>
        <v>1831.4543749000002</v>
      </c>
      <c r="T77" s="36">
        <f>SUMIFS(СВЦЭМ!$D$39:$D$782,СВЦЭМ!$A$39:$A$782,$A77,СВЦЭМ!$B$39:$B$782,T$47)+'СЕТ СН'!$G$11+СВЦЭМ!$D$10+'СЕТ СН'!$G$6-'СЕТ СН'!$G$23</f>
        <v>1804.55907987</v>
      </c>
      <c r="U77" s="36">
        <f>SUMIFS(СВЦЭМ!$D$39:$D$782,СВЦЭМ!$A$39:$A$782,$A77,СВЦЭМ!$B$39:$B$782,U$47)+'СЕТ СН'!$G$11+СВЦЭМ!$D$10+'СЕТ СН'!$G$6-'СЕТ СН'!$G$23</f>
        <v>1770.2468828600001</v>
      </c>
      <c r="V77" s="36">
        <f>SUMIFS(СВЦЭМ!$D$39:$D$782,СВЦЭМ!$A$39:$A$782,$A77,СВЦЭМ!$B$39:$B$782,V$47)+'СЕТ СН'!$G$11+СВЦЭМ!$D$10+'СЕТ СН'!$G$6-'СЕТ СН'!$G$23</f>
        <v>1767.7718049100001</v>
      </c>
      <c r="W77" s="36">
        <f>SUMIFS(СВЦЭМ!$D$39:$D$782,СВЦЭМ!$A$39:$A$782,$A77,СВЦЭМ!$B$39:$B$782,W$47)+'СЕТ СН'!$G$11+СВЦЭМ!$D$10+'СЕТ СН'!$G$6-'СЕТ СН'!$G$23</f>
        <v>1774.51445756</v>
      </c>
      <c r="X77" s="36">
        <f>SUMIFS(СВЦЭМ!$D$39:$D$782,СВЦЭМ!$A$39:$A$782,$A77,СВЦЭМ!$B$39:$B$782,X$47)+'СЕТ СН'!$G$11+СВЦЭМ!$D$10+'СЕТ СН'!$G$6-'СЕТ СН'!$G$23</f>
        <v>1794.5411038500001</v>
      </c>
      <c r="Y77" s="36">
        <f>SUMIFS(СВЦЭМ!$D$39:$D$782,СВЦЭМ!$A$39:$A$782,$A77,СВЦЭМ!$B$39:$B$782,Y$47)+'СЕТ СН'!$G$11+СВЦЭМ!$D$10+'СЕТ СН'!$G$6-'СЕТ СН'!$G$23</f>
        <v>1814.2061084100001</v>
      </c>
    </row>
    <row r="78" spans="1:26" ht="15.75" x14ac:dyDescent="0.2">
      <c r="A78" s="35">
        <f t="shared" si="1"/>
        <v>44651</v>
      </c>
      <c r="B78" s="36">
        <f>SUMIFS(СВЦЭМ!$D$39:$D$782,СВЦЭМ!$A$39:$A$782,$A78,СВЦЭМ!$B$39:$B$782,B$47)+'СЕТ СН'!$G$11+СВЦЭМ!$D$10+'СЕТ СН'!$G$6-'СЕТ СН'!$G$23</f>
        <v>1809.7962991900001</v>
      </c>
      <c r="C78" s="36">
        <f>SUMIFS(СВЦЭМ!$D$39:$D$782,СВЦЭМ!$A$39:$A$782,$A78,СВЦЭМ!$B$39:$B$782,C$47)+'СЕТ СН'!$G$11+СВЦЭМ!$D$10+'СЕТ СН'!$G$6-'СЕТ СН'!$G$23</f>
        <v>1809.9373990200002</v>
      </c>
      <c r="D78" s="36">
        <f>SUMIFS(СВЦЭМ!$D$39:$D$782,СВЦЭМ!$A$39:$A$782,$A78,СВЦЭМ!$B$39:$B$782,D$47)+'СЕТ СН'!$G$11+СВЦЭМ!$D$10+'СЕТ СН'!$G$6-'СЕТ СН'!$G$23</f>
        <v>1876.0965647600001</v>
      </c>
      <c r="E78" s="36">
        <f>SUMIFS(СВЦЭМ!$D$39:$D$782,СВЦЭМ!$A$39:$A$782,$A78,СВЦЭМ!$B$39:$B$782,E$47)+'СЕТ СН'!$G$11+СВЦЭМ!$D$10+'СЕТ СН'!$G$6-'СЕТ СН'!$G$23</f>
        <v>1944.40504764</v>
      </c>
      <c r="F78" s="36">
        <f>SUMIFS(СВЦЭМ!$D$39:$D$782,СВЦЭМ!$A$39:$A$782,$A78,СВЦЭМ!$B$39:$B$782,F$47)+'СЕТ СН'!$G$11+СВЦЭМ!$D$10+'СЕТ СН'!$G$6-'СЕТ СН'!$G$23</f>
        <v>1941.9952122900002</v>
      </c>
      <c r="G78" s="36">
        <f>SUMIFS(СВЦЭМ!$D$39:$D$782,СВЦЭМ!$A$39:$A$782,$A78,СВЦЭМ!$B$39:$B$782,G$47)+'СЕТ СН'!$G$11+СВЦЭМ!$D$10+'СЕТ СН'!$G$6-'СЕТ СН'!$G$23</f>
        <v>1937.4621640600001</v>
      </c>
      <c r="H78" s="36">
        <f>SUMIFS(СВЦЭМ!$D$39:$D$782,СВЦЭМ!$A$39:$A$782,$A78,СВЦЭМ!$B$39:$B$782,H$47)+'СЕТ СН'!$G$11+СВЦЭМ!$D$10+'СЕТ СН'!$G$6-'СЕТ СН'!$G$23</f>
        <v>1884.4804696200001</v>
      </c>
      <c r="I78" s="36">
        <f>SUMIFS(СВЦЭМ!$D$39:$D$782,СВЦЭМ!$A$39:$A$782,$A78,СВЦЭМ!$B$39:$B$782,I$47)+'СЕТ СН'!$G$11+СВЦЭМ!$D$10+'СЕТ СН'!$G$6-'СЕТ СН'!$G$23</f>
        <v>1814.8091497300002</v>
      </c>
      <c r="J78" s="36">
        <f>SUMIFS(СВЦЭМ!$D$39:$D$782,СВЦЭМ!$A$39:$A$782,$A78,СВЦЭМ!$B$39:$B$782,J$47)+'СЕТ СН'!$G$11+СВЦЭМ!$D$10+'СЕТ СН'!$G$6-'СЕТ СН'!$G$23</f>
        <v>1784.2729424600002</v>
      </c>
      <c r="K78" s="36">
        <f>SUMIFS(СВЦЭМ!$D$39:$D$782,СВЦЭМ!$A$39:$A$782,$A78,СВЦЭМ!$B$39:$B$782,K$47)+'СЕТ СН'!$G$11+СВЦЭМ!$D$10+'СЕТ СН'!$G$6-'СЕТ СН'!$G$23</f>
        <v>1782.6919117</v>
      </c>
      <c r="L78" s="36">
        <f>SUMIFS(СВЦЭМ!$D$39:$D$782,СВЦЭМ!$A$39:$A$782,$A78,СВЦЭМ!$B$39:$B$782,L$47)+'СЕТ СН'!$G$11+СВЦЭМ!$D$10+'СЕТ СН'!$G$6-'СЕТ СН'!$G$23</f>
        <v>1809.98399391</v>
      </c>
      <c r="M78" s="36">
        <f>SUMIFS(СВЦЭМ!$D$39:$D$782,СВЦЭМ!$A$39:$A$782,$A78,СВЦЭМ!$B$39:$B$782,M$47)+'СЕТ СН'!$G$11+СВЦЭМ!$D$10+'СЕТ СН'!$G$6-'СЕТ СН'!$G$23</f>
        <v>1837.0963270500001</v>
      </c>
      <c r="N78" s="36">
        <f>SUMIFS(СВЦЭМ!$D$39:$D$782,СВЦЭМ!$A$39:$A$782,$A78,СВЦЭМ!$B$39:$B$782,N$47)+'СЕТ СН'!$G$11+СВЦЭМ!$D$10+'СЕТ СН'!$G$6-'СЕТ СН'!$G$23</f>
        <v>1862.85283753</v>
      </c>
      <c r="O78" s="36">
        <f>SUMIFS(СВЦЭМ!$D$39:$D$782,СВЦЭМ!$A$39:$A$782,$A78,СВЦЭМ!$B$39:$B$782,O$47)+'СЕТ СН'!$G$11+СВЦЭМ!$D$10+'СЕТ СН'!$G$6-'СЕТ СН'!$G$23</f>
        <v>1902.43845719</v>
      </c>
      <c r="P78" s="36">
        <f>SUMIFS(СВЦЭМ!$D$39:$D$782,СВЦЭМ!$A$39:$A$782,$A78,СВЦЭМ!$B$39:$B$782,P$47)+'СЕТ СН'!$G$11+СВЦЭМ!$D$10+'СЕТ СН'!$G$6-'СЕТ СН'!$G$23</f>
        <v>1923.9715265900002</v>
      </c>
      <c r="Q78" s="36">
        <f>SUMIFS(СВЦЭМ!$D$39:$D$782,СВЦЭМ!$A$39:$A$782,$A78,СВЦЭМ!$B$39:$B$782,Q$47)+'СЕТ СН'!$G$11+СВЦЭМ!$D$10+'СЕТ СН'!$G$6-'СЕТ СН'!$G$23</f>
        <v>1895.49577447</v>
      </c>
      <c r="R78" s="36">
        <f>SUMIFS(СВЦЭМ!$D$39:$D$782,СВЦЭМ!$A$39:$A$782,$A78,СВЦЭМ!$B$39:$B$782,R$47)+'СЕТ СН'!$G$11+СВЦЭМ!$D$10+'СЕТ СН'!$G$6-'СЕТ СН'!$G$23</f>
        <v>1795.2073772000001</v>
      </c>
      <c r="S78" s="36">
        <f>SUMIFS(СВЦЭМ!$D$39:$D$782,СВЦЭМ!$A$39:$A$782,$A78,СВЦЭМ!$B$39:$B$782,S$47)+'СЕТ СН'!$G$11+СВЦЭМ!$D$10+'СЕТ СН'!$G$6-'СЕТ СН'!$G$23</f>
        <v>1683.9667426999999</v>
      </c>
      <c r="T78" s="36">
        <f>SUMIFS(СВЦЭМ!$D$39:$D$782,СВЦЭМ!$A$39:$A$782,$A78,СВЦЭМ!$B$39:$B$782,T$47)+'СЕТ СН'!$G$11+СВЦЭМ!$D$10+'СЕТ СН'!$G$6-'СЕТ СН'!$G$23</f>
        <v>1598.47957778</v>
      </c>
      <c r="U78" s="36">
        <f>SUMIFS(СВЦЭМ!$D$39:$D$782,СВЦЭМ!$A$39:$A$782,$A78,СВЦЭМ!$B$39:$B$782,U$47)+'СЕТ СН'!$G$11+СВЦЭМ!$D$10+'СЕТ СН'!$G$6-'СЕТ СН'!$G$23</f>
        <v>1627.1067623399999</v>
      </c>
      <c r="V78" s="36">
        <f>SUMIFS(СВЦЭМ!$D$39:$D$782,СВЦЭМ!$A$39:$A$782,$A78,СВЦЭМ!$B$39:$B$782,V$47)+'СЕТ СН'!$G$11+СВЦЭМ!$D$10+'СЕТ СН'!$G$6-'СЕТ СН'!$G$23</f>
        <v>1677.4287497800001</v>
      </c>
      <c r="W78" s="36">
        <f>SUMIFS(СВЦЭМ!$D$39:$D$782,СВЦЭМ!$A$39:$A$782,$A78,СВЦЭМ!$B$39:$B$782,W$47)+'СЕТ СН'!$G$11+СВЦЭМ!$D$10+'СЕТ СН'!$G$6-'СЕТ СН'!$G$23</f>
        <v>1767.0080035600001</v>
      </c>
      <c r="X78" s="36">
        <f>SUMIFS(СВЦЭМ!$D$39:$D$782,СВЦЭМ!$A$39:$A$782,$A78,СВЦЭМ!$B$39:$B$782,X$47)+'СЕТ СН'!$G$11+СВЦЭМ!$D$10+'СЕТ СН'!$G$6-'СЕТ СН'!$G$23</f>
        <v>1798.33026623</v>
      </c>
      <c r="Y78" s="36">
        <f>SUMIFS(СВЦЭМ!$D$39:$D$782,СВЦЭМ!$A$39:$A$782,$A78,СВЦЭМ!$B$39:$B$782,Y$47)+'СЕТ СН'!$G$11+СВЦЭМ!$D$10+'СЕТ СН'!$G$6-'СЕТ СН'!$G$23</f>
        <v>1831.37505962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01.03.2022</v>
      </c>
      <c r="B84" s="36">
        <f>SUMIFS(СВЦЭМ!$D$39:$D$782,СВЦЭМ!$A$39:$A$782,$A84,СВЦЭМ!$B$39:$B$782,B$83)+'СЕТ СН'!$H$11+СВЦЭМ!$D$10+'СЕТ СН'!$H$6-'СЕТ СН'!$H$23</f>
        <v>1602.8713973500001</v>
      </c>
      <c r="C84" s="36">
        <f>SUMIFS(СВЦЭМ!$D$39:$D$782,СВЦЭМ!$A$39:$A$782,$A84,СВЦЭМ!$B$39:$B$782,C$83)+'СЕТ СН'!$H$11+СВЦЭМ!$D$10+'СЕТ СН'!$H$6-'СЕТ СН'!$H$23</f>
        <v>1637.7122103300001</v>
      </c>
      <c r="D84" s="36">
        <f>SUMIFS(СВЦЭМ!$D$39:$D$782,СВЦЭМ!$A$39:$A$782,$A84,СВЦЭМ!$B$39:$B$782,D$83)+'СЕТ СН'!$H$11+СВЦЭМ!$D$10+'СЕТ СН'!$H$6-'СЕТ СН'!$H$23</f>
        <v>1662.0789674299999</v>
      </c>
      <c r="E84" s="36">
        <f>SUMIFS(СВЦЭМ!$D$39:$D$782,СВЦЭМ!$A$39:$A$782,$A84,СВЦЭМ!$B$39:$B$782,E$83)+'СЕТ СН'!$H$11+СВЦЭМ!$D$10+'СЕТ СН'!$H$6-'СЕТ СН'!$H$23</f>
        <v>1654.24873858</v>
      </c>
      <c r="F84" s="36">
        <f>SUMIFS(СВЦЭМ!$D$39:$D$782,СВЦЭМ!$A$39:$A$782,$A84,СВЦЭМ!$B$39:$B$782,F$83)+'СЕТ СН'!$H$11+СВЦЭМ!$D$10+'СЕТ СН'!$H$6-'СЕТ СН'!$H$23</f>
        <v>1648.9063293899999</v>
      </c>
      <c r="G84" s="36">
        <f>SUMIFS(СВЦЭМ!$D$39:$D$782,СВЦЭМ!$A$39:$A$782,$A84,СВЦЭМ!$B$39:$B$782,G$83)+'СЕТ СН'!$H$11+СВЦЭМ!$D$10+'СЕТ СН'!$H$6-'СЕТ СН'!$H$23</f>
        <v>1644.8144823099999</v>
      </c>
      <c r="H84" s="36">
        <f>SUMIFS(СВЦЭМ!$D$39:$D$782,СВЦЭМ!$A$39:$A$782,$A84,СВЦЭМ!$B$39:$B$782,H$83)+'СЕТ СН'!$H$11+СВЦЭМ!$D$10+'СЕТ СН'!$H$6-'СЕТ СН'!$H$23</f>
        <v>1586.2533154499999</v>
      </c>
      <c r="I84" s="36">
        <f>SUMIFS(СВЦЭМ!$D$39:$D$782,СВЦЭМ!$A$39:$A$782,$A84,СВЦЭМ!$B$39:$B$782,I$83)+'СЕТ СН'!$H$11+СВЦЭМ!$D$10+'СЕТ СН'!$H$6-'СЕТ СН'!$H$23</f>
        <v>1559.66300318</v>
      </c>
      <c r="J84" s="36">
        <f>SUMIFS(СВЦЭМ!$D$39:$D$782,СВЦЭМ!$A$39:$A$782,$A84,СВЦЭМ!$B$39:$B$782,J$83)+'СЕТ СН'!$H$11+СВЦЭМ!$D$10+'СЕТ СН'!$H$6-'СЕТ СН'!$H$23</f>
        <v>1518.4792181099999</v>
      </c>
      <c r="K84" s="36">
        <f>SUMIFS(СВЦЭМ!$D$39:$D$782,СВЦЭМ!$A$39:$A$782,$A84,СВЦЭМ!$B$39:$B$782,K$83)+'СЕТ СН'!$H$11+СВЦЭМ!$D$10+'СЕТ СН'!$H$6-'СЕТ СН'!$H$23</f>
        <v>1530.9724173899999</v>
      </c>
      <c r="L84" s="36">
        <f>SUMIFS(СВЦЭМ!$D$39:$D$782,СВЦЭМ!$A$39:$A$782,$A84,СВЦЭМ!$B$39:$B$782,L$83)+'СЕТ СН'!$H$11+СВЦЭМ!$D$10+'СЕТ СН'!$H$6-'СЕТ СН'!$H$23</f>
        <v>1518.3679854899999</v>
      </c>
      <c r="M84" s="36">
        <f>SUMIFS(СВЦЭМ!$D$39:$D$782,СВЦЭМ!$A$39:$A$782,$A84,СВЦЭМ!$B$39:$B$782,M$83)+'СЕТ СН'!$H$11+СВЦЭМ!$D$10+'СЕТ СН'!$H$6-'СЕТ СН'!$H$23</f>
        <v>1554.33926552</v>
      </c>
      <c r="N84" s="36">
        <f>SUMIFS(СВЦЭМ!$D$39:$D$782,СВЦЭМ!$A$39:$A$782,$A84,СВЦЭМ!$B$39:$B$782,N$83)+'СЕТ СН'!$H$11+СВЦЭМ!$D$10+'СЕТ СН'!$H$6-'СЕТ СН'!$H$23</f>
        <v>1591.7732681299999</v>
      </c>
      <c r="O84" s="36">
        <f>SUMIFS(СВЦЭМ!$D$39:$D$782,СВЦЭМ!$A$39:$A$782,$A84,СВЦЭМ!$B$39:$B$782,O$83)+'СЕТ СН'!$H$11+СВЦЭМ!$D$10+'СЕТ СН'!$H$6-'СЕТ СН'!$H$23</f>
        <v>1618.08031757</v>
      </c>
      <c r="P84" s="36">
        <f>SUMIFS(СВЦЭМ!$D$39:$D$782,СВЦЭМ!$A$39:$A$782,$A84,СВЦЭМ!$B$39:$B$782,P$83)+'СЕТ СН'!$H$11+СВЦЭМ!$D$10+'СЕТ СН'!$H$6-'СЕТ СН'!$H$23</f>
        <v>1623.6185656800001</v>
      </c>
      <c r="Q84" s="36">
        <f>SUMIFS(СВЦЭМ!$D$39:$D$782,СВЦЭМ!$A$39:$A$782,$A84,СВЦЭМ!$B$39:$B$782,Q$83)+'СЕТ СН'!$H$11+СВЦЭМ!$D$10+'СЕТ СН'!$H$6-'СЕТ СН'!$H$23</f>
        <v>1612.23113668</v>
      </c>
      <c r="R84" s="36">
        <f>SUMIFS(СВЦЭМ!$D$39:$D$782,СВЦЭМ!$A$39:$A$782,$A84,СВЦЭМ!$B$39:$B$782,R$83)+'СЕТ СН'!$H$11+СВЦЭМ!$D$10+'СЕТ СН'!$H$6-'СЕТ СН'!$H$23</f>
        <v>1581.91074381</v>
      </c>
      <c r="S84" s="36">
        <f>SUMIFS(СВЦЭМ!$D$39:$D$782,СВЦЭМ!$A$39:$A$782,$A84,СВЦЭМ!$B$39:$B$782,S$83)+'СЕТ СН'!$H$11+СВЦЭМ!$D$10+'СЕТ СН'!$H$6-'СЕТ СН'!$H$23</f>
        <v>1553.8561246199999</v>
      </c>
      <c r="T84" s="36">
        <f>SUMIFS(СВЦЭМ!$D$39:$D$782,СВЦЭМ!$A$39:$A$782,$A84,СВЦЭМ!$B$39:$B$782,T$83)+'СЕТ СН'!$H$11+СВЦЭМ!$D$10+'СЕТ СН'!$H$6-'СЕТ СН'!$H$23</f>
        <v>1508.3543425299999</v>
      </c>
      <c r="U84" s="36">
        <f>SUMIFS(СВЦЭМ!$D$39:$D$782,СВЦЭМ!$A$39:$A$782,$A84,СВЦЭМ!$B$39:$B$782,U$83)+'СЕТ СН'!$H$11+СВЦЭМ!$D$10+'СЕТ СН'!$H$6-'СЕТ СН'!$H$23</f>
        <v>1491.25885578</v>
      </c>
      <c r="V84" s="36">
        <f>SUMIFS(СВЦЭМ!$D$39:$D$782,СВЦЭМ!$A$39:$A$782,$A84,СВЦЭМ!$B$39:$B$782,V$83)+'СЕТ СН'!$H$11+СВЦЭМ!$D$10+'СЕТ СН'!$H$6-'СЕТ СН'!$H$23</f>
        <v>1504.0014157399999</v>
      </c>
      <c r="W84" s="36">
        <f>SUMIFS(СВЦЭМ!$D$39:$D$782,СВЦЭМ!$A$39:$A$782,$A84,СВЦЭМ!$B$39:$B$782,W$83)+'СЕТ СН'!$H$11+СВЦЭМ!$D$10+'СЕТ СН'!$H$6-'СЕТ СН'!$H$23</f>
        <v>1513.1384836299999</v>
      </c>
      <c r="X84" s="36">
        <f>SUMIFS(СВЦЭМ!$D$39:$D$782,СВЦЭМ!$A$39:$A$782,$A84,СВЦЭМ!$B$39:$B$782,X$83)+'СЕТ СН'!$H$11+СВЦЭМ!$D$10+'СЕТ СН'!$H$6-'СЕТ СН'!$H$23</f>
        <v>1548.3227101800001</v>
      </c>
      <c r="Y84" s="36">
        <f>SUMIFS(СВЦЭМ!$D$39:$D$782,СВЦЭМ!$A$39:$A$782,$A84,СВЦЭМ!$B$39:$B$782,Y$83)+'СЕТ СН'!$H$11+СВЦЭМ!$D$10+'СЕТ СН'!$H$6-'СЕТ СН'!$H$23</f>
        <v>1587.1647384</v>
      </c>
      <c r="AA84" s="45"/>
    </row>
    <row r="85" spans="1:27" ht="15.75" x14ac:dyDescent="0.2">
      <c r="A85" s="35">
        <f>A84+1</f>
        <v>44622</v>
      </c>
      <c r="B85" s="36">
        <f>SUMIFS(СВЦЭМ!$D$39:$D$782,СВЦЭМ!$A$39:$A$782,$A85,СВЦЭМ!$B$39:$B$782,B$83)+'СЕТ СН'!$H$11+СВЦЭМ!$D$10+'СЕТ СН'!$H$6-'СЕТ СН'!$H$23</f>
        <v>1616.6216107799999</v>
      </c>
      <c r="C85" s="36">
        <f>SUMIFS(СВЦЭМ!$D$39:$D$782,СВЦЭМ!$A$39:$A$782,$A85,СВЦЭМ!$B$39:$B$782,C$83)+'СЕТ СН'!$H$11+СВЦЭМ!$D$10+'СЕТ СН'!$H$6-'СЕТ СН'!$H$23</f>
        <v>1660.50862592</v>
      </c>
      <c r="D85" s="36">
        <f>SUMIFS(СВЦЭМ!$D$39:$D$782,СВЦЭМ!$A$39:$A$782,$A85,СВЦЭМ!$B$39:$B$782,D$83)+'СЕТ СН'!$H$11+СВЦЭМ!$D$10+'СЕТ СН'!$H$6-'СЕТ СН'!$H$23</f>
        <v>1704.4448896500001</v>
      </c>
      <c r="E85" s="36">
        <f>SUMIFS(СВЦЭМ!$D$39:$D$782,СВЦЭМ!$A$39:$A$782,$A85,СВЦЭМ!$B$39:$B$782,E$83)+'СЕТ СН'!$H$11+СВЦЭМ!$D$10+'СЕТ СН'!$H$6-'СЕТ СН'!$H$23</f>
        <v>1729.3761124800001</v>
      </c>
      <c r="F85" s="36">
        <f>SUMIFS(СВЦЭМ!$D$39:$D$782,СВЦЭМ!$A$39:$A$782,$A85,СВЦЭМ!$B$39:$B$782,F$83)+'СЕТ СН'!$H$11+СВЦЭМ!$D$10+'СЕТ СН'!$H$6-'СЕТ СН'!$H$23</f>
        <v>1754.6476819699999</v>
      </c>
      <c r="G85" s="36">
        <f>SUMIFS(СВЦЭМ!$D$39:$D$782,СВЦЭМ!$A$39:$A$782,$A85,СВЦЭМ!$B$39:$B$782,G$83)+'СЕТ СН'!$H$11+СВЦЭМ!$D$10+'СЕТ СН'!$H$6-'СЕТ СН'!$H$23</f>
        <v>1710.2436048699999</v>
      </c>
      <c r="H85" s="36">
        <f>SUMIFS(СВЦЭМ!$D$39:$D$782,СВЦЭМ!$A$39:$A$782,$A85,СВЦЭМ!$B$39:$B$782,H$83)+'СЕТ СН'!$H$11+СВЦЭМ!$D$10+'СЕТ СН'!$H$6-'СЕТ СН'!$H$23</f>
        <v>1635.1882158399999</v>
      </c>
      <c r="I85" s="36">
        <f>SUMIFS(СВЦЭМ!$D$39:$D$782,СВЦЭМ!$A$39:$A$782,$A85,СВЦЭМ!$B$39:$B$782,I$83)+'СЕТ СН'!$H$11+СВЦЭМ!$D$10+'СЕТ СН'!$H$6-'СЕТ СН'!$H$23</f>
        <v>1589.4021642799999</v>
      </c>
      <c r="J85" s="36">
        <f>SUMIFS(СВЦЭМ!$D$39:$D$782,СВЦЭМ!$A$39:$A$782,$A85,СВЦЭМ!$B$39:$B$782,J$83)+'СЕТ СН'!$H$11+СВЦЭМ!$D$10+'СЕТ СН'!$H$6-'СЕТ СН'!$H$23</f>
        <v>1535.4277631</v>
      </c>
      <c r="K85" s="36">
        <f>SUMIFS(СВЦЭМ!$D$39:$D$782,СВЦЭМ!$A$39:$A$782,$A85,СВЦЭМ!$B$39:$B$782,K$83)+'СЕТ СН'!$H$11+СВЦЭМ!$D$10+'СЕТ СН'!$H$6-'СЕТ СН'!$H$23</f>
        <v>1523.3761272899999</v>
      </c>
      <c r="L85" s="36">
        <f>SUMIFS(СВЦЭМ!$D$39:$D$782,СВЦЭМ!$A$39:$A$782,$A85,СВЦЭМ!$B$39:$B$782,L$83)+'СЕТ СН'!$H$11+СВЦЭМ!$D$10+'СЕТ СН'!$H$6-'СЕТ СН'!$H$23</f>
        <v>1530.7559156499999</v>
      </c>
      <c r="M85" s="36">
        <f>SUMIFS(СВЦЭМ!$D$39:$D$782,СВЦЭМ!$A$39:$A$782,$A85,СВЦЭМ!$B$39:$B$782,M$83)+'СЕТ СН'!$H$11+СВЦЭМ!$D$10+'СЕТ СН'!$H$6-'СЕТ СН'!$H$23</f>
        <v>1568.4605441199999</v>
      </c>
      <c r="N85" s="36">
        <f>SUMIFS(СВЦЭМ!$D$39:$D$782,СВЦЭМ!$A$39:$A$782,$A85,СВЦЭМ!$B$39:$B$782,N$83)+'СЕТ СН'!$H$11+СВЦЭМ!$D$10+'СЕТ СН'!$H$6-'СЕТ СН'!$H$23</f>
        <v>1611.89478678</v>
      </c>
      <c r="O85" s="36">
        <f>SUMIFS(СВЦЭМ!$D$39:$D$782,СВЦЭМ!$A$39:$A$782,$A85,СВЦЭМ!$B$39:$B$782,O$83)+'СЕТ СН'!$H$11+СВЦЭМ!$D$10+'СЕТ СН'!$H$6-'СЕТ СН'!$H$23</f>
        <v>1652.25152301</v>
      </c>
      <c r="P85" s="36">
        <f>SUMIFS(СВЦЭМ!$D$39:$D$782,СВЦЭМ!$A$39:$A$782,$A85,СВЦЭМ!$B$39:$B$782,P$83)+'СЕТ СН'!$H$11+СВЦЭМ!$D$10+'СЕТ СН'!$H$6-'СЕТ СН'!$H$23</f>
        <v>1672.0422933</v>
      </c>
      <c r="Q85" s="36">
        <f>SUMIFS(СВЦЭМ!$D$39:$D$782,СВЦЭМ!$A$39:$A$782,$A85,СВЦЭМ!$B$39:$B$782,Q$83)+'СЕТ СН'!$H$11+СВЦЭМ!$D$10+'СЕТ СН'!$H$6-'СЕТ СН'!$H$23</f>
        <v>1657.07771065</v>
      </c>
      <c r="R85" s="36">
        <f>SUMIFS(СВЦЭМ!$D$39:$D$782,СВЦЭМ!$A$39:$A$782,$A85,СВЦЭМ!$B$39:$B$782,R$83)+'СЕТ СН'!$H$11+СВЦЭМ!$D$10+'СЕТ СН'!$H$6-'СЕТ СН'!$H$23</f>
        <v>1623.7085420399999</v>
      </c>
      <c r="S85" s="36">
        <f>SUMIFS(СВЦЭМ!$D$39:$D$782,СВЦЭМ!$A$39:$A$782,$A85,СВЦЭМ!$B$39:$B$782,S$83)+'СЕТ СН'!$H$11+СВЦЭМ!$D$10+'СЕТ СН'!$H$6-'СЕТ СН'!$H$23</f>
        <v>1581.2099881699999</v>
      </c>
      <c r="T85" s="36">
        <f>SUMIFS(СВЦЭМ!$D$39:$D$782,СВЦЭМ!$A$39:$A$782,$A85,СВЦЭМ!$B$39:$B$782,T$83)+'СЕТ СН'!$H$11+СВЦЭМ!$D$10+'СЕТ СН'!$H$6-'СЕТ СН'!$H$23</f>
        <v>1532.5982629499999</v>
      </c>
      <c r="U85" s="36">
        <f>SUMIFS(СВЦЭМ!$D$39:$D$782,СВЦЭМ!$A$39:$A$782,$A85,СВЦЭМ!$B$39:$B$782,U$83)+'СЕТ СН'!$H$11+СВЦЭМ!$D$10+'СЕТ СН'!$H$6-'СЕТ СН'!$H$23</f>
        <v>1504.54366809</v>
      </c>
      <c r="V85" s="36">
        <f>SUMIFS(СВЦЭМ!$D$39:$D$782,СВЦЭМ!$A$39:$A$782,$A85,СВЦЭМ!$B$39:$B$782,V$83)+'СЕТ СН'!$H$11+СВЦЭМ!$D$10+'СЕТ СН'!$H$6-'СЕТ СН'!$H$23</f>
        <v>1515.92187326</v>
      </c>
      <c r="W85" s="36">
        <f>SUMIFS(СВЦЭМ!$D$39:$D$782,СВЦЭМ!$A$39:$A$782,$A85,СВЦЭМ!$B$39:$B$782,W$83)+'СЕТ СН'!$H$11+СВЦЭМ!$D$10+'СЕТ СН'!$H$6-'СЕТ СН'!$H$23</f>
        <v>1544.7579538499999</v>
      </c>
      <c r="X85" s="36">
        <f>SUMIFS(СВЦЭМ!$D$39:$D$782,СВЦЭМ!$A$39:$A$782,$A85,СВЦЭМ!$B$39:$B$782,X$83)+'СЕТ СН'!$H$11+СВЦЭМ!$D$10+'СЕТ СН'!$H$6-'СЕТ СН'!$H$23</f>
        <v>1583.91202413</v>
      </c>
      <c r="Y85" s="36">
        <f>SUMIFS(СВЦЭМ!$D$39:$D$782,СВЦЭМ!$A$39:$A$782,$A85,СВЦЭМ!$B$39:$B$782,Y$83)+'СЕТ СН'!$H$11+СВЦЭМ!$D$10+'СЕТ СН'!$H$6-'СЕТ СН'!$H$23</f>
        <v>1622.6497428099999</v>
      </c>
    </row>
    <row r="86" spans="1:27" ht="15.75" x14ac:dyDescent="0.2">
      <c r="A86" s="35">
        <f t="shared" ref="A86:A114" si="2">A85+1</f>
        <v>44623</v>
      </c>
      <c r="B86" s="36">
        <f>SUMIFS(СВЦЭМ!$D$39:$D$782,СВЦЭМ!$A$39:$A$782,$A86,СВЦЭМ!$B$39:$B$782,B$83)+'СЕТ СН'!$H$11+СВЦЭМ!$D$10+'СЕТ СН'!$H$6-'СЕТ СН'!$H$23</f>
        <v>1617.8208373099999</v>
      </c>
      <c r="C86" s="36">
        <f>SUMIFS(СВЦЭМ!$D$39:$D$782,СВЦЭМ!$A$39:$A$782,$A86,СВЦЭМ!$B$39:$B$782,C$83)+'СЕТ СН'!$H$11+СВЦЭМ!$D$10+'СЕТ СН'!$H$6-'СЕТ СН'!$H$23</f>
        <v>1656.5113482100001</v>
      </c>
      <c r="D86" s="36">
        <f>SUMIFS(СВЦЭМ!$D$39:$D$782,СВЦЭМ!$A$39:$A$782,$A86,СВЦЭМ!$B$39:$B$782,D$83)+'СЕТ СН'!$H$11+СВЦЭМ!$D$10+'СЕТ СН'!$H$6-'СЕТ СН'!$H$23</f>
        <v>1699.0773971599999</v>
      </c>
      <c r="E86" s="36">
        <f>SUMIFS(СВЦЭМ!$D$39:$D$782,СВЦЭМ!$A$39:$A$782,$A86,СВЦЭМ!$B$39:$B$782,E$83)+'СЕТ СН'!$H$11+СВЦЭМ!$D$10+'СЕТ СН'!$H$6-'СЕТ СН'!$H$23</f>
        <v>1714.1003913100001</v>
      </c>
      <c r="F86" s="36">
        <f>SUMIFS(СВЦЭМ!$D$39:$D$782,СВЦЭМ!$A$39:$A$782,$A86,СВЦЭМ!$B$39:$B$782,F$83)+'СЕТ СН'!$H$11+СВЦЭМ!$D$10+'СЕТ СН'!$H$6-'СЕТ СН'!$H$23</f>
        <v>1717.6074810299999</v>
      </c>
      <c r="G86" s="36">
        <f>SUMIFS(СВЦЭМ!$D$39:$D$782,СВЦЭМ!$A$39:$A$782,$A86,СВЦЭМ!$B$39:$B$782,G$83)+'СЕТ СН'!$H$11+СВЦЭМ!$D$10+'СЕТ СН'!$H$6-'СЕТ СН'!$H$23</f>
        <v>1702.5673417999999</v>
      </c>
      <c r="H86" s="36">
        <f>SUMIFS(СВЦЭМ!$D$39:$D$782,СВЦЭМ!$A$39:$A$782,$A86,СВЦЭМ!$B$39:$B$782,H$83)+'СЕТ СН'!$H$11+СВЦЭМ!$D$10+'СЕТ СН'!$H$6-'СЕТ СН'!$H$23</f>
        <v>1623.3999027499999</v>
      </c>
      <c r="I86" s="36">
        <f>SUMIFS(СВЦЭМ!$D$39:$D$782,СВЦЭМ!$A$39:$A$782,$A86,СВЦЭМ!$B$39:$B$782,I$83)+'СЕТ СН'!$H$11+СВЦЭМ!$D$10+'СЕТ СН'!$H$6-'СЕТ СН'!$H$23</f>
        <v>1583.1502866799999</v>
      </c>
      <c r="J86" s="36">
        <f>SUMIFS(СВЦЭМ!$D$39:$D$782,СВЦЭМ!$A$39:$A$782,$A86,СВЦЭМ!$B$39:$B$782,J$83)+'СЕТ СН'!$H$11+СВЦЭМ!$D$10+'СЕТ СН'!$H$6-'СЕТ СН'!$H$23</f>
        <v>1561.35129519</v>
      </c>
      <c r="K86" s="36">
        <f>SUMIFS(СВЦЭМ!$D$39:$D$782,СВЦЭМ!$A$39:$A$782,$A86,СВЦЭМ!$B$39:$B$782,K$83)+'СЕТ СН'!$H$11+СВЦЭМ!$D$10+'СЕТ СН'!$H$6-'СЕТ СН'!$H$23</f>
        <v>1541.25530033</v>
      </c>
      <c r="L86" s="36">
        <f>SUMIFS(СВЦЭМ!$D$39:$D$782,СВЦЭМ!$A$39:$A$782,$A86,СВЦЭМ!$B$39:$B$782,L$83)+'СЕТ СН'!$H$11+СВЦЭМ!$D$10+'СЕТ СН'!$H$6-'СЕТ СН'!$H$23</f>
        <v>1546.03874417</v>
      </c>
      <c r="M86" s="36">
        <f>SUMIFS(СВЦЭМ!$D$39:$D$782,СВЦЭМ!$A$39:$A$782,$A86,СВЦЭМ!$B$39:$B$782,M$83)+'СЕТ СН'!$H$11+СВЦЭМ!$D$10+'СЕТ СН'!$H$6-'СЕТ СН'!$H$23</f>
        <v>1595.98891088</v>
      </c>
      <c r="N86" s="36">
        <f>SUMIFS(СВЦЭМ!$D$39:$D$782,СВЦЭМ!$A$39:$A$782,$A86,СВЦЭМ!$B$39:$B$782,N$83)+'СЕТ СН'!$H$11+СВЦЭМ!$D$10+'СЕТ СН'!$H$6-'СЕТ СН'!$H$23</f>
        <v>1638.31078514</v>
      </c>
      <c r="O86" s="36">
        <f>SUMIFS(СВЦЭМ!$D$39:$D$782,СВЦЭМ!$A$39:$A$782,$A86,СВЦЭМ!$B$39:$B$782,O$83)+'СЕТ СН'!$H$11+СВЦЭМ!$D$10+'СЕТ СН'!$H$6-'СЕТ СН'!$H$23</f>
        <v>1679.8430196300001</v>
      </c>
      <c r="P86" s="36">
        <f>SUMIFS(СВЦЭМ!$D$39:$D$782,СВЦЭМ!$A$39:$A$782,$A86,СВЦЭМ!$B$39:$B$782,P$83)+'СЕТ СН'!$H$11+СВЦЭМ!$D$10+'СЕТ СН'!$H$6-'СЕТ СН'!$H$23</f>
        <v>1679.3188025899999</v>
      </c>
      <c r="Q86" s="36">
        <f>SUMIFS(СВЦЭМ!$D$39:$D$782,СВЦЭМ!$A$39:$A$782,$A86,СВЦЭМ!$B$39:$B$782,Q$83)+'СЕТ СН'!$H$11+СВЦЭМ!$D$10+'СЕТ СН'!$H$6-'СЕТ СН'!$H$23</f>
        <v>1654.5929685999999</v>
      </c>
      <c r="R86" s="36">
        <f>SUMIFS(СВЦЭМ!$D$39:$D$782,СВЦЭМ!$A$39:$A$782,$A86,СВЦЭМ!$B$39:$B$782,R$83)+'СЕТ СН'!$H$11+СВЦЭМ!$D$10+'СЕТ СН'!$H$6-'СЕТ СН'!$H$23</f>
        <v>1621.97656456</v>
      </c>
      <c r="S86" s="36">
        <f>SUMIFS(СВЦЭМ!$D$39:$D$782,СВЦЭМ!$A$39:$A$782,$A86,СВЦЭМ!$B$39:$B$782,S$83)+'СЕТ СН'!$H$11+СВЦЭМ!$D$10+'СЕТ СН'!$H$6-'СЕТ СН'!$H$23</f>
        <v>1570.9347277699999</v>
      </c>
      <c r="T86" s="36">
        <f>SUMIFS(СВЦЭМ!$D$39:$D$782,СВЦЭМ!$A$39:$A$782,$A86,СВЦЭМ!$B$39:$B$782,T$83)+'СЕТ СН'!$H$11+СВЦЭМ!$D$10+'СЕТ СН'!$H$6-'СЕТ СН'!$H$23</f>
        <v>1518.2250437800001</v>
      </c>
      <c r="U86" s="36">
        <f>SUMIFS(СВЦЭМ!$D$39:$D$782,СВЦЭМ!$A$39:$A$782,$A86,СВЦЭМ!$B$39:$B$782,U$83)+'СЕТ СН'!$H$11+СВЦЭМ!$D$10+'СЕТ СН'!$H$6-'СЕТ СН'!$H$23</f>
        <v>1517.6653058699999</v>
      </c>
      <c r="V86" s="36">
        <f>SUMIFS(СВЦЭМ!$D$39:$D$782,СВЦЭМ!$A$39:$A$782,$A86,СВЦЭМ!$B$39:$B$782,V$83)+'СЕТ СН'!$H$11+СВЦЭМ!$D$10+'СЕТ СН'!$H$6-'СЕТ СН'!$H$23</f>
        <v>1523.07207094</v>
      </c>
      <c r="W86" s="36">
        <f>SUMIFS(СВЦЭМ!$D$39:$D$782,СВЦЭМ!$A$39:$A$782,$A86,СВЦЭМ!$B$39:$B$782,W$83)+'СЕТ СН'!$H$11+СВЦЭМ!$D$10+'СЕТ СН'!$H$6-'СЕТ СН'!$H$23</f>
        <v>1548.9510614399999</v>
      </c>
      <c r="X86" s="36">
        <f>SUMIFS(СВЦЭМ!$D$39:$D$782,СВЦЭМ!$A$39:$A$782,$A86,СВЦЭМ!$B$39:$B$782,X$83)+'СЕТ СН'!$H$11+СВЦЭМ!$D$10+'СЕТ СН'!$H$6-'СЕТ СН'!$H$23</f>
        <v>1560.9909269099999</v>
      </c>
      <c r="Y86" s="36">
        <f>SUMIFS(СВЦЭМ!$D$39:$D$782,СВЦЭМ!$A$39:$A$782,$A86,СВЦЭМ!$B$39:$B$782,Y$83)+'СЕТ СН'!$H$11+СВЦЭМ!$D$10+'СЕТ СН'!$H$6-'СЕТ СН'!$H$23</f>
        <v>1590.2345407299999</v>
      </c>
    </row>
    <row r="87" spans="1:27" ht="15.75" x14ac:dyDescent="0.2">
      <c r="A87" s="35">
        <f t="shared" si="2"/>
        <v>44624</v>
      </c>
      <c r="B87" s="36">
        <f>SUMIFS(СВЦЭМ!$D$39:$D$782,СВЦЭМ!$A$39:$A$782,$A87,СВЦЭМ!$B$39:$B$782,B$83)+'СЕТ СН'!$H$11+СВЦЭМ!$D$10+'СЕТ СН'!$H$6-'СЕТ СН'!$H$23</f>
        <v>1608.2103495399999</v>
      </c>
      <c r="C87" s="36">
        <f>SUMIFS(СВЦЭМ!$D$39:$D$782,СВЦЭМ!$A$39:$A$782,$A87,СВЦЭМ!$B$39:$B$782,C$83)+'СЕТ СН'!$H$11+СВЦЭМ!$D$10+'СЕТ СН'!$H$6-'СЕТ СН'!$H$23</f>
        <v>1643.0870395100001</v>
      </c>
      <c r="D87" s="36">
        <f>SUMIFS(СВЦЭМ!$D$39:$D$782,СВЦЭМ!$A$39:$A$782,$A87,СВЦЭМ!$B$39:$B$782,D$83)+'СЕТ СН'!$H$11+СВЦЭМ!$D$10+'СЕТ СН'!$H$6-'СЕТ СН'!$H$23</f>
        <v>1694.0124075799999</v>
      </c>
      <c r="E87" s="36">
        <f>SUMIFS(СВЦЭМ!$D$39:$D$782,СВЦЭМ!$A$39:$A$782,$A87,СВЦЭМ!$B$39:$B$782,E$83)+'СЕТ СН'!$H$11+СВЦЭМ!$D$10+'СЕТ СН'!$H$6-'СЕТ СН'!$H$23</f>
        <v>1708.8885614999999</v>
      </c>
      <c r="F87" s="36">
        <f>SUMIFS(СВЦЭМ!$D$39:$D$782,СВЦЭМ!$A$39:$A$782,$A87,СВЦЭМ!$B$39:$B$782,F$83)+'СЕТ СН'!$H$11+СВЦЭМ!$D$10+'СЕТ СН'!$H$6-'СЕТ СН'!$H$23</f>
        <v>1713.358864</v>
      </c>
      <c r="G87" s="36">
        <f>SUMIFS(СВЦЭМ!$D$39:$D$782,СВЦЭМ!$A$39:$A$782,$A87,СВЦЭМ!$B$39:$B$782,G$83)+'СЕТ СН'!$H$11+СВЦЭМ!$D$10+'СЕТ СН'!$H$6-'СЕТ СН'!$H$23</f>
        <v>1681.90259917</v>
      </c>
      <c r="H87" s="36">
        <f>SUMIFS(СВЦЭМ!$D$39:$D$782,СВЦЭМ!$A$39:$A$782,$A87,СВЦЭМ!$B$39:$B$782,H$83)+'СЕТ СН'!$H$11+СВЦЭМ!$D$10+'СЕТ СН'!$H$6-'СЕТ СН'!$H$23</f>
        <v>1611.25312293</v>
      </c>
      <c r="I87" s="36">
        <f>SUMIFS(СВЦЭМ!$D$39:$D$782,СВЦЭМ!$A$39:$A$782,$A87,СВЦЭМ!$B$39:$B$782,I$83)+'СЕТ СН'!$H$11+СВЦЭМ!$D$10+'СЕТ СН'!$H$6-'СЕТ СН'!$H$23</f>
        <v>1560.0113490799999</v>
      </c>
      <c r="J87" s="36">
        <f>SUMIFS(СВЦЭМ!$D$39:$D$782,СВЦЭМ!$A$39:$A$782,$A87,СВЦЭМ!$B$39:$B$782,J$83)+'СЕТ СН'!$H$11+СВЦЭМ!$D$10+'СЕТ СН'!$H$6-'СЕТ СН'!$H$23</f>
        <v>1547.33976149</v>
      </c>
      <c r="K87" s="36">
        <f>SUMIFS(СВЦЭМ!$D$39:$D$782,СВЦЭМ!$A$39:$A$782,$A87,СВЦЭМ!$B$39:$B$782,K$83)+'СЕТ СН'!$H$11+СВЦЭМ!$D$10+'СЕТ СН'!$H$6-'СЕТ СН'!$H$23</f>
        <v>1539.2685658400001</v>
      </c>
      <c r="L87" s="36">
        <f>SUMIFS(СВЦЭМ!$D$39:$D$782,СВЦЭМ!$A$39:$A$782,$A87,СВЦЭМ!$B$39:$B$782,L$83)+'СЕТ СН'!$H$11+СВЦЭМ!$D$10+'СЕТ СН'!$H$6-'СЕТ СН'!$H$23</f>
        <v>1548.80226369</v>
      </c>
      <c r="M87" s="36">
        <f>SUMIFS(СВЦЭМ!$D$39:$D$782,СВЦЭМ!$A$39:$A$782,$A87,СВЦЭМ!$B$39:$B$782,M$83)+'СЕТ СН'!$H$11+СВЦЭМ!$D$10+'СЕТ СН'!$H$6-'СЕТ СН'!$H$23</f>
        <v>1587.18516316</v>
      </c>
      <c r="N87" s="36">
        <f>SUMIFS(СВЦЭМ!$D$39:$D$782,СВЦЭМ!$A$39:$A$782,$A87,СВЦЭМ!$B$39:$B$782,N$83)+'СЕТ СН'!$H$11+СВЦЭМ!$D$10+'СЕТ СН'!$H$6-'СЕТ СН'!$H$23</f>
        <v>1630.45544595</v>
      </c>
      <c r="O87" s="36">
        <f>SUMIFS(СВЦЭМ!$D$39:$D$782,СВЦЭМ!$A$39:$A$782,$A87,СВЦЭМ!$B$39:$B$782,O$83)+'СЕТ СН'!$H$11+СВЦЭМ!$D$10+'СЕТ СН'!$H$6-'СЕТ СН'!$H$23</f>
        <v>1663.80179645</v>
      </c>
      <c r="P87" s="36">
        <f>SUMIFS(СВЦЭМ!$D$39:$D$782,СВЦЭМ!$A$39:$A$782,$A87,СВЦЭМ!$B$39:$B$782,P$83)+'СЕТ СН'!$H$11+СВЦЭМ!$D$10+'СЕТ СН'!$H$6-'СЕТ СН'!$H$23</f>
        <v>1664.3419011999999</v>
      </c>
      <c r="Q87" s="36">
        <f>SUMIFS(СВЦЭМ!$D$39:$D$782,СВЦЭМ!$A$39:$A$782,$A87,СВЦЭМ!$B$39:$B$782,Q$83)+'СЕТ СН'!$H$11+СВЦЭМ!$D$10+'СЕТ СН'!$H$6-'СЕТ СН'!$H$23</f>
        <v>1647.7094193799999</v>
      </c>
      <c r="R87" s="36">
        <f>SUMIFS(СВЦЭМ!$D$39:$D$782,СВЦЭМ!$A$39:$A$782,$A87,СВЦЭМ!$B$39:$B$782,R$83)+'СЕТ СН'!$H$11+СВЦЭМ!$D$10+'СЕТ СН'!$H$6-'СЕТ СН'!$H$23</f>
        <v>1610.4448463900001</v>
      </c>
      <c r="S87" s="36">
        <f>SUMIFS(СВЦЭМ!$D$39:$D$782,СВЦЭМ!$A$39:$A$782,$A87,СВЦЭМ!$B$39:$B$782,S$83)+'СЕТ СН'!$H$11+СВЦЭМ!$D$10+'СЕТ СН'!$H$6-'СЕТ СН'!$H$23</f>
        <v>1554.73683527</v>
      </c>
      <c r="T87" s="36">
        <f>SUMIFS(СВЦЭМ!$D$39:$D$782,СВЦЭМ!$A$39:$A$782,$A87,СВЦЭМ!$B$39:$B$782,T$83)+'СЕТ СН'!$H$11+СВЦЭМ!$D$10+'СЕТ СН'!$H$6-'СЕТ СН'!$H$23</f>
        <v>1508.48941711</v>
      </c>
      <c r="U87" s="36">
        <f>SUMIFS(СВЦЭМ!$D$39:$D$782,СВЦЭМ!$A$39:$A$782,$A87,СВЦЭМ!$B$39:$B$782,U$83)+'СЕТ СН'!$H$11+СВЦЭМ!$D$10+'СЕТ СН'!$H$6-'СЕТ СН'!$H$23</f>
        <v>1501.1010452200001</v>
      </c>
      <c r="V87" s="36">
        <f>SUMIFS(СВЦЭМ!$D$39:$D$782,СВЦЭМ!$A$39:$A$782,$A87,СВЦЭМ!$B$39:$B$782,V$83)+'СЕТ СН'!$H$11+СВЦЭМ!$D$10+'СЕТ СН'!$H$6-'СЕТ СН'!$H$23</f>
        <v>1526.1847920999999</v>
      </c>
      <c r="W87" s="36">
        <f>SUMIFS(СВЦЭМ!$D$39:$D$782,СВЦЭМ!$A$39:$A$782,$A87,СВЦЭМ!$B$39:$B$782,W$83)+'СЕТ СН'!$H$11+СВЦЭМ!$D$10+'СЕТ СН'!$H$6-'СЕТ СН'!$H$23</f>
        <v>1552.6183775</v>
      </c>
      <c r="X87" s="36">
        <f>SUMIFS(СВЦЭМ!$D$39:$D$782,СВЦЭМ!$A$39:$A$782,$A87,СВЦЭМ!$B$39:$B$782,X$83)+'СЕТ СН'!$H$11+СВЦЭМ!$D$10+'СЕТ СН'!$H$6-'СЕТ СН'!$H$23</f>
        <v>1579.63999715</v>
      </c>
      <c r="Y87" s="36">
        <f>SUMIFS(СВЦЭМ!$D$39:$D$782,СВЦЭМ!$A$39:$A$782,$A87,СВЦЭМ!$B$39:$B$782,Y$83)+'СЕТ СН'!$H$11+СВЦЭМ!$D$10+'СЕТ СН'!$H$6-'СЕТ СН'!$H$23</f>
        <v>1588.48109776</v>
      </c>
    </row>
    <row r="88" spans="1:27" ht="15.75" x14ac:dyDescent="0.2">
      <c r="A88" s="35">
        <f t="shared" si="2"/>
        <v>44625</v>
      </c>
      <c r="B88" s="36">
        <f>SUMIFS(СВЦЭМ!$D$39:$D$782,СВЦЭМ!$A$39:$A$782,$A88,СВЦЭМ!$B$39:$B$782,B$83)+'СЕТ СН'!$H$11+СВЦЭМ!$D$10+'СЕТ СН'!$H$6-'СЕТ СН'!$H$23</f>
        <v>1595.9299778</v>
      </c>
      <c r="C88" s="36">
        <f>SUMIFS(СВЦЭМ!$D$39:$D$782,СВЦЭМ!$A$39:$A$782,$A88,СВЦЭМ!$B$39:$B$782,C$83)+'СЕТ СН'!$H$11+СВЦЭМ!$D$10+'СЕТ СН'!$H$6-'СЕТ СН'!$H$23</f>
        <v>1626.5250136099999</v>
      </c>
      <c r="D88" s="36">
        <f>SUMIFS(СВЦЭМ!$D$39:$D$782,СВЦЭМ!$A$39:$A$782,$A88,СВЦЭМ!$B$39:$B$782,D$83)+'СЕТ СН'!$H$11+СВЦЭМ!$D$10+'СЕТ СН'!$H$6-'СЕТ СН'!$H$23</f>
        <v>1662.99257046</v>
      </c>
      <c r="E88" s="36">
        <f>SUMIFS(СВЦЭМ!$D$39:$D$782,СВЦЭМ!$A$39:$A$782,$A88,СВЦЭМ!$B$39:$B$782,E$83)+'СЕТ СН'!$H$11+СВЦЭМ!$D$10+'СЕТ СН'!$H$6-'СЕТ СН'!$H$23</f>
        <v>1681.06710716</v>
      </c>
      <c r="F88" s="36">
        <f>SUMIFS(СВЦЭМ!$D$39:$D$782,СВЦЭМ!$A$39:$A$782,$A88,СВЦЭМ!$B$39:$B$782,F$83)+'СЕТ СН'!$H$11+СВЦЭМ!$D$10+'СЕТ СН'!$H$6-'СЕТ СН'!$H$23</f>
        <v>1693.41418271</v>
      </c>
      <c r="G88" s="36">
        <f>SUMIFS(СВЦЭМ!$D$39:$D$782,СВЦЭМ!$A$39:$A$782,$A88,СВЦЭМ!$B$39:$B$782,G$83)+'СЕТ СН'!$H$11+СВЦЭМ!$D$10+'СЕТ СН'!$H$6-'СЕТ СН'!$H$23</f>
        <v>1662.97486278</v>
      </c>
      <c r="H88" s="36">
        <f>SUMIFS(СВЦЭМ!$D$39:$D$782,СВЦЭМ!$A$39:$A$782,$A88,СВЦЭМ!$B$39:$B$782,H$83)+'СЕТ СН'!$H$11+СВЦЭМ!$D$10+'СЕТ СН'!$H$6-'СЕТ СН'!$H$23</f>
        <v>1602.42203748</v>
      </c>
      <c r="I88" s="36">
        <f>SUMIFS(СВЦЭМ!$D$39:$D$782,СВЦЭМ!$A$39:$A$782,$A88,СВЦЭМ!$B$39:$B$782,I$83)+'СЕТ СН'!$H$11+СВЦЭМ!$D$10+'СЕТ СН'!$H$6-'СЕТ СН'!$H$23</f>
        <v>1535.6887060699999</v>
      </c>
      <c r="J88" s="36">
        <f>SUMIFS(СВЦЭМ!$D$39:$D$782,СВЦЭМ!$A$39:$A$782,$A88,СВЦЭМ!$B$39:$B$782,J$83)+'СЕТ СН'!$H$11+СВЦЭМ!$D$10+'СЕТ СН'!$H$6-'СЕТ СН'!$H$23</f>
        <v>1525.1833172199999</v>
      </c>
      <c r="K88" s="36">
        <f>SUMIFS(СВЦЭМ!$D$39:$D$782,СВЦЭМ!$A$39:$A$782,$A88,СВЦЭМ!$B$39:$B$782,K$83)+'СЕТ СН'!$H$11+СВЦЭМ!$D$10+'СЕТ СН'!$H$6-'СЕТ СН'!$H$23</f>
        <v>1532.9165539200001</v>
      </c>
      <c r="L88" s="36">
        <f>SUMIFS(СВЦЭМ!$D$39:$D$782,СВЦЭМ!$A$39:$A$782,$A88,СВЦЭМ!$B$39:$B$782,L$83)+'СЕТ СН'!$H$11+СВЦЭМ!$D$10+'СЕТ СН'!$H$6-'СЕТ СН'!$H$23</f>
        <v>1537.1816374299999</v>
      </c>
      <c r="M88" s="36">
        <f>SUMIFS(СВЦЭМ!$D$39:$D$782,СВЦЭМ!$A$39:$A$782,$A88,СВЦЭМ!$B$39:$B$782,M$83)+'СЕТ СН'!$H$11+СВЦЭМ!$D$10+'СЕТ СН'!$H$6-'СЕТ СН'!$H$23</f>
        <v>1558.44991082</v>
      </c>
      <c r="N88" s="36">
        <f>SUMIFS(СВЦЭМ!$D$39:$D$782,СВЦЭМ!$A$39:$A$782,$A88,СВЦЭМ!$B$39:$B$782,N$83)+'СЕТ СН'!$H$11+СВЦЭМ!$D$10+'СЕТ СН'!$H$6-'СЕТ СН'!$H$23</f>
        <v>1589.90302774</v>
      </c>
      <c r="O88" s="36">
        <f>SUMIFS(СВЦЭМ!$D$39:$D$782,СВЦЭМ!$A$39:$A$782,$A88,СВЦЭМ!$B$39:$B$782,O$83)+'СЕТ СН'!$H$11+СВЦЭМ!$D$10+'СЕТ СН'!$H$6-'СЕТ СН'!$H$23</f>
        <v>1638.01213878</v>
      </c>
      <c r="P88" s="36">
        <f>SUMIFS(СВЦЭМ!$D$39:$D$782,СВЦЭМ!$A$39:$A$782,$A88,СВЦЭМ!$B$39:$B$782,P$83)+'СЕТ СН'!$H$11+СВЦЭМ!$D$10+'СЕТ СН'!$H$6-'СЕТ СН'!$H$23</f>
        <v>1648.78062125</v>
      </c>
      <c r="Q88" s="36">
        <f>SUMIFS(СВЦЭМ!$D$39:$D$782,СВЦЭМ!$A$39:$A$782,$A88,СВЦЭМ!$B$39:$B$782,Q$83)+'СЕТ СН'!$H$11+СВЦЭМ!$D$10+'СЕТ СН'!$H$6-'СЕТ СН'!$H$23</f>
        <v>1632.1544299</v>
      </c>
      <c r="R88" s="36">
        <f>SUMIFS(СВЦЭМ!$D$39:$D$782,СВЦЭМ!$A$39:$A$782,$A88,СВЦЭМ!$B$39:$B$782,R$83)+'СЕТ СН'!$H$11+СВЦЭМ!$D$10+'СЕТ СН'!$H$6-'СЕТ СН'!$H$23</f>
        <v>1587.6174826199999</v>
      </c>
      <c r="S88" s="36">
        <f>SUMIFS(СВЦЭМ!$D$39:$D$782,СВЦЭМ!$A$39:$A$782,$A88,СВЦЭМ!$B$39:$B$782,S$83)+'СЕТ СН'!$H$11+СВЦЭМ!$D$10+'СЕТ СН'!$H$6-'СЕТ СН'!$H$23</f>
        <v>1540.8427153299999</v>
      </c>
      <c r="T88" s="36">
        <f>SUMIFS(СВЦЭМ!$D$39:$D$782,СВЦЭМ!$A$39:$A$782,$A88,СВЦЭМ!$B$39:$B$782,T$83)+'СЕТ СН'!$H$11+СВЦЭМ!$D$10+'СЕТ СН'!$H$6-'СЕТ СН'!$H$23</f>
        <v>1503.3547340299999</v>
      </c>
      <c r="U88" s="36">
        <f>SUMIFS(СВЦЭМ!$D$39:$D$782,СВЦЭМ!$A$39:$A$782,$A88,СВЦЭМ!$B$39:$B$782,U$83)+'СЕТ СН'!$H$11+СВЦЭМ!$D$10+'СЕТ СН'!$H$6-'СЕТ СН'!$H$23</f>
        <v>1495.4977774299998</v>
      </c>
      <c r="V88" s="36">
        <f>SUMIFS(СВЦЭМ!$D$39:$D$782,СВЦЭМ!$A$39:$A$782,$A88,СВЦЭМ!$B$39:$B$782,V$83)+'СЕТ СН'!$H$11+СВЦЭМ!$D$10+'СЕТ СН'!$H$6-'СЕТ СН'!$H$23</f>
        <v>1507.5676877399999</v>
      </c>
      <c r="W88" s="36">
        <f>SUMIFS(СВЦЭМ!$D$39:$D$782,СВЦЭМ!$A$39:$A$782,$A88,СВЦЭМ!$B$39:$B$782,W$83)+'СЕТ СН'!$H$11+СВЦЭМ!$D$10+'СЕТ СН'!$H$6-'СЕТ СН'!$H$23</f>
        <v>1528.10941974</v>
      </c>
      <c r="X88" s="36">
        <f>SUMIFS(СВЦЭМ!$D$39:$D$782,СВЦЭМ!$A$39:$A$782,$A88,СВЦЭМ!$B$39:$B$782,X$83)+'СЕТ СН'!$H$11+СВЦЭМ!$D$10+'СЕТ СН'!$H$6-'СЕТ СН'!$H$23</f>
        <v>1546.2906622999999</v>
      </c>
      <c r="Y88" s="36">
        <f>SUMIFS(СВЦЭМ!$D$39:$D$782,СВЦЭМ!$A$39:$A$782,$A88,СВЦЭМ!$B$39:$B$782,Y$83)+'СЕТ СН'!$H$11+СВЦЭМ!$D$10+'СЕТ СН'!$H$6-'СЕТ СН'!$H$23</f>
        <v>1518.16697548</v>
      </c>
    </row>
    <row r="89" spans="1:27" ht="15.75" x14ac:dyDescent="0.2">
      <c r="A89" s="35">
        <f t="shared" si="2"/>
        <v>44626</v>
      </c>
      <c r="B89" s="36">
        <f>SUMIFS(СВЦЭМ!$D$39:$D$782,СВЦЭМ!$A$39:$A$782,$A89,СВЦЭМ!$B$39:$B$782,B$83)+'СЕТ СН'!$H$11+СВЦЭМ!$D$10+'СЕТ СН'!$H$6-'СЕТ СН'!$H$23</f>
        <v>1527.35561702</v>
      </c>
      <c r="C89" s="36">
        <f>SUMIFS(СВЦЭМ!$D$39:$D$782,СВЦЭМ!$A$39:$A$782,$A89,СВЦЭМ!$B$39:$B$782,C$83)+'СЕТ СН'!$H$11+СВЦЭМ!$D$10+'СЕТ СН'!$H$6-'СЕТ СН'!$H$23</f>
        <v>1541.5792850600001</v>
      </c>
      <c r="D89" s="36">
        <f>SUMIFS(СВЦЭМ!$D$39:$D$782,СВЦЭМ!$A$39:$A$782,$A89,СВЦЭМ!$B$39:$B$782,D$83)+'СЕТ СН'!$H$11+СВЦЭМ!$D$10+'СЕТ СН'!$H$6-'СЕТ СН'!$H$23</f>
        <v>1608.6808659599999</v>
      </c>
      <c r="E89" s="36">
        <f>SUMIFS(СВЦЭМ!$D$39:$D$782,СВЦЭМ!$A$39:$A$782,$A89,СВЦЭМ!$B$39:$B$782,E$83)+'СЕТ СН'!$H$11+СВЦЭМ!$D$10+'СЕТ СН'!$H$6-'СЕТ СН'!$H$23</f>
        <v>1650.30737456</v>
      </c>
      <c r="F89" s="36">
        <f>SUMIFS(СВЦЭМ!$D$39:$D$782,СВЦЭМ!$A$39:$A$782,$A89,СВЦЭМ!$B$39:$B$782,F$83)+'СЕТ СН'!$H$11+СВЦЭМ!$D$10+'СЕТ СН'!$H$6-'СЕТ СН'!$H$23</f>
        <v>1655.32537948</v>
      </c>
      <c r="G89" s="36">
        <f>SUMIFS(СВЦЭМ!$D$39:$D$782,СВЦЭМ!$A$39:$A$782,$A89,СВЦЭМ!$B$39:$B$782,G$83)+'СЕТ СН'!$H$11+СВЦЭМ!$D$10+'СЕТ СН'!$H$6-'СЕТ СН'!$H$23</f>
        <v>1651.79854462</v>
      </c>
      <c r="H89" s="36">
        <f>SUMIFS(СВЦЭМ!$D$39:$D$782,СВЦЭМ!$A$39:$A$782,$A89,СВЦЭМ!$B$39:$B$782,H$83)+'СЕТ СН'!$H$11+СВЦЭМ!$D$10+'СЕТ СН'!$H$6-'СЕТ СН'!$H$23</f>
        <v>1627.58881557</v>
      </c>
      <c r="I89" s="36">
        <f>SUMIFS(СВЦЭМ!$D$39:$D$782,СВЦЭМ!$A$39:$A$782,$A89,СВЦЭМ!$B$39:$B$782,I$83)+'СЕТ СН'!$H$11+СВЦЭМ!$D$10+'СЕТ СН'!$H$6-'СЕТ СН'!$H$23</f>
        <v>1525.6396815399999</v>
      </c>
      <c r="J89" s="36">
        <f>SUMIFS(СВЦЭМ!$D$39:$D$782,СВЦЭМ!$A$39:$A$782,$A89,СВЦЭМ!$B$39:$B$782,J$83)+'СЕТ СН'!$H$11+СВЦЭМ!$D$10+'СЕТ СН'!$H$6-'СЕТ СН'!$H$23</f>
        <v>1469.56568606</v>
      </c>
      <c r="K89" s="36">
        <f>SUMIFS(СВЦЭМ!$D$39:$D$782,СВЦЭМ!$A$39:$A$782,$A89,СВЦЭМ!$B$39:$B$782,K$83)+'СЕТ СН'!$H$11+СВЦЭМ!$D$10+'СЕТ СН'!$H$6-'СЕТ СН'!$H$23</f>
        <v>1443.5881023100001</v>
      </c>
      <c r="L89" s="36">
        <f>SUMIFS(СВЦЭМ!$D$39:$D$782,СВЦЭМ!$A$39:$A$782,$A89,СВЦЭМ!$B$39:$B$782,L$83)+'СЕТ СН'!$H$11+СВЦЭМ!$D$10+'СЕТ СН'!$H$6-'СЕТ СН'!$H$23</f>
        <v>1451.95680849</v>
      </c>
      <c r="M89" s="36">
        <f>SUMIFS(СВЦЭМ!$D$39:$D$782,СВЦЭМ!$A$39:$A$782,$A89,СВЦЭМ!$B$39:$B$782,M$83)+'СЕТ СН'!$H$11+СВЦЭМ!$D$10+'СЕТ СН'!$H$6-'СЕТ СН'!$H$23</f>
        <v>1467.6893364299999</v>
      </c>
      <c r="N89" s="36">
        <f>SUMIFS(СВЦЭМ!$D$39:$D$782,СВЦЭМ!$A$39:$A$782,$A89,СВЦЭМ!$B$39:$B$782,N$83)+'СЕТ СН'!$H$11+СВЦЭМ!$D$10+'СЕТ СН'!$H$6-'СЕТ СН'!$H$23</f>
        <v>1529.1002843900001</v>
      </c>
      <c r="O89" s="36">
        <f>SUMIFS(СВЦЭМ!$D$39:$D$782,СВЦЭМ!$A$39:$A$782,$A89,СВЦЭМ!$B$39:$B$782,O$83)+'СЕТ СН'!$H$11+СВЦЭМ!$D$10+'СЕТ СН'!$H$6-'СЕТ СН'!$H$23</f>
        <v>1578.0695300099999</v>
      </c>
      <c r="P89" s="36">
        <f>SUMIFS(СВЦЭМ!$D$39:$D$782,СВЦЭМ!$A$39:$A$782,$A89,СВЦЭМ!$B$39:$B$782,P$83)+'СЕТ СН'!$H$11+СВЦЭМ!$D$10+'СЕТ СН'!$H$6-'СЕТ СН'!$H$23</f>
        <v>1593.6914717499999</v>
      </c>
      <c r="Q89" s="36">
        <f>SUMIFS(СВЦЭМ!$D$39:$D$782,СВЦЭМ!$A$39:$A$782,$A89,СВЦЭМ!$B$39:$B$782,Q$83)+'СЕТ СН'!$H$11+СВЦЭМ!$D$10+'СЕТ СН'!$H$6-'СЕТ СН'!$H$23</f>
        <v>1581.19351398</v>
      </c>
      <c r="R89" s="36">
        <f>SUMIFS(СВЦЭМ!$D$39:$D$782,СВЦЭМ!$A$39:$A$782,$A89,СВЦЭМ!$B$39:$B$782,R$83)+'СЕТ СН'!$H$11+СВЦЭМ!$D$10+'СЕТ СН'!$H$6-'СЕТ СН'!$H$23</f>
        <v>1541.82130063</v>
      </c>
      <c r="S89" s="36">
        <f>SUMIFS(СВЦЭМ!$D$39:$D$782,СВЦЭМ!$A$39:$A$782,$A89,СВЦЭМ!$B$39:$B$782,S$83)+'СЕТ СН'!$H$11+СВЦЭМ!$D$10+'СЕТ СН'!$H$6-'СЕТ СН'!$H$23</f>
        <v>1489.0997400200001</v>
      </c>
      <c r="T89" s="36">
        <f>SUMIFS(СВЦЭМ!$D$39:$D$782,СВЦЭМ!$A$39:$A$782,$A89,СВЦЭМ!$B$39:$B$782,T$83)+'СЕТ СН'!$H$11+СВЦЭМ!$D$10+'СЕТ СН'!$H$6-'СЕТ СН'!$H$23</f>
        <v>1454.0080716300001</v>
      </c>
      <c r="U89" s="36">
        <f>SUMIFS(СВЦЭМ!$D$39:$D$782,СВЦЭМ!$A$39:$A$782,$A89,СВЦЭМ!$B$39:$B$782,U$83)+'СЕТ СН'!$H$11+СВЦЭМ!$D$10+'СЕТ СН'!$H$6-'СЕТ СН'!$H$23</f>
        <v>1425.7684945000001</v>
      </c>
      <c r="V89" s="36">
        <f>SUMIFS(СВЦЭМ!$D$39:$D$782,СВЦЭМ!$A$39:$A$782,$A89,СВЦЭМ!$B$39:$B$782,V$83)+'СЕТ СН'!$H$11+СВЦЭМ!$D$10+'СЕТ СН'!$H$6-'СЕТ СН'!$H$23</f>
        <v>1427.4059678599999</v>
      </c>
      <c r="W89" s="36">
        <f>SUMIFS(СВЦЭМ!$D$39:$D$782,СВЦЭМ!$A$39:$A$782,$A89,СВЦЭМ!$B$39:$B$782,W$83)+'СЕТ СН'!$H$11+СВЦЭМ!$D$10+'СЕТ СН'!$H$6-'СЕТ СН'!$H$23</f>
        <v>1441.1819895900001</v>
      </c>
      <c r="X89" s="36">
        <f>SUMIFS(СВЦЭМ!$D$39:$D$782,СВЦЭМ!$A$39:$A$782,$A89,СВЦЭМ!$B$39:$B$782,X$83)+'СЕТ СН'!$H$11+СВЦЭМ!$D$10+'СЕТ СН'!$H$6-'СЕТ СН'!$H$23</f>
        <v>1470.7640622399999</v>
      </c>
      <c r="Y89" s="36">
        <f>SUMIFS(СВЦЭМ!$D$39:$D$782,СВЦЭМ!$A$39:$A$782,$A89,СВЦЭМ!$B$39:$B$782,Y$83)+'СЕТ СН'!$H$11+СВЦЭМ!$D$10+'СЕТ СН'!$H$6-'СЕТ СН'!$H$23</f>
        <v>1490.4904368</v>
      </c>
    </row>
    <row r="90" spans="1:27" ht="15.75" x14ac:dyDescent="0.2">
      <c r="A90" s="35">
        <f t="shared" si="2"/>
        <v>44627</v>
      </c>
      <c r="B90" s="36">
        <f>SUMIFS(СВЦЭМ!$D$39:$D$782,СВЦЭМ!$A$39:$A$782,$A90,СВЦЭМ!$B$39:$B$782,B$83)+'СЕТ СН'!$H$11+СВЦЭМ!$D$10+'СЕТ СН'!$H$6-'СЕТ СН'!$H$23</f>
        <v>1501.60214509</v>
      </c>
      <c r="C90" s="36">
        <f>SUMIFS(СВЦЭМ!$D$39:$D$782,СВЦЭМ!$A$39:$A$782,$A90,СВЦЭМ!$B$39:$B$782,C$83)+'СЕТ СН'!$H$11+СВЦЭМ!$D$10+'СЕТ СН'!$H$6-'СЕТ СН'!$H$23</f>
        <v>1547.0198284200001</v>
      </c>
      <c r="D90" s="36">
        <f>SUMIFS(СВЦЭМ!$D$39:$D$782,СВЦЭМ!$A$39:$A$782,$A90,СВЦЭМ!$B$39:$B$782,D$83)+'СЕТ СН'!$H$11+СВЦЭМ!$D$10+'СЕТ СН'!$H$6-'СЕТ СН'!$H$23</f>
        <v>1606.7381476799999</v>
      </c>
      <c r="E90" s="36">
        <f>SUMIFS(СВЦЭМ!$D$39:$D$782,СВЦЭМ!$A$39:$A$782,$A90,СВЦЭМ!$B$39:$B$782,E$83)+'СЕТ СН'!$H$11+СВЦЭМ!$D$10+'СЕТ СН'!$H$6-'СЕТ СН'!$H$23</f>
        <v>1643.0837314400001</v>
      </c>
      <c r="F90" s="36">
        <f>SUMIFS(СВЦЭМ!$D$39:$D$782,СВЦЭМ!$A$39:$A$782,$A90,СВЦЭМ!$B$39:$B$782,F$83)+'СЕТ СН'!$H$11+СВЦЭМ!$D$10+'СЕТ СН'!$H$6-'СЕТ СН'!$H$23</f>
        <v>1655.56957622</v>
      </c>
      <c r="G90" s="36">
        <f>SUMIFS(СВЦЭМ!$D$39:$D$782,СВЦЭМ!$A$39:$A$782,$A90,СВЦЭМ!$B$39:$B$782,G$83)+'СЕТ СН'!$H$11+СВЦЭМ!$D$10+'СЕТ СН'!$H$6-'СЕТ СН'!$H$23</f>
        <v>1645.29058063</v>
      </c>
      <c r="H90" s="36">
        <f>SUMIFS(СВЦЭМ!$D$39:$D$782,СВЦЭМ!$A$39:$A$782,$A90,СВЦЭМ!$B$39:$B$782,H$83)+'СЕТ СН'!$H$11+СВЦЭМ!$D$10+'СЕТ СН'!$H$6-'СЕТ СН'!$H$23</f>
        <v>1611.6567479999999</v>
      </c>
      <c r="I90" s="36">
        <f>SUMIFS(СВЦЭМ!$D$39:$D$782,СВЦЭМ!$A$39:$A$782,$A90,СВЦЭМ!$B$39:$B$782,I$83)+'СЕТ СН'!$H$11+СВЦЭМ!$D$10+'СЕТ СН'!$H$6-'СЕТ СН'!$H$23</f>
        <v>1535.58122723</v>
      </c>
      <c r="J90" s="36">
        <f>SUMIFS(СВЦЭМ!$D$39:$D$782,СВЦЭМ!$A$39:$A$782,$A90,СВЦЭМ!$B$39:$B$782,J$83)+'СЕТ СН'!$H$11+СВЦЭМ!$D$10+'СЕТ СН'!$H$6-'СЕТ СН'!$H$23</f>
        <v>1463.2433846599999</v>
      </c>
      <c r="K90" s="36">
        <f>SUMIFS(СВЦЭМ!$D$39:$D$782,СВЦЭМ!$A$39:$A$782,$A90,СВЦЭМ!$B$39:$B$782,K$83)+'СЕТ СН'!$H$11+СВЦЭМ!$D$10+'СЕТ СН'!$H$6-'СЕТ СН'!$H$23</f>
        <v>1449.1197148200001</v>
      </c>
      <c r="L90" s="36">
        <f>SUMIFS(СВЦЭМ!$D$39:$D$782,СВЦЭМ!$A$39:$A$782,$A90,СВЦЭМ!$B$39:$B$782,L$83)+'СЕТ СН'!$H$11+СВЦЭМ!$D$10+'СЕТ СН'!$H$6-'СЕТ СН'!$H$23</f>
        <v>1447.4610147000001</v>
      </c>
      <c r="M90" s="36">
        <f>SUMIFS(СВЦЭМ!$D$39:$D$782,СВЦЭМ!$A$39:$A$782,$A90,СВЦЭМ!$B$39:$B$782,M$83)+'СЕТ СН'!$H$11+СВЦЭМ!$D$10+'СЕТ СН'!$H$6-'СЕТ СН'!$H$23</f>
        <v>1494.0273210399998</v>
      </c>
      <c r="N90" s="36">
        <f>SUMIFS(СВЦЭМ!$D$39:$D$782,СВЦЭМ!$A$39:$A$782,$A90,СВЦЭМ!$B$39:$B$782,N$83)+'СЕТ СН'!$H$11+СВЦЭМ!$D$10+'СЕТ СН'!$H$6-'СЕТ СН'!$H$23</f>
        <v>1562.3086754599999</v>
      </c>
      <c r="O90" s="36">
        <f>SUMIFS(СВЦЭМ!$D$39:$D$782,СВЦЭМ!$A$39:$A$782,$A90,СВЦЭМ!$B$39:$B$782,O$83)+'СЕТ СН'!$H$11+СВЦЭМ!$D$10+'СЕТ СН'!$H$6-'СЕТ СН'!$H$23</f>
        <v>1613.98528534</v>
      </c>
      <c r="P90" s="36">
        <f>SUMIFS(СВЦЭМ!$D$39:$D$782,СВЦЭМ!$A$39:$A$782,$A90,СВЦЭМ!$B$39:$B$782,P$83)+'СЕТ СН'!$H$11+СВЦЭМ!$D$10+'СЕТ СН'!$H$6-'СЕТ СН'!$H$23</f>
        <v>1614.3635677899999</v>
      </c>
      <c r="Q90" s="36">
        <f>SUMIFS(СВЦЭМ!$D$39:$D$782,СВЦЭМ!$A$39:$A$782,$A90,СВЦЭМ!$B$39:$B$782,Q$83)+'СЕТ СН'!$H$11+СВЦЭМ!$D$10+'СЕТ СН'!$H$6-'СЕТ СН'!$H$23</f>
        <v>1590.43170416</v>
      </c>
      <c r="R90" s="36">
        <f>SUMIFS(СВЦЭМ!$D$39:$D$782,СВЦЭМ!$A$39:$A$782,$A90,СВЦЭМ!$B$39:$B$782,R$83)+'СЕТ СН'!$H$11+СВЦЭМ!$D$10+'СЕТ СН'!$H$6-'СЕТ СН'!$H$23</f>
        <v>1548.5863580099999</v>
      </c>
      <c r="S90" s="36">
        <f>SUMIFS(СВЦЭМ!$D$39:$D$782,СВЦЭМ!$A$39:$A$782,$A90,СВЦЭМ!$B$39:$B$782,S$83)+'СЕТ СН'!$H$11+СВЦЭМ!$D$10+'СЕТ СН'!$H$6-'СЕТ СН'!$H$23</f>
        <v>1507.6451712800001</v>
      </c>
      <c r="T90" s="36">
        <f>SUMIFS(СВЦЭМ!$D$39:$D$782,СВЦЭМ!$A$39:$A$782,$A90,СВЦЭМ!$B$39:$B$782,T$83)+'СЕТ СН'!$H$11+СВЦЭМ!$D$10+'СЕТ СН'!$H$6-'СЕТ СН'!$H$23</f>
        <v>1475.61950041</v>
      </c>
      <c r="U90" s="36">
        <f>SUMIFS(СВЦЭМ!$D$39:$D$782,СВЦЭМ!$A$39:$A$782,$A90,СВЦЭМ!$B$39:$B$782,U$83)+'СЕТ СН'!$H$11+СВЦЭМ!$D$10+'СЕТ СН'!$H$6-'СЕТ СН'!$H$23</f>
        <v>1440.70490969</v>
      </c>
      <c r="V90" s="36">
        <f>SUMIFS(СВЦЭМ!$D$39:$D$782,СВЦЭМ!$A$39:$A$782,$A90,СВЦЭМ!$B$39:$B$782,V$83)+'СЕТ СН'!$H$11+СВЦЭМ!$D$10+'СЕТ СН'!$H$6-'СЕТ СН'!$H$23</f>
        <v>1438.5498244400001</v>
      </c>
      <c r="W90" s="36">
        <f>SUMIFS(СВЦЭМ!$D$39:$D$782,СВЦЭМ!$A$39:$A$782,$A90,СВЦЭМ!$B$39:$B$782,W$83)+'СЕТ СН'!$H$11+СВЦЭМ!$D$10+'СЕТ СН'!$H$6-'СЕТ СН'!$H$23</f>
        <v>1459.1760306799999</v>
      </c>
      <c r="X90" s="36">
        <f>SUMIFS(СВЦЭМ!$D$39:$D$782,СВЦЭМ!$A$39:$A$782,$A90,СВЦЭМ!$B$39:$B$782,X$83)+'СЕТ СН'!$H$11+СВЦЭМ!$D$10+'СЕТ СН'!$H$6-'СЕТ СН'!$H$23</f>
        <v>1491.83533872</v>
      </c>
      <c r="Y90" s="36">
        <f>SUMIFS(СВЦЭМ!$D$39:$D$782,СВЦЭМ!$A$39:$A$782,$A90,СВЦЭМ!$B$39:$B$782,Y$83)+'СЕТ СН'!$H$11+СВЦЭМ!$D$10+'СЕТ СН'!$H$6-'СЕТ СН'!$H$23</f>
        <v>1523.42876557</v>
      </c>
    </row>
    <row r="91" spans="1:27" ht="15.75" x14ac:dyDescent="0.2">
      <c r="A91" s="35">
        <f t="shared" si="2"/>
        <v>44628</v>
      </c>
      <c r="B91" s="36">
        <f>SUMIFS(СВЦЭМ!$D$39:$D$782,СВЦЭМ!$A$39:$A$782,$A91,СВЦЭМ!$B$39:$B$782,B$83)+'СЕТ СН'!$H$11+СВЦЭМ!$D$10+'СЕТ СН'!$H$6-'СЕТ СН'!$H$23</f>
        <v>1506.61131862</v>
      </c>
      <c r="C91" s="36">
        <f>SUMIFS(СВЦЭМ!$D$39:$D$782,СВЦЭМ!$A$39:$A$782,$A91,СВЦЭМ!$B$39:$B$782,C$83)+'СЕТ СН'!$H$11+СВЦЭМ!$D$10+'СЕТ СН'!$H$6-'СЕТ СН'!$H$23</f>
        <v>1542.58413204</v>
      </c>
      <c r="D91" s="36">
        <f>SUMIFS(СВЦЭМ!$D$39:$D$782,СВЦЭМ!$A$39:$A$782,$A91,СВЦЭМ!$B$39:$B$782,D$83)+'СЕТ СН'!$H$11+СВЦЭМ!$D$10+'СЕТ СН'!$H$6-'СЕТ СН'!$H$23</f>
        <v>1590.48461195</v>
      </c>
      <c r="E91" s="36">
        <f>SUMIFS(СВЦЭМ!$D$39:$D$782,СВЦЭМ!$A$39:$A$782,$A91,СВЦЭМ!$B$39:$B$782,E$83)+'СЕТ СН'!$H$11+СВЦЭМ!$D$10+'СЕТ СН'!$H$6-'СЕТ СН'!$H$23</f>
        <v>1623.35530045</v>
      </c>
      <c r="F91" s="36">
        <f>SUMIFS(СВЦЭМ!$D$39:$D$782,СВЦЭМ!$A$39:$A$782,$A91,СВЦЭМ!$B$39:$B$782,F$83)+'СЕТ СН'!$H$11+СВЦЭМ!$D$10+'СЕТ СН'!$H$6-'СЕТ СН'!$H$23</f>
        <v>1639.1300309799999</v>
      </c>
      <c r="G91" s="36">
        <f>SUMIFS(СВЦЭМ!$D$39:$D$782,СВЦЭМ!$A$39:$A$782,$A91,СВЦЭМ!$B$39:$B$782,G$83)+'СЕТ СН'!$H$11+СВЦЭМ!$D$10+'СЕТ СН'!$H$6-'СЕТ СН'!$H$23</f>
        <v>1634.99624159</v>
      </c>
      <c r="H91" s="36">
        <f>SUMIFS(СВЦЭМ!$D$39:$D$782,СВЦЭМ!$A$39:$A$782,$A91,СВЦЭМ!$B$39:$B$782,H$83)+'СЕТ СН'!$H$11+СВЦЭМ!$D$10+'СЕТ СН'!$H$6-'СЕТ СН'!$H$23</f>
        <v>1612.52605384</v>
      </c>
      <c r="I91" s="36">
        <f>SUMIFS(СВЦЭМ!$D$39:$D$782,СВЦЭМ!$A$39:$A$782,$A91,СВЦЭМ!$B$39:$B$782,I$83)+'СЕТ СН'!$H$11+СВЦЭМ!$D$10+'СЕТ СН'!$H$6-'СЕТ СН'!$H$23</f>
        <v>1532.0248362899999</v>
      </c>
      <c r="J91" s="36">
        <f>SUMIFS(СВЦЭМ!$D$39:$D$782,СВЦЭМ!$A$39:$A$782,$A91,СВЦЭМ!$B$39:$B$782,J$83)+'СЕТ СН'!$H$11+СВЦЭМ!$D$10+'СЕТ СН'!$H$6-'СЕТ СН'!$H$23</f>
        <v>1453.9872110900001</v>
      </c>
      <c r="K91" s="36">
        <f>SUMIFS(СВЦЭМ!$D$39:$D$782,СВЦЭМ!$A$39:$A$782,$A91,СВЦЭМ!$B$39:$B$782,K$83)+'СЕТ СН'!$H$11+СВЦЭМ!$D$10+'СЕТ СН'!$H$6-'СЕТ СН'!$H$23</f>
        <v>1447.6294363700001</v>
      </c>
      <c r="L91" s="36">
        <f>SUMIFS(СВЦЭМ!$D$39:$D$782,СВЦЭМ!$A$39:$A$782,$A91,СВЦЭМ!$B$39:$B$782,L$83)+'СЕТ СН'!$H$11+СВЦЭМ!$D$10+'СЕТ СН'!$H$6-'СЕТ СН'!$H$23</f>
        <v>1447.5026353800001</v>
      </c>
      <c r="M91" s="36">
        <f>SUMIFS(СВЦЭМ!$D$39:$D$782,СВЦЭМ!$A$39:$A$782,$A91,СВЦЭМ!$B$39:$B$782,M$83)+'СЕТ СН'!$H$11+СВЦЭМ!$D$10+'СЕТ СН'!$H$6-'СЕТ СН'!$H$23</f>
        <v>1507.8954156799998</v>
      </c>
      <c r="N91" s="36">
        <f>SUMIFS(СВЦЭМ!$D$39:$D$782,СВЦЭМ!$A$39:$A$782,$A91,СВЦЭМ!$B$39:$B$782,N$83)+'СЕТ СН'!$H$11+СВЦЭМ!$D$10+'СЕТ СН'!$H$6-'СЕТ СН'!$H$23</f>
        <v>1583.6452236999999</v>
      </c>
      <c r="O91" s="36">
        <f>SUMIFS(СВЦЭМ!$D$39:$D$782,СВЦЭМ!$A$39:$A$782,$A91,СВЦЭМ!$B$39:$B$782,O$83)+'СЕТ СН'!$H$11+СВЦЭМ!$D$10+'СЕТ СН'!$H$6-'СЕТ СН'!$H$23</f>
        <v>1620.4182579399999</v>
      </c>
      <c r="P91" s="36">
        <f>SUMIFS(СВЦЭМ!$D$39:$D$782,СВЦЭМ!$A$39:$A$782,$A91,СВЦЭМ!$B$39:$B$782,P$83)+'СЕТ СН'!$H$11+СВЦЭМ!$D$10+'СЕТ СН'!$H$6-'СЕТ СН'!$H$23</f>
        <v>1622.47099527</v>
      </c>
      <c r="Q91" s="36">
        <f>SUMIFS(СВЦЭМ!$D$39:$D$782,СВЦЭМ!$A$39:$A$782,$A91,СВЦЭМ!$B$39:$B$782,Q$83)+'СЕТ СН'!$H$11+СВЦЭМ!$D$10+'СЕТ СН'!$H$6-'СЕТ СН'!$H$23</f>
        <v>1604.14509127</v>
      </c>
      <c r="R91" s="36">
        <f>SUMIFS(СВЦЭМ!$D$39:$D$782,СВЦЭМ!$A$39:$A$782,$A91,СВЦЭМ!$B$39:$B$782,R$83)+'СЕТ СН'!$H$11+СВЦЭМ!$D$10+'СЕТ СН'!$H$6-'СЕТ СН'!$H$23</f>
        <v>1552.21782691</v>
      </c>
      <c r="S91" s="36">
        <f>SUMIFS(СВЦЭМ!$D$39:$D$782,СВЦЭМ!$A$39:$A$782,$A91,СВЦЭМ!$B$39:$B$782,S$83)+'СЕТ СН'!$H$11+СВЦЭМ!$D$10+'СЕТ СН'!$H$6-'СЕТ СН'!$H$23</f>
        <v>1501.84454168</v>
      </c>
      <c r="T91" s="36">
        <f>SUMIFS(СВЦЭМ!$D$39:$D$782,СВЦЭМ!$A$39:$A$782,$A91,СВЦЭМ!$B$39:$B$782,T$83)+'СЕТ СН'!$H$11+СВЦЭМ!$D$10+'СЕТ СН'!$H$6-'СЕТ СН'!$H$23</f>
        <v>1460.29030986</v>
      </c>
      <c r="U91" s="36">
        <f>SUMIFS(СВЦЭМ!$D$39:$D$782,СВЦЭМ!$A$39:$A$782,$A91,СВЦЭМ!$B$39:$B$782,U$83)+'СЕТ СН'!$H$11+СВЦЭМ!$D$10+'СЕТ СН'!$H$6-'СЕТ СН'!$H$23</f>
        <v>1438.08549105</v>
      </c>
      <c r="V91" s="36">
        <f>SUMIFS(СВЦЭМ!$D$39:$D$782,СВЦЭМ!$A$39:$A$782,$A91,СВЦЭМ!$B$39:$B$782,V$83)+'СЕТ СН'!$H$11+СВЦЭМ!$D$10+'СЕТ СН'!$H$6-'СЕТ СН'!$H$23</f>
        <v>1443.4877130899999</v>
      </c>
      <c r="W91" s="36">
        <f>SUMIFS(СВЦЭМ!$D$39:$D$782,СВЦЭМ!$A$39:$A$782,$A91,СВЦЭМ!$B$39:$B$782,W$83)+'СЕТ СН'!$H$11+СВЦЭМ!$D$10+'СЕТ СН'!$H$6-'СЕТ СН'!$H$23</f>
        <v>1458.0623088899999</v>
      </c>
      <c r="X91" s="36">
        <f>SUMIFS(СВЦЭМ!$D$39:$D$782,СВЦЭМ!$A$39:$A$782,$A91,СВЦЭМ!$B$39:$B$782,X$83)+'СЕТ СН'!$H$11+СВЦЭМ!$D$10+'СЕТ СН'!$H$6-'СЕТ СН'!$H$23</f>
        <v>1485.8977946799998</v>
      </c>
      <c r="Y91" s="36">
        <f>SUMIFS(СВЦЭМ!$D$39:$D$782,СВЦЭМ!$A$39:$A$782,$A91,СВЦЭМ!$B$39:$B$782,Y$83)+'СЕТ СН'!$H$11+СВЦЭМ!$D$10+'СЕТ СН'!$H$6-'СЕТ СН'!$H$23</f>
        <v>1522.13143853</v>
      </c>
    </row>
    <row r="92" spans="1:27" ht="15.75" x14ac:dyDescent="0.2">
      <c r="A92" s="35">
        <f t="shared" si="2"/>
        <v>44629</v>
      </c>
      <c r="B92" s="36">
        <f>SUMIFS(СВЦЭМ!$D$39:$D$782,СВЦЭМ!$A$39:$A$782,$A92,СВЦЭМ!$B$39:$B$782,B$83)+'СЕТ СН'!$H$11+СВЦЭМ!$D$10+'СЕТ СН'!$H$6-'СЕТ СН'!$H$23</f>
        <v>1514.1171902599999</v>
      </c>
      <c r="C92" s="36">
        <f>SUMIFS(СВЦЭМ!$D$39:$D$782,СВЦЭМ!$A$39:$A$782,$A92,СВЦЭМ!$B$39:$B$782,C$83)+'СЕТ СН'!$H$11+СВЦЭМ!$D$10+'СЕТ СН'!$H$6-'СЕТ СН'!$H$23</f>
        <v>1567.21654517</v>
      </c>
      <c r="D92" s="36">
        <f>SUMIFS(СВЦЭМ!$D$39:$D$782,СВЦЭМ!$A$39:$A$782,$A92,СВЦЭМ!$B$39:$B$782,D$83)+'СЕТ СН'!$H$11+СВЦЭМ!$D$10+'СЕТ СН'!$H$6-'СЕТ СН'!$H$23</f>
        <v>1607.57710724</v>
      </c>
      <c r="E92" s="36">
        <f>SUMIFS(СВЦЭМ!$D$39:$D$782,СВЦЭМ!$A$39:$A$782,$A92,СВЦЭМ!$B$39:$B$782,E$83)+'СЕТ СН'!$H$11+СВЦЭМ!$D$10+'СЕТ СН'!$H$6-'СЕТ СН'!$H$23</f>
        <v>1634.2197827800001</v>
      </c>
      <c r="F92" s="36">
        <f>SUMIFS(СВЦЭМ!$D$39:$D$782,СВЦЭМ!$A$39:$A$782,$A92,СВЦЭМ!$B$39:$B$782,F$83)+'СЕТ СН'!$H$11+СВЦЭМ!$D$10+'СЕТ СН'!$H$6-'СЕТ СН'!$H$23</f>
        <v>1666.4850551699999</v>
      </c>
      <c r="G92" s="36">
        <f>SUMIFS(СВЦЭМ!$D$39:$D$782,СВЦЭМ!$A$39:$A$782,$A92,СВЦЭМ!$B$39:$B$782,G$83)+'СЕТ СН'!$H$11+СВЦЭМ!$D$10+'СЕТ СН'!$H$6-'СЕТ СН'!$H$23</f>
        <v>1657.89369829</v>
      </c>
      <c r="H92" s="36">
        <f>SUMIFS(СВЦЭМ!$D$39:$D$782,СВЦЭМ!$A$39:$A$782,$A92,СВЦЭМ!$B$39:$B$782,H$83)+'СЕТ СН'!$H$11+СВЦЭМ!$D$10+'СЕТ СН'!$H$6-'СЕТ СН'!$H$23</f>
        <v>1599.39979524</v>
      </c>
      <c r="I92" s="36">
        <f>SUMIFS(СВЦЭМ!$D$39:$D$782,СВЦЭМ!$A$39:$A$782,$A92,СВЦЭМ!$B$39:$B$782,I$83)+'СЕТ СН'!$H$11+СВЦЭМ!$D$10+'СЕТ СН'!$H$6-'СЕТ СН'!$H$23</f>
        <v>1562.7138059199999</v>
      </c>
      <c r="J92" s="36">
        <f>SUMIFS(СВЦЭМ!$D$39:$D$782,СВЦЭМ!$A$39:$A$782,$A92,СВЦЭМ!$B$39:$B$782,J$83)+'СЕТ СН'!$H$11+СВЦЭМ!$D$10+'СЕТ СН'!$H$6-'СЕТ СН'!$H$23</f>
        <v>1540.1698899599999</v>
      </c>
      <c r="K92" s="36">
        <f>SUMIFS(СВЦЭМ!$D$39:$D$782,СВЦЭМ!$A$39:$A$782,$A92,СВЦЭМ!$B$39:$B$782,K$83)+'СЕТ СН'!$H$11+СВЦЭМ!$D$10+'СЕТ СН'!$H$6-'СЕТ СН'!$H$23</f>
        <v>1529.6990312400001</v>
      </c>
      <c r="L92" s="36">
        <f>SUMIFS(СВЦЭМ!$D$39:$D$782,СВЦЭМ!$A$39:$A$782,$A92,СВЦЭМ!$B$39:$B$782,L$83)+'СЕТ СН'!$H$11+СВЦЭМ!$D$10+'СЕТ СН'!$H$6-'СЕТ СН'!$H$23</f>
        <v>1537.8052754</v>
      </c>
      <c r="M92" s="36">
        <f>SUMIFS(СВЦЭМ!$D$39:$D$782,СВЦЭМ!$A$39:$A$782,$A92,СВЦЭМ!$B$39:$B$782,M$83)+'СЕТ СН'!$H$11+СВЦЭМ!$D$10+'СЕТ СН'!$H$6-'СЕТ СН'!$H$23</f>
        <v>1580.0368005799999</v>
      </c>
      <c r="N92" s="36">
        <f>SUMIFS(СВЦЭМ!$D$39:$D$782,СВЦЭМ!$A$39:$A$782,$A92,СВЦЭМ!$B$39:$B$782,N$83)+'СЕТ СН'!$H$11+СВЦЭМ!$D$10+'СЕТ СН'!$H$6-'СЕТ СН'!$H$23</f>
        <v>1610.8742847799999</v>
      </c>
      <c r="O92" s="36">
        <f>SUMIFS(СВЦЭМ!$D$39:$D$782,СВЦЭМ!$A$39:$A$782,$A92,СВЦЭМ!$B$39:$B$782,O$83)+'СЕТ СН'!$H$11+СВЦЭМ!$D$10+'СЕТ СН'!$H$6-'СЕТ СН'!$H$23</f>
        <v>1652.7724299199999</v>
      </c>
      <c r="P92" s="36">
        <f>SUMIFS(СВЦЭМ!$D$39:$D$782,СВЦЭМ!$A$39:$A$782,$A92,СВЦЭМ!$B$39:$B$782,P$83)+'СЕТ СН'!$H$11+СВЦЭМ!$D$10+'СЕТ СН'!$H$6-'СЕТ СН'!$H$23</f>
        <v>1659.4605007999999</v>
      </c>
      <c r="Q92" s="36">
        <f>SUMIFS(СВЦЭМ!$D$39:$D$782,СВЦЭМ!$A$39:$A$782,$A92,СВЦЭМ!$B$39:$B$782,Q$83)+'СЕТ СН'!$H$11+СВЦЭМ!$D$10+'СЕТ СН'!$H$6-'СЕТ СН'!$H$23</f>
        <v>1648.01327006</v>
      </c>
      <c r="R92" s="36">
        <f>SUMIFS(СВЦЭМ!$D$39:$D$782,СВЦЭМ!$A$39:$A$782,$A92,СВЦЭМ!$B$39:$B$782,R$83)+'СЕТ СН'!$H$11+СВЦЭМ!$D$10+'СЕТ СН'!$H$6-'СЕТ СН'!$H$23</f>
        <v>1610.5406548199999</v>
      </c>
      <c r="S92" s="36">
        <f>SUMIFS(СВЦЭМ!$D$39:$D$782,СВЦЭМ!$A$39:$A$782,$A92,СВЦЭМ!$B$39:$B$782,S$83)+'СЕТ СН'!$H$11+СВЦЭМ!$D$10+'СЕТ СН'!$H$6-'СЕТ СН'!$H$23</f>
        <v>1562.4561798699999</v>
      </c>
      <c r="T92" s="36">
        <f>SUMIFS(СВЦЭМ!$D$39:$D$782,СВЦЭМ!$A$39:$A$782,$A92,СВЦЭМ!$B$39:$B$782,T$83)+'СЕТ СН'!$H$11+СВЦЭМ!$D$10+'СЕТ СН'!$H$6-'СЕТ СН'!$H$23</f>
        <v>1524.5605994699999</v>
      </c>
      <c r="U92" s="36">
        <f>SUMIFS(СВЦЭМ!$D$39:$D$782,СВЦЭМ!$A$39:$A$782,$A92,СВЦЭМ!$B$39:$B$782,U$83)+'СЕТ СН'!$H$11+СВЦЭМ!$D$10+'СЕТ СН'!$H$6-'СЕТ СН'!$H$23</f>
        <v>1499.97137613</v>
      </c>
      <c r="V92" s="36">
        <f>SUMIFS(СВЦЭМ!$D$39:$D$782,СВЦЭМ!$A$39:$A$782,$A92,СВЦЭМ!$B$39:$B$782,V$83)+'СЕТ СН'!$H$11+СВЦЭМ!$D$10+'СЕТ СН'!$H$6-'СЕТ СН'!$H$23</f>
        <v>1513.58765146</v>
      </c>
      <c r="W92" s="36">
        <f>SUMIFS(СВЦЭМ!$D$39:$D$782,СВЦЭМ!$A$39:$A$782,$A92,СВЦЭМ!$B$39:$B$782,W$83)+'СЕТ СН'!$H$11+СВЦЭМ!$D$10+'СЕТ СН'!$H$6-'СЕТ СН'!$H$23</f>
        <v>1528.9209863199999</v>
      </c>
      <c r="X92" s="36">
        <f>SUMIFS(СВЦЭМ!$D$39:$D$782,СВЦЭМ!$A$39:$A$782,$A92,СВЦЭМ!$B$39:$B$782,X$83)+'СЕТ СН'!$H$11+СВЦЭМ!$D$10+'СЕТ СН'!$H$6-'СЕТ СН'!$H$23</f>
        <v>1553.0698469399999</v>
      </c>
      <c r="Y92" s="36">
        <f>SUMIFS(СВЦЭМ!$D$39:$D$782,СВЦЭМ!$A$39:$A$782,$A92,СВЦЭМ!$B$39:$B$782,Y$83)+'СЕТ СН'!$H$11+СВЦЭМ!$D$10+'СЕТ СН'!$H$6-'СЕТ СН'!$H$23</f>
        <v>1567.69104354</v>
      </c>
    </row>
    <row r="93" spans="1:27" ht="15.75" x14ac:dyDescent="0.2">
      <c r="A93" s="35">
        <f t="shared" si="2"/>
        <v>44630</v>
      </c>
      <c r="B93" s="36">
        <f>SUMIFS(СВЦЭМ!$D$39:$D$782,СВЦЭМ!$A$39:$A$782,$A93,СВЦЭМ!$B$39:$B$782,B$83)+'СЕТ СН'!$H$11+СВЦЭМ!$D$10+'СЕТ СН'!$H$6-'СЕТ СН'!$H$23</f>
        <v>1568.8340719</v>
      </c>
      <c r="C93" s="36">
        <f>SUMIFS(СВЦЭМ!$D$39:$D$782,СВЦЭМ!$A$39:$A$782,$A93,СВЦЭМ!$B$39:$B$782,C$83)+'СЕТ СН'!$H$11+СВЦЭМ!$D$10+'СЕТ СН'!$H$6-'СЕТ СН'!$H$23</f>
        <v>1624.3911684699999</v>
      </c>
      <c r="D93" s="36">
        <f>SUMIFS(СВЦЭМ!$D$39:$D$782,СВЦЭМ!$A$39:$A$782,$A93,СВЦЭМ!$B$39:$B$782,D$83)+'СЕТ СН'!$H$11+СВЦЭМ!$D$10+'СЕТ СН'!$H$6-'СЕТ СН'!$H$23</f>
        <v>1656.6259552899999</v>
      </c>
      <c r="E93" s="36">
        <f>SUMIFS(СВЦЭМ!$D$39:$D$782,СВЦЭМ!$A$39:$A$782,$A93,СВЦЭМ!$B$39:$B$782,E$83)+'СЕТ СН'!$H$11+СВЦЭМ!$D$10+'СЕТ СН'!$H$6-'СЕТ СН'!$H$23</f>
        <v>1688.9372932599999</v>
      </c>
      <c r="F93" s="36">
        <f>SUMIFS(СВЦЭМ!$D$39:$D$782,СВЦЭМ!$A$39:$A$782,$A93,СВЦЭМ!$B$39:$B$782,F$83)+'СЕТ СН'!$H$11+СВЦЭМ!$D$10+'СЕТ СН'!$H$6-'СЕТ СН'!$H$23</f>
        <v>1700.0927416499999</v>
      </c>
      <c r="G93" s="36">
        <f>SUMIFS(СВЦЭМ!$D$39:$D$782,СВЦЭМ!$A$39:$A$782,$A93,СВЦЭМ!$B$39:$B$782,G$83)+'СЕТ СН'!$H$11+СВЦЭМ!$D$10+'СЕТ СН'!$H$6-'СЕТ СН'!$H$23</f>
        <v>1677.9572786199999</v>
      </c>
      <c r="H93" s="36">
        <f>SUMIFS(СВЦЭМ!$D$39:$D$782,СВЦЭМ!$A$39:$A$782,$A93,СВЦЭМ!$B$39:$B$782,H$83)+'СЕТ СН'!$H$11+СВЦЭМ!$D$10+'СЕТ СН'!$H$6-'СЕТ СН'!$H$23</f>
        <v>1619.3754253899999</v>
      </c>
      <c r="I93" s="36">
        <f>SUMIFS(СВЦЭМ!$D$39:$D$782,СВЦЭМ!$A$39:$A$782,$A93,СВЦЭМ!$B$39:$B$782,I$83)+'СЕТ СН'!$H$11+СВЦЭМ!$D$10+'СЕТ СН'!$H$6-'СЕТ СН'!$H$23</f>
        <v>1545.07879174</v>
      </c>
      <c r="J93" s="36">
        <f>SUMIFS(СВЦЭМ!$D$39:$D$782,СВЦЭМ!$A$39:$A$782,$A93,СВЦЭМ!$B$39:$B$782,J$83)+'СЕТ СН'!$H$11+СВЦЭМ!$D$10+'СЕТ СН'!$H$6-'СЕТ СН'!$H$23</f>
        <v>1510.0620881799998</v>
      </c>
      <c r="K93" s="36">
        <f>SUMIFS(СВЦЭМ!$D$39:$D$782,СВЦЭМ!$A$39:$A$782,$A93,СВЦЭМ!$B$39:$B$782,K$83)+'СЕТ СН'!$H$11+СВЦЭМ!$D$10+'СЕТ СН'!$H$6-'СЕТ СН'!$H$23</f>
        <v>1528.57180107</v>
      </c>
      <c r="L93" s="36">
        <f>SUMIFS(СВЦЭМ!$D$39:$D$782,СВЦЭМ!$A$39:$A$782,$A93,СВЦЭМ!$B$39:$B$782,L$83)+'СЕТ СН'!$H$11+СВЦЭМ!$D$10+'СЕТ СН'!$H$6-'СЕТ СН'!$H$23</f>
        <v>1534.3347070099999</v>
      </c>
      <c r="M93" s="36">
        <f>SUMIFS(СВЦЭМ!$D$39:$D$782,СВЦЭМ!$A$39:$A$782,$A93,СВЦЭМ!$B$39:$B$782,M$83)+'СЕТ СН'!$H$11+СВЦЭМ!$D$10+'СЕТ СН'!$H$6-'СЕТ СН'!$H$23</f>
        <v>1559.1410089799999</v>
      </c>
      <c r="N93" s="36">
        <f>SUMIFS(СВЦЭМ!$D$39:$D$782,СВЦЭМ!$A$39:$A$782,$A93,СВЦЭМ!$B$39:$B$782,N$83)+'СЕТ СН'!$H$11+СВЦЭМ!$D$10+'СЕТ СН'!$H$6-'СЕТ СН'!$H$23</f>
        <v>1605.26461488</v>
      </c>
      <c r="O93" s="36">
        <f>SUMIFS(СВЦЭМ!$D$39:$D$782,СВЦЭМ!$A$39:$A$782,$A93,СВЦЭМ!$B$39:$B$782,O$83)+'СЕТ СН'!$H$11+СВЦЭМ!$D$10+'СЕТ СН'!$H$6-'СЕТ СН'!$H$23</f>
        <v>1644.91530102</v>
      </c>
      <c r="P93" s="36">
        <f>SUMIFS(СВЦЭМ!$D$39:$D$782,СВЦЭМ!$A$39:$A$782,$A93,СВЦЭМ!$B$39:$B$782,P$83)+'СЕТ СН'!$H$11+СВЦЭМ!$D$10+'СЕТ СН'!$H$6-'СЕТ СН'!$H$23</f>
        <v>1659.00130438</v>
      </c>
      <c r="Q93" s="36">
        <f>SUMIFS(СВЦЭМ!$D$39:$D$782,СВЦЭМ!$A$39:$A$782,$A93,СВЦЭМ!$B$39:$B$782,Q$83)+'СЕТ СН'!$H$11+СВЦЭМ!$D$10+'СЕТ СН'!$H$6-'СЕТ СН'!$H$23</f>
        <v>1637.0742038999999</v>
      </c>
      <c r="R93" s="36">
        <f>SUMIFS(СВЦЭМ!$D$39:$D$782,СВЦЭМ!$A$39:$A$782,$A93,СВЦЭМ!$B$39:$B$782,R$83)+'СЕТ СН'!$H$11+СВЦЭМ!$D$10+'СЕТ СН'!$H$6-'СЕТ СН'!$H$23</f>
        <v>1597.0617993799999</v>
      </c>
      <c r="S93" s="36">
        <f>SUMIFS(СВЦЭМ!$D$39:$D$782,СВЦЭМ!$A$39:$A$782,$A93,СВЦЭМ!$B$39:$B$782,S$83)+'СЕТ СН'!$H$11+СВЦЭМ!$D$10+'СЕТ СН'!$H$6-'СЕТ СН'!$H$23</f>
        <v>1546.6870176</v>
      </c>
      <c r="T93" s="36">
        <f>SUMIFS(СВЦЭМ!$D$39:$D$782,СВЦЭМ!$A$39:$A$782,$A93,СВЦЭМ!$B$39:$B$782,T$83)+'СЕТ СН'!$H$11+СВЦЭМ!$D$10+'СЕТ СН'!$H$6-'СЕТ СН'!$H$23</f>
        <v>1514.2571354899999</v>
      </c>
      <c r="U93" s="36">
        <f>SUMIFS(СВЦЭМ!$D$39:$D$782,СВЦЭМ!$A$39:$A$782,$A93,СВЦЭМ!$B$39:$B$782,U$83)+'СЕТ СН'!$H$11+СВЦЭМ!$D$10+'СЕТ СН'!$H$6-'СЕТ СН'!$H$23</f>
        <v>1473.5686241400001</v>
      </c>
      <c r="V93" s="36">
        <f>SUMIFS(СВЦЭМ!$D$39:$D$782,СВЦЭМ!$A$39:$A$782,$A93,СВЦЭМ!$B$39:$B$782,V$83)+'СЕТ СН'!$H$11+СВЦЭМ!$D$10+'СЕТ СН'!$H$6-'СЕТ СН'!$H$23</f>
        <v>1486.9816759099999</v>
      </c>
      <c r="W93" s="36">
        <f>SUMIFS(СВЦЭМ!$D$39:$D$782,СВЦЭМ!$A$39:$A$782,$A93,СВЦЭМ!$B$39:$B$782,W$83)+'СЕТ СН'!$H$11+СВЦЭМ!$D$10+'СЕТ СН'!$H$6-'СЕТ СН'!$H$23</f>
        <v>1515.21522615</v>
      </c>
      <c r="X93" s="36">
        <f>SUMIFS(СВЦЭМ!$D$39:$D$782,СВЦЭМ!$A$39:$A$782,$A93,СВЦЭМ!$B$39:$B$782,X$83)+'СЕТ СН'!$H$11+СВЦЭМ!$D$10+'СЕТ СН'!$H$6-'СЕТ СН'!$H$23</f>
        <v>1539.89000803</v>
      </c>
      <c r="Y93" s="36">
        <f>SUMIFS(СВЦЭМ!$D$39:$D$782,СВЦЭМ!$A$39:$A$782,$A93,СВЦЭМ!$B$39:$B$782,Y$83)+'СЕТ СН'!$H$11+СВЦЭМ!$D$10+'СЕТ СН'!$H$6-'СЕТ СН'!$H$23</f>
        <v>1560.2576697499999</v>
      </c>
    </row>
    <row r="94" spans="1:27" ht="15.75" x14ac:dyDescent="0.2">
      <c r="A94" s="35">
        <f t="shared" si="2"/>
        <v>44631</v>
      </c>
      <c r="B94" s="36">
        <f>SUMIFS(СВЦЭМ!$D$39:$D$782,СВЦЭМ!$A$39:$A$782,$A94,СВЦЭМ!$B$39:$B$782,B$83)+'СЕТ СН'!$H$11+СВЦЭМ!$D$10+'СЕТ СН'!$H$6-'СЕТ СН'!$H$23</f>
        <v>1547.6921342200001</v>
      </c>
      <c r="C94" s="36">
        <f>SUMIFS(СВЦЭМ!$D$39:$D$782,СВЦЭМ!$A$39:$A$782,$A94,СВЦЭМ!$B$39:$B$782,C$83)+'СЕТ СН'!$H$11+СВЦЭМ!$D$10+'СЕТ СН'!$H$6-'СЕТ СН'!$H$23</f>
        <v>1594.9784308599999</v>
      </c>
      <c r="D94" s="36">
        <f>SUMIFS(СВЦЭМ!$D$39:$D$782,СВЦЭМ!$A$39:$A$782,$A94,СВЦЭМ!$B$39:$B$782,D$83)+'СЕТ СН'!$H$11+СВЦЭМ!$D$10+'СЕТ СН'!$H$6-'СЕТ СН'!$H$23</f>
        <v>1656.6719661299999</v>
      </c>
      <c r="E94" s="36">
        <f>SUMIFS(СВЦЭМ!$D$39:$D$782,СВЦЭМ!$A$39:$A$782,$A94,СВЦЭМ!$B$39:$B$782,E$83)+'СЕТ СН'!$H$11+СВЦЭМ!$D$10+'СЕТ СН'!$H$6-'СЕТ СН'!$H$23</f>
        <v>1692.00435554</v>
      </c>
      <c r="F94" s="36">
        <f>SUMIFS(СВЦЭМ!$D$39:$D$782,СВЦЭМ!$A$39:$A$782,$A94,СВЦЭМ!$B$39:$B$782,F$83)+'СЕТ СН'!$H$11+СВЦЭМ!$D$10+'СЕТ СН'!$H$6-'СЕТ СН'!$H$23</f>
        <v>1708.6977104299999</v>
      </c>
      <c r="G94" s="36">
        <f>SUMIFS(СВЦЭМ!$D$39:$D$782,СВЦЭМ!$A$39:$A$782,$A94,СВЦЭМ!$B$39:$B$782,G$83)+'СЕТ СН'!$H$11+СВЦЭМ!$D$10+'СЕТ СН'!$H$6-'СЕТ СН'!$H$23</f>
        <v>1679.4442877199999</v>
      </c>
      <c r="H94" s="36">
        <f>SUMIFS(СВЦЭМ!$D$39:$D$782,СВЦЭМ!$A$39:$A$782,$A94,СВЦЭМ!$B$39:$B$782,H$83)+'СЕТ СН'!$H$11+СВЦЭМ!$D$10+'СЕТ СН'!$H$6-'СЕТ СН'!$H$23</f>
        <v>1625.5896972999999</v>
      </c>
      <c r="I94" s="36">
        <f>SUMIFS(СВЦЭМ!$D$39:$D$782,СВЦЭМ!$A$39:$A$782,$A94,СВЦЭМ!$B$39:$B$782,I$83)+'СЕТ СН'!$H$11+СВЦЭМ!$D$10+'СЕТ СН'!$H$6-'СЕТ СН'!$H$23</f>
        <v>1550.0605049399999</v>
      </c>
      <c r="J94" s="36">
        <f>SUMIFS(СВЦЭМ!$D$39:$D$782,СВЦЭМ!$A$39:$A$782,$A94,СВЦЭМ!$B$39:$B$782,J$83)+'СЕТ СН'!$H$11+СВЦЭМ!$D$10+'СЕТ СН'!$H$6-'СЕТ СН'!$H$23</f>
        <v>1504.7734465599999</v>
      </c>
      <c r="K94" s="36">
        <f>SUMIFS(СВЦЭМ!$D$39:$D$782,СВЦЭМ!$A$39:$A$782,$A94,СВЦЭМ!$B$39:$B$782,K$83)+'СЕТ СН'!$H$11+СВЦЭМ!$D$10+'СЕТ СН'!$H$6-'СЕТ СН'!$H$23</f>
        <v>1496.7756722900001</v>
      </c>
      <c r="L94" s="36">
        <f>SUMIFS(СВЦЭМ!$D$39:$D$782,СВЦЭМ!$A$39:$A$782,$A94,СВЦЭМ!$B$39:$B$782,L$83)+'СЕТ СН'!$H$11+СВЦЭМ!$D$10+'СЕТ СН'!$H$6-'СЕТ СН'!$H$23</f>
        <v>1506.29576079</v>
      </c>
      <c r="M94" s="36">
        <f>SUMIFS(СВЦЭМ!$D$39:$D$782,СВЦЭМ!$A$39:$A$782,$A94,СВЦЭМ!$B$39:$B$782,M$83)+'СЕТ СН'!$H$11+СВЦЭМ!$D$10+'СЕТ СН'!$H$6-'СЕТ СН'!$H$23</f>
        <v>1571.922509</v>
      </c>
      <c r="N94" s="36">
        <f>SUMIFS(СВЦЭМ!$D$39:$D$782,СВЦЭМ!$A$39:$A$782,$A94,СВЦЭМ!$B$39:$B$782,N$83)+'СЕТ СН'!$H$11+СВЦЭМ!$D$10+'СЕТ СН'!$H$6-'СЕТ СН'!$H$23</f>
        <v>1623.9076768800001</v>
      </c>
      <c r="O94" s="36">
        <f>SUMIFS(СВЦЭМ!$D$39:$D$782,СВЦЭМ!$A$39:$A$782,$A94,СВЦЭМ!$B$39:$B$782,O$83)+'СЕТ СН'!$H$11+СВЦЭМ!$D$10+'СЕТ СН'!$H$6-'СЕТ СН'!$H$23</f>
        <v>1645.8326810900001</v>
      </c>
      <c r="P94" s="36">
        <f>SUMIFS(СВЦЭМ!$D$39:$D$782,СВЦЭМ!$A$39:$A$782,$A94,СВЦЭМ!$B$39:$B$782,P$83)+'СЕТ СН'!$H$11+СВЦЭМ!$D$10+'СЕТ СН'!$H$6-'СЕТ СН'!$H$23</f>
        <v>1656.28097043</v>
      </c>
      <c r="Q94" s="36">
        <f>SUMIFS(СВЦЭМ!$D$39:$D$782,СВЦЭМ!$A$39:$A$782,$A94,СВЦЭМ!$B$39:$B$782,Q$83)+'СЕТ СН'!$H$11+СВЦЭМ!$D$10+'СЕТ СН'!$H$6-'СЕТ СН'!$H$23</f>
        <v>1646.0185373300001</v>
      </c>
      <c r="R94" s="36">
        <f>SUMIFS(СВЦЭМ!$D$39:$D$782,СВЦЭМ!$A$39:$A$782,$A94,СВЦЭМ!$B$39:$B$782,R$83)+'СЕТ СН'!$H$11+СВЦЭМ!$D$10+'СЕТ СН'!$H$6-'СЕТ СН'!$H$23</f>
        <v>1613.6720777999999</v>
      </c>
      <c r="S94" s="36">
        <f>SUMIFS(СВЦЭМ!$D$39:$D$782,СВЦЭМ!$A$39:$A$782,$A94,СВЦЭМ!$B$39:$B$782,S$83)+'СЕТ СН'!$H$11+СВЦЭМ!$D$10+'СЕТ СН'!$H$6-'СЕТ СН'!$H$23</f>
        <v>1568.99792699</v>
      </c>
      <c r="T94" s="36">
        <f>SUMIFS(СВЦЭМ!$D$39:$D$782,СВЦЭМ!$A$39:$A$782,$A94,СВЦЭМ!$B$39:$B$782,T$83)+'СЕТ СН'!$H$11+СВЦЭМ!$D$10+'СЕТ СН'!$H$6-'СЕТ СН'!$H$23</f>
        <v>1506.3086836300001</v>
      </c>
      <c r="U94" s="36">
        <f>SUMIFS(СВЦЭМ!$D$39:$D$782,СВЦЭМ!$A$39:$A$782,$A94,СВЦЭМ!$B$39:$B$782,U$83)+'СЕТ СН'!$H$11+СВЦЭМ!$D$10+'СЕТ СН'!$H$6-'СЕТ СН'!$H$23</f>
        <v>1498.97779986</v>
      </c>
      <c r="V94" s="36">
        <f>SUMIFS(СВЦЭМ!$D$39:$D$782,СВЦЭМ!$A$39:$A$782,$A94,СВЦЭМ!$B$39:$B$782,V$83)+'СЕТ СН'!$H$11+СВЦЭМ!$D$10+'СЕТ СН'!$H$6-'СЕТ СН'!$H$23</f>
        <v>1511.53351817</v>
      </c>
      <c r="W94" s="36">
        <f>SUMIFS(СВЦЭМ!$D$39:$D$782,СВЦЭМ!$A$39:$A$782,$A94,СВЦЭМ!$B$39:$B$782,W$83)+'СЕТ СН'!$H$11+СВЦЭМ!$D$10+'СЕТ СН'!$H$6-'СЕТ СН'!$H$23</f>
        <v>1541.0729008000001</v>
      </c>
      <c r="X94" s="36">
        <f>SUMIFS(СВЦЭМ!$D$39:$D$782,СВЦЭМ!$A$39:$A$782,$A94,СВЦЭМ!$B$39:$B$782,X$83)+'СЕТ СН'!$H$11+СВЦЭМ!$D$10+'СЕТ СН'!$H$6-'СЕТ СН'!$H$23</f>
        <v>1556.95462217</v>
      </c>
      <c r="Y94" s="36">
        <f>SUMIFS(СВЦЭМ!$D$39:$D$782,СВЦЭМ!$A$39:$A$782,$A94,СВЦЭМ!$B$39:$B$782,Y$83)+'СЕТ СН'!$H$11+СВЦЭМ!$D$10+'СЕТ СН'!$H$6-'СЕТ СН'!$H$23</f>
        <v>1581.99618214</v>
      </c>
    </row>
    <row r="95" spans="1:27" ht="15.75" x14ac:dyDescent="0.2">
      <c r="A95" s="35">
        <f t="shared" si="2"/>
        <v>44632</v>
      </c>
      <c r="B95" s="36">
        <f>SUMIFS(СВЦЭМ!$D$39:$D$782,СВЦЭМ!$A$39:$A$782,$A95,СВЦЭМ!$B$39:$B$782,B$83)+'СЕТ СН'!$H$11+СВЦЭМ!$D$10+'СЕТ СН'!$H$6-'СЕТ СН'!$H$23</f>
        <v>1568.62707017</v>
      </c>
      <c r="C95" s="36">
        <f>SUMIFS(СВЦЭМ!$D$39:$D$782,СВЦЭМ!$A$39:$A$782,$A95,СВЦЭМ!$B$39:$B$782,C$83)+'СЕТ СН'!$H$11+СВЦЭМ!$D$10+'СЕТ СН'!$H$6-'СЕТ СН'!$H$23</f>
        <v>1641.91728472</v>
      </c>
      <c r="D95" s="36">
        <f>SUMIFS(СВЦЭМ!$D$39:$D$782,СВЦЭМ!$A$39:$A$782,$A95,СВЦЭМ!$B$39:$B$782,D$83)+'СЕТ СН'!$H$11+СВЦЭМ!$D$10+'СЕТ СН'!$H$6-'СЕТ СН'!$H$23</f>
        <v>1698.2214217199999</v>
      </c>
      <c r="E95" s="36">
        <f>SUMIFS(СВЦЭМ!$D$39:$D$782,СВЦЭМ!$A$39:$A$782,$A95,СВЦЭМ!$B$39:$B$782,E$83)+'СЕТ СН'!$H$11+СВЦЭМ!$D$10+'СЕТ СН'!$H$6-'СЕТ СН'!$H$23</f>
        <v>1723.4343507900001</v>
      </c>
      <c r="F95" s="36">
        <f>SUMIFS(СВЦЭМ!$D$39:$D$782,СВЦЭМ!$A$39:$A$782,$A95,СВЦЭМ!$B$39:$B$782,F$83)+'СЕТ СН'!$H$11+СВЦЭМ!$D$10+'СЕТ СН'!$H$6-'СЕТ СН'!$H$23</f>
        <v>1728.06407165</v>
      </c>
      <c r="G95" s="36">
        <f>SUMIFS(СВЦЭМ!$D$39:$D$782,СВЦЭМ!$A$39:$A$782,$A95,СВЦЭМ!$B$39:$B$782,G$83)+'СЕТ СН'!$H$11+СВЦЭМ!$D$10+'СЕТ СН'!$H$6-'СЕТ СН'!$H$23</f>
        <v>1724.1686994699999</v>
      </c>
      <c r="H95" s="36">
        <f>SUMIFS(СВЦЭМ!$D$39:$D$782,СВЦЭМ!$A$39:$A$782,$A95,СВЦЭМ!$B$39:$B$782,H$83)+'СЕТ СН'!$H$11+СВЦЭМ!$D$10+'СЕТ СН'!$H$6-'СЕТ СН'!$H$23</f>
        <v>1686.83558318</v>
      </c>
      <c r="I95" s="36">
        <f>SUMIFS(СВЦЭМ!$D$39:$D$782,СВЦЭМ!$A$39:$A$782,$A95,СВЦЭМ!$B$39:$B$782,I$83)+'СЕТ СН'!$H$11+СВЦЭМ!$D$10+'СЕТ СН'!$H$6-'СЕТ СН'!$H$23</f>
        <v>1598.91435258</v>
      </c>
      <c r="J95" s="36">
        <f>SUMIFS(СВЦЭМ!$D$39:$D$782,СВЦЭМ!$A$39:$A$782,$A95,СВЦЭМ!$B$39:$B$782,J$83)+'СЕТ СН'!$H$11+СВЦЭМ!$D$10+'СЕТ СН'!$H$6-'СЕТ СН'!$H$23</f>
        <v>1517.86031557</v>
      </c>
      <c r="K95" s="36">
        <f>SUMIFS(СВЦЭМ!$D$39:$D$782,СВЦЭМ!$A$39:$A$782,$A95,СВЦЭМ!$B$39:$B$782,K$83)+'СЕТ СН'!$H$11+СВЦЭМ!$D$10+'СЕТ СН'!$H$6-'СЕТ СН'!$H$23</f>
        <v>1504.0253968499999</v>
      </c>
      <c r="L95" s="36">
        <f>SUMIFS(СВЦЭМ!$D$39:$D$782,СВЦЭМ!$A$39:$A$782,$A95,СВЦЭМ!$B$39:$B$782,L$83)+'СЕТ СН'!$H$11+СВЦЭМ!$D$10+'СЕТ СН'!$H$6-'СЕТ СН'!$H$23</f>
        <v>1501.8696674299999</v>
      </c>
      <c r="M95" s="36">
        <f>SUMIFS(СВЦЭМ!$D$39:$D$782,СВЦЭМ!$A$39:$A$782,$A95,СВЦЭМ!$B$39:$B$782,M$83)+'СЕТ СН'!$H$11+СВЦЭМ!$D$10+'СЕТ СН'!$H$6-'СЕТ СН'!$H$23</f>
        <v>1557.5310648899999</v>
      </c>
      <c r="N95" s="36">
        <f>SUMIFS(СВЦЭМ!$D$39:$D$782,СВЦЭМ!$A$39:$A$782,$A95,СВЦЭМ!$B$39:$B$782,N$83)+'СЕТ СН'!$H$11+СВЦЭМ!$D$10+'СЕТ СН'!$H$6-'СЕТ СН'!$H$23</f>
        <v>1605.6435358900001</v>
      </c>
      <c r="O95" s="36">
        <f>SUMIFS(СВЦЭМ!$D$39:$D$782,СВЦЭМ!$A$39:$A$782,$A95,СВЦЭМ!$B$39:$B$782,O$83)+'СЕТ СН'!$H$11+СВЦЭМ!$D$10+'СЕТ СН'!$H$6-'СЕТ СН'!$H$23</f>
        <v>1657.91201136</v>
      </c>
      <c r="P95" s="36">
        <f>SUMIFS(СВЦЭМ!$D$39:$D$782,СВЦЭМ!$A$39:$A$782,$A95,СВЦЭМ!$B$39:$B$782,P$83)+'СЕТ СН'!$H$11+СВЦЭМ!$D$10+'СЕТ СН'!$H$6-'СЕТ СН'!$H$23</f>
        <v>1672.63018317</v>
      </c>
      <c r="Q95" s="36">
        <f>SUMIFS(СВЦЭМ!$D$39:$D$782,СВЦЭМ!$A$39:$A$782,$A95,СВЦЭМ!$B$39:$B$782,Q$83)+'СЕТ СН'!$H$11+СВЦЭМ!$D$10+'СЕТ СН'!$H$6-'СЕТ СН'!$H$23</f>
        <v>1649.3032813899999</v>
      </c>
      <c r="R95" s="36">
        <f>SUMIFS(СВЦЭМ!$D$39:$D$782,СВЦЭМ!$A$39:$A$782,$A95,СВЦЭМ!$B$39:$B$782,R$83)+'СЕТ СН'!$H$11+СВЦЭМ!$D$10+'СЕТ СН'!$H$6-'СЕТ СН'!$H$23</f>
        <v>1613.8297743099999</v>
      </c>
      <c r="S95" s="36">
        <f>SUMIFS(СВЦЭМ!$D$39:$D$782,СВЦЭМ!$A$39:$A$782,$A95,СВЦЭМ!$B$39:$B$782,S$83)+'СЕТ СН'!$H$11+СВЦЭМ!$D$10+'СЕТ СН'!$H$6-'СЕТ СН'!$H$23</f>
        <v>1567.06926075</v>
      </c>
      <c r="T95" s="36">
        <f>SUMIFS(СВЦЭМ!$D$39:$D$782,СВЦЭМ!$A$39:$A$782,$A95,СВЦЭМ!$B$39:$B$782,T$83)+'СЕТ СН'!$H$11+СВЦЭМ!$D$10+'СЕТ СН'!$H$6-'СЕТ СН'!$H$23</f>
        <v>1524.3311772699999</v>
      </c>
      <c r="U95" s="36">
        <f>SUMIFS(СВЦЭМ!$D$39:$D$782,СВЦЭМ!$A$39:$A$782,$A95,СВЦЭМ!$B$39:$B$782,U$83)+'СЕТ СН'!$H$11+СВЦЭМ!$D$10+'СЕТ СН'!$H$6-'СЕТ СН'!$H$23</f>
        <v>1496.6531513899999</v>
      </c>
      <c r="V95" s="36">
        <f>SUMIFS(СВЦЭМ!$D$39:$D$782,СВЦЭМ!$A$39:$A$782,$A95,СВЦЭМ!$B$39:$B$782,V$83)+'СЕТ СН'!$H$11+СВЦЭМ!$D$10+'СЕТ СН'!$H$6-'СЕТ СН'!$H$23</f>
        <v>1507.9211424499999</v>
      </c>
      <c r="W95" s="36">
        <f>SUMIFS(СВЦЭМ!$D$39:$D$782,СВЦЭМ!$A$39:$A$782,$A95,СВЦЭМ!$B$39:$B$782,W$83)+'СЕТ СН'!$H$11+СВЦЭМ!$D$10+'СЕТ СН'!$H$6-'СЕТ СН'!$H$23</f>
        <v>1528.1242831699999</v>
      </c>
      <c r="X95" s="36">
        <f>SUMIFS(СВЦЭМ!$D$39:$D$782,СВЦЭМ!$A$39:$A$782,$A95,СВЦЭМ!$B$39:$B$782,X$83)+'СЕТ СН'!$H$11+СВЦЭМ!$D$10+'СЕТ СН'!$H$6-'СЕТ СН'!$H$23</f>
        <v>1548.6386612700001</v>
      </c>
      <c r="Y95" s="36">
        <f>SUMIFS(СВЦЭМ!$D$39:$D$782,СВЦЭМ!$A$39:$A$782,$A95,СВЦЭМ!$B$39:$B$782,Y$83)+'СЕТ СН'!$H$11+СВЦЭМ!$D$10+'СЕТ СН'!$H$6-'СЕТ СН'!$H$23</f>
        <v>1581.9834411499999</v>
      </c>
    </row>
    <row r="96" spans="1:27" ht="15.75" x14ac:dyDescent="0.2">
      <c r="A96" s="35">
        <f t="shared" si="2"/>
        <v>44633</v>
      </c>
      <c r="B96" s="36">
        <f>SUMIFS(СВЦЭМ!$D$39:$D$782,СВЦЭМ!$A$39:$A$782,$A96,СВЦЭМ!$B$39:$B$782,B$83)+'СЕТ СН'!$H$11+СВЦЭМ!$D$10+'СЕТ СН'!$H$6-'СЕТ СН'!$H$23</f>
        <v>1596.78786416</v>
      </c>
      <c r="C96" s="36">
        <f>SUMIFS(СВЦЭМ!$D$39:$D$782,СВЦЭМ!$A$39:$A$782,$A96,СВЦЭМ!$B$39:$B$782,C$83)+'СЕТ СН'!$H$11+СВЦЭМ!$D$10+'СЕТ СН'!$H$6-'СЕТ СН'!$H$23</f>
        <v>1652.1416666600001</v>
      </c>
      <c r="D96" s="36">
        <f>SUMIFS(СВЦЭМ!$D$39:$D$782,СВЦЭМ!$A$39:$A$782,$A96,СВЦЭМ!$B$39:$B$782,D$83)+'СЕТ СН'!$H$11+СВЦЭМ!$D$10+'СЕТ СН'!$H$6-'СЕТ СН'!$H$23</f>
        <v>1701.21590926</v>
      </c>
      <c r="E96" s="36">
        <f>SUMIFS(СВЦЭМ!$D$39:$D$782,СВЦЭМ!$A$39:$A$782,$A96,СВЦЭМ!$B$39:$B$782,E$83)+'СЕТ СН'!$H$11+СВЦЭМ!$D$10+'СЕТ СН'!$H$6-'СЕТ СН'!$H$23</f>
        <v>1728.59997974</v>
      </c>
      <c r="F96" s="36">
        <f>SUMIFS(СВЦЭМ!$D$39:$D$782,СВЦЭМ!$A$39:$A$782,$A96,СВЦЭМ!$B$39:$B$782,F$83)+'СЕТ СН'!$H$11+СВЦЭМ!$D$10+'СЕТ СН'!$H$6-'СЕТ СН'!$H$23</f>
        <v>1756.2593927299999</v>
      </c>
      <c r="G96" s="36">
        <f>SUMIFS(СВЦЭМ!$D$39:$D$782,СВЦЭМ!$A$39:$A$782,$A96,СВЦЭМ!$B$39:$B$782,G$83)+'СЕТ СН'!$H$11+СВЦЭМ!$D$10+'СЕТ СН'!$H$6-'СЕТ СН'!$H$23</f>
        <v>1751.5841336999999</v>
      </c>
      <c r="H96" s="36">
        <f>SUMIFS(СВЦЭМ!$D$39:$D$782,СВЦЭМ!$A$39:$A$782,$A96,СВЦЭМ!$B$39:$B$782,H$83)+'СЕТ СН'!$H$11+СВЦЭМ!$D$10+'СЕТ СН'!$H$6-'СЕТ СН'!$H$23</f>
        <v>1718.1869724000001</v>
      </c>
      <c r="I96" s="36">
        <f>SUMIFS(СВЦЭМ!$D$39:$D$782,СВЦЭМ!$A$39:$A$782,$A96,СВЦЭМ!$B$39:$B$782,I$83)+'СЕТ СН'!$H$11+СВЦЭМ!$D$10+'СЕТ СН'!$H$6-'СЕТ СН'!$H$23</f>
        <v>1633.6063952699999</v>
      </c>
      <c r="J96" s="36">
        <f>SUMIFS(СВЦЭМ!$D$39:$D$782,СВЦЭМ!$A$39:$A$782,$A96,СВЦЭМ!$B$39:$B$782,J$83)+'СЕТ СН'!$H$11+СВЦЭМ!$D$10+'СЕТ СН'!$H$6-'СЕТ СН'!$H$23</f>
        <v>1562.43311967</v>
      </c>
      <c r="K96" s="36">
        <f>SUMIFS(СВЦЭМ!$D$39:$D$782,СВЦЭМ!$A$39:$A$782,$A96,СВЦЭМ!$B$39:$B$782,K$83)+'СЕТ СН'!$H$11+СВЦЭМ!$D$10+'СЕТ СН'!$H$6-'СЕТ СН'!$H$23</f>
        <v>1525.6849978999999</v>
      </c>
      <c r="L96" s="36">
        <f>SUMIFS(СВЦЭМ!$D$39:$D$782,СВЦЭМ!$A$39:$A$782,$A96,СВЦЭМ!$B$39:$B$782,L$83)+'СЕТ СН'!$H$11+СВЦЭМ!$D$10+'СЕТ СН'!$H$6-'СЕТ СН'!$H$23</f>
        <v>1523.8916388</v>
      </c>
      <c r="M96" s="36">
        <f>SUMIFS(СВЦЭМ!$D$39:$D$782,СВЦЭМ!$A$39:$A$782,$A96,СВЦЭМ!$B$39:$B$782,M$83)+'СЕТ СН'!$H$11+СВЦЭМ!$D$10+'СЕТ СН'!$H$6-'СЕТ СН'!$H$23</f>
        <v>1569.0156759399999</v>
      </c>
      <c r="N96" s="36">
        <f>SUMIFS(СВЦЭМ!$D$39:$D$782,СВЦЭМ!$A$39:$A$782,$A96,СВЦЭМ!$B$39:$B$782,N$83)+'СЕТ СН'!$H$11+СВЦЭМ!$D$10+'СЕТ СН'!$H$6-'СЕТ СН'!$H$23</f>
        <v>1601.42442714</v>
      </c>
      <c r="O96" s="36">
        <f>SUMIFS(СВЦЭМ!$D$39:$D$782,СВЦЭМ!$A$39:$A$782,$A96,СВЦЭМ!$B$39:$B$782,O$83)+'СЕТ СН'!$H$11+СВЦЭМ!$D$10+'СЕТ СН'!$H$6-'СЕТ СН'!$H$23</f>
        <v>1637.48389073</v>
      </c>
      <c r="P96" s="36">
        <f>SUMIFS(СВЦЭМ!$D$39:$D$782,СВЦЭМ!$A$39:$A$782,$A96,СВЦЭМ!$B$39:$B$782,P$83)+'СЕТ СН'!$H$11+СВЦЭМ!$D$10+'СЕТ СН'!$H$6-'СЕТ СН'!$H$23</f>
        <v>1655.6558944199999</v>
      </c>
      <c r="Q96" s="36">
        <f>SUMIFS(СВЦЭМ!$D$39:$D$782,СВЦЭМ!$A$39:$A$782,$A96,СВЦЭМ!$B$39:$B$782,Q$83)+'СЕТ СН'!$H$11+СВЦЭМ!$D$10+'СЕТ СН'!$H$6-'СЕТ СН'!$H$23</f>
        <v>1627.5815297899999</v>
      </c>
      <c r="R96" s="36">
        <f>SUMIFS(СВЦЭМ!$D$39:$D$782,СВЦЭМ!$A$39:$A$782,$A96,СВЦЭМ!$B$39:$B$782,R$83)+'СЕТ СН'!$H$11+СВЦЭМ!$D$10+'СЕТ СН'!$H$6-'СЕТ СН'!$H$23</f>
        <v>1596.05080742</v>
      </c>
      <c r="S96" s="36">
        <f>SUMIFS(СВЦЭМ!$D$39:$D$782,СВЦЭМ!$A$39:$A$782,$A96,СВЦЭМ!$B$39:$B$782,S$83)+'СЕТ СН'!$H$11+СВЦЭМ!$D$10+'СЕТ СН'!$H$6-'СЕТ СН'!$H$23</f>
        <v>1554.7350528699999</v>
      </c>
      <c r="T96" s="36">
        <f>SUMIFS(СВЦЭМ!$D$39:$D$782,СВЦЭМ!$A$39:$A$782,$A96,СВЦЭМ!$B$39:$B$782,T$83)+'СЕТ СН'!$H$11+СВЦЭМ!$D$10+'СЕТ СН'!$H$6-'СЕТ СН'!$H$23</f>
        <v>1510.59867786</v>
      </c>
      <c r="U96" s="36">
        <f>SUMIFS(СВЦЭМ!$D$39:$D$782,СВЦЭМ!$A$39:$A$782,$A96,СВЦЭМ!$B$39:$B$782,U$83)+'СЕТ СН'!$H$11+СВЦЭМ!$D$10+'СЕТ СН'!$H$6-'СЕТ СН'!$H$23</f>
        <v>1493.4126148299999</v>
      </c>
      <c r="V96" s="36">
        <f>SUMIFS(СВЦЭМ!$D$39:$D$782,СВЦЭМ!$A$39:$A$782,$A96,СВЦЭМ!$B$39:$B$782,V$83)+'СЕТ СН'!$H$11+СВЦЭМ!$D$10+'СЕТ СН'!$H$6-'СЕТ СН'!$H$23</f>
        <v>1490.7689775399999</v>
      </c>
      <c r="W96" s="36">
        <f>SUMIFS(СВЦЭМ!$D$39:$D$782,СВЦЭМ!$A$39:$A$782,$A96,СВЦЭМ!$B$39:$B$782,W$83)+'СЕТ СН'!$H$11+СВЦЭМ!$D$10+'СЕТ СН'!$H$6-'СЕТ СН'!$H$23</f>
        <v>1502.6993008900001</v>
      </c>
      <c r="X96" s="36">
        <f>SUMIFS(СВЦЭМ!$D$39:$D$782,СВЦЭМ!$A$39:$A$782,$A96,СВЦЭМ!$B$39:$B$782,X$83)+'СЕТ СН'!$H$11+СВЦЭМ!$D$10+'СЕТ СН'!$H$6-'СЕТ СН'!$H$23</f>
        <v>1530.9262523800001</v>
      </c>
      <c r="Y96" s="36">
        <f>SUMIFS(СВЦЭМ!$D$39:$D$782,СВЦЭМ!$A$39:$A$782,$A96,СВЦЭМ!$B$39:$B$782,Y$83)+'СЕТ СН'!$H$11+СВЦЭМ!$D$10+'СЕТ СН'!$H$6-'СЕТ СН'!$H$23</f>
        <v>1549.69923253</v>
      </c>
    </row>
    <row r="97" spans="1:25" ht="15.75" x14ac:dyDescent="0.2">
      <c r="A97" s="35">
        <f t="shared" si="2"/>
        <v>44634</v>
      </c>
      <c r="B97" s="36">
        <f>SUMIFS(СВЦЭМ!$D$39:$D$782,СВЦЭМ!$A$39:$A$782,$A97,СВЦЭМ!$B$39:$B$782,B$83)+'СЕТ СН'!$H$11+СВЦЭМ!$D$10+'СЕТ СН'!$H$6-'СЕТ СН'!$H$23</f>
        <v>1595.4570551699999</v>
      </c>
      <c r="C97" s="36">
        <f>SUMIFS(СВЦЭМ!$D$39:$D$782,СВЦЭМ!$A$39:$A$782,$A97,СВЦЭМ!$B$39:$B$782,C$83)+'СЕТ СН'!$H$11+СВЦЭМ!$D$10+'СЕТ СН'!$H$6-'СЕТ СН'!$H$23</f>
        <v>1638.7465982799999</v>
      </c>
      <c r="D97" s="36">
        <f>SUMIFS(СВЦЭМ!$D$39:$D$782,СВЦЭМ!$A$39:$A$782,$A97,СВЦЭМ!$B$39:$B$782,D$83)+'СЕТ СН'!$H$11+СВЦЭМ!$D$10+'СЕТ СН'!$H$6-'СЕТ СН'!$H$23</f>
        <v>1694.9303829999999</v>
      </c>
      <c r="E97" s="36">
        <f>SUMIFS(СВЦЭМ!$D$39:$D$782,СВЦЭМ!$A$39:$A$782,$A97,СВЦЭМ!$B$39:$B$782,E$83)+'СЕТ СН'!$H$11+СВЦЭМ!$D$10+'СЕТ СН'!$H$6-'СЕТ СН'!$H$23</f>
        <v>1717.7727493299999</v>
      </c>
      <c r="F97" s="36">
        <f>SUMIFS(СВЦЭМ!$D$39:$D$782,СВЦЭМ!$A$39:$A$782,$A97,СВЦЭМ!$B$39:$B$782,F$83)+'СЕТ СН'!$H$11+СВЦЭМ!$D$10+'СЕТ СН'!$H$6-'СЕТ СН'!$H$23</f>
        <v>1723.0832721699999</v>
      </c>
      <c r="G97" s="36">
        <f>SUMIFS(СВЦЭМ!$D$39:$D$782,СВЦЭМ!$A$39:$A$782,$A97,СВЦЭМ!$B$39:$B$782,G$83)+'СЕТ СН'!$H$11+СВЦЭМ!$D$10+'СЕТ СН'!$H$6-'СЕТ СН'!$H$23</f>
        <v>1675.37886355</v>
      </c>
      <c r="H97" s="36">
        <f>SUMIFS(СВЦЭМ!$D$39:$D$782,СВЦЭМ!$A$39:$A$782,$A97,СВЦЭМ!$B$39:$B$782,H$83)+'СЕТ СН'!$H$11+СВЦЭМ!$D$10+'СЕТ СН'!$H$6-'СЕТ СН'!$H$23</f>
        <v>1632.4953747699999</v>
      </c>
      <c r="I97" s="36">
        <f>SUMIFS(СВЦЭМ!$D$39:$D$782,СВЦЭМ!$A$39:$A$782,$A97,СВЦЭМ!$B$39:$B$782,I$83)+'СЕТ СН'!$H$11+СВЦЭМ!$D$10+'СЕТ СН'!$H$6-'СЕТ СН'!$H$23</f>
        <v>1556.3948648599999</v>
      </c>
      <c r="J97" s="36">
        <f>SUMIFS(СВЦЭМ!$D$39:$D$782,СВЦЭМ!$A$39:$A$782,$A97,СВЦЭМ!$B$39:$B$782,J$83)+'СЕТ СН'!$H$11+СВЦЭМ!$D$10+'СЕТ СН'!$H$6-'СЕТ СН'!$H$23</f>
        <v>1535.0554261699999</v>
      </c>
      <c r="K97" s="36">
        <f>SUMIFS(СВЦЭМ!$D$39:$D$782,СВЦЭМ!$A$39:$A$782,$A97,СВЦЭМ!$B$39:$B$782,K$83)+'СЕТ СН'!$H$11+СВЦЭМ!$D$10+'СЕТ СН'!$H$6-'СЕТ СН'!$H$23</f>
        <v>1522.9588499500001</v>
      </c>
      <c r="L97" s="36">
        <f>SUMIFS(СВЦЭМ!$D$39:$D$782,СВЦЭМ!$A$39:$A$782,$A97,СВЦЭМ!$B$39:$B$782,L$83)+'СЕТ СН'!$H$11+СВЦЭМ!$D$10+'СЕТ СН'!$H$6-'СЕТ СН'!$H$23</f>
        <v>1526.81402538</v>
      </c>
      <c r="M97" s="36">
        <f>SUMIFS(СВЦЭМ!$D$39:$D$782,СВЦЭМ!$A$39:$A$782,$A97,СВЦЭМ!$B$39:$B$782,M$83)+'СЕТ СН'!$H$11+СВЦЭМ!$D$10+'СЕТ СН'!$H$6-'СЕТ СН'!$H$23</f>
        <v>1564.84342225</v>
      </c>
      <c r="N97" s="36">
        <f>SUMIFS(СВЦЭМ!$D$39:$D$782,СВЦЭМ!$A$39:$A$782,$A97,СВЦЭМ!$B$39:$B$782,N$83)+'СЕТ СН'!$H$11+СВЦЭМ!$D$10+'СЕТ СН'!$H$6-'СЕТ СН'!$H$23</f>
        <v>1601.2820464399999</v>
      </c>
      <c r="O97" s="36">
        <f>SUMIFS(СВЦЭМ!$D$39:$D$782,СВЦЭМ!$A$39:$A$782,$A97,СВЦЭМ!$B$39:$B$782,O$83)+'СЕТ СН'!$H$11+СВЦЭМ!$D$10+'СЕТ СН'!$H$6-'СЕТ СН'!$H$23</f>
        <v>1630.4009235399999</v>
      </c>
      <c r="P97" s="36">
        <f>SUMIFS(СВЦЭМ!$D$39:$D$782,СВЦЭМ!$A$39:$A$782,$A97,СВЦЭМ!$B$39:$B$782,P$83)+'СЕТ СН'!$H$11+СВЦЭМ!$D$10+'СЕТ СН'!$H$6-'СЕТ СН'!$H$23</f>
        <v>1633.73904685</v>
      </c>
      <c r="Q97" s="36">
        <f>SUMIFS(СВЦЭМ!$D$39:$D$782,СВЦЭМ!$A$39:$A$782,$A97,СВЦЭМ!$B$39:$B$782,Q$83)+'СЕТ СН'!$H$11+СВЦЭМ!$D$10+'СЕТ СН'!$H$6-'СЕТ СН'!$H$23</f>
        <v>1609.6250583199999</v>
      </c>
      <c r="R97" s="36">
        <f>SUMIFS(СВЦЭМ!$D$39:$D$782,СВЦЭМ!$A$39:$A$782,$A97,СВЦЭМ!$B$39:$B$782,R$83)+'СЕТ СН'!$H$11+СВЦЭМ!$D$10+'СЕТ СН'!$H$6-'СЕТ СН'!$H$23</f>
        <v>1578.87216261</v>
      </c>
      <c r="S97" s="36">
        <f>SUMIFS(СВЦЭМ!$D$39:$D$782,СВЦЭМ!$A$39:$A$782,$A97,СВЦЭМ!$B$39:$B$782,S$83)+'СЕТ СН'!$H$11+СВЦЭМ!$D$10+'СЕТ СН'!$H$6-'СЕТ СН'!$H$23</f>
        <v>1546.8816408999999</v>
      </c>
      <c r="T97" s="36">
        <f>SUMIFS(СВЦЭМ!$D$39:$D$782,СВЦЭМ!$A$39:$A$782,$A97,СВЦЭМ!$B$39:$B$782,T$83)+'СЕТ СН'!$H$11+СВЦЭМ!$D$10+'СЕТ СН'!$H$6-'СЕТ СН'!$H$23</f>
        <v>1513.1002897599999</v>
      </c>
      <c r="U97" s="36">
        <f>SUMIFS(СВЦЭМ!$D$39:$D$782,СВЦЭМ!$A$39:$A$782,$A97,СВЦЭМ!$B$39:$B$782,U$83)+'СЕТ СН'!$H$11+СВЦЭМ!$D$10+'СЕТ СН'!$H$6-'СЕТ СН'!$H$23</f>
        <v>1505.03868614</v>
      </c>
      <c r="V97" s="36">
        <f>SUMIFS(СВЦЭМ!$D$39:$D$782,СВЦЭМ!$A$39:$A$782,$A97,СВЦЭМ!$B$39:$B$782,V$83)+'СЕТ СН'!$H$11+СВЦЭМ!$D$10+'СЕТ СН'!$H$6-'СЕТ СН'!$H$23</f>
        <v>1510.6660668500001</v>
      </c>
      <c r="W97" s="36">
        <f>SUMIFS(СВЦЭМ!$D$39:$D$782,СВЦЭМ!$A$39:$A$782,$A97,СВЦЭМ!$B$39:$B$782,W$83)+'СЕТ СН'!$H$11+СВЦЭМ!$D$10+'СЕТ СН'!$H$6-'СЕТ СН'!$H$23</f>
        <v>1512.7589039</v>
      </c>
      <c r="X97" s="36">
        <f>SUMIFS(СВЦЭМ!$D$39:$D$782,СВЦЭМ!$A$39:$A$782,$A97,СВЦЭМ!$B$39:$B$782,X$83)+'СЕТ СН'!$H$11+СВЦЭМ!$D$10+'СЕТ СН'!$H$6-'СЕТ СН'!$H$23</f>
        <v>1550.8155583999999</v>
      </c>
      <c r="Y97" s="36">
        <f>SUMIFS(СВЦЭМ!$D$39:$D$782,СВЦЭМ!$A$39:$A$782,$A97,СВЦЭМ!$B$39:$B$782,Y$83)+'СЕТ СН'!$H$11+СВЦЭМ!$D$10+'СЕТ СН'!$H$6-'СЕТ СН'!$H$23</f>
        <v>1586.6902743599999</v>
      </c>
    </row>
    <row r="98" spans="1:25" ht="15.75" x14ac:dyDescent="0.2">
      <c r="A98" s="35">
        <f t="shared" si="2"/>
        <v>44635</v>
      </c>
      <c r="B98" s="36">
        <f>SUMIFS(СВЦЭМ!$D$39:$D$782,СВЦЭМ!$A$39:$A$782,$A98,СВЦЭМ!$B$39:$B$782,B$83)+'СЕТ СН'!$H$11+СВЦЭМ!$D$10+'СЕТ СН'!$H$6-'СЕТ СН'!$H$23</f>
        <v>1608.1333463599999</v>
      </c>
      <c r="C98" s="36">
        <f>SUMIFS(СВЦЭМ!$D$39:$D$782,СВЦЭМ!$A$39:$A$782,$A98,СВЦЭМ!$B$39:$B$782,C$83)+'СЕТ СН'!$H$11+СВЦЭМ!$D$10+'СЕТ СН'!$H$6-'СЕТ СН'!$H$23</f>
        <v>1653.0744361899999</v>
      </c>
      <c r="D98" s="36">
        <f>SUMIFS(СВЦЭМ!$D$39:$D$782,СВЦЭМ!$A$39:$A$782,$A98,СВЦЭМ!$B$39:$B$782,D$83)+'СЕТ СН'!$H$11+СВЦЭМ!$D$10+'СЕТ СН'!$H$6-'СЕТ СН'!$H$23</f>
        <v>1705.21822898</v>
      </c>
      <c r="E98" s="36">
        <f>SUMIFS(СВЦЭМ!$D$39:$D$782,СВЦЭМ!$A$39:$A$782,$A98,СВЦЭМ!$B$39:$B$782,E$83)+'СЕТ СН'!$H$11+СВЦЭМ!$D$10+'СЕТ СН'!$H$6-'СЕТ СН'!$H$23</f>
        <v>1723.14661488</v>
      </c>
      <c r="F98" s="36">
        <f>SUMIFS(СВЦЭМ!$D$39:$D$782,СВЦЭМ!$A$39:$A$782,$A98,СВЦЭМ!$B$39:$B$782,F$83)+'СЕТ СН'!$H$11+СВЦЭМ!$D$10+'СЕТ СН'!$H$6-'СЕТ СН'!$H$23</f>
        <v>1729.03609469</v>
      </c>
      <c r="G98" s="36">
        <f>SUMIFS(СВЦЭМ!$D$39:$D$782,СВЦЭМ!$A$39:$A$782,$A98,СВЦЭМ!$B$39:$B$782,G$83)+'СЕТ СН'!$H$11+СВЦЭМ!$D$10+'СЕТ СН'!$H$6-'СЕТ СН'!$H$23</f>
        <v>1701.6042146299999</v>
      </c>
      <c r="H98" s="36">
        <f>SUMIFS(СВЦЭМ!$D$39:$D$782,СВЦЭМ!$A$39:$A$782,$A98,СВЦЭМ!$B$39:$B$782,H$83)+'СЕТ СН'!$H$11+СВЦЭМ!$D$10+'СЕТ СН'!$H$6-'СЕТ СН'!$H$23</f>
        <v>1620.82856365</v>
      </c>
      <c r="I98" s="36">
        <f>SUMIFS(СВЦЭМ!$D$39:$D$782,СВЦЭМ!$A$39:$A$782,$A98,СВЦЭМ!$B$39:$B$782,I$83)+'СЕТ СН'!$H$11+СВЦЭМ!$D$10+'СЕТ СН'!$H$6-'СЕТ СН'!$H$23</f>
        <v>1556.67836405</v>
      </c>
      <c r="J98" s="36">
        <f>SUMIFS(СВЦЭМ!$D$39:$D$782,СВЦЭМ!$A$39:$A$782,$A98,СВЦЭМ!$B$39:$B$782,J$83)+'СЕТ СН'!$H$11+СВЦЭМ!$D$10+'СЕТ СН'!$H$6-'СЕТ СН'!$H$23</f>
        <v>1512.31671979</v>
      </c>
      <c r="K98" s="36">
        <f>SUMIFS(СВЦЭМ!$D$39:$D$782,СВЦЭМ!$A$39:$A$782,$A98,СВЦЭМ!$B$39:$B$782,K$83)+'СЕТ СН'!$H$11+СВЦЭМ!$D$10+'СЕТ СН'!$H$6-'СЕТ СН'!$H$23</f>
        <v>1503.14523702</v>
      </c>
      <c r="L98" s="36">
        <f>SUMIFS(СВЦЭМ!$D$39:$D$782,СВЦЭМ!$A$39:$A$782,$A98,СВЦЭМ!$B$39:$B$782,L$83)+'СЕТ СН'!$H$11+СВЦЭМ!$D$10+'СЕТ СН'!$H$6-'СЕТ СН'!$H$23</f>
        <v>1507.7764238699999</v>
      </c>
      <c r="M98" s="36">
        <f>SUMIFS(СВЦЭМ!$D$39:$D$782,СВЦЭМ!$A$39:$A$782,$A98,СВЦЭМ!$B$39:$B$782,M$83)+'СЕТ СН'!$H$11+СВЦЭМ!$D$10+'СЕТ СН'!$H$6-'СЕТ СН'!$H$23</f>
        <v>1538.7246978799999</v>
      </c>
      <c r="N98" s="36">
        <f>SUMIFS(СВЦЭМ!$D$39:$D$782,СВЦЭМ!$A$39:$A$782,$A98,СВЦЭМ!$B$39:$B$782,N$83)+'СЕТ СН'!$H$11+СВЦЭМ!$D$10+'СЕТ СН'!$H$6-'СЕТ СН'!$H$23</f>
        <v>1579.4144625599999</v>
      </c>
      <c r="O98" s="36">
        <f>SUMIFS(СВЦЭМ!$D$39:$D$782,СВЦЭМ!$A$39:$A$782,$A98,СВЦЭМ!$B$39:$B$782,O$83)+'СЕТ СН'!$H$11+СВЦЭМ!$D$10+'СЕТ СН'!$H$6-'СЕТ СН'!$H$23</f>
        <v>1623.5648966700001</v>
      </c>
      <c r="P98" s="36">
        <f>SUMIFS(СВЦЭМ!$D$39:$D$782,СВЦЭМ!$A$39:$A$782,$A98,СВЦЭМ!$B$39:$B$782,P$83)+'СЕТ СН'!$H$11+СВЦЭМ!$D$10+'СЕТ СН'!$H$6-'СЕТ СН'!$H$23</f>
        <v>1638.1645729300001</v>
      </c>
      <c r="Q98" s="36">
        <f>SUMIFS(СВЦЭМ!$D$39:$D$782,СВЦЭМ!$A$39:$A$782,$A98,СВЦЭМ!$B$39:$B$782,Q$83)+'СЕТ СН'!$H$11+СВЦЭМ!$D$10+'СЕТ СН'!$H$6-'СЕТ СН'!$H$23</f>
        <v>1624.1257811999999</v>
      </c>
      <c r="R98" s="36">
        <f>SUMIFS(СВЦЭМ!$D$39:$D$782,СВЦЭМ!$A$39:$A$782,$A98,СВЦЭМ!$B$39:$B$782,R$83)+'СЕТ СН'!$H$11+СВЦЭМ!$D$10+'СЕТ СН'!$H$6-'СЕТ СН'!$H$23</f>
        <v>1579.5221233099999</v>
      </c>
      <c r="S98" s="36">
        <f>SUMIFS(СВЦЭМ!$D$39:$D$782,СВЦЭМ!$A$39:$A$782,$A98,СВЦЭМ!$B$39:$B$782,S$83)+'СЕТ СН'!$H$11+СВЦЭМ!$D$10+'СЕТ СН'!$H$6-'СЕТ СН'!$H$23</f>
        <v>1542.2610901999999</v>
      </c>
      <c r="T98" s="36">
        <f>SUMIFS(СВЦЭМ!$D$39:$D$782,СВЦЭМ!$A$39:$A$782,$A98,СВЦЭМ!$B$39:$B$782,T$83)+'СЕТ СН'!$H$11+СВЦЭМ!$D$10+'СЕТ СН'!$H$6-'СЕТ СН'!$H$23</f>
        <v>1505.4267743299999</v>
      </c>
      <c r="U98" s="36">
        <f>SUMIFS(СВЦЭМ!$D$39:$D$782,СВЦЭМ!$A$39:$A$782,$A98,СВЦЭМ!$B$39:$B$782,U$83)+'СЕТ СН'!$H$11+СВЦЭМ!$D$10+'СЕТ СН'!$H$6-'СЕТ СН'!$H$23</f>
        <v>1491.70514725</v>
      </c>
      <c r="V98" s="36">
        <f>SUMIFS(СВЦЭМ!$D$39:$D$782,СВЦЭМ!$A$39:$A$782,$A98,СВЦЭМ!$B$39:$B$782,V$83)+'СЕТ СН'!$H$11+СВЦЭМ!$D$10+'СЕТ СН'!$H$6-'СЕТ СН'!$H$23</f>
        <v>1507.7796005299999</v>
      </c>
      <c r="W98" s="36">
        <f>SUMIFS(СВЦЭМ!$D$39:$D$782,СВЦЭМ!$A$39:$A$782,$A98,СВЦЭМ!$B$39:$B$782,W$83)+'СЕТ СН'!$H$11+СВЦЭМ!$D$10+'СЕТ СН'!$H$6-'СЕТ СН'!$H$23</f>
        <v>1525.7509159900001</v>
      </c>
      <c r="X98" s="36">
        <f>SUMIFS(СВЦЭМ!$D$39:$D$782,СВЦЭМ!$A$39:$A$782,$A98,СВЦЭМ!$B$39:$B$782,X$83)+'СЕТ СН'!$H$11+СВЦЭМ!$D$10+'СЕТ СН'!$H$6-'СЕТ СН'!$H$23</f>
        <v>1550.77268744</v>
      </c>
      <c r="Y98" s="36">
        <f>SUMIFS(СВЦЭМ!$D$39:$D$782,СВЦЭМ!$A$39:$A$782,$A98,СВЦЭМ!$B$39:$B$782,Y$83)+'СЕТ СН'!$H$11+СВЦЭМ!$D$10+'СЕТ СН'!$H$6-'СЕТ СН'!$H$23</f>
        <v>1578.41002099</v>
      </c>
    </row>
    <row r="99" spans="1:25" ht="15.75" x14ac:dyDescent="0.2">
      <c r="A99" s="35">
        <f t="shared" si="2"/>
        <v>44636</v>
      </c>
      <c r="B99" s="36">
        <f>SUMIFS(СВЦЭМ!$D$39:$D$782,СВЦЭМ!$A$39:$A$782,$A99,СВЦЭМ!$B$39:$B$782,B$83)+'СЕТ СН'!$H$11+СВЦЭМ!$D$10+'СЕТ СН'!$H$6-'СЕТ СН'!$H$23</f>
        <v>1582.76159024</v>
      </c>
      <c r="C99" s="36">
        <f>SUMIFS(СВЦЭМ!$D$39:$D$782,СВЦЭМ!$A$39:$A$782,$A99,СВЦЭМ!$B$39:$B$782,C$83)+'СЕТ СН'!$H$11+СВЦЭМ!$D$10+'СЕТ СН'!$H$6-'СЕТ СН'!$H$23</f>
        <v>1642.87992452</v>
      </c>
      <c r="D99" s="36">
        <f>SUMIFS(СВЦЭМ!$D$39:$D$782,СВЦЭМ!$A$39:$A$782,$A99,СВЦЭМ!$B$39:$B$782,D$83)+'СЕТ СН'!$H$11+СВЦЭМ!$D$10+'СЕТ СН'!$H$6-'СЕТ СН'!$H$23</f>
        <v>1713.2603745700001</v>
      </c>
      <c r="E99" s="36">
        <f>SUMIFS(СВЦЭМ!$D$39:$D$782,СВЦЭМ!$A$39:$A$782,$A99,СВЦЭМ!$B$39:$B$782,E$83)+'СЕТ СН'!$H$11+СВЦЭМ!$D$10+'СЕТ СН'!$H$6-'СЕТ СН'!$H$23</f>
        <v>1728.0106660500001</v>
      </c>
      <c r="F99" s="36">
        <f>SUMIFS(СВЦЭМ!$D$39:$D$782,СВЦЭМ!$A$39:$A$782,$A99,СВЦЭМ!$B$39:$B$782,F$83)+'СЕТ СН'!$H$11+СВЦЭМ!$D$10+'СЕТ СН'!$H$6-'СЕТ СН'!$H$23</f>
        <v>1731.21117822</v>
      </c>
      <c r="G99" s="36">
        <f>SUMIFS(СВЦЭМ!$D$39:$D$782,СВЦЭМ!$A$39:$A$782,$A99,СВЦЭМ!$B$39:$B$782,G$83)+'СЕТ СН'!$H$11+СВЦЭМ!$D$10+'СЕТ СН'!$H$6-'СЕТ СН'!$H$23</f>
        <v>1703.31393953</v>
      </c>
      <c r="H99" s="36">
        <f>SUMIFS(СВЦЭМ!$D$39:$D$782,СВЦЭМ!$A$39:$A$782,$A99,СВЦЭМ!$B$39:$B$782,H$83)+'СЕТ СН'!$H$11+СВЦЭМ!$D$10+'СЕТ СН'!$H$6-'СЕТ СН'!$H$23</f>
        <v>1631.36654264</v>
      </c>
      <c r="I99" s="36">
        <f>SUMIFS(СВЦЭМ!$D$39:$D$782,СВЦЭМ!$A$39:$A$782,$A99,СВЦЭМ!$B$39:$B$782,I$83)+'СЕТ СН'!$H$11+СВЦЭМ!$D$10+'СЕТ СН'!$H$6-'СЕТ СН'!$H$23</f>
        <v>1568.3971757699999</v>
      </c>
      <c r="J99" s="36">
        <f>SUMIFS(СВЦЭМ!$D$39:$D$782,СВЦЭМ!$A$39:$A$782,$A99,СВЦЭМ!$B$39:$B$782,J$83)+'СЕТ СН'!$H$11+СВЦЭМ!$D$10+'СЕТ СН'!$H$6-'СЕТ СН'!$H$23</f>
        <v>1536.95064344</v>
      </c>
      <c r="K99" s="36">
        <f>SUMIFS(СВЦЭМ!$D$39:$D$782,СВЦЭМ!$A$39:$A$782,$A99,СВЦЭМ!$B$39:$B$782,K$83)+'СЕТ СН'!$H$11+СВЦЭМ!$D$10+'СЕТ СН'!$H$6-'СЕТ СН'!$H$23</f>
        <v>1531.9446807100001</v>
      </c>
      <c r="L99" s="36">
        <f>SUMIFS(СВЦЭМ!$D$39:$D$782,СВЦЭМ!$A$39:$A$782,$A99,СВЦЭМ!$B$39:$B$782,L$83)+'СЕТ СН'!$H$11+СВЦЭМ!$D$10+'СЕТ СН'!$H$6-'СЕТ СН'!$H$23</f>
        <v>1535.2774498799999</v>
      </c>
      <c r="M99" s="36">
        <f>SUMIFS(СВЦЭМ!$D$39:$D$782,СВЦЭМ!$A$39:$A$782,$A99,СВЦЭМ!$B$39:$B$782,M$83)+'СЕТ СН'!$H$11+СВЦЭМ!$D$10+'СЕТ СН'!$H$6-'СЕТ СН'!$H$23</f>
        <v>1581.9840835499999</v>
      </c>
      <c r="N99" s="36">
        <f>SUMIFS(СВЦЭМ!$D$39:$D$782,СВЦЭМ!$A$39:$A$782,$A99,СВЦЭМ!$B$39:$B$782,N$83)+'СЕТ СН'!$H$11+СВЦЭМ!$D$10+'СЕТ СН'!$H$6-'СЕТ СН'!$H$23</f>
        <v>1604.0331042299999</v>
      </c>
      <c r="O99" s="36">
        <f>SUMIFS(СВЦЭМ!$D$39:$D$782,СВЦЭМ!$A$39:$A$782,$A99,СВЦЭМ!$B$39:$B$782,O$83)+'СЕТ СН'!$H$11+СВЦЭМ!$D$10+'СЕТ СН'!$H$6-'СЕТ СН'!$H$23</f>
        <v>1647.5386555699999</v>
      </c>
      <c r="P99" s="36">
        <f>SUMIFS(СВЦЭМ!$D$39:$D$782,СВЦЭМ!$A$39:$A$782,$A99,СВЦЭМ!$B$39:$B$782,P$83)+'СЕТ СН'!$H$11+СВЦЭМ!$D$10+'СЕТ СН'!$H$6-'СЕТ СН'!$H$23</f>
        <v>1657.7333896299999</v>
      </c>
      <c r="Q99" s="36">
        <f>SUMIFS(СВЦЭМ!$D$39:$D$782,СВЦЭМ!$A$39:$A$782,$A99,СВЦЭМ!$B$39:$B$782,Q$83)+'СЕТ СН'!$H$11+СВЦЭМ!$D$10+'СЕТ СН'!$H$6-'СЕТ СН'!$H$23</f>
        <v>1626.37743288</v>
      </c>
      <c r="R99" s="36">
        <f>SUMIFS(СВЦЭМ!$D$39:$D$782,СВЦЭМ!$A$39:$A$782,$A99,СВЦЭМ!$B$39:$B$782,R$83)+'СЕТ СН'!$H$11+СВЦЭМ!$D$10+'СЕТ СН'!$H$6-'СЕТ СН'!$H$23</f>
        <v>1603.96593794</v>
      </c>
      <c r="S99" s="36">
        <f>SUMIFS(СВЦЭМ!$D$39:$D$782,СВЦЭМ!$A$39:$A$782,$A99,СВЦЭМ!$B$39:$B$782,S$83)+'СЕТ СН'!$H$11+СВЦЭМ!$D$10+'СЕТ СН'!$H$6-'СЕТ СН'!$H$23</f>
        <v>1560.19653991</v>
      </c>
      <c r="T99" s="36">
        <f>SUMIFS(СВЦЭМ!$D$39:$D$782,СВЦЭМ!$A$39:$A$782,$A99,СВЦЭМ!$B$39:$B$782,T$83)+'СЕТ СН'!$H$11+СВЦЭМ!$D$10+'СЕТ СН'!$H$6-'СЕТ СН'!$H$23</f>
        <v>1532.75849829</v>
      </c>
      <c r="U99" s="36">
        <f>SUMIFS(СВЦЭМ!$D$39:$D$782,СВЦЭМ!$A$39:$A$782,$A99,СВЦЭМ!$B$39:$B$782,U$83)+'СЕТ СН'!$H$11+СВЦЭМ!$D$10+'СЕТ СН'!$H$6-'СЕТ СН'!$H$23</f>
        <v>1507.44199615</v>
      </c>
      <c r="V99" s="36">
        <f>SUMIFS(СВЦЭМ!$D$39:$D$782,СВЦЭМ!$A$39:$A$782,$A99,СВЦЭМ!$B$39:$B$782,V$83)+'СЕТ СН'!$H$11+СВЦЭМ!$D$10+'СЕТ СН'!$H$6-'СЕТ СН'!$H$23</f>
        <v>1524.47785967</v>
      </c>
      <c r="W99" s="36">
        <f>SUMIFS(СВЦЭМ!$D$39:$D$782,СВЦЭМ!$A$39:$A$782,$A99,СВЦЭМ!$B$39:$B$782,W$83)+'СЕТ СН'!$H$11+СВЦЭМ!$D$10+'СЕТ СН'!$H$6-'СЕТ СН'!$H$23</f>
        <v>1557.75394368</v>
      </c>
      <c r="X99" s="36">
        <f>SUMIFS(СВЦЭМ!$D$39:$D$782,СВЦЭМ!$A$39:$A$782,$A99,СВЦЭМ!$B$39:$B$782,X$83)+'СЕТ СН'!$H$11+СВЦЭМ!$D$10+'СЕТ СН'!$H$6-'СЕТ СН'!$H$23</f>
        <v>1581.9618742299999</v>
      </c>
      <c r="Y99" s="36">
        <f>SUMIFS(СВЦЭМ!$D$39:$D$782,СВЦЭМ!$A$39:$A$782,$A99,СВЦЭМ!$B$39:$B$782,Y$83)+'СЕТ СН'!$H$11+СВЦЭМ!$D$10+'СЕТ СН'!$H$6-'СЕТ СН'!$H$23</f>
        <v>1598.3301280999999</v>
      </c>
    </row>
    <row r="100" spans="1:25" ht="15.75" x14ac:dyDescent="0.2">
      <c r="A100" s="35">
        <f t="shared" si="2"/>
        <v>44637</v>
      </c>
      <c r="B100" s="36">
        <f>SUMIFS(СВЦЭМ!$D$39:$D$782,СВЦЭМ!$A$39:$A$782,$A100,СВЦЭМ!$B$39:$B$782,B$83)+'СЕТ СН'!$H$11+СВЦЭМ!$D$10+'СЕТ СН'!$H$6-'СЕТ СН'!$H$23</f>
        <v>1617.27244492</v>
      </c>
      <c r="C100" s="36">
        <f>SUMIFS(СВЦЭМ!$D$39:$D$782,СВЦЭМ!$A$39:$A$782,$A100,СВЦЭМ!$B$39:$B$782,C$83)+'СЕТ СН'!$H$11+СВЦЭМ!$D$10+'СЕТ СН'!$H$6-'СЕТ СН'!$H$23</f>
        <v>1678.3734237900001</v>
      </c>
      <c r="D100" s="36">
        <f>SUMIFS(СВЦЭМ!$D$39:$D$782,СВЦЭМ!$A$39:$A$782,$A100,СВЦЭМ!$B$39:$B$782,D$83)+'СЕТ СН'!$H$11+СВЦЭМ!$D$10+'СЕТ СН'!$H$6-'СЕТ СН'!$H$23</f>
        <v>1740.1054305999999</v>
      </c>
      <c r="E100" s="36">
        <f>SUMIFS(СВЦЭМ!$D$39:$D$782,СВЦЭМ!$A$39:$A$782,$A100,СВЦЭМ!$B$39:$B$782,E$83)+'СЕТ СН'!$H$11+СВЦЭМ!$D$10+'СЕТ СН'!$H$6-'СЕТ СН'!$H$23</f>
        <v>1762.8437522699999</v>
      </c>
      <c r="F100" s="36">
        <f>SUMIFS(СВЦЭМ!$D$39:$D$782,СВЦЭМ!$A$39:$A$782,$A100,СВЦЭМ!$B$39:$B$782,F$83)+'СЕТ СН'!$H$11+СВЦЭМ!$D$10+'СЕТ СН'!$H$6-'СЕТ СН'!$H$23</f>
        <v>1758.6093732699999</v>
      </c>
      <c r="G100" s="36">
        <f>SUMIFS(СВЦЭМ!$D$39:$D$782,СВЦЭМ!$A$39:$A$782,$A100,СВЦЭМ!$B$39:$B$782,G$83)+'СЕТ СН'!$H$11+СВЦЭМ!$D$10+'СЕТ СН'!$H$6-'СЕТ СН'!$H$23</f>
        <v>1739.29050181</v>
      </c>
      <c r="H100" s="36">
        <f>SUMIFS(СВЦЭМ!$D$39:$D$782,СВЦЭМ!$A$39:$A$782,$A100,СВЦЭМ!$B$39:$B$782,H$83)+'СЕТ СН'!$H$11+СВЦЭМ!$D$10+'СЕТ СН'!$H$6-'СЕТ СН'!$H$23</f>
        <v>1662.04143894</v>
      </c>
      <c r="I100" s="36">
        <f>SUMIFS(СВЦЭМ!$D$39:$D$782,СВЦЭМ!$A$39:$A$782,$A100,СВЦЭМ!$B$39:$B$782,I$83)+'СЕТ СН'!$H$11+СВЦЭМ!$D$10+'СЕТ СН'!$H$6-'СЕТ СН'!$H$23</f>
        <v>1569.5221437999999</v>
      </c>
      <c r="J100" s="36">
        <f>SUMIFS(СВЦЭМ!$D$39:$D$782,СВЦЭМ!$A$39:$A$782,$A100,СВЦЭМ!$B$39:$B$782,J$83)+'СЕТ СН'!$H$11+СВЦЭМ!$D$10+'СЕТ СН'!$H$6-'СЕТ СН'!$H$23</f>
        <v>1525.8511289399999</v>
      </c>
      <c r="K100" s="36">
        <f>SUMIFS(СВЦЭМ!$D$39:$D$782,СВЦЭМ!$A$39:$A$782,$A100,СВЦЭМ!$B$39:$B$782,K$83)+'СЕТ СН'!$H$11+СВЦЭМ!$D$10+'СЕТ СН'!$H$6-'СЕТ СН'!$H$23</f>
        <v>1525.04892253</v>
      </c>
      <c r="L100" s="36">
        <f>SUMIFS(СВЦЭМ!$D$39:$D$782,СВЦЭМ!$A$39:$A$782,$A100,СВЦЭМ!$B$39:$B$782,L$83)+'СЕТ СН'!$H$11+СВЦЭМ!$D$10+'СЕТ СН'!$H$6-'СЕТ СН'!$H$23</f>
        <v>1527.11886957</v>
      </c>
      <c r="M100" s="36">
        <f>SUMIFS(СВЦЭМ!$D$39:$D$782,СВЦЭМ!$A$39:$A$782,$A100,СВЦЭМ!$B$39:$B$782,M$83)+'СЕТ СН'!$H$11+СВЦЭМ!$D$10+'СЕТ СН'!$H$6-'СЕТ СН'!$H$23</f>
        <v>1580.71384119</v>
      </c>
      <c r="N100" s="36">
        <f>SUMIFS(СВЦЭМ!$D$39:$D$782,СВЦЭМ!$A$39:$A$782,$A100,СВЦЭМ!$B$39:$B$782,N$83)+'СЕТ СН'!$H$11+СВЦЭМ!$D$10+'СЕТ СН'!$H$6-'СЕТ СН'!$H$23</f>
        <v>1617.0641388399999</v>
      </c>
      <c r="O100" s="36">
        <f>SUMIFS(СВЦЭМ!$D$39:$D$782,СВЦЭМ!$A$39:$A$782,$A100,СВЦЭМ!$B$39:$B$782,O$83)+'СЕТ СН'!$H$11+СВЦЭМ!$D$10+'СЕТ СН'!$H$6-'СЕТ СН'!$H$23</f>
        <v>1646.60053098</v>
      </c>
      <c r="P100" s="36">
        <f>SUMIFS(СВЦЭМ!$D$39:$D$782,СВЦЭМ!$A$39:$A$782,$A100,СВЦЭМ!$B$39:$B$782,P$83)+'СЕТ СН'!$H$11+СВЦЭМ!$D$10+'СЕТ СН'!$H$6-'СЕТ СН'!$H$23</f>
        <v>1669.74080392</v>
      </c>
      <c r="Q100" s="36">
        <f>SUMIFS(СВЦЭМ!$D$39:$D$782,СВЦЭМ!$A$39:$A$782,$A100,СВЦЭМ!$B$39:$B$782,Q$83)+'СЕТ СН'!$H$11+СВЦЭМ!$D$10+'СЕТ СН'!$H$6-'СЕТ СН'!$H$23</f>
        <v>1651.7040213999999</v>
      </c>
      <c r="R100" s="36">
        <f>SUMIFS(СВЦЭМ!$D$39:$D$782,СВЦЭМ!$A$39:$A$782,$A100,СВЦЭМ!$B$39:$B$782,R$83)+'СЕТ СН'!$H$11+СВЦЭМ!$D$10+'СЕТ СН'!$H$6-'СЕТ СН'!$H$23</f>
        <v>1616.7538316600001</v>
      </c>
      <c r="S100" s="36">
        <f>SUMIFS(СВЦЭМ!$D$39:$D$782,СВЦЭМ!$A$39:$A$782,$A100,СВЦЭМ!$B$39:$B$782,S$83)+'СЕТ СН'!$H$11+СВЦЭМ!$D$10+'СЕТ СН'!$H$6-'СЕТ СН'!$H$23</f>
        <v>1569.47706608</v>
      </c>
      <c r="T100" s="36">
        <f>SUMIFS(СВЦЭМ!$D$39:$D$782,СВЦЭМ!$A$39:$A$782,$A100,СВЦЭМ!$B$39:$B$782,T$83)+'СЕТ СН'!$H$11+СВЦЭМ!$D$10+'СЕТ СН'!$H$6-'СЕТ СН'!$H$23</f>
        <v>1535.9127859</v>
      </c>
      <c r="U100" s="36">
        <f>SUMIFS(СВЦЭМ!$D$39:$D$782,СВЦЭМ!$A$39:$A$782,$A100,СВЦЭМ!$B$39:$B$782,U$83)+'СЕТ СН'!$H$11+СВЦЭМ!$D$10+'СЕТ СН'!$H$6-'СЕТ СН'!$H$23</f>
        <v>1509.4141594199998</v>
      </c>
      <c r="V100" s="36">
        <f>SUMIFS(СВЦЭМ!$D$39:$D$782,СВЦЭМ!$A$39:$A$782,$A100,СВЦЭМ!$B$39:$B$782,V$83)+'СЕТ СН'!$H$11+СВЦЭМ!$D$10+'СЕТ СН'!$H$6-'СЕТ СН'!$H$23</f>
        <v>1543.8634362</v>
      </c>
      <c r="W100" s="36">
        <f>SUMIFS(СВЦЭМ!$D$39:$D$782,СВЦЭМ!$A$39:$A$782,$A100,СВЦЭМ!$B$39:$B$782,W$83)+'СЕТ СН'!$H$11+СВЦЭМ!$D$10+'СЕТ СН'!$H$6-'СЕТ СН'!$H$23</f>
        <v>1535.52087424</v>
      </c>
      <c r="X100" s="36">
        <f>SUMIFS(СВЦЭМ!$D$39:$D$782,СВЦЭМ!$A$39:$A$782,$A100,СВЦЭМ!$B$39:$B$782,X$83)+'СЕТ СН'!$H$11+СВЦЭМ!$D$10+'СЕТ СН'!$H$6-'СЕТ СН'!$H$23</f>
        <v>1534.24566338</v>
      </c>
      <c r="Y100" s="36">
        <f>SUMIFS(СВЦЭМ!$D$39:$D$782,СВЦЭМ!$A$39:$A$782,$A100,СВЦЭМ!$B$39:$B$782,Y$83)+'СЕТ СН'!$H$11+СВЦЭМ!$D$10+'СЕТ СН'!$H$6-'СЕТ СН'!$H$23</f>
        <v>1557.40456303</v>
      </c>
    </row>
    <row r="101" spans="1:25" ht="15.75" x14ac:dyDescent="0.2">
      <c r="A101" s="35">
        <f t="shared" si="2"/>
        <v>44638</v>
      </c>
      <c r="B101" s="36">
        <f>SUMIFS(СВЦЭМ!$D$39:$D$782,СВЦЭМ!$A$39:$A$782,$A101,СВЦЭМ!$B$39:$B$782,B$83)+'СЕТ СН'!$H$11+СВЦЭМ!$D$10+'СЕТ СН'!$H$6-'СЕТ СН'!$H$23</f>
        <v>1521.64059696</v>
      </c>
      <c r="C101" s="36">
        <f>SUMIFS(СВЦЭМ!$D$39:$D$782,СВЦЭМ!$A$39:$A$782,$A101,СВЦЭМ!$B$39:$B$782,C$83)+'СЕТ СН'!$H$11+СВЦЭМ!$D$10+'СЕТ СН'!$H$6-'СЕТ СН'!$H$23</f>
        <v>1541.04819107</v>
      </c>
      <c r="D101" s="36">
        <f>SUMIFS(СВЦЭМ!$D$39:$D$782,СВЦЭМ!$A$39:$A$782,$A101,СВЦЭМ!$B$39:$B$782,D$83)+'СЕТ СН'!$H$11+СВЦЭМ!$D$10+'СЕТ СН'!$H$6-'СЕТ СН'!$H$23</f>
        <v>1634.6657055599999</v>
      </c>
      <c r="E101" s="36">
        <f>SUMIFS(СВЦЭМ!$D$39:$D$782,СВЦЭМ!$A$39:$A$782,$A101,СВЦЭМ!$B$39:$B$782,E$83)+'СЕТ СН'!$H$11+СВЦЭМ!$D$10+'СЕТ СН'!$H$6-'СЕТ СН'!$H$23</f>
        <v>1662.1383642799999</v>
      </c>
      <c r="F101" s="36">
        <f>SUMIFS(СВЦЭМ!$D$39:$D$782,СВЦЭМ!$A$39:$A$782,$A101,СВЦЭМ!$B$39:$B$782,F$83)+'СЕТ СН'!$H$11+СВЦЭМ!$D$10+'СЕТ СН'!$H$6-'СЕТ СН'!$H$23</f>
        <v>1685.7054559799999</v>
      </c>
      <c r="G101" s="36">
        <f>SUMIFS(СВЦЭМ!$D$39:$D$782,СВЦЭМ!$A$39:$A$782,$A101,СВЦЭМ!$B$39:$B$782,G$83)+'СЕТ СН'!$H$11+СВЦЭМ!$D$10+'СЕТ СН'!$H$6-'СЕТ СН'!$H$23</f>
        <v>1664.0801072899999</v>
      </c>
      <c r="H101" s="36">
        <f>SUMIFS(СВЦЭМ!$D$39:$D$782,СВЦЭМ!$A$39:$A$782,$A101,СВЦЭМ!$B$39:$B$782,H$83)+'СЕТ СН'!$H$11+СВЦЭМ!$D$10+'СЕТ СН'!$H$6-'СЕТ СН'!$H$23</f>
        <v>1606.96794802</v>
      </c>
      <c r="I101" s="36">
        <f>SUMIFS(СВЦЭМ!$D$39:$D$782,СВЦЭМ!$A$39:$A$782,$A101,СВЦЭМ!$B$39:$B$782,I$83)+'СЕТ СН'!$H$11+СВЦЭМ!$D$10+'СЕТ СН'!$H$6-'СЕТ СН'!$H$23</f>
        <v>1540.47849036</v>
      </c>
      <c r="J101" s="36">
        <f>SUMIFS(СВЦЭМ!$D$39:$D$782,СВЦЭМ!$A$39:$A$782,$A101,СВЦЭМ!$B$39:$B$782,J$83)+'СЕТ СН'!$H$11+СВЦЭМ!$D$10+'СЕТ СН'!$H$6-'СЕТ СН'!$H$23</f>
        <v>1511.2439671699999</v>
      </c>
      <c r="K101" s="36">
        <f>SUMIFS(СВЦЭМ!$D$39:$D$782,СВЦЭМ!$A$39:$A$782,$A101,СВЦЭМ!$B$39:$B$782,K$83)+'СЕТ СН'!$H$11+СВЦЭМ!$D$10+'СЕТ СН'!$H$6-'СЕТ СН'!$H$23</f>
        <v>1511.5556455999999</v>
      </c>
      <c r="L101" s="36">
        <f>SUMIFS(СВЦЭМ!$D$39:$D$782,СВЦЭМ!$A$39:$A$782,$A101,СВЦЭМ!$B$39:$B$782,L$83)+'СЕТ СН'!$H$11+СВЦЭМ!$D$10+'СЕТ СН'!$H$6-'СЕТ СН'!$H$23</f>
        <v>1516.4818521</v>
      </c>
      <c r="M101" s="36">
        <f>SUMIFS(СВЦЭМ!$D$39:$D$782,СВЦЭМ!$A$39:$A$782,$A101,СВЦЭМ!$B$39:$B$782,M$83)+'СЕТ СН'!$H$11+СВЦЭМ!$D$10+'СЕТ СН'!$H$6-'СЕТ СН'!$H$23</f>
        <v>1544.1564472699999</v>
      </c>
      <c r="N101" s="36">
        <f>SUMIFS(СВЦЭМ!$D$39:$D$782,СВЦЭМ!$A$39:$A$782,$A101,СВЦЭМ!$B$39:$B$782,N$83)+'СЕТ СН'!$H$11+СВЦЭМ!$D$10+'СЕТ СН'!$H$6-'СЕТ СН'!$H$23</f>
        <v>1595.6304315099999</v>
      </c>
      <c r="O101" s="36">
        <f>SUMIFS(СВЦЭМ!$D$39:$D$782,СВЦЭМ!$A$39:$A$782,$A101,СВЦЭМ!$B$39:$B$782,O$83)+'СЕТ СН'!$H$11+СВЦЭМ!$D$10+'СЕТ СН'!$H$6-'СЕТ СН'!$H$23</f>
        <v>1623.4047650299999</v>
      </c>
      <c r="P101" s="36">
        <f>SUMIFS(СВЦЭМ!$D$39:$D$782,СВЦЭМ!$A$39:$A$782,$A101,СВЦЭМ!$B$39:$B$782,P$83)+'СЕТ СН'!$H$11+СВЦЭМ!$D$10+'СЕТ СН'!$H$6-'СЕТ СН'!$H$23</f>
        <v>1656.2609781799999</v>
      </c>
      <c r="Q101" s="36">
        <f>SUMIFS(СВЦЭМ!$D$39:$D$782,СВЦЭМ!$A$39:$A$782,$A101,СВЦЭМ!$B$39:$B$782,Q$83)+'СЕТ СН'!$H$11+СВЦЭМ!$D$10+'СЕТ СН'!$H$6-'СЕТ СН'!$H$23</f>
        <v>1638.9561757199999</v>
      </c>
      <c r="R101" s="36">
        <f>SUMIFS(СВЦЭМ!$D$39:$D$782,СВЦЭМ!$A$39:$A$782,$A101,СВЦЭМ!$B$39:$B$782,R$83)+'СЕТ СН'!$H$11+СВЦЭМ!$D$10+'СЕТ СН'!$H$6-'СЕТ СН'!$H$23</f>
        <v>1593.9010972900001</v>
      </c>
      <c r="S101" s="36">
        <f>SUMIFS(СВЦЭМ!$D$39:$D$782,СВЦЭМ!$A$39:$A$782,$A101,СВЦЭМ!$B$39:$B$782,S$83)+'СЕТ СН'!$H$11+СВЦЭМ!$D$10+'СЕТ СН'!$H$6-'СЕТ СН'!$H$23</f>
        <v>1557.6949847000001</v>
      </c>
      <c r="T101" s="36">
        <f>SUMIFS(СВЦЭМ!$D$39:$D$782,СВЦЭМ!$A$39:$A$782,$A101,СВЦЭМ!$B$39:$B$782,T$83)+'СЕТ СН'!$H$11+СВЦЭМ!$D$10+'СЕТ СН'!$H$6-'СЕТ СН'!$H$23</f>
        <v>1516.0793712</v>
      </c>
      <c r="U101" s="36">
        <f>SUMIFS(СВЦЭМ!$D$39:$D$782,СВЦЭМ!$A$39:$A$782,$A101,СВЦЭМ!$B$39:$B$782,U$83)+'СЕТ СН'!$H$11+СВЦЭМ!$D$10+'СЕТ СН'!$H$6-'СЕТ СН'!$H$23</f>
        <v>1489.11752452</v>
      </c>
      <c r="V101" s="36">
        <f>SUMIFS(СВЦЭМ!$D$39:$D$782,СВЦЭМ!$A$39:$A$782,$A101,СВЦЭМ!$B$39:$B$782,V$83)+'СЕТ СН'!$H$11+СВЦЭМ!$D$10+'СЕТ СН'!$H$6-'СЕТ СН'!$H$23</f>
        <v>1512.31546822</v>
      </c>
      <c r="W101" s="36">
        <f>SUMIFS(СВЦЭМ!$D$39:$D$782,СВЦЭМ!$A$39:$A$782,$A101,СВЦЭМ!$B$39:$B$782,W$83)+'СЕТ СН'!$H$11+СВЦЭМ!$D$10+'СЕТ СН'!$H$6-'СЕТ СН'!$H$23</f>
        <v>1530.93873177</v>
      </c>
      <c r="X101" s="36">
        <f>SUMIFS(СВЦЭМ!$D$39:$D$782,СВЦЭМ!$A$39:$A$782,$A101,СВЦЭМ!$B$39:$B$782,X$83)+'СЕТ СН'!$H$11+СВЦЭМ!$D$10+'СЕТ СН'!$H$6-'СЕТ СН'!$H$23</f>
        <v>1549.8401903899999</v>
      </c>
      <c r="Y101" s="36">
        <f>SUMIFS(СВЦЭМ!$D$39:$D$782,СВЦЭМ!$A$39:$A$782,$A101,СВЦЭМ!$B$39:$B$782,Y$83)+'СЕТ СН'!$H$11+СВЦЭМ!$D$10+'СЕТ СН'!$H$6-'СЕТ СН'!$H$23</f>
        <v>1562.6846844500001</v>
      </c>
    </row>
    <row r="102" spans="1:25" ht="15.75" x14ac:dyDescent="0.2">
      <c r="A102" s="35">
        <f t="shared" si="2"/>
        <v>44639</v>
      </c>
      <c r="B102" s="36">
        <f>SUMIFS(СВЦЭМ!$D$39:$D$782,СВЦЭМ!$A$39:$A$782,$A102,СВЦЭМ!$B$39:$B$782,B$83)+'СЕТ СН'!$H$11+СВЦЭМ!$D$10+'СЕТ СН'!$H$6-'СЕТ СН'!$H$23</f>
        <v>1570.6469769600001</v>
      </c>
      <c r="C102" s="36">
        <f>SUMIFS(СВЦЭМ!$D$39:$D$782,СВЦЭМ!$A$39:$A$782,$A102,СВЦЭМ!$B$39:$B$782,C$83)+'СЕТ СН'!$H$11+СВЦЭМ!$D$10+'СЕТ СН'!$H$6-'СЕТ СН'!$H$23</f>
        <v>1548.6164692099999</v>
      </c>
      <c r="D102" s="36">
        <f>SUMIFS(СВЦЭМ!$D$39:$D$782,СВЦЭМ!$A$39:$A$782,$A102,СВЦЭМ!$B$39:$B$782,D$83)+'СЕТ СН'!$H$11+СВЦЭМ!$D$10+'СЕТ СН'!$H$6-'СЕТ СН'!$H$23</f>
        <v>1648.6488090099999</v>
      </c>
      <c r="E102" s="36">
        <f>SUMIFS(СВЦЭМ!$D$39:$D$782,СВЦЭМ!$A$39:$A$782,$A102,СВЦЭМ!$B$39:$B$782,E$83)+'СЕТ СН'!$H$11+СВЦЭМ!$D$10+'СЕТ СН'!$H$6-'СЕТ СН'!$H$23</f>
        <v>1666.36318878</v>
      </c>
      <c r="F102" s="36">
        <f>SUMIFS(СВЦЭМ!$D$39:$D$782,СВЦЭМ!$A$39:$A$782,$A102,СВЦЭМ!$B$39:$B$782,F$83)+'СЕТ СН'!$H$11+СВЦЭМ!$D$10+'СЕТ СН'!$H$6-'СЕТ СН'!$H$23</f>
        <v>1660.13707998</v>
      </c>
      <c r="G102" s="36">
        <f>SUMIFS(СВЦЭМ!$D$39:$D$782,СВЦЭМ!$A$39:$A$782,$A102,СВЦЭМ!$B$39:$B$782,G$83)+'СЕТ СН'!$H$11+СВЦЭМ!$D$10+'СЕТ СН'!$H$6-'СЕТ СН'!$H$23</f>
        <v>1615.07166626</v>
      </c>
      <c r="H102" s="36">
        <f>SUMIFS(СВЦЭМ!$D$39:$D$782,СВЦЭМ!$A$39:$A$782,$A102,СВЦЭМ!$B$39:$B$782,H$83)+'СЕТ СН'!$H$11+СВЦЭМ!$D$10+'СЕТ СН'!$H$6-'СЕТ СН'!$H$23</f>
        <v>1567.11554761</v>
      </c>
      <c r="I102" s="36">
        <f>SUMIFS(СВЦЭМ!$D$39:$D$782,СВЦЭМ!$A$39:$A$782,$A102,СВЦЭМ!$B$39:$B$782,I$83)+'СЕТ СН'!$H$11+СВЦЭМ!$D$10+'СЕТ СН'!$H$6-'СЕТ СН'!$H$23</f>
        <v>1492.77862512</v>
      </c>
      <c r="J102" s="36">
        <f>SUMIFS(СВЦЭМ!$D$39:$D$782,СВЦЭМ!$A$39:$A$782,$A102,СВЦЭМ!$B$39:$B$782,J$83)+'СЕТ СН'!$H$11+СВЦЭМ!$D$10+'СЕТ СН'!$H$6-'СЕТ СН'!$H$23</f>
        <v>1427.62237764</v>
      </c>
      <c r="K102" s="36">
        <f>SUMIFS(СВЦЭМ!$D$39:$D$782,СВЦЭМ!$A$39:$A$782,$A102,СВЦЭМ!$B$39:$B$782,K$83)+'СЕТ СН'!$H$11+СВЦЭМ!$D$10+'СЕТ СН'!$H$6-'СЕТ СН'!$H$23</f>
        <v>1442.3325842300001</v>
      </c>
      <c r="L102" s="36">
        <f>SUMIFS(СВЦЭМ!$D$39:$D$782,СВЦЭМ!$A$39:$A$782,$A102,СВЦЭМ!$B$39:$B$782,L$83)+'СЕТ СН'!$H$11+СВЦЭМ!$D$10+'СЕТ СН'!$H$6-'СЕТ СН'!$H$23</f>
        <v>1447.7455691800001</v>
      </c>
      <c r="M102" s="36">
        <f>SUMIFS(СВЦЭМ!$D$39:$D$782,СВЦЭМ!$A$39:$A$782,$A102,СВЦЭМ!$B$39:$B$782,M$83)+'СЕТ СН'!$H$11+СВЦЭМ!$D$10+'СЕТ СН'!$H$6-'СЕТ СН'!$H$23</f>
        <v>1494.43833434</v>
      </c>
      <c r="N102" s="36">
        <f>SUMIFS(СВЦЭМ!$D$39:$D$782,СВЦЭМ!$A$39:$A$782,$A102,СВЦЭМ!$B$39:$B$782,N$83)+'СЕТ СН'!$H$11+СВЦЭМ!$D$10+'СЕТ СН'!$H$6-'СЕТ СН'!$H$23</f>
        <v>1551.9423933099999</v>
      </c>
      <c r="O102" s="36">
        <f>SUMIFS(СВЦЭМ!$D$39:$D$782,СВЦЭМ!$A$39:$A$782,$A102,СВЦЭМ!$B$39:$B$782,O$83)+'СЕТ СН'!$H$11+СВЦЭМ!$D$10+'СЕТ СН'!$H$6-'СЕТ СН'!$H$23</f>
        <v>1612.19913638</v>
      </c>
      <c r="P102" s="36">
        <f>SUMIFS(СВЦЭМ!$D$39:$D$782,СВЦЭМ!$A$39:$A$782,$A102,СВЦЭМ!$B$39:$B$782,P$83)+'СЕТ СН'!$H$11+СВЦЭМ!$D$10+'СЕТ СН'!$H$6-'СЕТ СН'!$H$23</f>
        <v>1635.79877448</v>
      </c>
      <c r="Q102" s="36">
        <f>SUMIFS(СВЦЭМ!$D$39:$D$782,СВЦЭМ!$A$39:$A$782,$A102,СВЦЭМ!$B$39:$B$782,Q$83)+'СЕТ СН'!$H$11+СВЦЭМ!$D$10+'СЕТ СН'!$H$6-'СЕТ СН'!$H$23</f>
        <v>1610.91459781</v>
      </c>
      <c r="R102" s="36">
        <f>SUMIFS(СВЦЭМ!$D$39:$D$782,СВЦЭМ!$A$39:$A$782,$A102,СВЦЭМ!$B$39:$B$782,R$83)+'СЕТ СН'!$H$11+СВЦЭМ!$D$10+'СЕТ СН'!$H$6-'СЕТ СН'!$H$23</f>
        <v>1548.6177182500001</v>
      </c>
      <c r="S102" s="36">
        <f>SUMIFS(СВЦЭМ!$D$39:$D$782,СВЦЭМ!$A$39:$A$782,$A102,СВЦЭМ!$B$39:$B$782,S$83)+'СЕТ СН'!$H$11+СВЦЭМ!$D$10+'СЕТ СН'!$H$6-'СЕТ СН'!$H$23</f>
        <v>1501.91178264</v>
      </c>
      <c r="T102" s="36">
        <f>SUMIFS(СВЦЭМ!$D$39:$D$782,СВЦЭМ!$A$39:$A$782,$A102,СВЦЭМ!$B$39:$B$782,T$83)+'СЕТ СН'!$H$11+СВЦЭМ!$D$10+'СЕТ СН'!$H$6-'СЕТ СН'!$H$23</f>
        <v>1458.8383708499998</v>
      </c>
      <c r="U102" s="36">
        <f>SUMIFS(СВЦЭМ!$D$39:$D$782,СВЦЭМ!$A$39:$A$782,$A102,СВЦЭМ!$B$39:$B$782,U$83)+'СЕТ СН'!$H$11+СВЦЭМ!$D$10+'СЕТ СН'!$H$6-'СЕТ СН'!$H$23</f>
        <v>1432.3708362699999</v>
      </c>
      <c r="V102" s="36">
        <f>SUMIFS(СВЦЭМ!$D$39:$D$782,СВЦЭМ!$A$39:$A$782,$A102,СВЦЭМ!$B$39:$B$782,V$83)+'СЕТ СН'!$H$11+СВЦЭМ!$D$10+'СЕТ СН'!$H$6-'СЕТ СН'!$H$23</f>
        <v>1448.2015785200001</v>
      </c>
      <c r="W102" s="36">
        <f>SUMIFS(СВЦЭМ!$D$39:$D$782,СВЦЭМ!$A$39:$A$782,$A102,СВЦЭМ!$B$39:$B$782,W$83)+'СЕТ СН'!$H$11+СВЦЭМ!$D$10+'СЕТ СН'!$H$6-'СЕТ СН'!$H$23</f>
        <v>1470.3701699000001</v>
      </c>
      <c r="X102" s="36">
        <f>SUMIFS(СВЦЭМ!$D$39:$D$782,СВЦЭМ!$A$39:$A$782,$A102,СВЦЭМ!$B$39:$B$782,X$83)+'СЕТ СН'!$H$11+СВЦЭМ!$D$10+'СЕТ СН'!$H$6-'СЕТ СН'!$H$23</f>
        <v>1485.0549720900001</v>
      </c>
      <c r="Y102" s="36">
        <f>SUMIFS(СВЦЭМ!$D$39:$D$782,СВЦЭМ!$A$39:$A$782,$A102,СВЦЭМ!$B$39:$B$782,Y$83)+'СЕТ СН'!$H$11+СВЦЭМ!$D$10+'СЕТ СН'!$H$6-'СЕТ СН'!$H$23</f>
        <v>1521.2489019499999</v>
      </c>
    </row>
    <row r="103" spans="1:25" ht="15.75" x14ac:dyDescent="0.2">
      <c r="A103" s="35">
        <f t="shared" si="2"/>
        <v>44640</v>
      </c>
      <c r="B103" s="36">
        <f>SUMIFS(СВЦЭМ!$D$39:$D$782,СВЦЭМ!$A$39:$A$782,$A103,СВЦЭМ!$B$39:$B$782,B$83)+'СЕТ СН'!$H$11+СВЦЭМ!$D$10+'СЕТ СН'!$H$6-'СЕТ СН'!$H$23</f>
        <v>1535.84975988</v>
      </c>
      <c r="C103" s="36">
        <f>SUMIFS(СВЦЭМ!$D$39:$D$782,СВЦЭМ!$A$39:$A$782,$A103,СВЦЭМ!$B$39:$B$782,C$83)+'СЕТ СН'!$H$11+СВЦЭМ!$D$10+'СЕТ СН'!$H$6-'СЕТ СН'!$H$23</f>
        <v>1572.4634283400001</v>
      </c>
      <c r="D103" s="36">
        <f>SUMIFS(СВЦЭМ!$D$39:$D$782,СВЦЭМ!$A$39:$A$782,$A103,СВЦЭМ!$B$39:$B$782,D$83)+'СЕТ СН'!$H$11+СВЦЭМ!$D$10+'СЕТ СН'!$H$6-'СЕТ СН'!$H$23</f>
        <v>1652.52287963</v>
      </c>
      <c r="E103" s="36">
        <f>SUMIFS(СВЦЭМ!$D$39:$D$782,СВЦЭМ!$A$39:$A$782,$A103,СВЦЭМ!$B$39:$B$782,E$83)+'СЕТ СН'!$H$11+СВЦЭМ!$D$10+'СЕТ СН'!$H$6-'СЕТ СН'!$H$23</f>
        <v>1701.9901778599999</v>
      </c>
      <c r="F103" s="36">
        <f>SUMIFS(СВЦЭМ!$D$39:$D$782,СВЦЭМ!$A$39:$A$782,$A103,СВЦЭМ!$B$39:$B$782,F$83)+'СЕТ СН'!$H$11+СВЦЭМ!$D$10+'СЕТ СН'!$H$6-'СЕТ СН'!$H$23</f>
        <v>1700.2103741599999</v>
      </c>
      <c r="G103" s="36">
        <f>SUMIFS(СВЦЭМ!$D$39:$D$782,СВЦЭМ!$A$39:$A$782,$A103,СВЦЭМ!$B$39:$B$782,G$83)+'СЕТ СН'!$H$11+СВЦЭМ!$D$10+'СЕТ СН'!$H$6-'СЕТ СН'!$H$23</f>
        <v>1667.0975152399999</v>
      </c>
      <c r="H103" s="36">
        <f>SUMIFS(СВЦЭМ!$D$39:$D$782,СВЦЭМ!$A$39:$A$782,$A103,СВЦЭМ!$B$39:$B$782,H$83)+'СЕТ СН'!$H$11+СВЦЭМ!$D$10+'СЕТ СН'!$H$6-'СЕТ СН'!$H$23</f>
        <v>1610.8926841299999</v>
      </c>
      <c r="I103" s="36">
        <f>SUMIFS(СВЦЭМ!$D$39:$D$782,СВЦЭМ!$A$39:$A$782,$A103,СВЦЭМ!$B$39:$B$782,I$83)+'СЕТ СН'!$H$11+СВЦЭМ!$D$10+'СЕТ СН'!$H$6-'СЕТ СН'!$H$23</f>
        <v>1518.2522097999999</v>
      </c>
      <c r="J103" s="36">
        <f>SUMIFS(СВЦЭМ!$D$39:$D$782,СВЦЭМ!$A$39:$A$782,$A103,СВЦЭМ!$B$39:$B$782,J$83)+'СЕТ СН'!$H$11+СВЦЭМ!$D$10+'СЕТ СН'!$H$6-'СЕТ СН'!$H$23</f>
        <v>1470.6332862199999</v>
      </c>
      <c r="K103" s="36">
        <f>SUMIFS(СВЦЭМ!$D$39:$D$782,СВЦЭМ!$A$39:$A$782,$A103,СВЦЭМ!$B$39:$B$782,K$83)+'СЕТ СН'!$H$11+СВЦЭМ!$D$10+'СЕТ СН'!$H$6-'СЕТ СН'!$H$23</f>
        <v>1454.8413546900001</v>
      </c>
      <c r="L103" s="36">
        <f>SUMIFS(СВЦЭМ!$D$39:$D$782,СВЦЭМ!$A$39:$A$782,$A103,СВЦЭМ!$B$39:$B$782,L$83)+'СЕТ СН'!$H$11+СВЦЭМ!$D$10+'СЕТ СН'!$H$6-'СЕТ СН'!$H$23</f>
        <v>1446.9873841200001</v>
      </c>
      <c r="M103" s="36">
        <f>SUMIFS(СВЦЭМ!$D$39:$D$782,СВЦЭМ!$A$39:$A$782,$A103,СВЦЭМ!$B$39:$B$782,M$83)+'СЕТ СН'!$H$11+СВЦЭМ!$D$10+'СЕТ СН'!$H$6-'СЕТ СН'!$H$23</f>
        <v>1495.0439730099999</v>
      </c>
      <c r="N103" s="36">
        <f>SUMIFS(СВЦЭМ!$D$39:$D$782,СВЦЭМ!$A$39:$A$782,$A103,СВЦЭМ!$B$39:$B$782,N$83)+'СЕТ СН'!$H$11+СВЦЭМ!$D$10+'СЕТ СН'!$H$6-'СЕТ СН'!$H$23</f>
        <v>1566.4379775899999</v>
      </c>
      <c r="O103" s="36">
        <f>SUMIFS(СВЦЭМ!$D$39:$D$782,СВЦЭМ!$A$39:$A$782,$A103,СВЦЭМ!$B$39:$B$782,O$83)+'СЕТ СН'!$H$11+СВЦЭМ!$D$10+'СЕТ СН'!$H$6-'СЕТ СН'!$H$23</f>
        <v>1631.80258751</v>
      </c>
      <c r="P103" s="36">
        <f>SUMIFS(СВЦЭМ!$D$39:$D$782,СВЦЭМ!$A$39:$A$782,$A103,СВЦЭМ!$B$39:$B$782,P$83)+'СЕТ СН'!$H$11+СВЦЭМ!$D$10+'СЕТ СН'!$H$6-'СЕТ СН'!$H$23</f>
        <v>1647.7645720999999</v>
      </c>
      <c r="Q103" s="36">
        <f>SUMIFS(СВЦЭМ!$D$39:$D$782,СВЦЭМ!$A$39:$A$782,$A103,СВЦЭМ!$B$39:$B$782,Q$83)+'СЕТ СН'!$H$11+СВЦЭМ!$D$10+'СЕТ СН'!$H$6-'СЕТ СН'!$H$23</f>
        <v>1627.55072853</v>
      </c>
      <c r="R103" s="36">
        <f>SUMIFS(СВЦЭМ!$D$39:$D$782,СВЦЭМ!$A$39:$A$782,$A103,СВЦЭМ!$B$39:$B$782,R$83)+'СЕТ СН'!$H$11+СВЦЭМ!$D$10+'СЕТ СН'!$H$6-'СЕТ СН'!$H$23</f>
        <v>1556.4008494099999</v>
      </c>
      <c r="S103" s="36">
        <f>SUMIFS(СВЦЭМ!$D$39:$D$782,СВЦЭМ!$A$39:$A$782,$A103,СВЦЭМ!$B$39:$B$782,S$83)+'СЕТ СН'!$H$11+СВЦЭМ!$D$10+'СЕТ СН'!$H$6-'СЕТ СН'!$H$23</f>
        <v>1490.6503724199999</v>
      </c>
      <c r="T103" s="36">
        <f>SUMIFS(СВЦЭМ!$D$39:$D$782,СВЦЭМ!$A$39:$A$782,$A103,СВЦЭМ!$B$39:$B$782,T$83)+'СЕТ СН'!$H$11+СВЦЭМ!$D$10+'СЕТ СН'!$H$6-'СЕТ СН'!$H$23</f>
        <v>1443.61423565</v>
      </c>
      <c r="U103" s="36">
        <f>SUMIFS(СВЦЭМ!$D$39:$D$782,СВЦЭМ!$A$39:$A$782,$A103,СВЦЭМ!$B$39:$B$782,U$83)+'СЕТ СН'!$H$11+СВЦЭМ!$D$10+'СЕТ СН'!$H$6-'СЕТ СН'!$H$23</f>
        <v>1409.0872721999999</v>
      </c>
      <c r="V103" s="36">
        <f>SUMIFS(СВЦЭМ!$D$39:$D$782,СВЦЭМ!$A$39:$A$782,$A103,СВЦЭМ!$B$39:$B$782,V$83)+'СЕТ СН'!$H$11+СВЦЭМ!$D$10+'СЕТ СН'!$H$6-'СЕТ СН'!$H$23</f>
        <v>1421.7651950100001</v>
      </c>
      <c r="W103" s="36">
        <f>SUMIFS(СВЦЭМ!$D$39:$D$782,СВЦЭМ!$A$39:$A$782,$A103,СВЦЭМ!$B$39:$B$782,W$83)+'СЕТ СН'!$H$11+СВЦЭМ!$D$10+'СЕТ СН'!$H$6-'СЕТ СН'!$H$23</f>
        <v>1444.74840262</v>
      </c>
      <c r="X103" s="36">
        <f>SUMIFS(СВЦЭМ!$D$39:$D$782,СВЦЭМ!$A$39:$A$782,$A103,СВЦЭМ!$B$39:$B$782,X$83)+'СЕТ СН'!$H$11+СВЦЭМ!$D$10+'СЕТ СН'!$H$6-'СЕТ СН'!$H$23</f>
        <v>1469.07539737</v>
      </c>
      <c r="Y103" s="36">
        <f>SUMIFS(СВЦЭМ!$D$39:$D$782,СВЦЭМ!$A$39:$A$782,$A103,СВЦЭМ!$B$39:$B$782,Y$83)+'СЕТ СН'!$H$11+СВЦЭМ!$D$10+'СЕТ СН'!$H$6-'СЕТ СН'!$H$23</f>
        <v>1516.3184341900001</v>
      </c>
    </row>
    <row r="104" spans="1:25" ht="15.75" x14ac:dyDescent="0.2">
      <c r="A104" s="35">
        <f t="shared" si="2"/>
        <v>44641</v>
      </c>
      <c r="B104" s="36">
        <f>SUMIFS(СВЦЭМ!$D$39:$D$782,СВЦЭМ!$A$39:$A$782,$A104,СВЦЭМ!$B$39:$B$782,B$83)+'СЕТ СН'!$H$11+СВЦЭМ!$D$10+'СЕТ СН'!$H$6-'СЕТ СН'!$H$23</f>
        <v>1518.0107438800001</v>
      </c>
      <c r="C104" s="36">
        <f>SUMIFS(СВЦЭМ!$D$39:$D$782,СВЦЭМ!$A$39:$A$782,$A104,СВЦЭМ!$B$39:$B$782,C$83)+'СЕТ СН'!$H$11+СВЦЭМ!$D$10+'СЕТ СН'!$H$6-'СЕТ СН'!$H$23</f>
        <v>1570.6169268199999</v>
      </c>
      <c r="D104" s="36">
        <f>SUMIFS(СВЦЭМ!$D$39:$D$782,СВЦЭМ!$A$39:$A$782,$A104,СВЦЭМ!$B$39:$B$782,D$83)+'СЕТ СН'!$H$11+СВЦЭМ!$D$10+'СЕТ СН'!$H$6-'СЕТ СН'!$H$23</f>
        <v>1661.0597212999999</v>
      </c>
      <c r="E104" s="36">
        <f>SUMIFS(СВЦЭМ!$D$39:$D$782,СВЦЭМ!$A$39:$A$782,$A104,СВЦЭМ!$B$39:$B$782,E$83)+'СЕТ СН'!$H$11+СВЦЭМ!$D$10+'СЕТ СН'!$H$6-'СЕТ СН'!$H$23</f>
        <v>1705.28489663</v>
      </c>
      <c r="F104" s="36">
        <f>SUMIFS(СВЦЭМ!$D$39:$D$782,СВЦЭМ!$A$39:$A$782,$A104,СВЦЭМ!$B$39:$B$782,F$83)+'СЕТ СН'!$H$11+СВЦЭМ!$D$10+'СЕТ СН'!$H$6-'СЕТ СН'!$H$23</f>
        <v>1700.0811472599999</v>
      </c>
      <c r="G104" s="36">
        <f>SUMIFS(СВЦЭМ!$D$39:$D$782,СВЦЭМ!$A$39:$A$782,$A104,СВЦЭМ!$B$39:$B$782,G$83)+'СЕТ СН'!$H$11+СВЦЭМ!$D$10+'СЕТ СН'!$H$6-'СЕТ СН'!$H$23</f>
        <v>1686.6938855799999</v>
      </c>
      <c r="H104" s="36">
        <f>SUMIFS(СВЦЭМ!$D$39:$D$782,СВЦЭМ!$A$39:$A$782,$A104,СВЦЭМ!$B$39:$B$782,H$83)+'СЕТ СН'!$H$11+СВЦЭМ!$D$10+'СЕТ СН'!$H$6-'СЕТ СН'!$H$23</f>
        <v>1643.6566540199999</v>
      </c>
      <c r="I104" s="36">
        <f>SUMIFS(СВЦЭМ!$D$39:$D$782,СВЦЭМ!$A$39:$A$782,$A104,СВЦЭМ!$B$39:$B$782,I$83)+'СЕТ СН'!$H$11+СВЦЭМ!$D$10+'СЕТ СН'!$H$6-'СЕТ СН'!$H$23</f>
        <v>1553.72732486</v>
      </c>
      <c r="J104" s="36">
        <f>SUMIFS(СВЦЭМ!$D$39:$D$782,СВЦЭМ!$A$39:$A$782,$A104,СВЦЭМ!$B$39:$B$782,J$83)+'СЕТ СН'!$H$11+СВЦЭМ!$D$10+'СЕТ СН'!$H$6-'СЕТ СН'!$H$23</f>
        <v>1538.71830828</v>
      </c>
      <c r="K104" s="36">
        <f>SUMIFS(СВЦЭМ!$D$39:$D$782,СВЦЭМ!$A$39:$A$782,$A104,СВЦЭМ!$B$39:$B$782,K$83)+'СЕТ СН'!$H$11+СВЦЭМ!$D$10+'СЕТ СН'!$H$6-'СЕТ СН'!$H$23</f>
        <v>1534.99444827</v>
      </c>
      <c r="L104" s="36">
        <f>SUMIFS(СВЦЭМ!$D$39:$D$782,СВЦЭМ!$A$39:$A$782,$A104,СВЦЭМ!$B$39:$B$782,L$83)+'СЕТ СН'!$H$11+СВЦЭМ!$D$10+'СЕТ СН'!$H$6-'СЕТ СН'!$H$23</f>
        <v>1550.6492851799999</v>
      </c>
      <c r="M104" s="36">
        <f>SUMIFS(СВЦЭМ!$D$39:$D$782,СВЦЭМ!$A$39:$A$782,$A104,СВЦЭМ!$B$39:$B$782,M$83)+'СЕТ СН'!$H$11+СВЦЭМ!$D$10+'СЕТ СН'!$H$6-'СЕТ СН'!$H$23</f>
        <v>1578.71129393</v>
      </c>
      <c r="N104" s="36">
        <f>SUMIFS(СВЦЭМ!$D$39:$D$782,СВЦЭМ!$A$39:$A$782,$A104,СВЦЭМ!$B$39:$B$782,N$83)+'СЕТ СН'!$H$11+СВЦЭМ!$D$10+'СЕТ СН'!$H$6-'СЕТ СН'!$H$23</f>
        <v>1645.4753081399999</v>
      </c>
      <c r="O104" s="36">
        <f>SUMIFS(СВЦЭМ!$D$39:$D$782,СВЦЭМ!$A$39:$A$782,$A104,СВЦЭМ!$B$39:$B$782,O$83)+'СЕТ СН'!$H$11+СВЦЭМ!$D$10+'СЕТ СН'!$H$6-'СЕТ СН'!$H$23</f>
        <v>1693.7543116899999</v>
      </c>
      <c r="P104" s="36">
        <f>SUMIFS(СВЦЭМ!$D$39:$D$782,СВЦЭМ!$A$39:$A$782,$A104,СВЦЭМ!$B$39:$B$782,P$83)+'СЕТ СН'!$H$11+СВЦЭМ!$D$10+'СЕТ СН'!$H$6-'СЕТ СН'!$H$23</f>
        <v>1704.33098926</v>
      </c>
      <c r="Q104" s="36">
        <f>SUMIFS(СВЦЭМ!$D$39:$D$782,СВЦЭМ!$A$39:$A$782,$A104,СВЦЭМ!$B$39:$B$782,Q$83)+'СЕТ СН'!$H$11+СВЦЭМ!$D$10+'СЕТ СН'!$H$6-'СЕТ СН'!$H$23</f>
        <v>1654.6432433299999</v>
      </c>
      <c r="R104" s="36">
        <f>SUMIFS(СВЦЭМ!$D$39:$D$782,СВЦЭМ!$A$39:$A$782,$A104,СВЦЭМ!$B$39:$B$782,R$83)+'СЕТ СН'!$H$11+СВЦЭМ!$D$10+'СЕТ СН'!$H$6-'СЕТ СН'!$H$23</f>
        <v>1547.53136526</v>
      </c>
      <c r="S104" s="36">
        <f>SUMIFS(СВЦЭМ!$D$39:$D$782,СВЦЭМ!$A$39:$A$782,$A104,СВЦЭМ!$B$39:$B$782,S$83)+'СЕТ СН'!$H$11+СВЦЭМ!$D$10+'СЕТ СН'!$H$6-'СЕТ СН'!$H$23</f>
        <v>1469.7728469199999</v>
      </c>
      <c r="T104" s="36">
        <f>SUMIFS(СВЦЭМ!$D$39:$D$782,СВЦЭМ!$A$39:$A$782,$A104,СВЦЭМ!$B$39:$B$782,T$83)+'СЕТ СН'!$H$11+СВЦЭМ!$D$10+'СЕТ СН'!$H$6-'СЕТ СН'!$H$23</f>
        <v>1412.22323226</v>
      </c>
      <c r="U104" s="36">
        <f>SUMIFS(СВЦЭМ!$D$39:$D$782,СВЦЭМ!$A$39:$A$782,$A104,СВЦЭМ!$B$39:$B$782,U$83)+'СЕТ СН'!$H$11+СВЦЭМ!$D$10+'СЕТ СН'!$H$6-'СЕТ СН'!$H$23</f>
        <v>1443.91929256</v>
      </c>
      <c r="V104" s="36">
        <f>SUMIFS(СВЦЭМ!$D$39:$D$782,СВЦЭМ!$A$39:$A$782,$A104,СВЦЭМ!$B$39:$B$782,V$83)+'СЕТ СН'!$H$11+СВЦЭМ!$D$10+'СЕТ СН'!$H$6-'СЕТ СН'!$H$23</f>
        <v>1542.86561846</v>
      </c>
      <c r="W104" s="36">
        <f>SUMIFS(СВЦЭМ!$D$39:$D$782,СВЦЭМ!$A$39:$A$782,$A104,СВЦЭМ!$B$39:$B$782,W$83)+'СЕТ СН'!$H$11+СВЦЭМ!$D$10+'СЕТ СН'!$H$6-'СЕТ СН'!$H$23</f>
        <v>1564.0334295299999</v>
      </c>
      <c r="X104" s="36">
        <f>SUMIFS(СВЦЭМ!$D$39:$D$782,СВЦЭМ!$A$39:$A$782,$A104,СВЦЭМ!$B$39:$B$782,X$83)+'СЕТ СН'!$H$11+СВЦЭМ!$D$10+'СЕТ СН'!$H$6-'СЕТ СН'!$H$23</f>
        <v>1582.67239367</v>
      </c>
      <c r="Y104" s="36">
        <f>SUMIFS(СВЦЭМ!$D$39:$D$782,СВЦЭМ!$A$39:$A$782,$A104,СВЦЭМ!$B$39:$B$782,Y$83)+'СЕТ СН'!$H$11+СВЦЭМ!$D$10+'СЕТ СН'!$H$6-'СЕТ СН'!$H$23</f>
        <v>1602.4036592299999</v>
      </c>
    </row>
    <row r="105" spans="1:25" ht="15.75" x14ac:dyDescent="0.2">
      <c r="A105" s="35">
        <f t="shared" si="2"/>
        <v>44642</v>
      </c>
      <c r="B105" s="36">
        <f>SUMIFS(СВЦЭМ!$D$39:$D$782,СВЦЭМ!$A$39:$A$782,$A105,СВЦЭМ!$B$39:$B$782,B$83)+'СЕТ СН'!$H$11+СВЦЭМ!$D$10+'СЕТ СН'!$H$6-'СЕТ СН'!$H$23</f>
        <v>1638.45298344</v>
      </c>
      <c r="C105" s="36">
        <f>SUMIFS(СВЦЭМ!$D$39:$D$782,СВЦЭМ!$A$39:$A$782,$A105,СВЦЭМ!$B$39:$B$782,C$83)+'СЕТ СН'!$H$11+СВЦЭМ!$D$10+'СЕТ СН'!$H$6-'СЕТ СН'!$H$23</f>
        <v>1669.9081627099999</v>
      </c>
      <c r="D105" s="36">
        <f>SUMIFS(СВЦЭМ!$D$39:$D$782,СВЦЭМ!$A$39:$A$782,$A105,СВЦЭМ!$B$39:$B$782,D$83)+'СЕТ СН'!$H$11+СВЦЭМ!$D$10+'СЕТ СН'!$H$6-'СЕТ СН'!$H$23</f>
        <v>1731.7908333299999</v>
      </c>
      <c r="E105" s="36">
        <f>SUMIFS(СВЦЭМ!$D$39:$D$782,СВЦЭМ!$A$39:$A$782,$A105,СВЦЭМ!$B$39:$B$782,E$83)+'СЕТ СН'!$H$11+СВЦЭМ!$D$10+'СЕТ СН'!$H$6-'СЕТ СН'!$H$23</f>
        <v>1770.0133704</v>
      </c>
      <c r="F105" s="36">
        <f>SUMIFS(СВЦЭМ!$D$39:$D$782,СВЦЭМ!$A$39:$A$782,$A105,СВЦЭМ!$B$39:$B$782,F$83)+'СЕТ СН'!$H$11+СВЦЭМ!$D$10+'СЕТ СН'!$H$6-'СЕТ СН'!$H$23</f>
        <v>1753.6973960999999</v>
      </c>
      <c r="G105" s="36">
        <f>SUMIFS(СВЦЭМ!$D$39:$D$782,СВЦЭМ!$A$39:$A$782,$A105,СВЦЭМ!$B$39:$B$782,G$83)+'СЕТ СН'!$H$11+СВЦЭМ!$D$10+'СЕТ СН'!$H$6-'СЕТ СН'!$H$23</f>
        <v>1739.06827821</v>
      </c>
      <c r="H105" s="36">
        <f>SUMIFS(СВЦЭМ!$D$39:$D$782,СВЦЭМ!$A$39:$A$782,$A105,СВЦЭМ!$B$39:$B$782,H$83)+'СЕТ СН'!$H$11+СВЦЭМ!$D$10+'СЕТ СН'!$H$6-'СЕТ СН'!$H$23</f>
        <v>1674.4599220600001</v>
      </c>
      <c r="I105" s="36">
        <f>SUMIFS(СВЦЭМ!$D$39:$D$782,СВЦЭМ!$A$39:$A$782,$A105,СВЦЭМ!$B$39:$B$782,I$83)+'СЕТ СН'!$H$11+СВЦЭМ!$D$10+'СЕТ СН'!$H$6-'СЕТ СН'!$H$23</f>
        <v>1586.6132351900001</v>
      </c>
      <c r="J105" s="36">
        <f>SUMIFS(СВЦЭМ!$D$39:$D$782,СВЦЭМ!$A$39:$A$782,$A105,СВЦЭМ!$B$39:$B$782,J$83)+'СЕТ СН'!$H$11+СВЦЭМ!$D$10+'СЕТ СН'!$H$6-'СЕТ СН'!$H$23</f>
        <v>1555.6616015699999</v>
      </c>
      <c r="K105" s="36">
        <f>SUMIFS(СВЦЭМ!$D$39:$D$782,СВЦЭМ!$A$39:$A$782,$A105,СВЦЭМ!$B$39:$B$782,K$83)+'СЕТ СН'!$H$11+СВЦЭМ!$D$10+'СЕТ СН'!$H$6-'СЕТ СН'!$H$23</f>
        <v>1565.85613143</v>
      </c>
      <c r="L105" s="36">
        <f>SUMIFS(СВЦЭМ!$D$39:$D$782,СВЦЭМ!$A$39:$A$782,$A105,СВЦЭМ!$B$39:$B$782,L$83)+'СЕТ СН'!$H$11+СВЦЭМ!$D$10+'СЕТ СН'!$H$6-'СЕТ СН'!$H$23</f>
        <v>1564.6722640200001</v>
      </c>
      <c r="M105" s="36">
        <f>SUMIFS(СВЦЭМ!$D$39:$D$782,СВЦЭМ!$A$39:$A$782,$A105,СВЦЭМ!$B$39:$B$782,M$83)+'СЕТ СН'!$H$11+СВЦЭМ!$D$10+'СЕТ СН'!$H$6-'СЕТ СН'!$H$23</f>
        <v>1631.8990822999999</v>
      </c>
      <c r="N105" s="36">
        <f>SUMIFS(СВЦЭМ!$D$39:$D$782,СВЦЭМ!$A$39:$A$782,$A105,СВЦЭМ!$B$39:$B$782,N$83)+'СЕТ СН'!$H$11+СВЦЭМ!$D$10+'СЕТ СН'!$H$6-'СЕТ СН'!$H$23</f>
        <v>1696.5474457400001</v>
      </c>
      <c r="O105" s="36">
        <f>SUMIFS(СВЦЭМ!$D$39:$D$782,СВЦЭМ!$A$39:$A$782,$A105,СВЦЭМ!$B$39:$B$782,O$83)+'СЕТ СН'!$H$11+СВЦЭМ!$D$10+'СЕТ СН'!$H$6-'СЕТ СН'!$H$23</f>
        <v>1758.00471404</v>
      </c>
      <c r="P105" s="36">
        <f>SUMIFS(СВЦЭМ!$D$39:$D$782,СВЦЭМ!$A$39:$A$782,$A105,СВЦЭМ!$B$39:$B$782,P$83)+'СЕТ СН'!$H$11+СВЦЭМ!$D$10+'СЕТ СН'!$H$6-'СЕТ СН'!$H$23</f>
        <v>1758.94415351</v>
      </c>
      <c r="Q105" s="36">
        <f>SUMIFS(СВЦЭМ!$D$39:$D$782,СВЦЭМ!$A$39:$A$782,$A105,СВЦЭМ!$B$39:$B$782,Q$83)+'СЕТ СН'!$H$11+СВЦЭМ!$D$10+'СЕТ СН'!$H$6-'СЕТ СН'!$H$23</f>
        <v>1724.84328809</v>
      </c>
      <c r="R105" s="36">
        <f>SUMIFS(СВЦЭМ!$D$39:$D$782,СВЦЭМ!$A$39:$A$782,$A105,СВЦЭМ!$B$39:$B$782,R$83)+'СЕТ СН'!$H$11+СВЦЭМ!$D$10+'СЕТ СН'!$H$6-'СЕТ СН'!$H$23</f>
        <v>1613.1263039</v>
      </c>
      <c r="S105" s="36">
        <f>SUMIFS(СВЦЭМ!$D$39:$D$782,СВЦЭМ!$A$39:$A$782,$A105,СВЦЭМ!$B$39:$B$782,S$83)+'СЕТ СН'!$H$11+СВЦЭМ!$D$10+'СЕТ СН'!$H$6-'СЕТ СН'!$H$23</f>
        <v>1522.74744121</v>
      </c>
      <c r="T105" s="36">
        <f>SUMIFS(СВЦЭМ!$D$39:$D$782,СВЦЭМ!$A$39:$A$782,$A105,СВЦЭМ!$B$39:$B$782,T$83)+'СЕТ СН'!$H$11+СВЦЭМ!$D$10+'СЕТ СН'!$H$6-'СЕТ СН'!$H$23</f>
        <v>1459.5900710999999</v>
      </c>
      <c r="U105" s="36">
        <f>SUMIFS(СВЦЭМ!$D$39:$D$782,СВЦЭМ!$A$39:$A$782,$A105,СВЦЭМ!$B$39:$B$782,U$83)+'СЕТ СН'!$H$11+СВЦЭМ!$D$10+'СЕТ СН'!$H$6-'СЕТ СН'!$H$23</f>
        <v>1486.6691869200001</v>
      </c>
      <c r="V105" s="36">
        <f>SUMIFS(СВЦЭМ!$D$39:$D$782,СВЦЭМ!$A$39:$A$782,$A105,СВЦЭМ!$B$39:$B$782,V$83)+'СЕТ СН'!$H$11+СВЦЭМ!$D$10+'СЕТ СН'!$H$6-'СЕТ СН'!$H$23</f>
        <v>1591.5661295</v>
      </c>
      <c r="W105" s="36">
        <f>SUMIFS(СВЦЭМ!$D$39:$D$782,СВЦЭМ!$A$39:$A$782,$A105,СВЦЭМ!$B$39:$B$782,W$83)+'СЕТ СН'!$H$11+СВЦЭМ!$D$10+'СЕТ СН'!$H$6-'СЕТ СН'!$H$23</f>
        <v>1604.35136969</v>
      </c>
      <c r="X105" s="36">
        <f>SUMIFS(СВЦЭМ!$D$39:$D$782,СВЦЭМ!$A$39:$A$782,$A105,СВЦЭМ!$B$39:$B$782,X$83)+'СЕТ СН'!$H$11+СВЦЭМ!$D$10+'СЕТ СН'!$H$6-'СЕТ СН'!$H$23</f>
        <v>1617.55083934</v>
      </c>
      <c r="Y105" s="36">
        <f>SUMIFS(СВЦЭМ!$D$39:$D$782,СВЦЭМ!$A$39:$A$782,$A105,СВЦЭМ!$B$39:$B$782,Y$83)+'СЕТ СН'!$H$11+СВЦЭМ!$D$10+'СЕТ СН'!$H$6-'СЕТ СН'!$H$23</f>
        <v>1624.8252779499999</v>
      </c>
    </row>
    <row r="106" spans="1:25" ht="15.75" x14ac:dyDescent="0.2">
      <c r="A106" s="35">
        <f t="shared" si="2"/>
        <v>44643</v>
      </c>
      <c r="B106" s="36">
        <f>SUMIFS(СВЦЭМ!$D$39:$D$782,СВЦЭМ!$A$39:$A$782,$A106,СВЦЭМ!$B$39:$B$782,B$83)+'СЕТ СН'!$H$11+СВЦЭМ!$D$10+'СЕТ СН'!$H$6-'СЕТ СН'!$H$23</f>
        <v>1656.97470279</v>
      </c>
      <c r="C106" s="36">
        <f>SUMIFS(СВЦЭМ!$D$39:$D$782,СВЦЭМ!$A$39:$A$782,$A106,СВЦЭМ!$B$39:$B$782,C$83)+'СЕТ СН'!$H$11+СВЦЭМ!$D$10+'СЕТ СН'!$H$6-'СЕТ СН'!$H$23</f>
        <v>1683.2573407699999</v>
      </c>
      <c r="D106" s="36">
        <f>SUMIFS(СВЦЭМ!$D$39:$D$782,СВЦЭМ!$A$39:$A$782,$A106,СВЦЭМ!$B$39:$B$782,D$83)+'СЕТ СН'!$H$11+СВЦЭМ!$D$10+'СЕТ СН'!$H$6-'СЕТ СН'!$H$23</f>
        <v>1742.10044814</v>
      </c>
      <c r="E106" s="36">
        <f>SUMIFS(СВЦЭМ!$D$39:$D$782,СВЦЭМ!$A$39:$A$782,$A106,СВЦЭМ!$B$39:$B$782,E$83)+'СЕТ СН'!$H$11+СВЦЭМ!$D$10+'СЕТ СН'!$H$6-'СЕТ СН'!$H$23</f>
        <v>1784.9220573800001</v>
      </c>
      <c r="F106" s="36">
        <f>SUMIFS(СВЦЭМ!$D$39:$D$782,СВЦЭМ!$A$39:$A$782,$A106,СВЦЭМ!$B$39:$B$782,F$83)+'СЕТ СН'!$H$11+СВЦЭМ!$D$10+'СЕТ СН'!$H$6-'СЕТ СН'!$H$23</f>
        <v>1772.35177241</v>
      </c>
      <c r="G106" s="36">
        <f>SUMIFS(СВЦЭМ!$D$39:$D$782,СВЦЭМ!$A$39:$A$782,$A106,СВЦЭМ!$B$39:$B$782,G$83)+'СЕТ СН'!$H$11+СВЦЭМ!$D$10+'СЕТ СН'!$H$6-'СЕТ СН'!$H$23</f>
        <v>1739.7947039599999</v>
      </c>
      <c r="H106" s="36">
        <f>SUMIFS(СВЦЭМ!$D$39:$D$782,СВЦЭМ!$A$39:$A$782,$A106,СВЦЭМ!$B$39:$B$782,H$83)+'СЕТ СН'!$H$11+СВЦЭМ!$D$10+'СЕТ СН'!$H$6-'СЕТ СН'!$H$23</f>
        <v>1676.2250374600001</v>
      </c>
      <c r="I106" s="36">
        <f>SUMIFS(СВЦЭМ!$D$39:$D$782,СВЦЭМ!$A$39:$A$782,$A106,СВЦЭМ!$B$39:$B$782,I$83)+'СЕТ СН'!$H$11+СВЦЭМ!$D$10+'СЕТ СН'!$H$6-'СЕТ СН'!$H$23</f>
        <v>1603.7654488399999</v>
      </c>
      <c r="J106" s="36">
        <f>SUMIFS(СВЦЭМ!$D$39:$D$782,СВЦЭМ!$A$39:$A$782,$A106,СВЦЭМ!$B$39:$B$782,J$83)+'СЕТ СН'!$H$11+СВЦЭМ!$D$10+'СЕТ СН'!$H$6-'СЕТ СН'!$H$23</f>
        <v>1575.9244814399999</v>
      </c>
      <c r="K106" s="36">
        <f>SUMIFS(СВЦЭМ!$D$39:$D$782,СВЦЭМ!$A$39:$A$782,$A106,СВЦЭМ!$B$39:$B$782,K$83)+'СЕТ СН'!$H$11+СВЦЭМ!$D$10+'СЕТ СН'!$H$6-'СЕТ СН'!$H$23</f>
        <v>1590.48872342</v>
      </c>
      <c r="L106" s="36">
        <f>SUMIFS(СВЦЭМ!$D$39:$D$782,СВЦЭМ!$A$39:$A$782,$A106,СВЦЭМ!$B$39:$B$782,L$83)+'СЕТ СН'!$H$11+СВЦЭМ!$D$10+'СЕТ СН'!$H$6-'СЕТ СН'!$H$23</f>
        <v>1626.49750202</v>
      </c>
      <c r="M106" s="36">
        <f>SUMIFS(СВЦЭМ!$D$39:$D$782,СВЦЭМ!$A$39:$A$782,$A106,СВЦЭМ!$B$39:$B$782,M$83)+'СЕТ СН'!$H$11+СВЦЭМ!$D$10+'СЕТ СН'!$H$6-'СЕТ СН'!$H$23</f>
        <v>1654.0899211999999</v>
      </c>
      <c r="N106" s="36">
        <f>SUMIFS(СВЦЭМ!$D$39:$D$782,СВЦЭМ!$A$39:$A$782,$A106,СВЦЭМ!$B$39:$B$782,N$83)+'СЕТ СН'!$H$11+СВЦЭМ!$D$10+'СЕТ СН'!$H$6-'СЕТ СН'!$H$23</f>
        <v>1690.08373555</v>
      </c>
      <c r="O106" s="36">
        <f>SUMIFS(СВЦЭМ!$D$39:$D$782,СВЦЭМ!$A$39:$A$782,$A106,СВЦЭМ!$B$39:$B$782,O$83)+'СЕТ СН'!$H$11+СВЦЭМ!$D$10+'СЕТ СН'!$H$6-'СЕТ СН'!$H$23</f>
        <v>1737.29218236</v>
      </c>
      <c r="P106" s="36">
        <f>SUMIFS(СВЦЭМ!$D$39:$D$782,СВЦЭМ!$A$39:$A$782,$A106,СВЦЭМ!$B$39:$B$782,P$83)+'СЕТ СН'!$H$11+СВЦЭМ!$D$10+'СЕТ СН'!$H$6-'СЕТ СН'!$H$23</f>
        <v>1776.91827691</v>
      </c>
      <c r="Q106" s="36">
        <f>SUMIFS(СВЦЭМ!$D$39:$D$782,СВЦЭМ!$A$39:$A$782,$A106,СВЦЭМ!$B$39:$B$782,Q$83)+'СЕТ СН'!$H$11+СВЦЭМ!$D$10+'СЕТ СН'!$H$6-'СЕТ СН'!$H$23</f>
        <v>1753.1547590099999</v>
      </c>
      <c r="R106" s="36">
        <f>SUMIFS(СВЦЭМ!$D$39:$D$782,СВЦЭМ!$A$39:$A$782,$A106,СВЦЭМ!$B$39:$B$782,R$83)+'СЕТ СН'!$H$11+СВЦЭМ!$D$10+'СЕТ СН'!$H$6-'СЕТ СН'!$H$23</f>
        <v>1683.0691290299999</v>
      </c>
      <c r="S106" s="36">
        <f>SUMIFS(СВЦЭМ!$D$39:$D$782,СВЦЭМ!$A$39:$A$782,$A106,СВЦЭМ!$B$39:$B$782,S$83)+'СЕТ СН'!$H$11+СВЦЭМ!$D$10+'СЕТ СН'!$H$6-'СЕТ СН'!$H$23</f>
        <v>1629.44859133</v>
      </c>
      <c r="T106" s="36">
        <f>SUMIFS(СВЦЭМ!$D$39:$D$782,СВЦЭМ!$A$39:$A$782,$A106,СВЦЭМ!$B$39:$B$782,T$83)+'СЕТ СН'!$H$11+СВЦЭМ!$D$10+'СЕТ СН'!$H$6-'СЕТ СН'!$H$23</f>
        <v>1580.27568559</v>
      </c>
      <c r="U106" s="36">
        <f>SUMIFS(СВЦЭМ!$D$39:$D$782,СВЦЭМ!$A$39:$A$782,$A106,СВЦЭМ!$B$39:$B$782,U$83)+'СЕТ СН'!$H$11+СВЦЭМ!$D$10+'СЕТ СН'!$H$6-'СЕТ СН'!$H$23</f>
        <v>1560.24697165</v>
      </c>
      <c r="V106" s="36">
        <f>SUMIFS(СВЦЭМ!$D$39:$D$782,СВЦЭМ!$A$39:$A$782,$A106,СВЦЭМ!$B$39:$B$782,V$83)+'СЕТ СН'!$H$11+СВЦЭМ!$D$10+'СЕТ СН'!$H$6-'СЕТ СН'!$H$23</f>
        <v>1571.71838553</v>
      </c>
      <c r="W106" s="36">
        <f>SUMIFS(СВЦЭМ!$D$39:$D$782,СВЦЭМ!$A$39:$A$782,$A106,СВЦЭМ!$B$39:$B$782,W$83)+'СЕТ СН'!$H$11+СВЦЭМ!$D$10+'СЕТ СН'!$H$6-'СЕТ СН'!$H$23</f>
        <v>1582.7321537</v>
      </c>
      <c r="X106" s="36">
        <f>SUMIFS(СВЦЭМ!$D$39:$D$782,СВЦЭМ!$A$39:$A$782,$A106,СВЦЭМ!$B$39:$B$782,X$83)+'СЕТ СН'!$H$11+СВЦЭМ!$D$10+'СЕТ СН'!$H$6-'СЕТ СН'!$H$23</f>
        <v>1591.2337617200001</v>
      </c>
      <c r="Y106" s="36">
        <f>SUMIFS(СВЦЭМ!$D$39:$D$782,СВЦЭМ!$A$39:$A$782,$A106,СВЦЭМ!$B$39:$B$782,Y$83)+'СЕТ СН'!$H$11+СВЦЭМ!$D$10+'СЕТ СН'!$H$6-'СЕТ СН'!$H$23</f>
        <v>1588.89024707</v>
      </c>
    </row>
    <row r="107" spans="1:25" ht="15.75" x14ac:dyDescent="0.2">
      <c r="A107" s="35">
        <f t="shared" si="2"/>
        <v>44644</v>
      </c>
      <c r="B107" s="36">
        <f>SUMIFS(СВЦЭМ!$D$39:$D$782,СВЦЭМ!$A$39:$A$782,$A107,СВЦЭМ!$B$39:$B$782,B$83)+'СЕТ СН'!$H$11+СВЦЭМ!$D$10+'СЕТ СН'!$H$6-'СЕТ СН'!$H$23</f>
        <v>1664.0256067799999</v>
      </c>
      <c r="C107" s="36">
        <f>SUMIFS(СВЦЭМ!$D$39:$D$782,СВЦЭМ!$A$39:$A$782,$A107,СВЦЭМ!$B$39:$B$782,C$83)+'СЕТ СН'!$H$11+СВЦЭМ!$D$10+'СЕТ СН'!$H$6-'СЕТ СН'!$H$23</f>
        <v>1702.1115792999999</v>
      </c>
      <c r="D107" s="36">
        <f>SUMIFS(СВЦЭМ!$D$39:$D$782,СВЦЭМ!$A$39:$A$782,$A107,СВЦЭМ!$B$39:$B$782,D$83)+'СЕТ СН'!$H$11+СВЦЭМ!$D$10+'СЕТ СН'!$H$6-'СЕТ СН'!$H$23</f>
        <v>1763.1803228799999</v>
      </c>
      <c r="E107" s="36">
        <f>SUMIFS(СВЦЭМ!$D$39:$D$782,СВЦЭМ!$A$39:$A$782,$A107,СВЦЭМ!$B$39:$B$782,E$83)+'СЕТ СН'!$H$11+СВЦЭМ!$D$10+'СЕТ СН'!$H$6-'СЕТ СН'!$H$23</f>
        <v>1786.70053446</v>
      </c>
      <c r="F107" s="36">
        <f>SUMIFS(СВЦЭМ!$D$39:$D$782,СВЦЭМ!$A$39:$A$782,$A107,СВЦЭМ!$B$39:$B$782,F$83)+'СЕТ СН'!$H$11+СВЦЭМ!$D$10+'СЕТ СН'!$H$6-'СЕТ СН'!$H$23</f>
        <v>1778.8531905099999</v>
      </c>
      <c r="G107" s="36">
        <f>SUMIFS(СВЦЭМ!$D$39:$D$782,СВЦЭМ!$A$39:$A$782,$A107,СВЦЭМ!$B$39:$B$782,G$83)+'СЕТ СН'!$H$11+СВЦЭМ!$D$10+'СЕТ СН'!$H$6-'СЕТ СН'!$H$23</f>
        <v>1757.5337356099999</v>
      </c>
      <c r="H107" s="36">
        <f>SUMIFS(СВЦЭМ!$D$39:$D$782,СВЦЭМ!$A$39:$A$782,$A107,СВЦЭМ!$B$39:$B$782,H$83)+'СЕТ СН'!$H$11+СВЦЭМ!$D$10+'СЕТ СН'!$H$6-'СЕТ СН'!$H$23</f>
        <v>1684.66689774</v>
      </c>
      <c r="I107" s="36">
        <f>SUMIFS(СВЦЭМ!$D$39:$D$782,СВЦЭМ!$A$39:$A$782,$A107,СВЦЭМ!$B$39:$B$782,I$83)+'СЕТ СН'!$H$11+СВЦЭМ!$D$10+'СЕТ СН'!$H$6-'СЕТ СН'!$H$23</f>
        <v>1595.1461150999999</v>
      </c>
      <c r="J107" s="36">
        <f>SUMIFS(СВЦЭМ!$D$39:$D$782,СВЦЭМ!$A$39:$A$782,$A107,СВЦЭМ!$B$39:$B$782,J$83)+'СЕТ СН'!$H$11+СВЦЭМ!$D$10+'СЕТ СН'!$H$6-'СЕТ СН'!$H$23</f>
        <v>1578.17368437</v>
      </c>
      <c r="K107" s="36">
        <f>SUMIFS(СВЦЭМ!$D$39:$D$782,СВЦЭМ!$A$39:$A$782,$A107,СВЦЭМ!$B$39:$B$782,K$83)+'СЕТ СН'!$H$11+СВЦЭМ!$D$10+'СЕТ СН'!$H$6-'СЕТ СН'!$H$23</f>
        <v>1586.7394232899999</v>
      </c>
      <c r="L107" s="36">
        <f>SUMIFS(СВЦЭМ!$D$39:$D$782,СВЦЭМ!$A$39:$A$782,$A107,СВЦЭМ!$B$39:$B$782,L$83)+'СЕТ СН'!$H$11+СВЦЭМ!$D$10+'СЕТ СН'!$H$6-'СЕТ СН'!$H$23</f>
        <v>1605.49256743</v>
      </c>
      <c r="M107" s="36">
        <f>SUMIFS(СВЦЭМ!$D$39:$D$782,СВЦЭМ!$A$39:$A$782,$A107,СВЦЭМ!$B$39:$B$782,M$83)+'СЕТ СН'!$H$11+СВЦЭМ!$D$10+'СЕТ СН'!$H$6-'СЕТ СН'!$H$23</f>
        <v>1669.01956862</v>
      </c>
      <c r="N107" s="36">
        <f>SUMIFS(СВЦЭМ!$D$39:$D$782,СВЦЭМ!$A$39:$A$782,$A107,СВЦЭМ!$B$39:$B$782,N$83)+'СЕТ СН'!$H$11+СВЦЭМ!$D$10+'СЕТ СН'!$H$6-'СЕТ СН'!$H$23</f>
        <v>1728.3482572299999</v>
      </c>
      <c r="O107" s="36">
        <f>SUMIFS(СВЦЭМ!$D$39:$D$782,СВЦЭМ!$A$39:$A$782,$A107,СВЦЭМ!$B$39:$B$782,O$83)+'СЕТ СН'!$H$11+СВЦЭМ!$D$10+'СЕТ СН'!$H$6-'СЕТ СН'!$H$23</f>
        <v>1773.13741783</v>
      </c>
      <c r="P107" s="36">
        <f>SUMIFS(СВЦЭМ!$D$39:$D$782,СВЦЭМ!$A$39:$A$782,$A107,СВЦЭМ!$B$39:$B$782,P$83)+'СЕТ СН'!$H$11+СВЦЭМ!$D$10+'СЕТ СН'!$H$6-'СЕТ СН'!$H$23</f>
        <v>1786.9441833999999</v>
      </c>
      <c r="Q107" s="36">
        <f>SUMIFS(СВЦЭМ!$D$39:$D$782,СВЦЭМ!$A$39:$A$782,$A107,СВЦЭМ!$B$39:$B$782,Q$83)+'СЕТ СН'!$H$11+СВЦЭМ!$D$10+'СЕТ СН'!$H$6-'СЕТ СН'!$H$23</f>
        <v>1760.78068091</v>
      </c>
      <c r="R107" s="36">
        <f>SUMIFS(СВЦЭМ!$D$39:$D$782,СВЦЭМ!$A$39:$A$782,$A107,СВЦЭМ!$B$39:$B$782,R$83)+'СЕТ СН'!$H$11+СВЦЭМ!$D$10+'СЕТ СН'!$H$6-'СЕТ СН'!$H$23</f>
        <v>1682.12341395</v>
      </c>
      <c r="S107" s="36">
        <f>SUMIFS(СВЦЭМ!$D$39:$D$782,СВЦЭМ!$A$39:$A$782,$A107,СВЦЭМ!$B$39:$B$782,S$83)+'СЕТ СН'!$H$11+СВЦЭМ!$D$10+'СЕТ СН'!$H$6-'СЕТ СН'!$H$23</f>
        <v>1649.7303621799999</v>
      </c>
      <c r="T107" s="36">
        <f>SUMIFS(СВЦЭМ!$D$39:$D$782,СВЦЭМ!$A$39:$A$782,$A107,СВЦЭМ!$B$39:$B$782,T$83)+'СЕТ СН'!$H$11+СВЦЭМ!$D$10+'СЕТ СН'!$H$6-'СЕТ СН'!$H$23</f>
        <v>1598.33304148</v>
      </c>
      <c r="U107" s="36">
        <f>SUMIFS(СВЦЭМ!$D$39:$D$782,СВЦЭМ!$A$39:$A$782,$A107,СВЦЭМ!$B$39:$B$782,U$83)+'СЕТ СН'!$H$11+СВЦЭМ!$D$10+'СЕТ СН'!$H$6-'СЕТ СН'!$H$23</f>
        <v>1578.4009515499999</v>
      </c>
      <c r="V107" s="36">
        <f>SUMIFS(СВЦЭМ!$D$39:$D$782,СВЦЭМ!$A$39:$A$782,$A107,СВЦЭМ!$B$39:$B$782,V$83)+'СЕТ СН'!$H$11+СВЦЭМ!$D$10+'СЕТ СН'!$H$6-'СЕТ СН'!$H$23</f>
        <v>1546.9539063299999</v>
      </c>
      <c r="W107" s="36">
        <f>SUMIFS(СВЦЭМ!$D$39:$D$782,СВЦЭМ!$A$39:$A$782,$A107,СВЦЭМ!$B$39:$B$782,W$83)+'СЕТ СН'!$H$11+СВЦЭМ!$D$10+'СЕТ СН'!$H$6-'СЕТ СН'!$H$23</f>
        <v>1572.84175882</v>
      </c>
      <c r="X107" s="36">
        <f>SUMIFS(СВЦЭМ!$D$39:$D$782,СВЦЭМ!$A$39:$A$782,$A107,СВЦЭМ!$B$39:$B$782,X$83)+'СЕТ СН'!$H$11+СВЦЭМ!$D$10+'СЕТ СН'!$H$6-'СЕТ СН'!$H$23</f>
        <v>1486.2938769899999</v>
      </c>
      <c r="Y107" s="36">
        <f>SUMIFS(СВЦЭМ!$D$39:$D$782,СВЦЭМ!$A$39:$A$782,$A107,СВЦЭМ!$B$39:$B$782,Y$83)+'СЕТ СН'!$H$11+СВЦЭМ!$D$10+'СЕТ СН'!$H$6-'СЕТ СН'!$H$23</f>
        <v>1439.5782677100001</v>
      </c>
    </row>
    <row r="108" spans="1:25" ht="15.75" x14ac:dyDescent="0.2">
      <c r="A108" s="35">
        <f t="shared" si="2"/>
        <v>44645</v>
      </c>
      <c r="B108" s="36">
        <f>SUMIFS(СВЦЭМ!$D$39:$D$782,СВЦЭМ!$A$39:$A$782,$A108,СВЦЭМ!$B$39:$B$782,B$83)+'СЕТ СН'!$H$11+СВЦЭМ!$D$10+'СЕТ СН'!$H$6-'СЕТ СН'!$H$23</f>
        <v>1500.1409296099998</v>
      </c>
      <c r="C108" s="36">
        <f>SUMIFS(СВЦЭМ!$D$39:$D$782,СВЦЭМ!$A$39:$A$782,$A108,СВЦЭМ!$B$39:$B$782,C$83)+'СЕТ СН'!$H$11+СВЦЭМ!$D$10+'СЕТ СН'!$H$6-'СЕТ СН'!$H$23</f>
        <v>1579.4990230799999</v>
      </c>
      <c r="D108" s="36">
        <f>SUMIFS(СВЦЭМ!$D$39:$D$782,СВЦЭМ!$A$39:$A$782,$A108,СВЦЭМ!$B$39:$B$782,D$83)+'СЕТ СН'!$H$11+СВЦЭМ!$D$10+'СЕТ СН'!$H$6-'СЕТ СН'!$H$23</f>
        <v>1704.8460184200001</v>
      </c>
      <c r="E108" s="36">
        <f>SUMIFS(СВЦЭМ!$D$39:$D$782,СВЦЭМ!$A$39:$A$782,$A108,СВЦЭМ!$B$39:$B$782,E$83)+'СЕТ СН'!$H$11+СВЦЭМ!$D$10+'СЕТ СН'!$H$6-'СЕТ СН'!$H$23</f>
        <v>1760.0793758499999</v>
      </c>
      <c r="F108" s="36">
        <f>SUMIFS(СВЦЭМ!$D$39:$D$782,СВЦЭМ!$A$39:$A$782,$A108,СВЦЭМ!$B$39:$B$782,F$83)+'СЕТ СН'!$H$11+СВЦЭМ!$D$10+'СЕТ СН'!$H$6-'СЕТ СН'!$H$23</f>
        <v>1776.37205421</v>
      </c>
      <c r="G108" s="36">
        <f>SUMIFS(СВЦЭМ!$D$39:$D$782,СВЦЭМ!$A$39:$A$782,$A108,СВЦЭМ!$B$39:$B$782,G$83)+'СЕТ СН'!$H$11+СВЦЭМ!$D$10+'СЕТ СН'!$H$6-'СЕТ СН'!$H$23</f>
        <v>1765.5143563399999</v>
      </c>
      <c r="H108" s="36">
        <f>SUMIFS(СВЦЭМ!$D$39:$D$782,СВЦЭМ!$A$39:$A$782,$A108,СВЦЭМ!$B$39:$B$782,H$83)+'СЕТ СН'!$H$11+СВЦЭМ!$D$10+'СЕТ СН'!$H$6-'СЕТ СН'!$H$23</f>
        <v>1679.2698708099999</v>
      </c>
      <c r="I108" s="36">
        <f>SUMIFS(СВЦЭМ!$D$39:$D$782,СВЦЭМ!$A$39:$A$782,$A108,СВЦЭМ!$B$39:$B$782,I$83)+'СЕТ СН'!$H$11+СВЦЭМ!$D$10+'СЕТ СН'!$H$6-'СЕТ СН'!$H$23</f>
        <v>1545.1105878199999</v>
      </c>
      <c r="J108" s="36">
        <f>SUMIFS(СВЦЭМ!$D$39:$D$782,СВЦЭМ!$A$39:$A$782,$A108,СВЦЭМ!$B$39:$B$782,J$83)+'СЕТ СН'!$H$11+СВЦЭМ!$D$10+'СЕТ СН'!$H$6-'СЕТ СН'!$H$23</f>
        <v>1457.9617139699999</v>
      </c>
      <c r="K108" s="36">
        <f>SUMIFS(СВЦЭМ!$D$39:$D$782,СВЦЭМ!$A$39:$A$782,$A108,СВЦЭМ!$B$39:$B$782,K$83)+'СЕТ СН'!$H$11+СВЦЭМ!$D$10+'СЕТ СН'!$H$6-'СЕТ СН'!$H$23</f>
        <v>1452.40838654</v>
      </c>
      <c r="L108" s="36">
        <f>SUMIFS(СВЦЭМ!$D$39:$D$782,СВЦЭМ!$A$39:$A$782,$A108,СВЦЭМ!$B$39:$B$782,L$83)+'СЕТ СН'!$H$11+СВЦЭМ!$D$10+'СЕТ СН'!$H$6-'СЕТ СН'!$H$23</f>
        <v>1465.0637572600001</v>
      </c>
      <c r="M108" s="36">
        <f>SUMIFS(СВЦЭМ!$D$39:$D$782,СВЦЭМ!$A$39:$A$782,$A108,СВЦЭМ!$B$39:$B$782,M$83)+'СЕТ СН'!$H$11+СВЦЭМ!$D$10+'СЕТ СН'!$H$6-'СЕТ СН'!$H$23</f>
        <v>1535.0465852499999</v>
      </c>
      <c r="N108" s="36">
        <f>SUMIFS(СВЦЭМ!$D$39:$D$782,СВЦЭМ!$A$39:$A$782,$A108,СВЦЭМ!$B$39:$B$782,N$83)+'СЕТ СН'!$H$11+СВЦЭМ!$D$10+'СЕТ СН'!$H$6-'СЕТ СН'!$H$23</f>
        <v>1600.99971669</v>
      </c>
      <c r="O108" s="36">
        <f>SUMIFS(СВЦЭМ!$D$39:$D$782,СВЦЭМ!$A$39:$A$782,$A108,СВЦЭМ!$B$39:$B$782,O$83)+'СЕТ СН'!$H$11+СВЦЭМ!$D$10+'СЕТ СН'!$H$6-'СЕТ СН'!$H$23</f>
        <v>1652.96768468</v>
      </c>
      <c r="P108" s="36">
        <f>SUMIFS(СВЦЭМ!$D$39:$D$782,СВЦЭМ!$A$39:$A$782,$A108,СВЦЭМ!$B$39:$B$782,P$83)+'СЕТ СН'!$H$11+СВЦЭМ!$D$10+'СЕТ СН'!$H$6-'СЕТ СН'!$H$23</f>
        <v>1687.9834522399999</v>
      </c>
      <c r="Q108" s="36">
        <f>SUMIFS(СВЦЭМ!$D$39:$D$782,СВЦЭМ!$A$39:$A$782,$A108,СВЦЭМ!$B$39:$B$782,Q$83)+'СЕТ СН'!$H$11+СВЦЭМ!$D$10+'СЕТ СН'!$H$6-'СЕТ СН'!$H$23</f>
        <v>1660.94966598</v>
      </c>
      <c r="R108" s="36">
        <f>SUMIFS(СВЦЭМ!$D$39:$D$782,СВЦЭМ!$A$39:$A$782,$A108,СВЦЭМ!$B$39:$B$782,R$83)+'СЕТ СН'!$H$11+СВЦЭМ!$D$10+'СЕТ СН'!$H$6-'СЕТ СН'!$H$23</f>
        <v>1624.3652940499999</v>
      </c>
      <c r="S108" s="36">
        <f>SUMIFS(СВЦЭМ!$D$39:$D$782,СВЦЭМ!$A$39:$A$782,$A108,СВЦЭМ!$B$39:$B$782,S$83)+'СЕТ СН'!$H$11+СВЦЭМ!$D$10+'СЕТ СН'!$H$6-'СЕТ СН'!$H$23</f>
        <v>1587.40538818</v>
      </c>
      <c r="T108" s="36">
        <f>SUMIFS(СВЦЭМ!$D$39:$D$782,СВЦЭМ!$A$39:$A$782,$A108,СВЦЭМ!$B$39:$B$782,T$83)+'СЕТ СН'!$H$11+СВЦЭМ!$D$10+'СЕТ СН'!$H$6-'СЕТ СН'!$H$23</f>
        <v>1540.33372652</v>
      </c>
      <c r="U108" s="36">
        <f>SUMIFS(СВЦЭМ!$D$39:$D$782,СВЦЭМ!$A$39:$A$782,$A108,СВЦЭМ!$B$39:$B$782,U$83)+'СЕТ СН'!$H$11+СВЦЭМ!$D$10+'СЕТ СН'!$H$6-'СЕТ СН'!$H$23</f>
        <v>1544.2105182600001</v>
      </c>
      <c r="V108" s="36">
        <f>SUMIFS(СВЦЭМ!$D$39:$D$782,СВЦЭМ!$A$39:$A$782,$A108,СВЦЭМ!$B$39:$B$782,V$83)+'СЕТ СН'!$H$11+СВЦЭМ!$D$10+'СЕТ СН'!$H$6-'СЕТ СН'!$H$23</f>
        <v>1572.75945989</v>
      </c>
      <c r="W108" s="36">
        <f>SUMIFS(СВЦЭМ!$D$39:$D$782,СВЦЭМ!$A$39:$A$782,$A108,СВЦЭМ!$B$39:$B$782,W$83)+'СЕТ СН'!$H$11+СВЦЭМ!$D$10+'СЕТ СН'!$H$6-'СЕТ СН'!$H$23</f>
        <v>1602.6554489299999</v>
      </c>
      <c r="X108" s="36">
        <f>SUMIFS(СВЦЭМ!$D$39:$D$782,СВЦЭМ!$A$39:$A$782,$A108,СВЦЭМ!$B$39:$B$782,X$83)+'СЕТ СН'!$H$11+СВЦЭМ!$D$10+'СЕТ СН'!$H$6-'СЕТ СН'!$H$23</f>
        <v>1635.8122996099999</v>
      </c>
      <c r="Y108" s="36">
        <f>SUMIFS(СВЦЭМ!$D$39:$D$782,СВЦЭМ!$A$39:$A$782,$A108,СВЦЭМ!$B$39:$B$782,Y$83)+'СЕТ СН'!$H$11+СВЦЭМ!$D$10+'СЕТ СН'!$H$6-'СЕТ СН'!$H$23</f>
        <v>1645.4702523999999</v>
      </c>
    </row>
    <row r="109" spans="1:25" ht="15.75" x14ac:dyDescent="0.2">
      <c r="A109" s="35">
        <f t="shared" si="2"/>
        <v>44646</v>
      </c>
      <c r="B109" s="36">
        <f>SUMIFS(СВЦЭМ!$D$39:$D$782,СВЦЭМ!$A$39:$A$782,$A109,СВЦЭМ!$B$39:$B$782,B$83)+'СЕТ СН'!$H$11+СВЦЭМ!$D$10+'СЕТ СН'!$H$6-'СЕТ СН'!$H$23</f>
        <v>1687.8751640099999</v>
      </c>
      <c r="C109" s="36">
        <f>SUMIFS(СВЦЭМ!$D$39:$D$782,СВЦЭМ!$A$39:$A$782,$A109,СВЦЭМ!$B$39:$B$782,C$83)+'СЕТ СН'!$H$11+СВЦЭМ!$D$10+'СЕТ СН'!$H$6-'СЕТ СН'!$H$23</f>
        <v>1663.3766046999999</v>
      </c>
      <c r="D109" s="36">
        <f>SUMIFS(СВЦЭМ!$D$39:$D$782,СВЦЭМ!$A$39:$A$782,$A109,СВЦЭМ!$B$39:$B$782,D$83)+'СЕТ СН'!$H$11+СВЦЭМ!$D$10+'СЕТ СН'!$H$6-'СЕТ СН'!$H$23</f>
        <v>1731.9044693999999</v>
      </c>
      <c r="E109" s="36">
        <f>SUMIFS(СВЦЭМ!$D$39:$D$782,СВЦЭМ!$A$39:$A$782,$A109,СВЦЭМ!$B$39:$B$782,E$83)+'СЕТ СН'!$H$11+СВЦЭМ!$D$10+'СЕТ СН'!$H$6-'СЕТ СН'!$H$23</f>
        <v>1766.79722341</v>
      </c>
      <c r="F109" s="36">
        <f>SUMIFS(СВЦЭМ!$D$39:$D$782,СВЦЭМ!$A$39:$A$782,$A109,СВЦЭМ!$B$39:$B$782,F$83)+'СЕТ СН'!$H$11+СВЦЭМ!$D$10+'СЕТ СН'!$H$6-'СЕТ СН'!$H$23</f>
        <v>1749.88474965</v>
      </c>
      <c r="G109" s="36">
        <f>SUMIFS(СВЦЭМ!$D$39:$D$782,СВЦЭМ!$A$39:$A$782,$A109,СВЦЭМ!$B$39:$B$782,G$83)+'СЕТ СН'!$H$11+СВЦЭМ!$D$10+'СЕТ СН'!$H$6-'СЕТ СН'!$H$23</f>
        <v>1741.0782084800001</v>
      </c>
      <c r="H109" s="36">
        <f>SUMIFS(СВЦЭМ!$D$39:$D$782,СВЦЭМ!$A$39:$A$782,$A109,СВЦЭМ!$B$39:$B$782,H$83)+'СЕТ СН'!$H$11+СВЦЭМ!$D$10+'СЕТ СН'!$H$6-'СЕТ СН'!$H$23</f>
        <v>1707.48396684</v>
      </c>
      <c r="I109" s="36">
        <f>SUMIFS(СВЦЭМ!$D$39:$D$782,СВЦЭМ!$A$39:$A$782,$A109,СВЦЭМ!$B$39:$B$782,I$83)+'СЕТ СН'!$H$11+СВЦЭМ!$D$10+'СЕТ СН'!$H$6-'СЕТ СН'!$H$23</f>
        <v>1616.94957344</v>
      </c>
      <c r="J109" s="36">
        <f>SUMIFS(СВЦЭМ!$D$39:$D$782,СВЦЭМ!$A$39:$A$782,$A109,СВЦЭМ!$B$39:$B$782,J$83)+'СЕТ СН'!$H$11+СВЦЭМ!$D$10+'СЕТ СН'!$H$6-'СЕТ СН'!$H$23</f>
        <v>1546.0861640999999</v>
      </c>
      <c r="K109" s="36">
        <f>SUMIFS(СВЦЭМ!$D$39:$D$782,СВЦЭМ!$A$39:$A$782,$A109,СВЦЭМ!$B$39:$B$782,K$83)+'СЕТ СН'!$H$11+СВЦЭМ!$D$10+'СЕТ СН'!$H$6-'СЕТ СН'!$H$23</f>
        <v>1538.90926001</v>
      </c>
      <c r="L109" s="36">
        <f>SUMIFS(СВЦЭМ!$D$39:$D$782,СВЦЭМ!$A$39:$A$782,$A109,СВЦЭМ!$B$39:$B$782,L$83)+'СЕТ СН'!$H$11+СВЦЭМ!$D$10+'СЕТ СН'!$H$6-'СЕТ СН'!$H$23</f>
        <v>1556.2457078499999</v>
      </c>
      <c r="M109" s="36">
        <f>SUMIFS(СВЦЭМ!$D$39:$D$782,СВЦЭМ!$A$39:$A$782,$A109,СВЦЭМ!$B$39:$B$782,M$83)+'СЕТ СН'!$H$11+СВЦЭМ!$D$10+'СЕТ СН'!$H$6-'СЕТ СН'!$H$23</f>
        <v>1599.2641465699999</v>
      </c>
      <c r="N109" s="36">
        <f>SUMIFS(СВЦЭМ!$D$39:$D$782,СВЦЭМ!$A$39:$A$782,$A109,СВЦЭМ!$B$39:$B$782,N$83)+'СЕТ СН'!$H$11+СВЦЭМ!$D$10+'СЕТ СН'!$H$6-'СЕТ СН'!$H$23</f>
        <v>1623.5891990499999</v>
      </c>
      <c r="O109" s="36">
        <f>SUMIFS(СВЦЭМ!$D$39:$D$782,СВЦЭМ!$A$39:$A$782,$A109,СВЦЭМ!$B$39:$B$782,O$83)+'СЕТ СН'!$H$11+СВЦЭМ!$D$10+'СЕТ СН'!$H$6-'СЕТ СН'!$H$23</f>
        <v>1665.6857864799999</v>
      </c>
      <c r="P109" s="36">
        <f>SUMIFS(СВЦЭМ!$D$39:$D$782,СВЦЭМ!$A$39:$A$782,$A109,СВЦЭМ!$B$39:$B$782,P$83)+'СЕТ СН'!$H$11+СВЦЭМ!$D$10+'СЕТ СН'!$H$6-'СЕТ СН'!$H$23</f>
        <v>1706.3363935699999</v>
      </c>
      <c r="Q109" s="36">
        <f>SUMIFS(СВЦЭМ!$D$39:$D$782,СВЦЭМ!$A$39:$A$782,$A109,СВЦЭМ!$B$39:$B$782,Q$83)+'СЕТ СН'!$H$11+СВЦЭМ!$D$10+'СЕТ СН'!$H$6-'СЕТ СН'!$H$23</f>
        <v>1654.2342108400001</v>
      </c>
      <c r="R109" s="36">
        <f>SUMIFS(СВЦЭМ!$D$39:$D$782,СВЦЭМ!$A$39:$A$782,$A109,СВЦЭМ!$B$39:$B$782,R$83)+'СЕТ СН'!$H$11+СВЦЭМ!$D$10+'СЕТ СН'!$H$6-'СЕТ СН'!$H$23</f>
        <v>1570.15891928</v>
      </c>
      <c r="S109" s="36">
        <f>SUMIFS(СВЦЭМ!$D$39:$D$782,СВЦЭМ!$A$39:$A$782,$A109,СВЦЭМ!$B$39:$B$782,S$83)+'СЕТ СН'!$H$11+СВЦЭМ!$D$10+'СЕТ СН'!$H$6-'СЕТ СН'!$H$23</f>
        <v>1482.72122496</v>
      </c>
      <c r="T109" s="36">
        <f>SUMIFS(СВЦЭМ!$D$39:$D$782,СВЦЭМ!$A$39:$A$782,$A109,СВЦЭМ!$B$39:$B$782,T$83)+'СЕТ СН'!$H$11+СВЦЭМ!$D$10+'СЕТ СН'!$H$6-'СЕТ СН'!$H$23</f>
        <v>1388.24792256</v>
      </c>
      <c r="U109" s="36">
        <f>SUMIFS(СВЦЭМ!$D$39:$D$782,СВЦЭМ!$A$39:$A$782,$A109,СВЦЭМ!$B$39:$B$782,U$83)+'СЕТ СН'!$H$11+СВЦЭМ!$D$10+'СЕТ СН'!$H$6-'СЕТ СН'!$H$23</f>
        <v>1404.66409565</v>
      </c>
      <c r="V109" s="36">
        <f>SUMIFS(СВЦЭМ!$D$39:$D$782,СВЦЭМ!$A$39:$A$782,$A109,СВЦЭМ!$B$39:$B$782,V$83)+'СЕТ СН'!$H$11+СВЦЭМ!$D$10+'СЕТ СН'!$H$6-'СЕТ СН'!$H$23</f>
        <v>1465.0252604699999</v>
      </c>
      <c r="W109" s="36">
        <f>SUMIFS(СВЦЭМ!$D$39:$D$782,СВЦЭМ!$A$39:$A$782,$A109,СВЦЭМ!$B$39:$B$782,W$83)+'СЕТ СН'!$H$11+СВЦЭМ!$D$10+'СЕТ СН'!$H$6-'СЕТ СН'!$H$23</f>
        <v>1567.29123706</v>
      </c>
      <c r="X109" s="36">
        <f>SUMIFS(СВЦЭМ!$D$39:$D$782,СВЦЭМ!$A$39:$A$782,$A109,СВЦЭМ!$B$39:$B$782,X$83)+'СЕТ СН'!$H$11+СВЦЭМ!$D$10+'СЕТ СН'!$H$6-'СЕТ СН'!$H$23</f>
        <v>1578.91833735</v>
      </c>
      <c r="Y109" s="36">
        <f>SUMIFS(СВЦЭМ!$D$39:$D$782,СВЦЭМ!$A$39:$A$782,$A109,СВЦЭМ!$B$39:$B$782,Y$83)+'СЕТ СН'!$H$11+СВЦЭМ!$D$10+'СЕТ СН'!$H$6-'СЕТ СН'!$H$23</f>
        <v>1600.2597684</v>
      </c>
    </row>
    <row r="110" spans="1:25" ht="15.75" x14ac:dyDescent="0.2">
      <c r="A110" s="35">
        <f t="shared" si="2"/>
        <v>44647</v>
      </c>
      <c r="B110" s="36">
        <f>SUMIFS(СВЦЭМ!$D$39:$D$782,СВЦЭМ!$A$39:$A$782,$A110,СВЦЭМ!$B$39:$B$782,B$83)+'СЕТ СН'!$H$11+СВЦЭМ!$D$10+'СЕТ СН'!$H$6-'СЕТ СН'!$H$23</f>
        <v>1656.5587060099999</v>
      </c>
      <c r="C110" s="36">
        <f>SUMIFS(СВЦЭМ!$D$39:$D$782,СВЦЭМ!$A$39:$A$782,$A110,СВЦЭМ!$B$39:$B$782,C$83)+'СЕТ СН'!$H$11+СВЦЭМ!$D$10+'СЕТ СН'!$H$6-'СЕТ СН'!$H$23</f>
        <v>1683.54207576</v>
      </c>
      <c r="D110" s="36">
        <f>SUMIFS(СВЦЭМ!$D$39:$D$782,СВЦЭМ!$A$39:$A$782,$A110,СВЦЭМ!$B$39:$B$782,D$83)+'СЕТ СН'!$H$11+СВЦЭМ!$D$10+'СЕТ СН'!$H$6-'СЕТ СН'!$H$23</f>
        <v>1746.3449234</v>
      </c>
      <c r="E110" s="36">
        <f>SUMIFS(СВЦЭМ!$D$39:$D$782,СВЦЭМ!$A$39:$A$782,$A110,СВЦЭМ!$B$39:$B$782,E$83)+'СЕТ СН'!$H$11+СВЦЭМ!$D$10+'СЕТ СН'!$H$6-'СЕТ СН'!$H$23</f>
        <v>1780.6952183799999</v>
      </c>
      <c r="F110" s="36">
        <f>SUMIFS(СВЦЭМ!$D$39:$D$782,СВЦЭМ!$A$39:$A$782,$A110,СВЦЭМ!$B$39:$B$782,F$83)+'СЕТ СН'!$H$11+СВЦЭМ!$D$10+'СЕТ СН'!$H$6-'СЕТ СН'!$H$23</f>
        <v>1777.9117221500001</v>
      </c>
      <c r="G110" s="36">
        <f>SUMIFS(СВЦЭМ!$D$39:$D$782,СВЦЭМ!$A$39:$A$782,$A110,СВЦЭМ!$B$39:$B$782,G$83)+'СЕТ СН'!$H$11+СВЦЭМ!$D$10+'СЕТ СН'!$H$6-'СЕТ СН'!$H$23</f>
        <v>1771.6193498800001</v>
      </c>
      <c r="H110" s="36">
        <f>SUMIFS(СВЦЭМ!$D$39:$D$782,СВЦЭМ!$A$39:$A$782,$A110,СВЦЭМ!$B$39:$B$782,H$83)+'СЕТ СН'!$H$11+СВЦЭМ!$D$10+'СЕТ СН'!$H$6-'СЕТ СН'!$H$23</f>
        <v>1718.15229073</v>
      </c>
      <c r="I110" s="36">
        <f>SUMIFS(СВЦЭМ!$D$39:$D$782,СВЦЭМ!$A$39:$A$782,$A110,СВЦЭМ!$B$39:$B$782,I$83)+'СЕТ СН'!$H$11+СВЦЭМ!$D$10+'СЕТ СН'!$H$6-'СЕТ СН'!$H$23</f>
        <v>1580.5688395499999</v>
      </c>
      <c r="J110" s="36">
        <f>SUMIFS(СВЦЭМ!$D$39:$D$782,СВЦЭМ!$A$39:$A$782,$A110,СВЦЭМ!$B$39:$B$782,J$83)+'СЕТ СН'!$H$11+СВЦЭМ!$D$10+'СЕТ СН'!$H$6-'СЕТ СН'!$H$23</f>
        <v>1473.0319185199999</v>
      </c>
      <c r="K110" s="36">
        <f>SUMIFS(СВЦЭМ!$D$39:$D$782,СВЦЭМ!$A$39:$A$782,$A110,СВЦЭМ!$B$39:$B$782,K$83)+'СЕТ СН'!$H$11+СВЦЭМ!$D$10+'СЕТ СН'!$H$6-'СЕТ СН'!$H$23</f>
        <v>1433.5376799400001</v>
      </c>
      <c r="L110" s="36">
        <f>SUMIFS(СВЦЭМ!$D$39:$D$782,СВЦЭМ!$A$39:$A$782,$A110,СВЦЭМ!$B$39:$B$782,L$83)+'СЕТ СН'!$H$11+СВЦЭМ!$D$10+'СЕТ СН'!$H$6-'СЕТ СН'!$H$23</f>
        <v>1423.1739201600001</v>
      </c>
      <c r="M110" s="36">
        <f>SUMIFS(СВЦЭМ!$D$39:$D$782,СВЦЭМ!$A$39:$A$782,$A110,СВЦЭМ!$B$39:$B$782,M$83)+'СЕТ СН'!$H$11+СВЦЭМ!$D$10+'СЕТ СН'!$H$6-'СЕТ СН'!$H$23</f>
        <v>1519.0637176499999</v>
      </c>
      <c r="N110" s="36">
        <f>SUMIFS(СВЦЭМ!$D$39:$D$782,СВЦЭМ!$A$39:$A$782,$A110,СВЦЭМ!$B$39:$B$782,N$83)+'СЕТ СН'!$H$11+СВЦЭМ!$D$10+'СЕТ СН'!$H$6-'СЕТ СН'!$H$23</f>
        <v>1603.15097117</v>
      </c>
      <c r="O110" s="36">
        <f>SUMIFS(СВЦЭМ!$D$39:$D$782,СВЦЭМ!$A$39:$A$782,$A110,СВЦЭМ!$B$39:$B$782,O$83)+'СЕТ СН'!$H$11+СВЦЭМ!$D$10+'СЕТ СН'!$H$6-'СЕТ СН'!$H$23</f>
        <v>1665.9605009499999</v>
      </c>
      <c r="P110" s="36">
        <f>SUMIFS(СВЦЭМ!$D$39:$D$782,СВЦЭМ!$A$39:$A$782,$A110,СВЦЭМ!$B$39:$B$782,P$83)+'СЕТ СН'!$H$11+СВЦЭМ!$D$10+'СЕТ СН'!$H$6-'СЕТ СН'!$H$23</f>
        <v>1705.4732922000001</v>
      </c>
      <c r="Q110" s="36">
        <f>SUMIFS(СВЦЭМ!$D$39:$D$782,СВЦЭМ!$A$39:$A$782,$A110,СВЦЭМ!$B$39:$B$782,Q$83)+'СЕТ СН'!$H$11+СВЦЭМ!$D$10+'СЕТ СН'!$H$6-'СЕТ СН'!$H$23</f>
        <v>1666.63791698</v>
      </c>
      <c r="R110" s="36">
        <f>SUMIFS(СВЦЭМ!$D$39:$D$782,СВЦЭМ!$A$39:$A$782,$A110,СВЦЭМ!$B$39:$B$782,R$83)+'СЕТ СН'!$H$11+СВЦЭМ!$D$10+'СЕТ СН'!$H$6-'СЕТ СН'!$H$23</f>
        <v>1567.9243320999999</v>
      </c>
      <c r="S110" s="36">
        <f>SUMIFS(СВЦЭМ!$D$39:$D$782,СВЦЭМ!$A$39:$A$782,$A110,СВЦЭМ!$B$39:$B$782,S$83)+'СЕТ СН'!$H$11+СВЦЭМ!$D$10+'СЕТ СН'!$H$6-'СЕТ СН'!$H$23</f>
        <v>1473.0921076899999</v>
      </c>
      <c r="T110" s="36">
        <f>SUMIFS(СВЦЭМ!$D$39:$D$782,СВЦЭМ!$A$39:$A$782,$A110,СВЦЭМ!$B$39:$B$782,T$83)+'СЕТ СН'!$H$11+СВЦЭМ!$D$10+'СЕТ СН'!$H$6-'СЕТ СН'!$H$23</f>
        <v>1383.91330333</v>
      </c>
      <c r="U110" s="36">
        <f>SUMIFS(СВЦЭМ!$D$39:$D$782,СВЦЭМ!$A$39:$A$782,$A110,СВЦЭМ!$B$39:$B$782,U$83)+'СЕТ СН'!$H$11+СВЦЭМ!$D$10+'СЕТ СН'!$H$6-'СЕТ СН'!$H$23</f>
        <v>1400.36476879</v>
      </c>
      <c r="V110" s="36">
        <f>SUMIFS(СВЦЭМ!$D$39:$D$782,СВЦЭМ!$A$39:$A$782,$A110,СВЦЭМ!$B$39:$B$782,V$83)+'СЕТ СН'!$H$11+СВЦЭМ!$D$10+'СЕТ СН'!$H$6-'СЕТ СН'!$H$23</f>
        <v>1465.98469643</v>
      </c>
      <c r="W110" s="36">
        <f>SUMIFS(СВЦЭМ!$D$39:$D$782,СВЦЭМ!$A$39:$A$782,$A110,СВЦЭМ!$B$39:$B$782,W$83)+'СЕТ СН'!$H$11+СВЦЭМ!$D$10+'СЕТ СН'!$H$6-'СЕТ СН'!$H$23</f>
        <v>1552.47434935</v>
      </c>
      <c r="X110" s="36">
        <f>SUMIFS(СВЦЭМ!$D$39:$D$782,СВЦЭМ!$A$39:$A$782,$A110,СВЦЭМ!$B$39:$B$782,X$83)+'СЕТ СН'!$H$11+СВЦЭМ!$D$10+'СЕТ СН'!$H$6-'СЕТ СН'!$H$23</f>
        <v>1584.6820471399999</v>
      </c>
      <c r="Y110" s="36">
        <f>SUMIFS(СВЦЭМ!$D$39:$D$782,СВЦЭМ!$A$39:$A$782,$A110,СВЦЭМ!$B$39:$B$782,Y$83)+'СЕТ СН'!$H$11+СВЦЭМ!$D$10+'СЕТ СН'!$H$6-'СЕТ СН'!$H$23</f>
        <v>1624.5883822599999</v>
      </c>
    </row>
    <row r="111" spans="1:25" ht="15.75" x14ac:dyDescent="0.2">
      <c r="A111" s="35">
        <f t="shared" si="2"/>
        <v>44648</v>
      </c>
      <c r="B111" s="36">
        <f>SUMIFS(СВЦЭМ!$D$39:$D$782,СВЦЭМ!$A$39:$A$782,$A111,СВЦЭМ!$B$39:$B$782,B$83)+'СЕТ СН'!$H$11+СВЦЭМ!$D$10+'СЕТ СН'!$H$6-'СЕТ СН'!$H$23</f>
        <v>1635.3051194699999</v>
      </c>
      <c r="C111" s="36">
        <f>SUMIFS(СВЦЭМ!$D$39:$D$782,СВЦЭМ!$A$39:$A$782,$A111,СВЦЭМ!$B$39:$B$782,C$83)+'СЕТ СН'!$H$11+СВЦЭМ!$D$10+'СЕТ СН'!$H$6-'СЕТ СН'!$H$23</f>
        <v>1667.0933708099999</v>
      </c>
      <c r="D111" s="36">
        <f>SUMIFS(СВЦЭМ!$D$39:$D$782,СВЦЭМ!$A$39:$A$782,$A111,СВЦЭМ!$B$39:$B$782,D$83)+'СЕТ СН'!$H$11+СВЦЭМ!$D$10+'СЕТ СН'!$H$6-'СЕТ СН'!$H$23</f>
        <v>1729.16969369</v>
      </c>
      <c r="E111" s="36">
        <f>SUMIFS(СВЦЭМ!$D$39:$D$782,СВЦЭМ!$A$39:$A$782,$A111,СВЦЭМ!$B$39:$B$782,E$83)+'СЕТ СН'!$H$11+СВЦЭМ!$D$10+'СЕТ СН'!$H$6-'СЕТ СН'!$H$23</f>
        <v>1764.0021040699999</v>
      </c>
      <c r="F111" s="36">
        <f>SUMIFS(СВЦЭМ!$D$39:$D$782,СВЦЭМ!$A$39:$A$782,$A111,СВЦЭМ!$B$39:$B$782,F$83)+'СЕТ СН'!$H$11+СВЦЭМ!$D$10+'СЕТ СН'!$H$6-'СЕТ СН'!$H$23</f>
        <v>1747.49380679</v>
      </c>
      <c r="G111" s="36">
        <f>SUMIFS(СВЦЭМ!$D$39:$D$782,СВЦЭМ!$A$39:$A$782,$A111,СВЦЭМ!$B$39:$B$782,G$83)+'СЕТ СН'!$H$11+СВЦЭМ!$D$10+'СЕТ СН'!$H$6-'СЕТ СН'!$H$23</f>
        <v>1717.6555660399999</v>
      </c>
      <c r="H111" s="36">
        <f>SUMIFS(СВЦЭМ!$D$39:$D$782,СВЦЭМ!$A$39:$A$782,$A111,СВЦЭМ!$B$39:$B$782,H$83)+'СЕТ СН'!$H$11+СВЦЭМ!$D$10+'СЕТ СН'!$H$6-'СЕТ СН'!$H$23</f>
        <v>1684.0055572700001</v>
      </c>
      <c r="I111" s="36">
        <f>SUMIFS(СВЦЭМ!$D$39:$D$782,СВЦЭМ!$A$39:$A$782,$A111,СВЦЭМ!$B$39:$B$782,I$83)+'СЕТ СН'!$H$11+СВЦЭМ!$D$10+'СЕТ СН'!$H$6-'СЕТ СН'!$H$23</f>
        <v>1558.6997299</v>
      </c>
      <c r="J111" s="36">
        <f>SUMIFS(СВЦЭМ!$D$39:$D$782,СВЦЭМ!$A$39:$A$782,$A111,СВЦЭМ!$B$39:$B$782,J$83)+'СЕТ СН'!$H$11+СВЦЭМ!$D$10+'СЕТ СН'!$H$6-'СЕТ СН'!$H$23</f>
        <v>1465.17066226</v>
      </c>
      <c r="K111" s="36">
        <f>SUMIFS(СВЦЭМ!$D$39:$D$782,СВЦЭМ!$A$39:$A$782,$A111,СВЦЭМ!$B$39:$B$782,K$83)+'СЕТ СН'!$H$11+СВЦЭМ!$D$10+'СЕТ СН'!$H$6-'СЕТ СН'!$H$23</f>
        <v>1458.1045745699998</v>
      </c>
      <c r="L111" s="36">
        <f>SUMIFS(СВЦЭМ!$D$39:$D$782,СВЦЭМ!$A$39:$A$782,$A111,СВЦЭМ!$B$39:$B$782,L$83)+'СЕТ СН'!$H$11+СВЦЭМ!$D$10+'СЕТ СН'!$H$6-'СЕТ СН'!$H$23</f>
        <v>1490.4495490900001</v>
      </c>
      <c r="M111" s="36">
        <f>SUMIFS(СВЦЭМ!$D$39:$D$782,СВЦЭМ!$A$39:$A$782,$A111,СВЦЭМ!$B$39:$B$782,M$83)+'СЕТ СН'!$H$11+СВЦЭМ!$D$10+'СЕТ СН'!$H$6-'СЕТ СН'!$H$23</f>
        <v>1577.8903417899999</v>
      </c>
      <c r="N111" s="36">
        <f>SUMIFS(СВЦЭМ!$D$39:$D$782,СВЦЭМ!$A$39:$A$782,$A111,СВЦЭМ!$B$39:$B$782,N$83)+'СЕТ СН'!$H$11+СВЦЭМ!$D$10+'СЕТ СН'!$H$6-'СЕТ СН'!$H$23</f>
        <v>1652.8780498900001</v>
      </c>
      <c r="O111" s="36">
        <f>SUMIFS(СВЦЭМ!$D$39:$D$782,СВЦЭМ!$A$39:$A$782,$A111,СВЦЭМ!$B$39:$B$782,O$83)+'СЕТ СН'!$H$11+СВЦЭМ!$D$10+'СЕТ СН'!$H$6-'СЕТ СН'!$H$23</f>
        <v>1697.0699292100001</v>
      </c>
      <c r="P111" s="36">
        <f>SUMIFS(СВЦЭМ!$D$39:$D$782,СВЦЭМ!$A$39:$A$782,$A111,СВЦЭМ!$B$39:$B$782,P$83)+'СЕТ СН'!$H$11+СВЦЭМ!$D$10+'СЕТ СН'!$H$6-'СЕТ СН'!$H$23</f>
        <v>1726.8509551</v>
      </c>
      <c r="Q111" s="36">
        <f>SUMIFS(СВЦЭМ!$D$39:$D$782,СВЦЭМ!$A$39:$A$782,$A111,СВЦЭМ!$B$39:$B$782,Q$83)+'СЕТ СН'!$H$11+СВЦЭМ!$D$10+'СЕТ СН'!$H$6-'СЕТ СН'!$H$23</f>
        <v>1699.9639603099999</v>
      </c>
      <c r="R111" s="36">
        <f>SUMIFS(СВЦЭМ!$D$39:$D$782,СВЦЭМ!$A$39:$A$782,$A111,СВЦЭМ!$B$39:$B$782,R$83)+'СЕТ СН'!$H$11+СВЦЭМ!$D$10+'СЕТ СН'!$H$6-'СЕТ СН'!$H$23</f>
        <v>1597.4543017399999</v>
      </c>
      <c r="S111" s="36">
        <f>SUMIFS(СВЦЭМ!$D$39:$D$782,СВЦЭМ!$A$39:$A$782,$A111,СВЦЭМ!$B$39:$B$782,S$83)+'СЕТ СН'!$H$11+СВЦЭМ!$D$10+'СЕТ СН'!$H$6-'СЕТ СН'!$H$23</f>
        <v>1508.7715558100001</v>
      </c>
      <c r="T111" s="36">
        <f>SUMIFS(СВЦЭМ!$D$39:$D$782,СВЦЭМ!$A$39:$A$782,$A111,СВЦЭМ!$B$39:$B$782,T$83)+'СЕТ СН'!$H$11+СВЦЭМ!$D$10+'СЕТ СН'!$H$6-'СЕТ СН'!$H$23</f>
        <v>1398.1929991</v>
      </c>
      <c r="U111" s="36">
        <f>SUMIFS(СВЦЭМ!$D$39:$D$782,СВЦЭМ!$A$39:$A$782,$A111,СВЦЭМ!$B$39:$B$782,U$83)+'СЕТ СН'!$H$11+СВЦЭМ!$D$10+'СЕТ СН'!$H$6-'СЕТ СН'!$H$23</f>
        <v>1391.87595788</v>
      </c>
      <c r="V111" s="36">
        <f>SUMIFS(СВЦЭМ!$D$39:$D$782,СВЦЭМ!$A$39:$A$782,$A111,СВЦЭМ!$B$39:$B$782,V$83)+'СЕТ СН'!$H$11+СВЦЭМ!$D$10+'СЕТ СН'!$H$6-'СЕТ СН'!$H$23</f>
        <v>1398.7222202800001</v>
      </c>
      <c r="W111" s="36">
        <f>SUMIFS(СВЦЭМ!$D$39:$D$782,СВЦЭМ!$A$39:$A$782,$A111,СВЦЭМ!$B$39:$B$782,W$83)+'СЕТ СН'!$H$11+СВЦЭМ!$D$10+'СЕТ СН'!$H$6-'СЕТ СН'!$H$23</f>
        <v>1376.2992244500001</v>
      </c>
      <c r="X111" s="36">
        <f>SUMIFS(СВЦЭМ!$D$39:$D$782,СВЦЭМ!$A$39:$A$782,$A111,СВЦЭМ!$B$39:$B$782,X$83)+'СЕТ СН'!$H$11+СВЦЭМ!$D$10+'СЕТ СН'!$H$6-'СЕТ СН'!$H$23</f>
        <v>1368.0195119800001</v>
      </c>
      <c r="Y111" s="36">
        <f>SUMIFS(СВЦЭМ!$D$39:$D$782,СВЦЭМ!$A$39:$A$782,$A111,СВЦЭМ!$B$39:$B$782,Y$83)+'СЕТ СН'!$H$11+СВЦЭМ!$D$10+'СЕТ СН'!$H$6-'СЕТ СН'!$H$23</f>
        <v>1409.82912386</v>
      </c>
    </row>
    <row r="112" spans="1:25" ht="15.75" x14ac:dyDescent="0.2">
      <c r="A112" s="35">
        <f t="shared" si="2"/>
        <v>44649</v>
      </c>
      <c r="B112" s="36">
        <f>SUMIFS(СВЦЭМ!$D$39:$D$782,СВЦЭМ!$A$39:$A$782,$A112,СВЦЭМ!$B$39:$B$782,B$83)+'СЕТ СН'!$H$11+СВЦЭМ!$D$10+'СЕТ СН'!$H$6-'СЕТ СН'!$H$23</f>
        <v>1487.4809722</v>
      </c>
      <c r="C112" s="36">
        <f>SUMIFS(СВЦЭМ!$D$39:$D$782,СВЦЭМ!$A$39:$A$782,$A112,СВЦЭМ!$B$39:$B$782,C$83)+'СЕТ СН'!$H$11+СВЦЭМ!$D$10+'СЕТ СН'!$H$6-'СЕТ СН'!$H$23</f>
        <v>1583.0621566699999</v>
      </c>
      <c r="D112" s="36">
        <f>SUMIFS(СВЦЭМ!$D$39:$D$782,СВЦЭМ!$A$39:$A$782,$A112,СВЦЭМ!$B$39:$B$782,D$83)+'СЕТ СН'!$H$11+СВЦЭМ!$D$10+'СЕТ СН'!$H$6-'СЕТ СН'!$H$23</f>
        <v>1686.3922476600001</v>
      </c>
      <c r="E112" s="36">
        <f>SUMIFS(СВЦЭМ!$D$39:$D$782,СВЦЭМ!$A$39:$A$782,$A112,СВЦЭМ!$B$39:$B$782,E$83)+'СЕТ СН'!$H$11+СВЦЭМ!$D$10+'СЕТ СН'!$H$6-'СЕТ СН'!$H$23</f>
        <v>1727.1529571199999</v>
      </c>
      <c r="F112" s="36">
        <f>SUMIFS(СВЦЭМ!$D$39:$D$782,СВЦЭМ!$A$39:$A$782,$A112,СВЦЭМ!$B$39:$B$782,F$83)+'СЕТ СН'!$H$11+СВЦЭМ!$D$10+'СЕТ СН'!$H$6-'СЕТ СН'!$H$23</f>
        <v>1740.3550902499999</v>
      </c>
      <c r="G112" s="36">
        <f>SUMIFS(СВЦЭМ!$D$39:$D$782,СВЦЭМ!$A$39:$A$782,$A112,СВЦЭМ!$B$39:$B$782,G$83)+'СЕТ СН'!$H$11+СВЦЭМ!$D$10+'СЕТ СН'!$H$6-'СЕТ СН'!$H$23</f>
        <v>1729.24427584</v>
      </c>
      <c r="H112" s="36">
        <f>SUMIFS(СВЦЭМ!$D$39:$D$782,СВЦЭМ!$A$39:$A$782,$A112,СВЦЭМ!$B$39:$B$782,H$83)+'СЕТ СН'!$H$11+СВЦЭМ!$D$10+'СЕТ СН'!$H$6-'СЕТ СН'!$H$23</f>
        <v>1680.45513828</v>
      </c>
      <c r="I112" s="36">
        <f>SUMIFS(СВЦЭМ!$D$39:$D$782,СВЦЭМ!$A$39:$A$782,$A112,СВЦЭМ!$B$39:$B$782,I$83)+'СЕТ СН'!$H$11+СВЦЭМ!$D$10+'СЕТ СН'!$H$6-'СЕТ СН'!$H$23</f>
        <v>1565.0242197</v>
      </c>
      <c r="J112" s="36">
        <f>SUMIFS(СВЦЭМ!$D$39:$D$782,СВЦЭМ!$A$39:$A$782,$A112,СВЦЭМ!$B$39:$B$782,J$83)+'СЕТ СН'!$H$11+СВЦЭМ!$D$10+'СЕТ СН'!$H$6-'СЕТ СН'!$H$23</f>
        <v>1469.1872522799999</v>
      </c>
      <c r="K112" s="36">
        <f>SUMIFS(СВЦЭМ!$D$39:$D$782,СВЦЭМ!$A$39:$A$782,$A112,СВЦЭМ!$B$39:$B$782,K$83)+'СЕТ СН'!$H$11+СВЦЭМ!$D$10+'СЕТ СН'!$H$6-'СЕТ СН'!$H$23</f>
        <v>1448.9120197699999</v>
      </c>
      <c r="L112" s="36">
        <f>SUMIFS(СВЦЭМ!$D$39:$D$782,СВЦЭМ!$A$39:$A$782,$A112,СВЦЭМ!$B$39:$B$782,L$83)+'СЕТ СН'!$H$11+СВЦЭМ!$D$10+'СЕТ СН'!$H$6-'СЕТ СН'!$H$23</f>
        <v>1479.31421366</v>
      </c>
      <c r="M112" s="36">
        <f>SUMIFS(СВЦЭМ!$D$39:$D$782,СВЦЭМ!$A$39:$A$782,$A112,СВЦЭМ!$B$39:$B$782,M$83)+'СЕТ СН'!$H$11+СВЦЭМ!$D$10+'СЕТ СН'!$H$6-'СЕТ СН'!$H$23</f>
        <v>1539.57858515</v>
      </c>
      <c r="N112" s="36">
        <f>SUMIFS(СВЦЭМ!$D$39:$D$782,СВЦЭМ!$A$39:$A$782,$A112,СВЦЭМ!$B$39:$B$782,N$83)+'СЕТ СН'!$H$11+СВЦЭМ!$D$10+'СЕТ СН'!$H$6-'СЕТ СН'!$H$23</f>
        <v>1648.7059969100001</v>
      </c>
      <c r="O112" s="36">
        <f>SUMIFS(СВЦЭМ!$D$39:$D$782,СВЦЭМ!$A$39:$A$782,$A112,СВЦЭМ!$B$39:$B$782,O$83)+'СЕТ СН'!$H$11+СВЦЭМ!$D$10+'СЕТ СН'!$H$6-'СЕТ СН'!$H$23</f>
        <v>1700.0060829699999</v>
      </c>
      <c r="P112" s="36">
        <f>SUMIFS(СВЦЭМ!$D$39:$D$782,СВЦЭМ!$A$39:$A$782,$A112,СВЦЭМ!$B$39:$B$782,P$83)+'СЕТ СН'!$H$11+СВЦЭМ!$D$10+'СЕТ СН'!$H$6-'СЕТ СН'!$H$23</f>
        <v>1720.6793892399999</v>
      </c>
      <c r="Q112" s="36">
        <f>SUMIFS(СВЦЭМ!$D$39:$D$782,СВЦЭМ!$A$39:$A$782,$A112,СВЦЭМ!$B$39:$B$782,Q$83)+'СЕТ СН'!$H$11+СВЦЭМ!$D$10+'СЕТ СН'!$H$6-'СЕТ СН'!$H$23</f>
        <v>1721.50045056</v>
      </c>
      <c r="R112" s="36">
        <f>SUMIFS(СВЦЭМ!$D$39:$D$782,СВЦЭМ!$A$39:$A$782,$A112,СВЦЭМ!$B$39:$B$782,R$83)+'СЕТ СН'!$H$11+СВЦЭМ!$D$10+'СЕТ СН'!$H$6-'СЕТ СН'!$H$23</f>
        <v>1669.77291427</v>
      </c>
      <c r="S112" s="36">
        <f>SUMIFS(СВЦЭМ!$D$39:$D$782,СВЦЭМ!$A$39:$A$782,$A112,СВЦЭМ!$B$39:$B$782,S$83)+'СЕТ СН'!$H$11+СВЦЭМ!$D$10+'СЕТ СН'!$H$6-'СЕТ СН'!$H$23</f>
        <v>1640.6504656</v>
      </c>
      <c r="T112" s="36">
        <f>SUMIFS(СВЦЭМ!$D$39:$D$782,СВЦЭМ!$A$39:$A$782,$A112,СВЦЭМ!$B$39:$B$782,T$83)+'СЕТ СН'!$H$11+СВЦЭМ!$D$10+'СЕТ СН'!$H$6-'СЕТ СН'!$H$23</f>
        <v>1617.4801975400001</v>
      </c>
      <c r="U112" s="36">
        <f>SUMIFS(СВЦЭМ!$D$39:$D$782,СВЦЭМ!$A$39:$A$782,$A112,СВЦЭМ!$B$39:$B$782,U$83)+'СЕТ СН'!$H$11+СВЦЭМ!$D$10+'СЕТ СН'!$H$6-'СЕТ СН'!$H$23</f>
        <v>1568.2851660700001</v>
      </c>
      <c r="V112" s="36">
        <f>SUMIFS(СВЦЭМ!$D$39:$D$782,СВЦЭМ!$A$39:$A$782,$A112,СВЦЭМ!$B$39:$B$782,V$83)+'СЕТ СН'!$H$11+СВЦЭМ!$D$10+'СЕТ СН'!$H$6-'СЕТ СН'!$H$23</f>
        <v>1580.07533932</v>
      </c>
      <c r="W112" s="36">
        <f>SUMIFS(СВЦЭМ!$D$39:$D$782,СВЦЭМ!$A$39:$A$782,$A112,СВЦЭМ!$B$39:$B$782,W$83)+'СЕТ СН'!$H$11+СВЦЭМ!$D$10+'СЕТ СН'!$H$6-'СЕТ СН'!$H$23</f>
        <v>1582.71290449</v>
      </c>
      <c r="X112" s="36">
        <f>SUMIFS(СВЦЭМ!$D$39:$D$782,СВЦЭМ!$A$39:$A$782,$A112,СВЦЭМ!$B$39:$B$782,X$83)+'СЕТ СН'!$H$11+СВЦЭМ!$D$10+'СЕТ СН'!$H$6-'СЕТ СН'!$H$23</f>
        <v>1612.4259577799999</v>
      </c>
      <c r="Y112" s="36">
        <f>SUMIFS(СВЦЭМ!$D$39:$D$782,СВЦЭМ!$A$39:$A$782,$A112,СВЦЭМ!$B$39:$B$782,Y$83)+'СЕТ СН'!$H$11+СВЦЭМ!$D$10+'СЕТ СН'!$H$6-'СЕТ СН'!$H$23</f>
        <v>1609.88043502</v>
      </c>
    </row>
    <row r="113" spans="1:27" ht="15.75" x14ac:dyDescent="0.2">
      <c r="A113" s="35">
        <f t="shared" si="2"/>
        <v>44650</v>
      </c>
      <c r="B113" s="36">
        <f>SUMIFS(СВЦЭМ!$D$39:$D$782,СВЦЭМ!$A$39:$A$782,$A113,СВЦЭМ!$B$39:$B$782,B$83)+'СЕТ СН'!$H$11+СВЦЭМ!$D$10+'СЕТ СН'!$H$6-'СЕТ СН'!$H$23</f>
        <v>1604.8533333599999</v>
      </c>
      <c r="C113" s="36">
        <f>SUMIFS(СВЦЭМ!$D$39:$D$782,СВЦЭМ!$A$39:$A$782,$A113,СВЦЭМ!$B$39:$B$782,C$83)+'СЕТ СН'!$H$11+СВЦЭМ!$D$10+'СЕТ СН'!$H$6-'СЕТ СН'!$H$23</f>
        <v>1621.2042813399999</v>
      </c>
      <c r="D113" s="36">
        <f>SUMIFS(СВЦЭМ!$D$39:$D$782,СВЦЭМ!$A$39:$A$782,$A113,СВЦЭМ!$B$39:$B$782,D$83)+'СЕТ СН'!$H$11+СВЦЭМ!$D$10+'СЕТ СН'!$H$6-'СЕТ СН'!$H$23</f>
        <v>1684.8293775899999</v>
      </c>
      <c r="E113" s="36">
        <f>SUMIFS(СВЦЭМ!$D$39:$D$782,СВЦЭМ!$A$39:$A$782,$A113,СВЦЭМ!$B$39:$B$782,E$83)+'СЕТ СН'!$H$11+СВЦЭМ!$D$10+'СЕТ СН'!$H$6-'СЕТ СН'!$H$23</f>
        <v>1739.56978248</v>
      </c>
      <c r="F113" s="36">
        <f>SUMIFS(СВЦЭМ!$D$39:$D$782,СВЦЭМ!$A$39:$A$782,$A113,СВЦЭМ!$B$39:$B$782,F$83)+'СЕТ СН'!$H$11+СВЦЭМ!$D$10+'СЕТ СН'!$H$6-'СЕТ СН'!$H$23</f>
        <v>1738.27992806</v>
      </c>
      <c r="G113" s="36">
        <f>SUMIFS(СВЦЭМ!$D$39:$D$782,СВЦЭМ!$A$39:$A$782,$A113,СВЦЭМ!$B$39:$B$782,G$83)+'СЕТ СН'!$H$11+СВЦЭМ!$D$10+'СЕТ СН'!$H$6-'СЕТ СН'!$H$23</f>
        <v>1728.72992307</v>
      </c>
      <c r="H113" s="36">
        <f>SUMIFS(СВЦЭМ!$D$39:$D$782,СВЦЭМ!$A$39:$A$782,$A113,СВЦЭМ!$B$39:$B$782,H$83)+'СЕТ СН'!$H$11+СВЦЭМ!$D$10+'СЕТ СН'!$H$6-'СЕТ СН'!$H$23</f>
        <v>1666.47021494</v>
      </c>
      <c r="I113" s="36">
        <f>SUMIFS(СВЦЭМ!$D$39:$D$782,СВЦЭМ!$A$39:$A$782,$A113,СВЦЭМ!$B$39:$B$782,I$83)+'СЕТ СН'!$H$11+СВЦЭМ!$D$10+'СЕТ СН'!$H$6-'СЕТ СН'!$H$23</f>
        <v>1606.2397192799999</v>
      </c>
      <c r="J113" s="36">
        <f>SUMIFS(СВЦЭМ!$D$39:$D$782,СВЦЭМ!$A$39:$A$782,$A113,СВЦЭМ!$B$39:$B$782,J$83)+'СЕТ СН'!$H$11+СВЦЭМ!$D$10+'СЕТ СН'!$H$6-'СЕТ СН'!$H$23</f>
        <v>1569.1413644199999</v>
      </c>
      <c r="K113" s="36">
        <f>SUMIFS(СВЦЭМ!$D$39:$D$782,СВЦЭМ!$A$39:$A$782,$A113,СВЦЭМ!$B$39:$B$782,K$83)+'СЕТ СН'!$H$11+СВЦЭМ!$D$10+'СЕТ СН'!$H$6-'СЕТ СН'!$H$23</f>
        <v>1576.4180585399999</v>
      </c>
      <c r="L113" s="36">
        <f>SUMIFS(СВЦЭМ!$D$39:$D$782,СВЦЭМ!$A$39:$A$782,$A113,СВЦЭМ!$B$39:$B$782,L$83)+'СЕТ СН'!$H$11+СВЦЭМ!$D$10+'СЕТ СН'!$H$6-'СЕТ СН'!$H$23</f>
        <v>1598.74151465</v>
      </c>
      <c r="M113" s="36">
        <f>SUMIFS(СВЦЭМ!$D$39:$D$782,СВЦЭМ!$A$39:$A$782,$A113,СВЦЭМ!$B$39:$B$782,M$83)+'СЕТ СН'!$H$11+СВЦЭМ!$D$10+'СЕТ СН'!$H$6-'СЕТ СН'!$H$23</f>
        <v>1600.5837328600001</v>
      </c>
      <c r="N113" s="36">
        <f>SUMIFS(СВЦЭМ!$D$39:$D$782,СВЦЭМ!$A$39:$A$782,$A113,СВЦЭМ!$B$39:$B$782,N$83)+'СЕТ СН'!$H$11+СВЦЭМ!$D$10+'СЕТ СН'!$H$6-'СЕТ СН'!$H$23</f>
        <v>1635.3131126199999</v>
      </c>
      <c r="O113" s="36">
        <f>SUMIFS(СВЦЭМ!$D$39:$D$782,СВЦЭМ!$A$39:$A$782,$A113,СВЦЭМ!$B$39:$B$782,O$83)+'СЕТ СН'!$H$11+СВЦЭМ!$D$10+'СЕТ СН'!$H$6-'СЕТ СН'!$H$23</f>
        <v>1691.3687043499999</v>
      </c>
      <c r="P113" s="36">
        <f>SUMIFS(СВЦЭМ!$D$39:$D$782,СВЦЭМ!$A$39:$A$782,$A113,СВЦЭМ!$B$39:$B$782,P$83)+'СЕТ СН'!$H$11+СВЦЭМ!$D$10+'СЕТ СН'!$H$6-'СЕТ СН'!$H$23</f>
        <v>1741.6404264499999</v>
      </c>
      <c r="Q113" s="36">
        <f>SUMIFS(СВЦЭМ!$D$39:$D$782,СВЦЭМ!$A$39:$A$782,$A113,СВЦЭМ!$B$39:$B$782,Q$83)+'СЕТ СН'!$H$11+СВЦЭМ!$D$10+'СЕТ СН'!$H$6-'СЕТ СН'!$H$23</f>
        <v>1716.1711389099999</v>
      </c>
      <c r="R113" s="36">
        <f>SUMIFS(СВЦЭМ!$D$39:$D$782,СВЦЭМ!$A$39:$A$782,$A113,СВЦЭМ!$B$39:$B$782,R$83)+'СЕТ СН'!$H$11+СВЦЭМ!$D$10+'СЕТ СН'!$H$6-'СЕТ СН'!$H$23</f>
        <v>1664.62640655</v>
      </c>
      <c r="S113" s="36">
        <f>SUMIFS(СВЦЭМ!$D$39:$D$782,СВЦЭМ!$A$39:$A$782,$A113,СВЦЭМ!$B$39:$B$782,S$83)+'СЕТ СН'!$H$11+СВЦЭМ!$D$10+'СЕТ СН'!$H$6-'СЕТ СН'!$H$23</f>
        <v>1635.3343749000001</v>
      </c>
      <c r="T113" s="36">
        <f>SUMIFS(СВЦЭМ!$D$39:$D$782,СВЦЭМ!$A$39:$A$782,$A113,СВЦЭМ!$B$39:$B$782,T$83)+'СЕТ СН'!$H$11+СВЦЭМ!$D$10+'СЕТ СН'!$H$6-'СЕТ СН'!$H$23</f>
        <v>1608.4390798699999</v>
      </c>
      <c r="U113" s="36">
        <f>SUMIFS(СВЦЭМ!$D$39:$D$782,СВЦЭМ!$A$39:$A$782,$A113,СВЦЭМ!$B$39:$B$782,U$83)+'СЕТ СН'!$H$11+СВЦЭМ!$D$10+'СЕТ СН'!$H$6-'СЕТ СН'!$H$23</f>
        <v>1574.12688286</v>
      </c>
      <c r="V113" s="36">
        <f>SUMIFS(СВЦЭМ!$D$39:$D$782,СВЦЭМ!$A$39:$A$782,$A113,СВЦЭМ!$B$39:$B$782,V$83)+'СЕТ СН'!$H$11+СВЦЭМ!$D$10+'СЕТ СН'!$H$6-'СЕТ СН'!$H$23</f>
        <v>1571.65180491</v>
      </c>
      <c r="W113" s="36">
        <f>SUMIFS(СВЦЭМ!$D$39:$D$782,СВЦЭМ!$A$39:$A$782,$A113,СВЦЭМ!$B$39:$B$782,W$83)+'СЕТ СН'!$H$11+СВЦЭМ!$D$10+'СЕТ СН'!$H$6-'СЕТ СН'!$H$23</f>
        <v>1578.3944575599999</v>
      </c>
      <c r="X113" s="36">
        <f>SUMIFS(СВЦЭМ!$D$39:$D$782,СВЦЭМ!$A$39:$A$782,$A113,СВЦЭМ!$B$39:$B$782,X$83)+'СЕТ СН'!$H$11+СВЦЭМ!$D$10+'СЕТ СН'!$H$6-'СЕТ СН'!$H$23</f>
        <v>1598.42110385</v>
      </c>
      <c r="Y113" s="36">
        <f>SUMIFS(СВЦЭМ!$D$39:$D$782,СВЦЭМ!$A$39:$A$782,$A113,СВЦЭМ!$B$39:$B$782,Y$83)+'СЕТ СН'!$H$11+СВЦЭМ!$D$10+'СЕТ СН'!$H$6-'СЕТ СН'!$H$23</f>
        <v>1618.08610841</v>
      </c>
    </row>
    <row r="114" spans="1:27" ht="15.75" x14ac:dyDescent="0.2">
      <c r="A114" s="35">
        <f t="shared" si="2"/>
        <v>44651</v>
      </c>
      <c r="B114" s="36">
        <f>SUMIFS(СВЦЭМ!$D$39:$D$782,СВЦЭМ!$A$39:$A$782,$A114,СВЦЭМ!$B$39:$B$782,B$83)+'СЕТ СН'!$H$11+СВЦЭМ!$D$10+'СЕТ СН'!$H$6-'СЕТ СН'!$H$23</f>
        <v>1613.67629919</v>
      </c>
      <c r="C114" s="36">
        <f>SUMIFS(СВЦЭМ!$D$39:$D$782,СВЦЭМ!$A$39:$A$782,$A114,СВЦЭМ!$B$39:$B$782,C$83)+'СЕТ СН'!$H$11+СВЦЭМ!$D$10+'СЕТ СН'!$H$6-'СЕТ СН'!$H$23</f>
        <v>1613.81739902</v>
      </c>
      <c r="D114" s="36">
        <f>SUMIFS(СВЦЭМ!$D$39:$D$782,СВЦЭМ!$A$39:$A$782,$A114,СВЦЭМ!$B$39:$B$782,D$83)+'СЕТ СН'!$H$11+СВЦЭМ!$D$10+'СЕТ СН'!$H$6-'СЕТ СН'!$H$23</f>
        <v>1679.97656476</v>
      </c>
      <c r="E114" s="36">
        <f>SUMIFS(СВЦЭМ!$D$39:$D$782,СВЦЭМ!$A$39:$A$782,$A114,СВЦЭМ!$B$39:$B$782,E$83)+'СЕТ СН'!$H$11+СВЦЭМ!$D$10+'СЕТ СН'!$H$6-'СЕТ СН'!$H$23</f>
        <v>1748.2850476399999</v>
      </c>
      <c r="F114" s="36">
        <f>SUMIFS(СВЦЭМ!$D$39:$D$782,СВЦЭМ!$A$39:$A$782,$A114,СВЦЭМ!$B$39:$B$782,F$83)+'СЕТ СН'!$H$11+СВЦЭМ!$D$10+'СЕТ СН'!$H$6-'СЕТ СН'!$H$23</f>
        <v>1745.87521229</v>
      </c>
      <c r="G114" s="36">
        <f>SUMIFS(СВЦЭМ!$D$39:$D$782,СВЦЭМ!$A$39:$A$782,$A114,СВЦЭМ!$B$39:$B$782,G$83)+'СЕТ СН'!$H$11+СВЦЭМ!$D$10+'СЕТ СН'!$H$6-'СЕТ СН'!$H$23</f>
        <v>1741.34216406</v>
      </c>
      <c r="H114" s="36">
        <f>SUMIFS(СВЦЭМ!$D$39:$D$782,СВЦЭМ!$A$39:$A$782,$A114,СВЦЭМ!$B$39:$B$782,H$83)+'СЕТ СН'!$H$11+СВЦЭМ!$D$10+'СЕТ СН'!$H$6-'СЕТ СН'!$H$23</f>
        <v>1688.36046962</v>
      </c>
      <c r="I114" s="36">
        <f>SUMIFS(СВЦЭМ!$D$39:$D$782,СВЦЭМ!$A$39:$A$782,$A114,СВЦЭМ!$B$39:$B$782,I$83)+'СЕТ СН'!$H$11+СВЦЭМ!$D$10+'СЕТ СН'!$H$6-'СЕТ СН'!$H$23</f>
        <v>1618.6891497300001</v>
      </c>
      <c r="J114" s="36">
        <f>SUMIFS(СВЦЭМ!$D$39:$D$782,СВЦЭМ!$A$39:$A$782,$A114,СВЦЭМ!$B$39:$B$782,J$83)+'СЕТ СН'!$H$11+СВЦЭМ!$D$10+'СЕТ СН'!$H$6-'СЕТ СН'!$H$23</f>
        <v>1588.1529424600001</v>
      </c>
      <c r="K114" s="36">
        <f>SUMIFS(СВЦЭМ!$D$39:$D$782,СВЦЭМ!$A$39:$A$782,$A114,СВЦЭМ!$B$39:$B$782,K$83)+'СЕТ СН'!$H$11+СВЦЭМ!$D$10+'СЕТ СН'!$H$6-'СЕТ СН'!$H$23</f>
        <v>1586.5719116999999</v>
      </c>
      <c r="L114" s="36">
        <f>SUMIFS(СВЦЭМ!$D$39:$D$782,СВЦЭМ!$A$39:$A$782,$A114,СВЦЭМ!$B$39:$B$782,L$83)+'СЕТ СН'!$H$11+СВЦЭМ!$D$10+'СЕТ СН'!$H$6-'СЕТ СН'!$H$23</f>
        <v>1613.8639939099999</v>
      </c>
      <c r="M114" s="36">
        <f>SUMIFS(СВЦЭМ!$D$39:$D$782,СВЦЭМ!$A$39:$A$782,$A114,СВЦЭМ!$B$39:$B$782,M$83)+'СЕТ СН'!$H$11+СВЦЭМ!$D$10+'СЕТ СН'!$H$6-'СЕТ СН'!$H$23</f>
        <v>1640.97632705</v>
      </c>
      <c r="N114" s="36">
        <f>SUMIFS(СВЦЭМ!$D$39:$D$782,СВЦЭМ!$A$39:$A$782,$A114,СВЦЭМ!$B$39:$B$782,N$83)+'СЕТ СН'!$H$11+СВЦЭМ!$D$10+'СЕТ СН'!$H$6-'СЕТ СН'!$H$23</f>
        <v>1666.7328375299999</v>
      </c>
      <c r="O114" s="36">
        <f>SUMIFS(СВЦЭМ!$D$39:$D$782,СВЦЭМ!$A$39:$A$782,$A114,СВЦЭМ!$B$39:$B$782,O$83)+'СЕТ СН'!$H$11+СВЦЭМ!$D$10+'СЕТ СН'!$H$6-'СЕТ СН'!$H$23</f>
        <v>1706.3184571899999</v>
      </c>
      <c r="P114" s="36">
        <f>SUMIFS(СВЦЭМ!$D$39:$D$782,СВЦЭМ!$A$39:$A$782,$A114,СВЦЭМ!$B$39:$B$782,P$83)+'СЕТ СН'!$H$11+СВЦЭМ!$D$10+'СЕТ СН'!$H$6-'СЕТ СН'!$H$23</f>
        <v>1727.85152659</v>
      </c>
      <c r="Q114" s="36">
        <f>SUMIFS(СВЦЭМ!$D$39:$D$782,СВЦЭМ!$A$39:$A$782,$A114,СВЦЭМ!$B$39:$B$782,Q$83)+'СЕТ СН'!$H$11+СВЦЭМ!$D$10+'СЕТ СН'!$H$6-'СЕТ СН'!$H$23</f>
        <v>1699.3757744699999</v>
      </c>
      <c r="R114" s="36">
        <f>SUMIFS(СВЦЭМ!$D$39:$D$782,СВЦЭМ!$A$39:$A$782,$A114,СВЦЭМ!$B$39:$B$782,R$83)+'СЕТ СН'!$H$11+СВЦЭМ!$D$10+'СЕТ СН'!$H$6-'СЕТ СН'!$H$23</f>
        <v>1599.0873772</v>
      </c>
      <c r="S114" s="36">
        <f>SUMIFS(СВЦЭМ!$D$39:$D$782,СВЦЭМ!$A$39:$A$782,$A114,СВЦЭМ!$B$39:$B$782,S$83)+'СЕТ СН'!$H$11+СВЦЭМ!$D$10+'СЕТ СН'!$H$6-'СЕТ СН'!$H$23</f>
        <v>1487.8467426999998</v>
      </c>
      <c r="T114" s="36">
        <f>SUMIFS(СВЦЭМ!$D$39:$D$782,СВЦЭМ!$A$39:$A$782,$A114,СВЦЭМ!$B$39:$B$782,T$83)+'СЕТ СН'!$H$11+СВЦЭМ!$D$10+'СЕТ СН'!$H$6-'СЕТ СН'!$H$23</f>
        <v>1402.3595777800001</v>
      </c>
      <c r="U114" s="36">
        <f>SUMIFS(СВЦЭМ!$D$39:$D$782,СВЦЭМ!$A$39:$A$782,$A114,СВЦЭМ!$B$39:$B$782,U$83)+'СЕТ СН'!$H$11+СВЦЭМ!$D$10+'СЕТ СН'!$H$6-'СЕТ СН'!$H$23</f>
        <v>1430.98676234</v>
      </c>
      <c r="V114" s="36">
        <f>SUMIFS(СВЦЭМ!$D$39:$D$782,СВЦЭМ!$A$39:$A$782,$A114,СВЦЭМ!$B$39:$B$782,V$83)+'СЕТ СН'!$H$11+СВЦЭМ!$D$10+'СЕТ СН'!$H$6-'СЕТ СН'!$H$23</f>
        <v>1481.30874978</v>
      </c>
      <c r="W114" s="36">
        <f>SUMIFS(СВЦЭМ!$D$39:$D$782,СВЦЭМ!$A$39:$A$782,$A114,СВЦЭМ!$B$39:$B$782,W$83)+'СЕТ СН'!$H$11+СВЦЭМ!$D$10+'СЕТ СН'!$H$6-'СЕТ СН'!$H$23</f>
        <v>1570.88800356</v>
      </c>
      <c r="X114" s="36">
        <f>SUMIFS(СВЦЭМ!$D$39:$D$782,СВЦЭМ!$A$39:$A$782,$A114,СВЦЭМ!$B$39:$B$782,X$83)+'СЕТ СН'!$H$11+СВЦЭМ!$D$10+'СЕТ СН'!$H$6-'СЕТ СН'!$H$23</f>
        <v>1602.2102662299999</v>
      </c>
      <c r="Y114" s="36">
        <f>SUMIFS(СВЦЭМ!$D$39:$D$782,СВЦЭМ!$A$39:$A$782,$A114,СВЦЭМ!$B$39:$B$782,Y$83)+'СЕТ СН'!$H$11+СВЦЭМ!$D$10+'СЕТ СН'!$H$6-'СЕТ СН'!$H$23</f>
        <v>1635.2550596199999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01.03.2022</v>
      </c>
      <c r="B120" s="36">
        <f>SUMIFS(СВЦЭМ!$D$39:$D$782,СВЦЭМ!$A$39:$A$782,$A120,СВЦЭМ!$B$39:$B$782,B$119)+'СЕТ СН'!$I$11+СВЦЭМ!$D$10+'СЕТ СН'!$I$6-'СЕТ СН'!$I$23</f>
        <v>1860.2913973500001</v>
      </c>
      <c r="C120" s="36">
        <f>SUMIFS(СВЦЭМ!$D$39:$D$782,СВЦЭМ!$A$39:$A$782,$A120,СВЦЭМ!$B$39:$B$782,C$119)+'СЕТ СН'!$I$11+СВЦЭМ!$D$10+'СЕТ СН'!$I$6-'СЕТ СН'!$I$23</f>
        <v>1895.1322103300001</v>
      </c>
      <c r="D120" s="36">
        <f>SUMIFS(СВЦЭМ!$D$39:$D$782,СВЦЭМ!$A$39:$A$782,$A120,СВЦЭМ!$B$39:$B$782,D$119)+'СЕТ СН'!$I$11+СВЦЭМ!$D$10+'СЕТ СН'!$I$6-'СЕТ СН'!$I$23</f>
        <v>1919.49896743</v>
      </c>
      <c r="E120" s="36">
        <f>SUMIFS(СВЦЭМ!$D$39:$D$782,СВЦЭМ!$A$39:$A$782,$A120,СВЦЭМ!$B$39:$B$782,E$119)+'СЕТ СН'!$I$11+СВЦЭМ!$D$10+'СЕТ СН'!$I$6-'СЕТ СН'!$I$23</f>
        <v>1911.6687385800001</v>
      </c>
      <c r="F120" s="36">
        <f>SUMIFS(СВЦЭМ!$D$39:$D$782,СВЦЭМ!$A$39:$A$782,$A120,СВЦЭМ!$B$39:$B$782,F$119)+'СЕТ СН'!$I$11+СВЦЭМ!$D$10+'СЕТ СН'!$I$6-'СЕТ СН'!$I$23</f>
        <v>1906.32632939</v>
      </c>
      <c r="G120" s="36">
        <f>SUMIFS(СВЦЭМ!$D$39:$D$782,СВЦЭМ!$A$39:$A$782,$A120,СВЦЭМ!$B$39:$B$782,G$119)+'СЕТ СН'!$I$11+СВЦЭМ!$D$10+'СЕТ СН'!$I$6-'СЕТ СН'!$I$23</f>
        <v>1902.23448231</v>
      </c>
      <c r="H120" s="36">
        <f>SUMIFS(СВЦЭМ!$D$39:$D$782,СВЦЭМ!$A$39:$A$782,$A120,СВЦЭМ!$B$39:$B$782,H$119)+'СЕТ СН'!$I$11+СВЦЭМ!$D$10+'СЕТ СН'!$I$6-'СЕТ СН'!$I$23</f>
        <v>1843.67331545</v>
      </c>
      <c r="I120" s="36">
        <f>SUMIFS(СВЦЭМ!$D$39:$D$782,СВЦЭМ!$A$39:$A$782,$A120,СВЦЭМ!$B$39:$B$782,I$119)+'СЕТ СН'!$I$11+СВЦЭМ!$D$10+'СЕТ СН'!$I$6-'СЕТ СН'!$I$23</f>
        <v>1817.0830031800001</v>
      </c>
      <c r="J120" s="36">
        <f>SUMIFS(СВЦЭМ!$D$39:$D$782,СВЦЭМ!$A$39:$A$782,$A120,СВЦЭМ!$B$39:$B$782,J$119)+'СЕТ СН'!$I$11+СВЦЭМ!$D$10+'СЕТ СН'!$I$6-'СЕТ СН'!$I$23</f>
        <v>1775.89921811</v>
      </c>
      <c r="K120" s="36">
        <f>SUMIFS(СВЦЭМ!$D$39:$D$782,СВЦЭМ!$A$39:$A$782,$A120,СВЦЭМ!$B$39:$B$782,K$119)+'СЕТ СН'!$I$11+СВЦЭМ!$D$10+'СЕТ СН'!$I$6-'СЕТ СН'!$I$23</f>
        <v>1788.39241739</v>
      </c>
      <c r="L120" s="36">
        <f>SUMIFS(СВЦЭМ!$D$39:$D$782,СВЦЭМ!$A$39:$A$782,$A120,СВЦЭМ!$B$39:$B$782,L$119)+'СЕТ СН'!$I$11+СВЦЭМ!$D$10+'СЕТ СН'!$I$6-'СЕТ СН'!$I$23</f>
        <v>1775.78798549</v>
      </c>
      <c r="M120" s="36">
        <f>SUMIFS(СВЦЭМ!$D$39:$D$782,СВЦЭМ!$A$39:$A$782,$A120,СВЦЭМ!$B$39:$B$782,M$119)+'СЕТ СН'!$I$11+СВЦЭМ!$D$10+'СЕТ СН'!$I$6-'СЕТ СН'!$I$23</f>
        <v>1811.7592655200001</v>
      </c>
      <c r="N120" s="36">
        <f>SUMIFS(СВЦЭМ!$D$39:$D$782,СВЦЭМ!$A$39:$A$782,$A120,СВЦЭМ!$B$39:$B$782,N$119)+'СЕТ СН'!$I$11+СВЦЭМ!$D$10+'СЕТ СН'!$I$6-'СЕТ СН'!$I$23</f>
        <v>1849.19326813</v>
      </c>
      <c r="O120" s="36">
        <f>SUMIFS(СВЦЭМ!$D$39:$D$782,СВЦЭМ!$A$39:$A$782,$A120,СВЦЭМ!$B$39:$B$782,O$119)+'СЕТ СН'!$I$11+СВЦЭМ!$D$10+'СЕТ СН'!$I$6-'СЕТ СН'!$I$23</f>
        <v>1875.5003175700001</v>
      </c>
      <c r="P120" s="36">
        <f>SUMIFS(СВЦЭМ!$D$39:$D$782,СВЦЭМ!$A$39:$A$782,$A120,СВЦЭМ!$B$39:$B$782,P$119)+'СЕТ СН'!$I$11+СВЦЭМ!$D$10+'СЕТ СН'!$I$6-'СЕТ СН'!$I$23</f>
        <v>1881.0385656800001</v>
      </c>
      <c r="Q120" s="36">
        <f>SUMIFS(СВЦЭМ!$D$39:$D$782,СВЦЭМ!$A$39:$A$782,$A120,СВЦЭМ!$B$39:$B$782,Q$119)+'СЕТ СН'!$I$11+СВЦЭМ!$D$10+'СЕТ СН'!$I$6-'СЕТ СН'!$I$23</f>
        <v>1869.65113668</v>
      </c>
      <c r="R120" s="36">
        <f>SUMIFS(СВЦЭМ!$D$39:$D$782,СВЦЭМ!$A$39:$A$782,$A120,СВЦЭМ!$B$39:$B$782,R$119)+'СЕТ СН'!$I$11+СВЦЭМ!$D$10+'СЕТ СН'!$I$6-'СЕТ СН'!$I$23</f>
        <v>1839.3307438100001</v>
      </c>
      <c r="S120" s="36">
        <f>SUMIFS(СВЦЭМ!$D$39:$D$782,СВЦЭМ!$A$39:$A$782,$A120,СВЦЭМ!$B$39:$B$782,S$119)+'СЕТ СН'!$I$11+СВЦЭМ!$D$10+'СЕТ СН'!$I$6-'СЕТ СН'!$I$23</f>
        <v>1811.27612462</v>
      </c>
      <c r="T120" s="36">
        <f>SUMIFS(СВЦЭМ!$D$39:$D$782,СВЦЭМ!$A$39:$A$782,$A120,СВЦЭМ!$B$39:$B$782,T$119)+'СЕТ СН'!$I$11+СВЦЭМ!$D$10+'СЕТ СН'!$I$6-'СЕТ СН'!$I$23</f>
        <v>1765.77434253</v>
      </c>
      <c r="U120" s="36">
        <f>SUMIFS(СВЦЭМ!$D$39:$D$782,СВЦЭМ!$A$39:$A$782,$A120,СВЦЭМ!$B$39:$B$782,U$119)+'СЕТ СН'!$I$11+СВЦЭМ!$D$10+'СЕТ СН'!$I$6-'СЕТ СН'!$I$23</f>
        <v>1748.67885578</v>
      </c>
      <c r="V120" s="36">
        <f>SUMIFS(СВЦЭМ!$D$39:$D$782,СВЦЭМ!$A$39:$A$782,$A120,СВЦЭМ!$B$39:$B$782,V$119)+'СЕТ СН'!$I$11+СВЦЭМ!$D$10+'СЕТ СН'!$I$6-'СЕТ СН'!$I$23</f>
        <v>1761.4214157399999</v>
      </c>
      <c r="W120" s="36">
        <f>SUMIFS(СВЦЭМ!$D$39:$D$782,СВЦЭМ!$A$39:$A$782,$A120,СВЦЭМ!$B$39:$B$782,W$119)+'СЕТ СН'!$I$11+СВЦЭМ!$D$10+'СЕТ СН'!$I$6-'СЕТ СН'!$I$23</f>
        <v>1770.55848363</v>
      </c>
      <c r="X120" s="36">
        <f>SUMIFS(СВЦЭМ!$D$39:$D$782,СВЦЭМ!$A$39:$A$782,$A120,СВЦЭМ!$B$39:$B$782,X$119)+'СЕТ СН'!$I$11+СВЦЭМ!$D$10+'СЕТ СН'!$I$6-'СЕТ СН'!$I$23</f>
        <v>1805.7427101800001</v>
      </c>
      <c r="Y120" s="36">
        <f>SUMIFS(СВЦЭМ!$D$39:$D$782,СВЦЭМ!$A$39:$A$782,$A120,СВЦЭМ!$B$39:$B$782,Y$119)+'СЕТ СН'!$I$11+СВЦЭМ!$D$10+'СЕТ СН'!$I$6-'СЕТ СН'!$I$23</f>
        <v>1844.5847384000001</v>
      </c>
      <c r="AA120" s="45"/>
    </row>
    <row r="121" spans="1:27" ht="15.75" x14ac:dyDescent="0.2">
      <c r="A121" s="35">
        <f>A120+1</f>
        <v>44622</v>
      </c>
      <c r="B121" s="36">
        <f>SUMIFS(СВЦЭМ!$D$39:$D$782,СВЦЭМ!$A$39:$A$782,$A121,СВЦЭМ!$B$39:$B$782,B$119)+'СЕТ СН'!$I$11+СВЦЭМ!$D$10+'СЕТ СН'!$I$6-'СЕТ СН'!$I$23</f>
        <v>1874.0416107799999</v>
      </c>
      <c r="C121" s="36">
        <f>SUMIFS(СВЦЭМ!$D$39:$D$782,СВЦЭМ!$A$39:$A$782,$A121,СВЦЭМ!$B$39:$B$782,C$119)+'СЕТ СН'!$I$11+СВЦЭМ!$D$10+'СЕТ СН'!$I$6-'СЕТ СН'!$I$23</f>
        <v>1917.9286259200001</v>
      </c>
      <c r="D121" s="36">
        <f>SUMIFS(СВЦЭМ!$D$39:$D$782,СВЦЭМ!$A$39:$A$782,$A121,СВЦЭМ!$B$39:$B$782,D$119)+'СЕТ СН'!$I$11+СВЦЭМ!$D$10+'СЕТ СН'!$I$6-'СЕТ СН'!$I$23</f>
        <v>1961.8648896500001</v>
      </c>
      <c r="E121" s="36">
        <f>SUMIFS(СВЦЭМ!$D$39:$D$782,СВЦЭМ!$A$39:$A$782,$A121,СВЦЭМ!$B$39:$B$782,E$119)+'СЕТ СН'!$I$11+СВЦЭМ!$D$10+'СЕТ СН'!$I$6-'СЕТ СН'!$I$23</f>
        <v>1986.7961124800001</v>
      </c>
      <c r="F121" s="36">
        <f>SUMIFS(СВЦЭМ!$D$39:$D$782,СВЦЭМ!$A$39:$A$782,$A121,СВЦЭМ!$B$39:$B$782,F$119)+'СЕТ СН'!$I$11+СВЦЭМ!$D$10+'СЕТ СН'!$I$6-'СЕТ СН'!$I$23</f>
        <v>2012.06768197</v>
      </c>
      <c r="G121" s="36">
        <f>SUMIFS(СВЦЭМ!$D$39:$D$782,СВЦЭМ!$A$39:$A$782,$A121,СВЦЭМ!$B$39:$B$782,G$119)+'СЕТ СН'!$I$11+СВЦЭМ!$D$10+'СЕТ СН'!$I$6-'СЕТ СН'!$I$23</f>
        <v>1967.66360487</v>
      </c>
      <c r="H121" s="36">
        <f>SUMIFS(СВЦЭМ!$D$39:$D$782,СВЦЭМ!$A$39:$A$782,$A121,СВЦЭМ!$B$39:$B$782,H$119)+'СЕТ СН'!$I$11+СВЦЭМ!$D$10+'СЕТ СН'!$I$6-'СЕТ СН'!$I$23</f>
        <v>1892.60821584</v>
      </c>
      <c r="I121" s="36">
        <f>SUMIFS(СВЦЭМ!$D$39:$D$782,СВЦЭМ!$A$39:$A$782,$A121,СВЦЭМ!$B$39:$B$782,I$119)+'СЕТ СН'!$I$11+СВЦЭМ!$D$10+'СЕТ СН'!$I$6-'СЕТ СН'!$I$23</f>
        <v>1846.8221642799999</v>
      </c>
      <c r="J121" s="36">
        <f>SUMIFS(СВЦЭМ!$D$39:$D$782,СВЦЭМ!$A$39:$A$782,$A121,СВЦЭМ!$B$39:$B$782,J$119)+'СЕТ СН'!$I$11+СВЦЭМ!$D$10+'СЕТ СН'!$I$6-'СЕТ СН'!$I$23</f>
        <v>1792.8477631000001</v>
      </c>
      <c r="K121" s="36">
        <f>SUMIFS(СВЦЭМ!$D$39:$D$782,СВЦЭМ!$A$39:$A$782,$A121,СВЦЭМ!$B$39:$B$782,K$119)+'СЕТ СН'!$I$11+СВЦЭМ!$D$10+'СЕТ СН'!$I$6-'СЕТ СН'!$I$23</f>
        <v>1780.79612729</v>
      </c>
      <c r="L121" s="36">
        <f>SUMIFS(СВЦЭМ!$D$39:$D$782,СВЦЭМ!$A$39:$A$782,$A121,СВЦЭМ!$B$39:$B$782,L$119)+'СЕТ СН'!$I$11+СВЦЭМ!$D$10+'СЕТ СН'!$I$6-'СЕТ СН'!$I$23</f>
        <v>1788.17591565</v>
      </c>
      <c r="M121" s="36">
        <f>SUMIFS(СВЦЭМ!$D$39:$D$782,СВЦЭМ!$A$39:$A$782,$A121,СВЦЭМ!$B$39:$B$782,M$119)+'СЕТ СН'!$I$11+СВЦЭМ!$D$10+'СЕТ СН'!$I$6-'СЕТ СН'!$I$23</f>
        <v>1825.88054412</v>
      </c>
      <c r="N121" s="36">
        <f>SUMIFS(СВЦЭМ!$D$39:$D$782,СВЦЭМ!$A$39:$A$782,$A121,СВЦЭМ!$B$39:$B$782,N$119)+'СЕТ СН'!$I$11+СВЦЭМ!$D$10+'СЕТ СН'!$I$6-'СЕТ СН'!$I$23</f>
        <v>1869.3147867800001</v>
      </c>
      <c r="O121" s="36">
        <f>SUMIFS(СВЦЭМ!$D$39:$D$782,СВЦЭМ!$A$39:$A$782,$A121,СВЦЭМ!$B$39:$B$782,O$119)+'СЕТ СН'!$I$11+СВЦЭМ!$D$10+'СЕТ СН'!$I$6-'СЕТ СН'!$I$23</f>
        <v>1909.6715230100001</v>
      </c>
      <c r="P121" s="36">
        <f>SUMIFS(СВЦЭМ!$D$39:$D$782,СВЦЭМ!$A$39:$A$782,$A121,СВЦЭМ!$B$39:$B$782,P$119)+'СЕТ СН'!$I$11+СВЦЭМ!$D$10+'СЕТ СН'!$I$6-'СЕТ СН'!$I$23</f>
        <v>1929.4622933000001</v>
      </c>
      <c r="Q121" s="36">
        <f>SUMIFS(СВЦЭМ!$D$39:$D$782,СВЦЭМ!$A$39:$A$782,$A121,СВЦЭМ!$B$39:$B$782,Q$119)+'СЕТ СН'!$I$11+СВЦЭМ!$D$10+'СЕТ СН'!$I$6-'СЕТ СН'!$I$23</f>
        <v>1914.49771065</v>
      </c>
      <c r="R121" s="36">
        <f>SUMIFS(СВЦЭМ!$D$39:$D$782,СВЦЭМ!$A$39:$A$782,$A121,СВЦЭМ!$B$39:$B$782,R$119)+'СЕТ СН'!$I$11+СВЦЭМ!$D$10+'СЕТ СН'!$I$6-'СЕТ СН'!$I$23</f>
        <v>1881.12854204</v>
      </c>
      <c r="S121" s="36">
        <f>SUMIFS(СВЦЭМ!$D$39:$D$782,СВЦЭМ!$A$39:$A$782,$A121,СВЦЭМ!$B$39:$B$782,S$119)+'СЕТ СН'!$I$11+СВЦЭМ!$D$10+'СЕТ СН'!$I$6-'СЕТ СН'!$I$23</f>
        <v>1838.6299881699999</v>
      </c>
      <c r="T121" s="36">
        <f>SUMIFS(СВЦЭМ!$D$39:$D$782,СВЦЭМ!$A$39:$A$782,$A121,СВЦЭМ!$B$39:$B$782,T$119)+'СЕТ СН'!$I$11+СВЦЭМ!$D$10+'СЕТ СН'!$I$6-'СЕТ СН'!$I$23</f>
        <v>1790.01826295</v>
      </c>
      <c r="U121" s="36">
        <f>SUMIFS(СВЦЭМ!$D$39:$D$782,СВЦЭМ!$A$39:$A$782,$A121,СВЦЭМ!$B$39:$B$782,U$119)+'СЕТ СН'!$I$11+СВЦЭМ!$D$10+'СЕТ СН'!$I$6-'СЕТ СН'!$I$23</f>
        <v>1761.9636680900001</v>
      </c>
      <c r="V121" s="36">
        <f>SUMIFS(СВЦЭМ!$D$39:$D$782,СВЦЭМ!$A$39:$A$782,$A121,СВЦЭМ!$B$39:$B$782,V$119)+'СЕТ СН'!$I$11+СВЦЭМ!$D$10+'СЕТ СН'!$I$6-'СЕТ СН'!$I$23</f>
        <v>1773.3418732600001</v>
      </c>
      <c r="W121" s="36">
        <f>SUMIFS(СВЦЭМ!$D$39:$D$782,СВЦЭМ!$A$39:$A$782,$A121,СВЦЭМ!$B$39:$B$782,W$119)+'СЕТ СН'!$I$11+СВЦЭМ!$D$10+'СЕТ СН'!$I$6-'СЕТ СН'!$I$23</f>
        <v>1802.17795385</v>
      </c>
      <c r="X121" s="36">
        <f>SUMIFS(СВЦЭМ!$D$39:$D$782,СВЦЭМ!$A$39:$A$782,$A121,СВЦЭМ!$B$39:$B$782,X$119)+'СЕТ СН'!$I$11+СВЦЭМ!$D$10+'СЕТ СН'!$I$6-'СЕТ СН'!$I$23</f>
        <v>1841.33202413</v>
      </c>
      <c r="Y121" s="36">
        <f>SUMIFS(СВЦЭМ!$D$39:$D$782,СВЦЭМ!$A$39:$A$782,$A121,СВЦЭМ!$B$39:$B$782,Y$119)+'СЕТ СН'!$I$11+СВЦЭМ!$D$10+'СЕТ СН'!$I$6-'СЕТ СН'!$I$23</f>
        <v>1880.06974281</v>
      </c>
    </row>
    <row r="122" spans="1:27" ht="15.75" x14ac:dyDescent="0.2">
      <c r="A122" s="35">
        <f t="shared" ref="A122:A150" si="3">A121+1</f>
        <v>44623</v>
      </c>
      <c r="B122" s="36">
        <f>SUMIFS(СВЦЭМ!$D$39:$D$782,СВЦЭМ!$A$39:$A$782,$A122,СВЦЭМ!$B$39:$B$782,B$119)+'СЕТ СН'!$I$11+СВЦЭМ!$D$10+'СЕТ СН'!$I$6-'СЕТ СН'!$I$23</f>
        <v>1875.24083731</v>
      </c>
      <c r="C122" s="36">
        <f>SUMIFS(СВЦЭМ!$D$39:$D$782,СВЦЭМ!$A$39:$A$782,$A122,СВЦЭМ!$B$39:$B$782,C$119)+'СЕТ СН'!$I$11+СВЦЭМ!$D$10+'СЕТ СН'!$I$6-'СЕТ СН'!$I$23</f>
        <v>1913.9313482100001</v>
      </c>
      <c r="D122" s="36">
        <f>SUMIFS(СВЦЭМ!$D$39:$D$782,СВЦЭМ!$A$39:$A$782,$A122,СВЦЭМ!$B$39:$B$782,D$119)+'СЕТ СН'!$I$11+СВЦЭМ!$D$10+'СЕТ СН'!$I$6-'СЕТ СН'!$I$23</f>
        <v>1956.49739716</v>
      </c>
      <c r="E122" s="36">
        <f>SUMIFS(СВЦЭМ!$D$39:$D$782,СВЦЭМ!$A$39:$A$782,$A122,СВЦЭМ!$B$39:$B$782,E$119)+'СЕТ СН'!$I$11+СВЦЭМ!$D$10+'СЕТ СН'!$I$6-'СЕТ СН'!$I$23</f>
        <v>1971.5203913100002</v>
      </c>
      <c r="F122" s="36">
        <f>SUMIFS(СВЦЭМ!$D$39:$D$782,СВЦЭМ!$A$39:$A$782,$A122,СВЦЭМ!$B$39:$B$782,F$119)+'СЕТ СН'!$I$11+СВЦЭМ!$D$10+'СЕТ СН'!$I$6-'СЕТ СН'!$I$23</f>
        <v>1975.02748103</v>
      </c>
      <c r="G122" s="36">
        <f>SUMIFS(СВЦЭМ!$D$39:$D$782,СВЦЭМ!$A$39:$A$782,$A122,СВЦЭМ!$B$39:$B$782,G$119)+'СЕТ СН'!$I$11+СВЦЭМ!$D$10+'СЕТ СН'!$I$6-'СЕТ СН'!$I$23</f>
        <v>1959.9873418</v>
      </c>
      <c r="H122" s="36">
        <f>SUMIFS(СВЦЭМ!$D$39:$D$782,СВЦЭМ!$A$39:$A$782,$A122,СВЦЭМ!$B$39:$B$782,H$119)+'СЕТ СН'!$I$11+СВЦЭМ!$D$10+'СЕТ СН'!$I$6-'СЕТ СН'!$I$23</f>
        <v>1880.81990275</v>
      </c>
      <c r="I122" s="36">
        <f>SUMIFS(СВЦЭМ!$D$39:$D$782,СВЦЭМ!$A$39:$A$782,$A122,СВЦЭМ!$B$39:$B$782,I$119)+'СЕТ СН'!$I$11+СВЦЭМ!$D$10+'СЕТ СН'!$I$6-'СЕТ СН'!$I$23</f>
        <v>1840.57028668</v>
      </c>
      <c r="J122" s="36">
        <f>SUMIFS(СВЦЭМ!$D$39:$D$782,СВЦЭМ!$A$39:$A$782,$A122,СВЦЭМ!$B$39:$B$782,J$119)+'СЕТ СН'!$I$11+СВЦЭМ!$D$10+'СЕТ СН'!$I$6-'СЕТ СН'!$I$23</f>
        <v>1818.77129519</v>
      </c>
      <c r="K122" s="36">
        <f>SUMIFS(СВЦЭМ!$D$39:$D$782,СВЦЭМ!$A$39:$A$782,$A122,СВЦЭМ!$B$39:$B$782,K$119)+'СЕТ СН'!$I$11+СВЦЭМ!$D$10+'СЕТ СН'!$I$6-'СЕТ СН'!$I$23</f>
        <v>1798.67530033</v>
      </c>
      <c r="L122" s="36">
        <f>SUMIFS(СВЦЭМ!$D$39:$D$782,СВЦЭМ!$A$39:$A$782,$A122,СВЦЭМ!$B$39:$B$782,L$119)+'СЕТ СН'!$I$11+СВЦЭМ!$D$10+'СЕТ СН'!$I$6-'СЕТ СН'!$I$23</f>
        <v>1803.45874417</v>
      </c>
      <c r="M122" s="36">
        <f>SUMIFS(СВЦЭМ!$D$39:$D$782,СВЦЭМ!$A$39:$A$782,$A122,СВЦЭМ!$B$39:$B$782,M$119)+'СЕТ СН'!$I$11+СВЦЭМ!$D$10+'СЕТ СН'!$I$6-'СЕТ СН'!$I$23</f>
        <v>1853.4089108800001</v>
      </c>
      <c r="N122" s="36">
        <f>SUMIFS(СВЦЭМ!$D$39:$D$782,СВЦЭМ!$A$39:$A$782,$A122,СВЦЭМ!$B$39:$B$782,N$119)+'СЕТ СН'!$I$11+СВЦЭМ!$D$10+'СЕТ СН'!$I$6-'СЕТ СН'!$I$23</f>
        <v>1895.7307851400001</v>
      </c>
      <c r="O122" s="36">
        <f>SUMIFS(СВЦЭМ!$D$39:$D$782,СВЦЭМ!$A$39:$A$782,$A122,СВЦЭМ!$B$39:$B$782,O$119)+'СЕТ СН'!$I$11+СВЦЭМ!$D$10+'СЕТ СН'!$I$6-'СЕТ СН'!$I$23</f>
        <v>1937.2630196300001</v>
      </c>
      <c r="P122" s="36">
        <f>SUMIFS(СВЦЭМ!$D$39:$D$782,СВЦЭМ!$A$39:$A$782,$A122,СВЦЭМ!$B$39:$B$782,P$119)+'СЕТ СН'!$I$11+СВЦЭМ!$D$10+'СЕТ СН'!$I$6-'СЕТ СН'!$I$23</f>
        <v>1936.73880259</v>
      </c>
      <c r="Q122" s="36">
        <f>SUMIFS(СВЦЭМ!$D$39:$D$782,СВЦЭМ!$A$39:$A$782,$A122,СВЦЭМ!$B$39:$B$782,Q$119)+'СЕТ СН'!$I$11+СВЦЭМ!$D$10+'СЕТ СН'!$I$6-'СЕТ СН'!$I$23</f>
        <v>1912.0129686</v>
      </c>
      <c r="R122" s="36">
        <f>SUMIFS(СВЦЭМ!$D$39:$D$782,СВЦЭМ!$A$39:$A$782,$A122,СВЦЭМ!$B$39:$B$782,R$119)+'СЕТ СН'!$I$11+СВЦЭМ!$D$10+'СЕТ СН'!$I$6-'СЕТ СН'!$I$23</f>
        <v>1879.3965645600001</v>
      </c>
      <c r="S122" s="36">
        <f>SUMIFS(СВЦЭМ!$D$39:$D$782,СВЦЭМ!$A$39:$A$782,$A122,СВЦЭМ!$B$39:$B$782,S$119)+'СЕТ СН'!$I$11+СВЦЭМ!$D$10+'СЕТ СН'!$I$6-'СЕТ СН'!$I$23</f>
        <v>1828.35472777</v>
      </c>
      <c r="T122" s="36">
        <f>SUMIFS(СВЦЭМ!$D$39:$D$782,СВЦЭМ!$A$39:$A$782,$A122,СВЦЭМ!$B$39:$B$782,T$119)+'СЕТ СН'!$I$11+СВЦЭМ!$D$10+'СЕТ СН'!$I$6-'СЕТ СН'!$I$23</f>
        <v>1775.6450437800002</v>
      </c>
      <c r="U122" s="36">
        <f>SUMIFS(СВЦЭМ!$D$39:$D$782,СВЦЭМ!$A$39:$A$782,$A122,СВЦЭМ!$B$39:$B$782,U$119)+'СЕТ СН'!$I$11+СВЦЭМ!$D$10+'СЕТ СН'!$I$6-'СЕТ СН'!$I$23</f>
        <v>1775.08530587</v>
      </c>
      <c r="V122" s="36">
        <f>SUMIFS(СВЦЭМ!$D$39:$D$782,СВЦЭМ!$A$39:$A$782,$A122,СВЦЭМ!$B$39:$B$782,V$119)+'СЕТ СН'!$I$11+СВЦЭМ!$D$10+'СЕТ СН'!$I$6-'СЕТ СН'!$I$23</f>
        <v>1780.4920709400001</v>
      </c>
      <c r="W122" s="36">
        <f>SUMIFS(СВЦЭМ!$D$39:$D$782,СВЦЭМ!$A$39:$A$782,$A122,СВЦЭМ!$B$39:$B$782,W$119)+'СЕТ СН'!$I$11+СВЦЭМ!$D$10+'СЕТ СН'!$I$6-'СЕТ СН'!$I$23</f>
        <v>1806.3710614399999</v>
      </c>
      <c r="X122" s="36">
        <f>SUMIFS(СВЦЭМ!$D$39:$D$782,СВЦЭМ!$A$39:$A$782,$A122,СВЦЭМ!$B$39:$B$782,X$119)+'СЕТ СН'!$I$11+СВЦЭМ!$D$10+'СЕТ СН'!$I$6-'СЕТ СН'!$I$23</f>
        <v>1818.4109269099999</v>
      </c>
      <c r="Y122" s="36">
        <f>SUMIFS(СВЦЭМ!$D$39:$D$782,СВЦЭМ!$A$39:$A$782,$A122,СВЦЭМ!$B$39:$B$782,Y$119)+'СЕТ СН'!$I$11+СВЦЭМ!$D$10+'СЕТ СН'!$I$6-'СЕТ СН'!$I$23</f>
        <v>1847.65454073</v>
      </c>
    </row>
    <row r="123" spans="1:27" ht="15.75" x14ac:dyDescent="0.2">
      <c r="A123" s="35">
        <f t="shared" si="3"/>
        <v>44624</v>
      </c>
      <c r="B123" s="36">
        <f>SUMIFS(СВЦЭМ!$D$39:$D$782,СВЦЭМ!$A$39:$A$782,$A123,СВЦЭМ!$B$39:$B$782,B$119)+'СЕТ СН'!$I$11+СВЦЭМ!$D$10+'СЕТ СН'!$I$6-'СЕТ СН'!$I$23</f>
        <v>1865.63034954</v>
      </c>
      <c r="C123" s="36">
        <f>SUMIFS(СВЦЭМ!$D$39:$D$782,СВЦЭМ!$A$39:$A$782,$A123,СВЦЭМ!$B$39:$B$782,C$119)+'СЕТ СН'!$I$11+СВЦЭМ!$D$10+'СЕТ СН'!$I$6-'СЕТ СН'!$I$23</f>
        <v>1900.5070395100001</v>
      </c>
      <c r="D123" s="36">
        <f>SUMIFS(СВЦЭМ!$D$39:$D$782,СВЦЭМ!$A$39:$A$782,$A123,СВЦЭМ!$B$39:$B$782,D$119)+'СЕТ СН'!$I$11+СВЦЭМ!$D$10+'СЕТ СН'!$I$6-'СЕТ СН'!$I$23</f>
        <v>1951.43240758</v>
      </c>
      <c r="E123" s="36">
        <f>SUMIFS(СВЦЭМ!$D$39:$D$782,СВЦЭМ!$A$39:$A$782,$A123,СВЦЭМ!$B$39:$B$782,E$119)+'СЕТ СН'!$I$11+СВЦЭМ!$D$10+'СЕТ СН'!$I$6-'СЕТ СН'!$I$23</f>
        <v>1966.3085615</v>
      </c>
      <c r="F123" s="36">
        <f>SUMIFS(СВЦЭМ!$D$39:$D$782,СВЦЭМ!$A$39:$A$782,$A123,СВЦЭМ!$B$39:$B$782,F$119)+'СЕТ СН'!$I$11+СВЦЭМ!$D$10+'СЕТ СН'!$I$6-'СЕТ СН'!$I$23</f>
        <v>1970.7788640000001</v>
      </c>
      <c r="G123" s="36">
        <f>SUMIFS(СВЦЭМ!$D$39:$D$782,СВЦЭМ!$A$39:$A$782,$A123,СВЦЭМ!$B$39:$B$782,G$119)+'СЕТ СН'!$I$11+СВЦЭМ!$D$10+'СЕТ СН'!$I$6-'СЕТ СН'!$I$23</f>
        <v>1939.3225991700001</v>
      </c>
      <c r="H123" s="36">
        <f>SUMIFS(СВЦЭМ!$D$39:$D$782,СВЦЭМ!$A$39:$A$782,$A123,СВЦЭМ!$B$39:$B$782,H$119)+'СЕТ СН'!$I$11+СВЦЭМ!$D$10+'СЕТ СН'!$I$6-'СЕТ СН'!$I$23</f>
        <v>1868.6731229300001</v>
      </c>
      <c r="I123" s="36">
        <f>SUMIFS(СВЦЭМ!$D$39:$D$782,СВЦЭМ!$A$39:$A$782,$A123,СВЦЭМ!$B$39:$B$782,I$119)+'СЕТ СН'!$I$11+СВЦЭМ!$D$10+'СЕТ СН'!$I$6-'СЕТ СН'!$I$23</f>
        <v>1817.43134908</v>
      </c>
      <c r="J123" s="36">
        <f>SUMIFS(СВЦЭМ!$D$39:$D$782,СВЦЭМ!$A$39:$A$782,$A123,СВЦЭМ!$B$39:$B$782,J$119)+'СЕТ СН'!$I$11+СВЦЭМ!$D$10+'СЕТ СН'!$I$6-'СЕТ СН'!$I$23</f>
        <v>1804.7597614900001</v>
      </c>
      <c r="K123" s="36">
        <f>SUMIFS(СВЦЭМ!$D$39:$D$782,СВЦЭМ!$A$39:$A$782,$A123,СВЦЭМ!$B$39:$B$782,K$119)+'СЕТ СН'!$I$11+СВЦЭМ!$D$10+'СЕТ СН'!$I$6-'СЕТ СН'!$I$23</f>
        <v>1796.6885658400001</v>
      </c>
      <c r="L123" s="36">
        <f>SUMIFS(СВЦЭМ!$D$39:$D$782,СВЦЭМ!$A$39:$A$782,$A123,СВЦЭМ!$B$39:$B$782,L$119)+'СЕТ СН'!$I$11+СВЦЭМ!$D$10+'СЕТ СН'!$I$6-'СЕТ СН'!$I$23</f>
        <v>1806.2222636900001</v>
      </c>
      <c r="M123" s="36">
        <f>SUMIFS(СВЦЭМ!$D$39:$D$782,СВЦЭМ!$A$39:$A$782,$A123,СВЦЭМ!$B$39:$B$782,M$119)+'СЕТ СН'!$I$11+СВЦЭМ!$D$10+'СЕТ СН'!$I$6-'СЕТ СН'!$I$23</f>
        <v>1844.6051631600001</v>
      </c>
      <c r="N123" s="36">
        <f>SUMIFS(СВЦЭМ!$D$39:$D$782,СВЦЭМ!$A$39:$A$782,$A123,СВЦЭМ!$B$39:$B$782,N$119)+'СЕТ СН'!$I$11+СВЦЭМ!$D$10+'СЕТ СН'!$I$6-'СЕТ СН'!$I$23</f>
        <v>1887.8754459500001</v>
      </c>
      <c r="O123" s="36">
        <f>SUMIFS(СВЦЭМ!$D$39:$D$782,СВЦЭМ!$A$39:$A$782,$A123,СВЦЭМ!$B$39:$B$782,O$119)+'СЕТ СН'!$I$11+СВЦЭМ!$D$10+'СЕТ СН'!$I$6-'СЕТ СН'!$I$23</f>
        <v>1921.2217964500001</v>
      </c>
      <c r="P123" s="36">
        <f>SUMIFS(СВЦЭМ!$D$39:$D$782,СВЦЭМ!$A$39:$A$782,$A123,СВЦЭМ!$B$39:$B$782,P$119)+'СЕТ СН'!$I$11+СВЦЭМ!$D$10+'СЕТ СН'!$I$6-'СЕТ СН'!$I$23</f>
        <v>1921.7619012</v>
      </c>
      <c r="Q123" s="36">
        <f>SUMIFS(СВЦЭМ!$D$39:$D$782,СВЦЭМ!$A$39:$A$782,$A123,СВЦЭМ!$B$39:$B$782,Q$119)+'СЕТ СН'!$I$11+СВЦЭМ!$D$10+'СЕТ СН'!$I$6-'СЕТ СН'!$I$23</f>
        <v>1905.1294193799999</v>
      </c>
      <c r="R123" s="36">
        <f>SUMIFS(СВЦЭМ!$D$39:$D$782,СВЦЭМ!$A$39:$A$782,$A123,СВЦЭМ!$B$39:$B$782,R$119)+'СЕТ СН'!$I$11+СВЦЭМ!$D$10+'СЕТ СН'!$I$6-'СЕТ СН'!$I$23</f>
        <v>1867.8648463900001</v>
      </c>
      <c r="S123" s="36">
        <f>SUMIFS(СВЦЭМ!$D$39:$D$782,СВЦЭМ!$A$39:$A$782,$A123,СВЦЭМ!$B$39:$B$782,S$119)+'СЕТ СН'!$I$11+СВЦЭМ!$D$10+'СЕТ СН'!$I$6-'СЕТ СН'!$I$23</f>
        <v>1812.1568352700001</v>
      </c>
      <c r="T123" s="36">
        <f>SUMIFS(СВЦЭМ!$D$39:$D$782,СВЦЭМ!$A$39:$A$782,$A123,СВЦЭМ!$B$39:$B$782,T$119)+'СЕТ СН'!$I$11+СВЦЭМ!$D$10+'СЕТ СН'!$I$6-'СЕТ СН'!$I$23</f>
        <v>1765.90941711</v>
      </c>
      <c r="U123" s="36">
        <f>SUMIFS(СВЦЭМ!$D$39:$D$782,СВЦЭМ!$A$39:$A$782,$A123,СВЦЭМ!$B$39:$B$782,U$119)+'СЕТ СН'!$I$11+СВЦЭМ!$D$10+'СЕТ СН'!$I$6-'СЕТ СН'!$I$23</f>
        <v>1758.5210452200001</v>
      </c>
      <c r="V123" s="36">
        <f>SUMIFS(СВЦЭМ!$D$39:$D$782,СВЦЭМ!$A$39:$A$782,$A123,СВЦЭМ!$B$39:$B$782,V$119)+'СЕТ СН'!$I$11+СВЦЭМ!$D$10+'СЕТ СН'!$I$6-'СЕТ СН'!$I$23</f>
        <v>1783.6047920999999</v>
      </c>
      <c r="W123" s="36">
        <f>SUMIFS(СВЦЭМ!$D$39:$D$782,СВЦЭМ!$A$39:$A$782,$A123,СВЦЭМ!$B$39:$B$782,W$119)+'СЕТ СН'!$I$11+СВЦЭМ!$D$10+'СЕТ СН'!$I$6-'СЕТ СН'!$I$23</f>
        <v>1810.0383775</v>
      </c>
      <c r="X123" s="36">
        <f>SUMIFS(СВЦЭМ!$D$39:$D$782,СВЦЭМ!$A$39:$A$782,$A123,СВЦЭМ!$B$39:$B$782,X$119)+'СЕТ СН'!$I$11+СВЦЭМ!$D$10+'СЕТ СН'!$I$6-'СЕТ СН'!$I$23</f>
        <v>1837.0599971500001</v>
      </c>
      <c r="Y123" s="36">
        <f>SUMIFS(СВЦЭМ!$D$39:$D$782,СВЦЭМ!$A$39:$A$782,$A123,СВЦЭМ!$B$39:$B$782,Y$119)+'СЕТ СН'!$I$11+СВЦЭМ!$D$10+'СЕТ СН'!$I$6-'СЕТ СН'!$I$23</f>
        <v>1845.9010977600001</v>
      </c>
    </row>
    <row r="124" spans="1:27" ht="15.75" x14ac:dyDescent="0.2">
      <c r="A124" s="35">
        <f t="shared" si="3"/>
        <v>44625</v>
      </c>
      <c r="B124" s="36">
        <f>SUMIFS(СВЦЭМ!$D$39:$D$782,СВЦЭМ!$A$39:$A$782,$A124,СВЦЭМ!$B$39:$B$782,B$119)+'СЕТ СН'!$I$11+СВЦЭМ!$D$10+'СЕТ СН'!$I$6-'СЕТ СН'!$I$23</f>
        <v>1853.3499778</v>
      </c>
      <c r="C124" s="36">
        <f>SUMIFS(СВЦЭМ!$D$39:$D$782,СВЦЭМ!$A$39:$A$782,$A124,СВЦЭМ!$B$39:$B$782,C$119)+'СЕТ СН'!$I$11+СВЦЭМ!$D$10+'СЕТ СН'!$I$6-'СЕТ СН'!$I$23</f>
        <v>1883.9450136099999</v>
      </c>
      <c r="D124" s="36">
        <f>SUMIFS(СВЦЭМ!$D$39:$D$782,СВЦЭМ!$A$39:$A$782,$A124,СВЦЭМ!$B$39:$B$782,D$119)+'СЕТ СН'!$I$11+СВЦЭМ!$D$10+'СЕТ СН'!$I$6-'СЕТ СН'!$I$23</f>
        <v>1920.4125704600001</v>
      </c>
      <c r="E124" s="36">
        <f>SUMIFS(СВЦЭМ!$D$39:$D$782,СВЦЭМ!$A$39:$A$782,$A124,СВЦЭМ!$B$39:$B$782,E$119)+'СЕТ СН'!$I$11+СВЦЭМ!$D$10+'СЕТ СН'!$I$6-'СЕТ СН'!$I$23</f>
        <v>1938.4871071600001</v>
      </c>
      <c r="F124" s="36">
        <f>SUMIFS(СВЦЭМ!$D$39:$D$782,СВЦЭМ!$A$39:$A$782,$A124,СВЦЭМ!$B$39:$B$782,F$119)+'СЕТ СН'!$I$11+СВЦЭМ!$D$10+'СЕТ СН'!$I$6-'СЕТ СН'!$I$23</f>
        <v>1950.8341827100001</v>
      </c>
      <c r="G124" s="36">
        <f>SUMIFS(СВЦЭМ!$D$39:$D$782,СВЦЭМ!$A$39:$A$782,$A124,СВЦЭМ!$B$39:$B$782,G$119)+'СЕТ СН'!$I$11+СВЦЭМ!$D$10+'СЕТ СН'!$I$6-'СЕТ СН'!$I$23</f>
        <v>1920.39486278</v>
      </c>
      <c r="H124" s="36">
        <f>SUMIFS(СВЦЭМ!$D$39:$D$782,СВЦЭМ!$A$39:$A$782,$A124,СВЦЭМ!$B$39:$B$782,H$119)+'СЕТ СН'!$I$11+СВЦЭМ!$D$10+'СЕТ СН'!$I$6-'СЕТ СН'!$I$23</f>
        <v>1859.84203748</v>
      </c>
      <c r="I124" s="36">
        <f>SUMIFS(СВЦЭМ!$D$39:$D$782,СВЦЭМ!$A$39:$A$782,$A124,СВЦЭМ!$B$39:$B$782,I$119)+'СЕТ СН'!$I$11+СВЦЭМ!$D$10+'СЕТ СН'!$I$6-'СЕТ СН'!$I$23</f>
        <v>1793.1087060699999</v>
      </c>
      <c r="J124" s="36">
        <f>SUMIFS(СВЦЭМ!$D$39:$D$782,СВЦЭМ!$A$39:$A$782,$A124,СВЦЭМ!$B$39:$B$782,J$119)+'СЕТ СН'!$I$11+СВЦЭМ!$D$10+'СЕТ СН'!$I$6-'СЕТ СН'!$I$23</f>
        <v>1782.60331722</v>
      </c>
      <c r="K124" s="36">
        <f>SUMIFS(СВЦЭМ!$D$39:$D$782,СВЦЭМ!$A$39:$A$782,$A124,СВЦЭМ!$B$39:$B$782,K$119)+'СЕТ СН'!$I$11+СВЦЭМ!$D$10+'СЕТ СН'!$I$6-'СЕТ СН'!$I$23</f>
        <v>1790.3365539200001</v>
      </c>
      <c r="L124" s="36">
        <f>SUMIFS(СВЦЭМ!$D$39:$D$782,СВЦЭМ!$A$39:$A$782,$A124,СВЦЭМ!$B$39:$B$782,L$119)+'СЕТ СН'!$I$11+СВЦЭМ!$D$10+'СЕТ СН'!$I$6-'СЕТ СН'!$I$23</f>
        <v>1794.60163743</v>
      </c>
      <c r="M124" s="36">
        <f>SUMIFS(СВЦЭМ!$D$39:$D$782,СВЦЭМ!$A$39:$A$782,$A124,СВЦЭМ!$B$39:$B$782,M$119)+'СЕТ СН'!$I$11+СВЦЭМ!$D$10+'СЕТ СН'!$I$6-'СЕТ СН'!$I$23</f>
        <v>1815.8699108200001</v>
      </c>
      <c r="N124" s="36">
        <f>SUMIFS(СВЦЭМ!$D$39:$D$782,СВЦЭМ!$A$39:$A$782,$A124,СВЦЭМ!$B$39:$B$782,N$119)+'СЕТ СН'!$I$11+СВЦЭМ!$D$10+'СЕТ СН'!$I$6-'СЕТ СН'!$I$23</f>
        <v>1847.32302774</v>
      </c>
      <c r="O124" s="36">
        <f>SUMIFS(СВЦЭМ!$D$39:$D$782,СВЦЭМ!$A$39:$A$782,$A124,СВЦЭМ!$B$39:$B$782,O$119)+'СЕТ СН'!$I$11+СВЦЭМ!$D$10+'СЕТ СН'!$I$6-'СЕТ СН'!$I$23</f>
        <v>1895.4321387800001</v>
      </c>
      <c r="P124" s="36">
        <f>SUMIFS(СВЦЭМ!$D$39:$D$782,СВЦЭМ!$A$39:$A$782,$A124,СВЦЭМ!$B$39:$B$782,P$119)+'СЕТ СН'!$I$11+СВЦЭМ!$D$10+'СЕТ СН'!$I$6-'СЕТ СН'!$I$23</f>
        <v>1906.20062125</v>
      </c>
      <c r="Q124" s="36">
        <f>SUMIFS(СВЦЭМ!$D$39:$D$782,СВЦЭМ!$A$39:$A$782,$A124,СВЦЭМ!$B$39:$B$782,Q$119)+'СЕТ СН'!$I$11+СВЦЭМ!$D$10+'СЕТ СН'!$I$6-'СЕТ СН'!$I$23</f>
        <v>1889.5744299</v>
      </c>
      <c r="R124" s="36">
        <f>SUMIFS(СВЦЭМ!$D$39:$D$782,СВЦЭМ!$A$39:$A$782,$A124,СВЦЭМ!$B$39:$B$782,R$119)+'СЕТ СН'!$I$11+СВЦЭМ!$D$10+'СЕТ СН'!$I$6-'СЕТ СН'!$I$23</f>
        <v>1845.03748262</v>
      </c>
      <c r="S124" s="36">
        <f>SUMIFS(СВЦЭМ!$D$39:$D$782,СВЦЭМ!$A$39:$A$782,$A124,СВЦЭМ!$B$39:$B$782,S$119)+'СЕТ СН'!$I$11+СВЦЭМ!$D$10+'СЕТ СН'!$I$6-'СЕТ СН'!$I$23</f>
        <v>1798.26271533</v>
      </c>
      <c r="T124" s="36">
        <f>SUMIFS(СВЦЭМ!$D$39:$D$782,СВЦЭМ!$A$39:$A$782,$A124,СВЦЭМ!$B$39:$B$782,T$119)+'СЕТ СН'!$I$11+СВЦЭМ!$D$10+'СЕТ СН'!$I$6-'СЕТ СН'!$I$23</f>
        <v>1760.77473403</v>
      </c>
      <c r="U124" s="36">
        <f>SUMIFS(СВЦЭМ!$D$39:$D$782,СВЦЭМ!$A$39:$A$782,$A124,СВЦЭМ!$B$39:$B$782,U$119)+'СЕТ СН'!$I$11+СВЦЭМ!$D$10+'СЕТ СН'!$I$6-'СЕТ СН'!$I$23</f>
        <v>1752.9177774299999</v>
      </c>
      <c r="V124" s="36">
        <f>SUMIFS(СВЦЭМ!$D$39:$D$782,СВЦЭМ!$A$39:$A$782,$A124,СВЦЭМ!$B$39:$B$782,V$119)+'СЕТ СН'!$I$11+СВЦЭМ!$D$10+'СЕТ СН'!$I$6-'СЕТ СН'!$I$23</f>
        <v>1764.98768774</v>
      </c>
      <c r="W124" s="36">
        <f>SUMIFS(СВЦЭМ!$D$39:$D$782,СВЦЭМ!$A$39:$A$782,$A124,СВЦЭМ!$B$39:$B$782,W$119)+'СЕТ СН'!$I$11+СВЦЭМ!$D$10+'СЕТ СН'!$I$6-'СЕТ СН'!$I$23</f>
        <v>1785.5294197400001</v>
      </c>
      <c r="X124" s="36">
        <f>SUMIFS(СВЦЭМ!$D$39:$D$782,СВЦЭМ!$A$39:$A$782,$A124,СВЦЭМ!$B$39:$B$782,X$119)+'СЕТ СН'!$I$11+СВЦЭМ!$D$10+'СЕТ СН'!$I$6-'СЕТ СН'!$I$23</f>
        <v>1803.7106623</v>
      </c>
      <c r="Y124" s="36">
        <f>SUMIFS(СВЦЭМ!$D$39:$D$782,СВЦЭМ!$A$39:$A$782,$A124,СВЦЭМ!$B$39:$B$782,Y$119)+'СЕТ СН'!$I$11+СВЦЭМ!$D$10+'СЕТ СН'!$I$6-'СЕТ СН'!$I$23</f>
        <v>1775.5869754800001</v>
      </c>
    </row>
    <row r="125" spans="1:27" ht="15.75" x14ac:dyDescent="0.2">
      <c r="A125" s="35">
        <f t="shared" si="3"/>
        <v>44626</v>
      </c>
      <c r="B125" s="36">
        <f>SUMIFS(СВЦЭМ!$D$39:$D$782,СВЦЭМ!$A$39:$A$782,$A125,СВЦЭМ!$B$39:$B$782,B$119)+'СЕТ СН'!$I$11+СВЦЭМ!$D$10+'СЕТ СН'!$I$6-'СЕТ СН'!$I$23</f>
        <v>1784.77561702</v>
      </c>
      <c r="C125" s="36">
        <f>SUMIFS(СВЦЭМ!$D$39:$D$782,СВЦЭМ!$A$39:$A$782,$A125,СВЦЭМ!$B$39:$B$782,C$119)+'СЕТ СН'!$I$11+СВЦЭМ!$D$10+'СЕТ СН'!$I$6-'СЕТ СН'!$I$23</f>
        <v>1798.9992850600001</v>
      </c>
      <c r="D125" s="36">
        <f>SUMIFS(СВЦЭМ!$D$39:$D$782,СВЦЭМ!$A$39:$A$782,$A125,СВЦЭМ!$B$39:$B$782,D$119)+'СЕТ СН'!$I$11+СВЦЭМ!$D$10+'СЕТ СН'!$I$6-'СЕТ СН'!$I$23</f>
        <v>1866.10086596</v>
      </c>
      <c r="E125" s="36">
        <f>SUMIFS(СВЦЭМ!$D$39:$D$782,СВЦЭМ!$A$39:$A$782,$A125,СВЦЭМ!$B$39:$B$782,E$119)+'СЕТ СН'!$I$11+СВЦЭМ!$D$10+'СЕТ СН'!$I$6-'СЕТ СН'!$I$23</f>
        <v>1907.72737456</v>
      </c>
      <c r="F125" s="36">
        <f>SUMIFS(СВЦЭМ!$D$39:$D$782,СВЦЭМ!$A$39:$A$782,$A125,СВЦЭМ!$B$39:$B$782,F$119)+'СЕТ СН'!$I$11+СВЦЭМ!$D$10+'СЕТ СН'!$I$6-'СЕТ СН'!$I$23</f>
        <v>1912.7453794800001</v>
      </c>
      <c r="G125" s="36">
        <f>SUMIFS(СВЦЭМ!$D$39:$D$782,СВЦЭМ!$A$39:$A$782,$A125,СВЦЭМ!$B$39:$B$782,G$119)+'СЕТ СН'!$I$11+СВЦЭМ!$D$10+'СЕТ СН'!$I$6-'СЕТ СН'!$I$23</f>
        <v>1909.2185446200001</v>
      </c>
      <c r="H125" s="36">
        <f>SUMIFS(СВЦЭМ!$D$39:$D$782,СВЦЭМ!$A$39:$A$782,$A125,СВЦЭМ!$B$39:$B$782,H$119)+'СЕТ СН'!$I$11+СВЦЭМ!$D$10+'СЕТ СН'!$I$6-'СЕТ СН'!$I$23</f>
        <v>1885.00881557</v>
      </c>
      <c r="I125" s="36">
        <f>SUMIFS(СВЦЭМ!$D$39:$D$782,СВЦЭМ!$A$39:$A$782,$A125,СВЦЭМ!$B$39:$B$782,I$119)+'СЕТ СН'!$I$11+СВЦЭМ!$D$10+'СЕТ СН'!$I$6-'СЕТ СН'!$I$23</f>
        <v>1783.0596815399999</v>
      </c>
      <c r="J125" s="36">
        <f>SUMIFS(СВЦЭМ!$D$39:$D$782,СВЦЭМ!$A$39:$A$782,$A125,СВЦЭМ!$B$39:$B$782,J$119)+'СЕТ СН'!$I$11+СВЦЭМ!$D$10+'СЕТ СН'!$I$6-'СЕТ СН'!$I$23</f>
        <v>1726.98568606</v>
      </c>
      <c r="K125" s="36">
        <f>SUMIFS(СВЦЭМ!$D$39:$D$782,СВЦЭМ!$A$39:$A$782,$A125,СВЦЭМ!$B$39:$B$782,K$119)+'СЕТ СН'!$I$11+СВЦЭМ!$D$10+'СЕТ СН'!$I$6-'СЕТ СН'!$I$23</f>
        <v>1701.0081023100001</v>
      </c>
      <c r="L125" s="36">
        <f>SUMIFS(СВЦЭМ!$D$39:$D$782,СВЦЭМ!$A$39:$A$782,$A125,СВЦЭМ!$B$39:$B$782,L$119)+'СЕТ СН'!$I$11+СВЦЭМ!$D$10+'СЕТ СН'!$I$6-'СЕТ СН'!$I$23</f>
        <v>1709.37680849</v>
      </c>
      <c r="M125" s="36">
        <f>SUMIFS(СВЦЭМ!$D$39:$D$782,СВЦЭМ!$A$39:$A$782,$A125,СВЦЭМ!$B$39:$B$782,M$119)+'СЕТ СН'!$I$11+СВЦЭМ!$D$10+'СЕТ СН'!$I$6-'СЕТ СН'!$I$23</f>
        <v>1725.10933643</v>
      </c>
      <c r="N125" s="36">
        <f>SUMIFS(СВЦЭМ!$D$39:$D$782,СВЦЭМ!$A$39:$A$782,$A125,СВЦЭМ!$B$39:$B$782,N$119)+'СЕТ СН'!$I$11+СВЦЭМ!$D$10+'СЕТ СН'!$I$6-'СЕТ СН'!$I$23</f>
        <v>1786.5202843900001</v>
      </c>
      <c r="O125" s="36">
        <f>SUMIFS(СВЦЭМ!$D$39:$D$782,СВЦЭМ!$A$39:$A$782,$A125,СВЦЭМ!$B$39:$B$782,O$119)+'СЕТ СН'!$I$11+СВЦЭМ!$D$10+'СЕТ СН'!$I$6-'СЕТ СН'!$I$23</f>
        <v>1835.48953001</v>
      </c>
      <c r="P125" s="36">
        <f>SUMIFS(СВЦЭМ!$D$39:$D$782,СВЦЭМ!$A$39:$A$782,$A125,СВЦЭМ!$B$39:$B$782,P$119)+'СЕТ СН'!$I$11+СВЦЭМ!$D$10+'СЕТ СН'!$I$6-'СЕТ СН'!$I$23</f>
        <v>1851.11147175</v>
      </c>
      <c r="Q125" s="36">
        <f>SUMIFS(СВЦЭМ!$D$39:$D$782,СВЦЭМ!$A$39:$A$782,$A125,СВЦЭМ!$B$39:$B$782,Q$119)+'СЕТ СН'!$I$11+СВЦЭМ!$D$10+'СЕТ СН'!$I$6-'СЕТ СН'!$I$23</f>
        <v>1838.6135139800001</v>
      </c>
      <c r="R125" s="36">
        <f>SUMIFS(СВЦЭМ!$D$39:$D$782,СВЦЭМ!$A$39:$A$782,$A125,СВЦЭМ!$B$39:$B$782,R$119)+'СЕТ СН'!$I$11+СВЦЭМ!$D$10+'СЕТ СН'!$I$6-'СЕТ СН'!$I$23</f>
        <v>1799.2413006300001</v>
      </c>
      <c r="S125" s="36">
        <f>SUMIFS(СВЦЭМ!$D$39:$D$782,СВЦЭМ!$A$39:$A$782,$A125,СВЦЭМ!$B$39:$B$782,S$119)+'СЕТ СН'!$I$11+СВЦЭМ!$D$10+'СЕТ СН'!$I$6-'СЕТ СН'!$I$23</f>
        <v>1746.5197400200002</v>
      </c>
      <c r="T125" s="36">
        <f>SUMIFS(СВЦЭМ!$D$39:$D$782,СВЦЭМ!$A$39:$A$782,$A125,СВЦЭМ!$B$39:$B$782,T$119)+'СЕТ СН'!$I$11+СВЦЭМ!$D$10+'СЕТ СН'!$I$6-'СЕТ СН'!$I$23</f>
        <v>1711.42807163</v>
      </c>
      <c r="U125" s="36">
        <f>SUMIFS(СВЦЭМ!$D$39:$D$782,СВЦЭМ!$A$39:$A$782,$A125,СВЦЭМ!$B$39:$B$782,U$119)+'СЕТ СН'!$I$11+СВЦЭМ!$D$10+'СЕТ СН'!$I$6-'СЕТ СН'!$I$23</f>
        <v>1683.1884945000002</v>
      </c>
      <c r="V125" s="36">
        <f>SUMIFS(СВЦЭМ!$D$39:$D$782,СВЦЭМ!$A$39:$A$782,$A125,СВЦЭМ!$B$39:$B$782,V$119)+'СЕТ СН'!$I$11+СВЦЭМ!$D$10+'СЕТ СН'!$I$6-'СЕТ СН'!$I$23</f>
        <v>1684.82596786</v>
      </c>
      <c r="W125" s="36">
        <f>SUMIFS(СВЦЭМ!$D$39:$D$782,СВЦЭМ!$A$39:$A$782,$A125,СВЦЭМ!$B$39:$B$782,W$119)+'СЕТ СН'!$I$11+СВЦЭМ!$D$10+'СЕТ СН'!$I$6-'СЕТ СН'!$I$23</f>
        <v>1698.6019895899999</v>
      </c>
      <c r="X125" s="36">
        <f>SUMIFS(СВЦЭМ!$D$39:$D$782,СВЦЭМ!$A$39:$A$782,$A125,СВЦЭМ!$B$39:$B$782,X$119)+'СЕТ СН'!$I$11+СВЦЭМ!$D$10+'СЕТ СН'!$I$6-'СЕТ СН'!$I$23</f>
        <v>1728.18406224</v>
      </c>
      <c r="Y125" s="36">
        <f>SUMIFS(СВЦЭМ!$D$39:$D$782,СВЦЭМ!$A$39:$A$782,$A125,СВЦЭМ!$B$39:$B$782,Y$119)+'СЕТ СН'!$I$11+СВЦЭМ!$D$10+'СЕТ СН'!$I$6-'СЕТ СН'!$I$23</f>
        <v>1747.9104368000001</v>
      </c>
    </row>
    <row r="126" spans="1:27" ht="15.75" x14ac:dyDescent="0.2">
      <c r="A126" s="35">
        <f t="shared" si="3"/>
        <v>44627</v>
      </c>
      <c r="B126" s="36">
        <f>SUMIFS(СВЦЭМ!$D$39:$D$782,СВЦЭМ!$A$39:$A$782,$A126,СВЦЭМ!$B$39:$B$782,B$119)+'СЕТ СН'!$I$11+СВЦЭМ!$D$10+'СЕТ СН'!$I$6-'СЕТ СН'!$I$23</f>
        <v>1759.0221450900001</v>
      </c>
      <c r="C126" s="36">
        <f>SUMIFS(СВЦЭМ!$D$39:$D$782,СВЦЭМ!$A$39:$A$782,$A126,СВЦЭМ!$B$39:$B$782,C$119)+'СЕТ СН'!$I$11+СВЦЭМ!$D$10+'СЕТ СН'!$I$6-'СЕТ СН'!$I$23</f>
        <v>1804.4398284200001</v>
      </c>
      <c r="D126" s="36">
        <f>SUMIFS(СВЦЭМ!$D$39:$D$782,СВЦЭМ!$A$39:$A$782,$A126,СВЦЭМ!$B$39:$B$782,D$119)+'СЕТ СН'!$I$11+СВЦЭМ!$D$10+'СЕТ СН'!$I$6-'СЕТ СН'!$I$23</f>
        <v>1864.15814768</v>
      </c>
      <c r="E126" s="36">
        <f>SUMIFS(СВЦЭМ!$D$39:$D$782,СВЦЭМ!$A$39:$A$782,$A126,СВЦЭМ!$B$39:$B$782,E$119)+'СЕТ СН'!$I$11+СВЦЭМ!$D$10+'СЕТ СН'!$I$6-'СЕТ СН'!$I$23</f>
        <v>1900.5037314400001</v>
      </c>
      <c r="F126" s="36">
        <f>SUMIFS(СВЦЭМ!$D$39:$D$782,СВЦЭМ!$A$39:$A$782,$A126,СВЦЭМ!$B$39:$B$782,F$119)+'СЕТ СН'!$I$11+СВЦЭМ!$D$10+'СЕТ СН'!$I$6-'СЕТ СН'!$I$23</f>
        <v>1912.9895762200001</v>
      </c>
      <c r="G126" s="36">
        <f>SUMIFS(СВЦЭМ!$D$39:$D$782,СВЦЭМ!$A$39:$A$782,$A126,СВЦЭМ!$B$39:$B$782,G$119)+'СЕТ СН'!$I$11+СВЦЭМ!$D$10+'СЕТ СН'!$I$6-'СЕТ СН'!$I$23</f>
        <v>1902.7105806300001</v>
      </c>
      <c r="H126" s="36">
        <f>SUMIFS(СВЦЭМ!$D$39:$D$782,СВЦЭМ!$A$39:$A$782,$A126,СВЦЭМ!$B$39:$B$782,H$119)+'СЕТ СН'!$I$11+СВЦЭМ!$D$10+'СЕТ СН'!$I$6-'СЕТ СН'!$I$23</f>
        <v>1869.076748</v>
      </c>
      <c r="I126" s="36">
        <f>SUMIFS(СВЦЭМ!$D$39:$D$782,СВЦЭМ!$A$39:$A$782,$A126,СВЦЭМ!$B$39:$B$782,I$119)+'СЕТ СН'!$I$11+СВЦЭМ!$D$10+'СЕТ СН'!$I$6-'СЕТ СН'!$I$23</f>
        <v>1793.00122723</v>
      </c>
      <c r="J126" s="36">
        <f>SUMIFS(СВЦЭМ!$D$39:$D$782,СВЦЭМ!$A$39:$A$782,$A126,СВЦЭМ!$B$39:$B$782,J$119)+'СЕТ СН'!$I$11+СВЦЭМ!$D$10+'СЕТ СН'!$I$6-'СЕТ СН'!$I$23</f>
        <v>1720.66338466</v>
      </c>
      <c r="K126" s="36">
        <f>SUMIFS(СВЦЭМ!$D$39:$D$782,СВЦЭМ!$A$39:$A$782,$A126,СВЦЭМ!$B$39:$B$782,K$119)+'СЕТ СН'!$I$11+СВЦЭМ!$D$10+'СЕТ СН'!$I$6-'СЕТ СН'!$I$23</f>
        <v>1706.53971482</v>
      </c>
      <c r="L126" s="36">
        <f>SUMIFS(СВЦЭМ!$D$39:$D$782,СВЦЭМ!$A$39:$A$782,$A126,СВЦЭМ!$B$39:$B$782,L$119)+'СЕТ СН'!$I$11+СВЦЭМ!$D$10+'СЕТ СН'!$I$6-'СЕТ СН'!$I$23</f>
        <v>1704.8810146999999</v>
      </c>
      <c r="M126" s="36">
        <f>SUMIFS(СВЦЭМ!$D$39:$D$782,СВЦЭМ!$A$39:$A$782,$A126,СВЦЭМ!$B$39:$B$782,M$119)+'СЕТ СН'!$I$11+СВЦЭМ!$D$10+'СЕТ СН'!$I$6-'СЕТ СН'!$I$23</f>
        <v>1751.4473210399999</v>
      </c>
      <c r="N126" s="36">
        <f>SUMIFS(СВЦЭМ!$D$39:$D$782,СВЦЭМ!$A$39:$A$782,$A126,СВЦЭМ!$B$39:$B$782,N$119)+'СЕТ СН'!$I$11+СВЦЭМ!$D$10+'СЕТ СН'!$I$6-'СЕТ СН'!$I$23</f>
        <v>1819.72867546</v>
      </c>
      <c r="O126" s="36">
        <f>SUMIFS(СВЦЭМ!$D$39:$D$782,СВЦЭМ!$A$39:$A$782,$A126,СВЦЭМ!$B$39:$B$782,O$119)+'СЕТ СН'!$I$11+СВЦЭМ!$D$10+'СЕТ СН'!$I$6-'СЕТ СН'!$I$23</f>
        <v>1871.4052853400001</v>
      </c>
      <c r="P126" s="36">
        <f>SUMIFS(СВЦЭМ!$D$39:$D$782,СВЦЭМ!$A$39:$A$782,$A126,СВЦЭМ!$B$39:$B$782,P$119)+'СЕТ СН'!$I$11+СВЦЭМ!$D$10+'СЕТ СН'!$I$6-'СЕТ СН'!$I$23</f>
        <v>1871.78356779</v>
      </c>
      <c r="Q126" s="36">
        <f>SUMIFS(СВЦЭМ!$D$39:$D$782,СВЦЭМ!$A$39:$A$782,$A126,СВЦЭМ!$B$39:$B$782,Q$119)+'СЕТ СН'!$I$11+СВЦЭМ!$D$10+'СЕТ СН'!$I$6-'СЕТ СН'!$I$23</f>
        <v>1847.8517041600001</v>
      </c>
      <c r="R126" s="36">
        <f>SUMIFS(СВЦЭМ!$D$39:$D$782,СВЦЭМ!$A$39:$A$782,$A126,СВЦЭМ!$B$39:$B$782,R$119)+'СЕТ СН'!$I$11+СВЦЭМ!$D$10+'СЕТ СН'!$I$6-'СЕТ СН'!$I$23</f>
        <v>1806.00635801</v>
      </c>
      <c r="S126" s="36">
        <f>SUMIFS(СВЦЭМ!$D$39:$D$782,СВЦЭМ!$A$39:$A$782,$A126,СВЦЭМ!$B$39:$B$782,S$119)+'СЕТ СН'!$I$11+СВЦЭМ!$D$10+'СЕТ СН'!$I$6-'СЕТ СН'!$I$23</f>
        <v>1765.0651712800002</v>
      </c>
      <c r="T126" s="36">
        <f>SUMIFS(СВЦЭМ!$D$39:$D$782,СВЦЭМ!$A$39:$A$782,$A126,СВЦЭМ!$B$39:$B$782,T$119)+'СЕТ СН'!$I$11+СВЦЭМ!$D$10+'СЕТ СН'!$I$6-'СЕТ СН'!$I$23</f>
        <v>1733.0395004100001</v>
      </c>
      <c r="U126" s="36">
        <f>SUMIFS(СВЦЭМ!$D$39:$D$782,СВЦЭМ!$A$39:$A$782,$A126,СВЦЭМ!$B$39:$B$782,U$119)+'СЕТ СН'!$I$11+СВЦЭМ!$D$10+'СЕТ СН'!$I$6-'СЕТ СН'!$I$23</f>
        <v>1698.1249096900001</v>
      </c>
      <c r="V126" s="36">
        <f>SUMIFS(СВЦЭМ!$D$39:$D$782,СВЦЭМ!$A$39:$A$782,$A126,СВЦЭМ!$B$39:$B$782,V$119)+'СЕТ СН'!$I$11+СВЦЭМ!$D$10+'СЕТ СН'!$I$6-'СЕТ СН'!$I$23</f>
        <v>1695.9698244400001</v>
      </c>
      <c r="W126" s="36">
        <f>SUMIFS(СВЦЭМ!$D$39:$D$782,СВЦЭМ!$A$39:$A$782,$A126,СВЦЭМ!$B$39:$B$782,W$119)+'СЕТ СН'!$I$11+СВЦЭМ!$D$10+'СЕТ СН'!$I$6-'СЕТ СН'!$I$23</f>
        <v>1716.59603068</v>
      </c>
      <c r="X126" s="36">
        <f>SUMIFS(СВЦЭМ!$D$39:$D$782,СВЦЭМ!$A$39:$A$782,$A126,СВЦЭМ!$B$39:$B$782,X$119)+'СЕТ СН'!$I$11+СВЦЭМ!$D$10+'СЕТ СН'!$I$6-'СЕТ СН'!$I$23</f>
        <v>1749.2553387200001</v>
      </c>
      <c r="Y126" s="36">
        <f>SUMIFS(СВЦЭМ!$D$39:$D$782,СВЦЭМ!$A$39:$A$782,$A126,СВЦЭМ!$B$39:$B$782,Y$119)+'СЕТ СН'!$I$11+СВЦЭМ!$D$10+'СЕТ СН'!$I$6-'СЕТ СН'!$I$23</f>
        <v>1780.8487655700001</v>
      </c>
    </row>
    <row r="127" spans="1:27" ht="15.75" x14ac:dyDescent="0.2">
      <c r="A127" s="35">
        <f t="shared" si="3"/>
        <v>44628</v>
      </c>
      <c r="B127" s="36">
        <f>SUMIFS(СВЦЭМ!$D$39:$D$782,СВЦЭМ!$A$39:$A$782,$A127,СВЦЭМ!$B$39:$B$782,B$119)+'СЕТ СН'!$I$11+СВЦЭМ!$D$10+'СЕТ СН'!$I$6-'СЕТ СН'!$I$23</f>
        <v>1764.0313186200001</v>
      </c>
      <c r="C127" s="36">
        <f>SUMIFS(СВЦЭМ!$D$39:$D$782,СВЦЭМ!$A$39:$A$782,$A127,СВЦЭМ!$B$39:$B$782,C$119)+'СЕТ СН'!$I$11+СВЦЭМ!$D$10+'СЕТ СН'!$I$6-'СЕТ СН'!$I$23</f>
        <v>1800.0041320400001</v>
      </c>
      <c r="D127" s="36">
        <f>SUMIFS(СВЦЭМ!$D$39:$D$782,СВЦЭМ!$A$39:$A$782,$A127,СВЦЭМ!$B$39:$B$782,D$119)+'СЕТ СН'!$I$11+СВЦЭМ!$D$10+'СЕТ СН'!$I$6-'СЕТ СН'!$I$23</f>
        <v>1847.9046119500001</v>
      </c>
      <c r="E127" s="36">
        <f>SUMIFS(СВЦЭМ!$D$39:$D$782,СВЦЭМ!$A$39:$A$782,$A127,СВЦЭМ!$B$39:$B$782,E$119)+'СЕТ СН'!$I$11+СВЦЭМ!$D$10+'СЕТ СН'!$I$6-'СЕТ СН'!$I$23</f>
        <v>1880.77530045</v>
      </c>
      <c r="F127" s="36">
        <f>SUMIFS(СВЦЭМ!$D$39:$D$782,СВЦЭМ!$A$39:$A$782,$A127,СВЦЭМ!$B$39:$B$782,F$119)+'СЕТ СН'!$I$11+СВЦЭМ!$D$10+'СЕТ СН'!$I$6-'СЕТ СН'!$I$23</f>
        <v>1896.55003098</v>
      </c>
      <c r="G127" s="36">
        <f>SUMIFS(СВЦЭМ!$D$39:$D$782,СВЦЭМ!$A$39:$A$782,$A127,СВЦЭМ!$B$39:$B$782,G$119)+'СЕТ СН'!$I$11+СВЦЭМ!$D$10+'СЕТ СН'!$I$6-'СЕТ СН'!$I$23</f>
        <v>1892.41624159</v>
      </c>
      <c r="H127" s="36">
        <f>SUMIFS(СВЦЭМ!$D$39:$D$782,СВЦЭМ!$A$39:$A$782,$A127,СВЦЭМ!$B$39:$B$782,H$119)+'СЕТ СН'!$I$11+СВЦЭМ!$D$10+'СЕТ СН'!$I$6-'СЕТ СН'!$I$23</f>
        <v>1869.9460538400001</v>
      </c>
      <c r="I127" s="36">
        <f>SUMIFS(СВЦЭМ!$D$39:$D$782,СВЦЭМ!$A$39:$A$782,$A127,СВЦЭМ!$B$39:$B$782,I$119)+'СЕТ СН'!$I$11+СВЦЭМ!$D$10+'СЕТ СН'!$I$6-'СЕТ СН'!$I$23</f>
        <v>1789.44483629</v>
      </c>
      <c r="J127" s="36">
        <f>SUMIFS(СВЦЭМ!$D$39:$D$782,СВЦЭМ!$A$39:$A$782,$A127,СВЦЭМ!$B$39:$B$782,J$119)+'СЕТ СН'!$I$11+СВЦЭМ!$D$10+'СЕТ СН'!$I$6-'СЕТ СН'!$I$23</f>
        <v>1711.4072110900001</v>
      </c>
      <c r="K127" s="36">
        <f>SUMIFS(СВЦЭМ!$D$39:$D$782,СВЦЭМ!$A$39:$A$782,$A127,СВЦЭМ!$B$39:$B$782,K$119)+'СЕТ СН'!$I$11+СВЦЭМ!$D$10+'СЕТ СН'!$I$6-'СЕТ СН'!$I$23</f>
        <v>1705.04943637</v>
      </c>
      <c r="L127" s="36">
        <f>SUMIFS(СВЦЭМ!$D$39:$D$782,СВЦЭМ!$A$39:$A$782,$A127,СВЦЭМ!$B$39:$B$782,L$119)+'СЕТ СН'!$I$11+СВЦЭМ!$D$10+'СЕТ СН'!$I$6-'СЕТ СН'!$I$23</f>
        <v>1704.92263538</v>
      </c>
      <c r="M127" s="36">
        <f>SUMIFS(СВЦЭМ!$D$39:$D$782,СВЦЭМ!$A$39:$A$782,$A127,СВЦЭМ!$B$39:$B$782,M$119)+'СЕТ СН'!$I$11+СВЦЭМ!$D$10+'СЕТ СН'!$I$6-'СЕТ СН'!$I$23</f>
        <v>1765.3154156799999</v>
      </c>
      <c r="N127" s="36">
        <f>SUMIFS(СВЦЭМ!$D$39:$D$782,СВЦЭМ!$A$39:$A$782,$A127,СВЦЭМ!$B$39:$B$782,N$119)+'СЕТ СН'!$I$11+СВЦЭМ!$D$10+'СЕТ СН'!$I$6-'СЕТ СН'!$I$23</f>
        <v>1841.0652236999999</v>
      </c>
      <c r="O127" s="36">
        <f>SUMIFS(СВЦЭМ!$D$39:$D$782,СВЦЭМ!$A$39:$A$782,$A127,СВЦЭМ!$B$39:$B$782,O$119)+'СЕТ СН'!$I$11+СВЦЭМ!$D$10+'СЕТ СН'!$I$6-'СЕТ СН'!$I$23</f>
        <v>1877.8382579399999</v>
      </c>
      <c r="P127" s="36">
        <f>SUMIFS(СВЦЭМ!$D$39:$D$782,СВЦЭМ!$A$39:$A$782,$A127,СВЦЭМ!$B$39:$B$782,P$119)+'СЕТ СН'!$I$11+СВЦЭМ!$D$10+'СЕТ СН'!$I$6-'СЕТ СН'!$I$23</f>
        <v>1879.8909952700001</v>
      </c>
      <c r="Q127" s="36">
        <f>SUMIFS(СВЦЭМ!$D$39:$D$782,СВЦЭМ!$A$39:$A$782,$A127,СВЦЭМ!$B$39:$B$782,Q$119)+'СЕТ СН'!$I$11+СВЦЭМ!$D$10+'СЕТ СН'!$I$6-'СЕТ СН'!$I$23</f>
        <v>1861.56509127</v>
      </c>
      <c r="R127" s="36">
        <f>SUMIFS(СВЦЭМ!$D$39:$D$782,СВЦЭМ!$A$39:$A$782,$A127,СВЦЭМ!$B$39:$B$782,R$119)+'СЕТ СН'!$I$11+СВЦЭМ!$D$10+'СЕТ СН'!$I$6-'СЕТ СН'!$I$23</f>
        <v>1809.6378269100001</v>
      </c>
      <c r="S127" s="36">
        <f>SUMIFS(СВЦЭМ!$D$39:$D$782,СВЦЭМ!$A$39:$A$782,$A127,СВЦЭМ!$B$39:$B$782,S$119)+'СЕТ СН'!$I$11+СВЦЭМ!$D$10+'СЕТ СН'!$I$6-'СЕТ СН'!$I$23</f>
        <v>1759.2645416800001</v>
      </c>
      <c r="T127" s="36">
        <f>SUMIFS(СВЦЭМ!$D$39:$D$782,СВЦЭМ!$A$39:$A$782,$A127,СВЦЭМ!$B$39:$B$782,T$119)+'СЕТ СН'!$I$11+СВЦЭМ!$D$10+'СЕТ СН'!$I$6-'СЕТ СН'!$I$23</f>
        <v>1717.7103098600001</v>
      </c>
      <c r="U127" s="36">
        <f>SUMIFS(СВЦЭМ!$D$39:$D$782,СВЦЭМ!$A$39:$A$782,$A127,СВЦЭМ!$B$39:$B$782,U$119)+'СЕТ СН'!$I$11+СВЦЭМ!$D$10+'СЕТ СН'!$I$6-'СЕТ СН'!$I$23</f>
        <v>1695.50549105</v>
      </c>
      <c r="V127" s="36">
        <f>SUMIFS(СВЦЭМ!$D$39:$D$782,СВЦЭМ!$A$39:$A$782,$A127,СВЦЭМ!$B$39:$B$782,V$119)+'СЕТ СН'!$I$11+СВЦЭМ!$D$10+'СЕТ СН'!$I$6-'СЕТ СН'!$I$23</f>
        <v>1700.90771309</v>
      </c>
      <c r="W127" s="36">
        <f>SUMIFS(СВЦЭМ!$D$39:$D$782,СВЦЭМ!$A$39:$A$782,$A127,СВЦЭМ!$B$39:$B$782,W$119)+'СЕТ СН'!$I$11+СВЦЭМ!$D$10+'СЕТ СН'!$I$6-'СЕТ СН'!$I$23</f>
        <v>1715.48230889</v>
      </c>
      <c r="X127" s="36">
        <f>SUMIFS(СВЦЭМ!$D$39:$D$782,СВЦЭМ!$A$39:$A$782,$A127,СВЦЭМ!$B$39:$B$782,X$119)+'СЕТ СН'!$I$11+СВЦЭМ!$D$10+'СЕТ СН'!$I$6-'СЕТ СН'!$I$23</f>
        <v>1743.3177946799999</v>
      </c>
      <c r="Y127" s="36">
        <f>SUMIFS(СВЦЭМ!$D$39:$D$782,СВЦЭМ!$A$39:$A$782,$A127,СВЦЭМ!$B$39:$B$782,Y$119)+'СЕТ СН'!$I$11+СВЦЭМ!$D$10+'СЕТ СН'!$I$6-'СЕТ СН'!$I$23</f>
        <v>1779.55143853</v>
      </c>
    </row>
    <row r="128" spans="1:27" ht="15.75" x14ac:dyDescent="0.2">
      <c r="A128" s="35">
        <f t="shared" si="3"/>
        <v>44629</v>
      </c>
      <c r="B128" s="36">
        <f>SUMIFS(СВЦЭМ!$D$39:$D$782,СВЦЭМ!$A$39:$A$782,$A128,СВЦЭМ!$B$39:$B$782,B$119)+'СЕТ СН'!$I$11+СВЦЭМ!$D$10+'СЕТ СН'!$I$6-'СЕТ СН'!$I$23</f>
        <v>1771.53719026</v>
      </c>
      <c r="C128" s="36">
        <f>SUMIFS(СВЦЭМ!$D$39:$D$782,СВЦЭМ!$A$39:$A$782,$A128,СВЦЭМ!$B$39:$B$782,C$119)+'СЕТ СН'!$I$11+СВЦЭМ!$D$10+'СЕТ СН'!$I$6-'СЕТ СН'!$I$23</f>
        <v>1824.6365451700001</v>
      </c>
      <c r="D128" s="36">
        <f>SUMIFS(СВЦЭМ!$D$39:$D$782,СВЦЭМ!$A$39:$A$782,$A128,СВЦЭМ!$B$39:$B$782,D$119)+'СЕТ СН'!$I$11+СВЦЭМ!$D$10+'СЕТ СН'!$I$6-'СЕТ СН'!$I$23</f>
        <v>1864.9971072400001</v>
      </c>
      <c r="E128" s="36">
        <f>SUMIFS(СВЦЭМ!$D$39:$D$782,СВЦЭМ!$A$39:$A$782,$A128,СВЦЭМ!$B$39:$B$782,E$119)+'СЕТ СН'!$I$11+СВЦЭМ!$D$10+'СЕТ СН'!$I$6-'СЕТ СН'!$I$23</f>
        <v>1891.6397827800001</v>
      </c>
      <c r="F128" s="36">
        <f>SUMIFS(СВЦЭМ!$D$39:$D$782,СВЦЭМ!$A$39:$A$782,$A128,СВЦЭМ!$B$39:$B$782,F$119)+'СЕТ СН'!$I$11+СВЦЭМ!$D$10+'СЕТ СН'!$I$6-'СЕТ СН'!$I$23</f>
        <v>1923.90505517</v>
      </c>
      <c r="G128" s="36">
        <f>SUMIFS(СВЦЭМ!$D$39:$D$782,СВЦЭМ!$A$39:$A$782,$A128,СВЦЭМ!$B$39:$B$782,G$119)+'СЕТ СН'!$I$11+СВЦЭМ!$D$10+'СЕТ СН'!$I$6-'СЕТ СН'!$I$23</f>
        <v>1915.31369829</v>
      </c>
      <c r="H128" s="36">
        <f>SUMIFS(СВЦЭМ!$D$39:$D$782,СВЦЭМ!$A$39:$A$782,$A128,СВЦЭМ!$B$39:$B$782,H$119)+'СЕТ СН'!$I$11+СВЦЭМ!$D$10+'СЕТ СН'!$I$6-'СЕТ СН'!$I$23</f>
        <v>1856.8197952400001</v>
      </c>
      <c r="I128" s="36">
        <f>SUMIFS(СВЦЭМ!$D$39:$D$782,СВЦЭМ!$A$39:$A$782,$A128,СВЦЭМ!$B$39:$B$782,I$119)+'СЕТ СН'!$I$11+СВЦЭМ!$D$10+'СЕТ СН'!$I$6-'СЕТ СН'!$I$23</f>
        <v>1820.13380592</v>
      </c>
      <c r="J128" s="36">
        <f>SUMIFS(СВЦЭМ!$D$39:$D$782,СВЦЭМ!$A$39:$A$782,$A128,СВЦЭМ!$B$39:$B$782,J$119)+'СЕТ СН'!$I$11+СВЦЭМ!$D$10+'СЕТ СН'!$I$6-'СЕТ СН'!$I$23</f>
        <v>1797.5898899599999</v>
      </c>
      <c r="K128" s="36">
        <f>SUMIFS(СВЦЭМ!$D$39:$D$782,СВЦЭМ!$A$39:$A$782,$A128,СВЦЭМ!$B$39:$B$782,K$119)+'СЕТ СН'!$I$11+СВЦЭМ!$D$10+'СЕТ СН'!$I$6-'СЕТ СН'!$I$23</f>
        <v>1787.1190312400001</v>
      </c>
      <c r="L128" s="36">
        <f>SUMIFS(СВЦЭМ!$D$39:$D$782,СВЦЭМ!$A$39:$A$782,$A128,СВЦЭМ!$B$39:$B$782,L$119)+'СЕТ СН'!$I$11+СВЦЭМ!$D$10+'СЕТ СН'!$I$6-'СЕТ СН'!$I$23</f>
        <v>1795.2252754000001</v>
      </c>
      <c r="M128" s="36">
        <f>SUMIFS(СВЦЭМ!$D$39:$D$782,СВЦЭМ!$A$39:$A$782,$A128,СВЦЭМ!$B$39:$B$782,M$119)+'СЕТ СН'!$I$11+СВЦЭМ!$D$10+'СЕТ СН'!$I$6-'СЕТ СН'!$I$23</f>
        <v>1837.4568005799999</v>
      </c>
      <c r="N128" s="36">
        <f>SUMIFS(СВЦЭМ!$D$39:$D$782,СВЦЭМ!$A$39:$A$782,$A128,СВЦЭМ!$B$39:$B$782,N$119)+'СЕТ СН'!$I$11+СВЦЭМ!$D$10+'СЕТ СН'!$I$6-'СЕТ СН'!$I$23</f>
        <v>1868.29428478</v>
      </c>
      <c r="O128" s="36">
        <f>SUMIFS(СВЦЭМ!$D$39:$D$782,СВЦЭМ!$A$39:$A$782,$A128,СВЦЭМ!$B$39:$B$782,O$119)+'СЕТ СН'!$I$11+СВЦЭМ!$D$10+'СЕТ СН'!$I$6-'СЕТ СН'!$I$23</f>
        <v>1910.19242992</v>
      </c>
      <c r="P128" s="36">
        <f>SUMIFS(СВЦЭМ!$D$39:$D$782,СВЦЭМ!$A$39:$A$782,$A128,СВЦЭМ!$B$39:$B$782,P$119)+'СЕТ СН'!$I$11+СВЦЭМ!$D$10+'СЕТ СН'!$I$6-'СЕТ СН'!$I$23</f>
        <v>1916.8805007999999</v>
      </c>
      <c r="Q128" s="36">
        <f>SUMIFS(СВЦЭМ!$D$39:$D$782,СВЦЭМ!$A$39:$A$782,$A128,СВЦЭМ!$B$39:$B$782,Q$119)+'СЕТ СН'!$I$11+СВЦЭМ!$D$10+'СЕТ СН'!$I$6-'СЕТ СН'!$I$23</f>
        <v>1905.43327006</v>
      </c>
      <c r="R128" s="36">
        <f>SUMIFS(СВЦЭМ!$D$39:$D$782,СВЦЭМ!$A$39:$A$782,$A128,СВЦЭМ!$B$39:$B$782,R$119)+'СЕТ СН'!$I$11+СВЦЭМ!$D$10+'СЕТ СН'!$I$6-'СЕТ СН'!$I$23</f>
        <v>1867.9606548199999</v>
      </c>
      <c r="S128" s="36">
        <f>SUMIFS(СВЦЭМ!$D$39:$D$782,СВЦЭМ!$A$39:$A$782,$A128,СВЦЭМ!$B$39:$B$782,S$119)+'СЕТ СН'!$I$11+СВЦЭМ!$D$10+'СЕТ СН'!$I$6-'СЕТ СН'!$I$23</f>
        <v>1819.87617987</v>
      </c>
      <c r="T128" s="36">
        <f>SUMIFS(СВЦЭМ!$D$39:$D$782,СВЦЭМ!$A$39:$A$782,$A128,СВЦЭМ!$B$39:$B$782,T$119)+'СЕТ СН'!$I$11+СВЦЭМ!$D$10+'СЕТ СН'!$I$6-'СЕТ СН'!$I$23</f>
        <v>1781.98059947</v>
      </c>
      <c r="U128" s="36">
        <f>SUMIFS(СВЦЭМ!$D$39:$D$782,СВЦЭМ!$A$39:$A$782,$A128,СВЦЭМ!$B$39:$B$782,U$119)+'СЕТ СН'!$I$11+СВЦЭМ!$D$10+'СЕТ СН'!$I$6-'СЕТ СН'!$I$23</f>
        <v>1757.39137613</v>
      </c>
      <c r="V128" s="36">
        <f>SUMIFS(СВЦЭМ!$D$39:$D$782,СВЦЭМ!$A$39:$A$782,$A128,СВЦЭМ!$B$39:$B$782,V$119)+'СЕТ СН'!$I$11+СВЦЭМ!$D$10+'СЕТ СН'!$I$6-'СЕТ СН'!$I$23</f>
        <v>1771.00765146</v>
      </c>
      <c r="W128" s="36">
        <f>SUMIFS(СВЦЭМ!$D$39:$D$782,СВЦЭМ!$A$39:$A$782,$A128,СВЦЭМ!$B$39:$B$782,W$119)+'СЕТ СН'!$I$11+СВЦЭМ!$D$10+'СЕТ СН'!$I$6-'СЕТ СН'!$I$23</f>
        <v>1786.34098632</v>
      </c>
      <c r="X128" s="36">
        <f>SUMIFS(СВЦЭМ!$D$39:$D$782,СВЦЭМ!$A$39:$A$782,$A128,СВЦЭМ!$B$39:$B$782,X$119)+'СЕТ СН'!$I$11+СВЦЭМ!$D$10+'СЕТ СН'!$I$6-'СЕТ СН'!$I$23</f>
        <v>1810.48984694</v>
      </c>
      <c r="Y128" s="36">
        <f>SUMIFS(СВЦЭМ!$D$39:$D$782,СВЦЭМ!$A$39:$A$782,$A128,СВЦЭМ!$B$39:$B$782,Y$119)+'СЕТ СН'!$I$11+СВЦЭМ!$D$10+'СЕТ СН'!$I$6-'СЕТ СН'!$I$23</f>
        <v>1825.1110435400001</v>
      </c>
    </row>
    <row r="129" spans="1:25" ht="15.75" x14ac:dyDescent="0.2">
      <c r="A129" s="35">
        <f t="shared" si="3"/>
        <v>44630</v>
      </c>
      <c r="B129" s="36">
        <f>SUMIFS(СВЦЭМ!$D$39:$D$782,СВЦЭМ!$A$39:$A$782,$A129,СВЦЭМ!$B$39:$B$782,B$119)+'СЕТ СН'!$I$11+СВЦЭМ!$D$10+'СЕТ СН'!$I$6-'СЕТ СН'!$I$23</f>
        <v>1826.2540719000001</v>
      </c>
      <c r="C129" s="36">
        <f>SUMIFS(СВЦЭМ!$D$39:$D$782,СВЦЭМ!$A$39:$A$782,$A129,СВЦЭМ!$B$39:$B$782,C$119)+'СЕТ СН'!$I$11+СВЦЭМ!$D$10+'СЕТ СН'!$I$6-'СЕТ СН'!$I$23</f>
        <v>1881.81116847</v>
      </c>
      <c r="D129" s="36">
        <f>SUMIFS(СВЦЭМ!$D$39:$D$782,СВЦЭМ!$A$39:$A$782,$A129,СВЦЭМ!$B$39:$B$782,D$119)+'СЕТ СН'!$I$11+СВЦЭМ!$D$10+'СЕТ СН'!$I$6-'СЕТ СН'!$I$23</f>
        <v>1914.0459552899999</v>
      </c>
      <c r="E129" s="36">
        <f>SUMIFS(СВЦЭМ!$D$39:$D$782,СВЦЭМ!$A$39:$A$782,$A129,СВЦЭМ!$B$39:$B$782,E$119)+'СЕТ СН'!$I$11+СВЦЭМ!$D$10+'СЕТ СН'!$I$6-'СЕТ СН'!$I$23</f>
        <v>1946.35729326</v>
      </c>
      <c r="F129" s="36">
        <f>SUMIFS(СВЦЭМ!$D$39:$D$782,СВЦЭМ!$A$39:$A$782,$A129,СВЦЭМ!$B$39:$B$782,F$119)+'СЕТ СН'!$I$11+СВЦЭМ!$D$10+'СЕТ СН'!$I$6-'СЕТ СН'!$I$23</f>
        <v>1957.51274165</v>
      </c>
      <c r="G129" s="36">
        <f>SUMIFS(СВЦЭМ!$D$39:$D$782,СВЦЭМ!$A$39:$A$782,$A129,СВЦЭМ!$B$39:$B$782,G$119)+'СЕТ СН'!$I$11+СВЦЭМ!$D$10+'СЕТ СН'!$I$6-'СЕТ СН'!$I$23</f>
        <v>1935.37727862</v>
      </c>
      <c r="H129" s="36">
        <f>SUMIFS(СВЦЭМ!$D$39:$D$782,СВЦЭМ!$A$39:$A$782,$A129,СВЦЭМ!$B$39:$B$782,H$119)+'СЕТ СН'!$I$11+СВЦЭМ!$D$10+'СЕТ СН'!$I$6-'СЕТ СН'!$I$23</f>
        <v>1876.79542539</v>
      </c>
      <c r="I129" s="36">
        <f>SUMIFS(СВЦЭМ!$D$39:$D$782,СВЦЭМ!$A$39:$A$782,$A129,СВЦЭМ!$B$39:$B$782,I$119)+'СЕТ СН'!$I$11+СВЦЭМ!$D$10+'СЕТ СН'!$I$6-'СЕТ СН'!$I$23</f>
        <v>1802.4987917400001</v>
      </c>
      <c r="J129" s="36">
        <f>SUMIFS(СВЦЭМ!$D$39:$D$782,СВЦЭМ!$A$39:$A$782,$A129,СВЦЭМ!$B$39:$B$782,J$119)+'СЕТ СН'!$I$11+СВЦЭМ!$D$10+'СЕТ СН'!$I$6-'СЕТ СН'!$I$23</f>
        <v>1767.4820881799999</v>
      </c>
      <c r="K129" s="36">
        <f>SUMIFS(СВЦЭМ!$D$39:$D$782,СВЦЭМ!$A$39:$A$782,$A129,СВЦЭМ!$B$39:$B$782,K$119)+'СЕТ СН'!$I$11+СВЦЭМ!$D$10+'СЕТ СН'!$I$6-'СЕТ СН'!$I$23</f>
        <v>1785.9918010700001</v>
      </c>
      <c r="L129" s="36">
        <f>SUMIFS(СВЦЭМ!$D$39:$D$782,СВЦЭМ!$A$39:$A$782,$A129,СВЦЭМ!$B$39:$B$782,L$119)+'СЕТ СН'!$I$11+СВЦЭМ!$D$10+'СЕТ СН'!$I$6-'СЕТ СН'!$I$23</f>
        <v>1791.7547070099999</v>
      </c>
      <c r="M129" s="36">
        <f>SUMIFS(СВЦЭМ!$D$39:$D$782,СВЦЭМ!$A$39:$A$782,$A129,СВЦЭМ!$B$39:$B$782,M$119)+'СЕТ СН'!$I$11+СВЦЭМ!$D$10+'СЕТ СН'!$I$6-'СЕТ СН'!$I$23</f>
        <v>1816.56100898</v>
      </c>
      <c r="N129" s="36">
        <f>SUMIFS(СВЦЭМ!$D$39:$D$782,СВЦЭМ!$A$39:$A$782,$A129,СВЦЭМ!$B$39:$B$782,N$119)+'СЕТ СН'!$I$11+СВЦЭМ!$D$10+'СЕТ СН'!$I$6-'СЕТ СН'!$I$23</f>
        <v>1862.68461488</v>
      </c>
      <c r="O129" s="36">
        <f>SUMIFS(СВЦЭМ!$D$39:$D$782,СВЦЭМ!$A$39:$A$782,$A129,СВЦЭМ!$B$39:$B$782,O$119)+'СЕТ СН'!$I$11+СВЦЭМ!$D$10+'СЕТ СН'!$I$6-'СЕТ СН'!$I$23</f>
        <v>1902.3353010200001</v>
      </c>
      <c r="P129" s="36">
        <f>SUMIFS(СВЦЭМ!$D$39:$D$782,СВЦЭМ!$A$39:$A$782,$A129,СВЦЭМ!$B$39:$B$782,P$119)+'СЕТ СН'!$I$11+СВЦЭМ!$D$10+'СЕТ СН'!$I$6-'СЕТ СН'!$I$23</f>
        <v>1916.42130438</v>
      </c>
      <c r="Q129" s="36">
        <f>SUMIFS(СВЦЭМ!$D$39:$D$782,СВЦЭМ!$A$39:$A$782,$A129,СВЦЭМ!$B$39:$B$782,Q$119)+'СЕТ СН'!$I$11+СВЦЭМ!$D$10+'СЕТ СН'!$I$6-'СЕТ СН'!$I$23</f>
        <v>1894.4942039</v>
      </c>
      <c r="R129" s="36">
        <f>SUMIFS(СВЦЭМ!$D$39:$D$782,СВЦЭМ!$A$39:$A$782,$A129,СВЦЭМ!$B$39:$B$782,R$119)+'СЕТ СН'!$I$11+СВЦЭМ!$D$10+'СЕТ СН'!$I$6-'СЕТ СН'!$I$23</f>
        <v>1854.48179938</v>
      </c>
      <c r="S129" s="36">
        <f>SUMIFS(СВЦЭМ!$D$39:$D$782,СВЦЭМ!$A$39:$A$782,$A129,СВЦЭМ!$B$39:$B$782,S$119)+'СЕТ СН'!$I$11+СВЦЭМ!$D$10+'СЕТ СН'!$I$6-'СЕТ СН'!$I$23</f>
        <v>1804.1070176000001</v>
      </c>
      <c r="T129" s="36">
        <f>SUMIFS(СВЦЭМ!$D$39:$D$782,СВЦЭМ!$A$39:$A$782,$A129,СВЦЭМ!$B$39:$B$782,T$119)+'СЕТ СН'!$I$11+СВЦЭМ!$D$10+'СЕТ СН'!$I$6-'СЕТ СН'!$I$23</f>
        <v>1771.67713549</v>
      </c>
      <c r="U129" s="36">
        <f>SUMIFS(СВЦЭМ!$D$39:$D$782,СВЦЭМ!$A$39:$A$782,$A129,СВЦЭМ!$B$39:$B$782,U$119)+'СЕТ СН'!$I$11+СВЦЭМ!$D$10+'СЕТ СН'!$I$6-'СЕТ СН'!$I$23</f>
        <v>1730.9886241400002</v>
      </c>
      <c r="V129" s="36">
        <f>SUMIFS(СВЦЭМ!$D$39:$D$782,СВЦЭМ!$A$39:$A$782,$A129,СВЦЭМ!$B$39:$B$782,V$119)+'СЕТ СН'!$I$11+СВЦЭМ!$D$10+'СЕТ СН'!$I$6-'СЕТ СН'!$I$23</f>
        <v>1744.40167591</v>
      </c>
      <c r="W129" s="36">
        <f>SUMIFS(СВЦЭМ!$D$39:$D$782,СВЦЭМ!$A$39:$A$782,$A129,СВЦЭМ!$B$39:$B$782,W$119)+'СЕТ СН'!$I$11+СВЦЭМ!$D$10+'СЕТ СН'!$I$6-'СЕТ СН'!$I$23</f>
        <v>1772.6352261500001</v>
      </c>
      <c r="X129" s="36">
        <f>SUMIFS(СВЦЭМ!$D$39:$D$782,СВЦЭМ!$A$39:$A$782,$A129,СВЦЭМ!$B$39:$B$782,X$119)+'СЕТ СН'!$I$11+СВЦЭМ!$D$10+'СЕТ СН'!$I$6-'СЕТ СН'!$I$23</f>
        <v>1797.3100080300001</v>
      </c>
      <c r="Y129" s="36">
        <f>SUMIFS(СВЦЭМ!$D$39:$D$782,СВЦЭМ!$A$39:$A$782,$A129,СВЦЭМ!$B$39:$B$782,Y$119)+'СЕТ СН'!$I$11+СВЦЭМ!$D$10+'СЕТ СН'!$I$6-'СЕТ СН'!$I$23</f>
        <v>1817.6776697499999</v>
      </c>
    </row>
    <row r="130" spans="1:25" ht="15.75" x14ac:dyDescent="0.2">
      <c r="A130" s="35">
        <f t="shared" si="3"/>
        <v>44631</v>
      </c>
      <c r="B130" s="36">
        <f>SUMIFS(СВЦЭМ!$D$39:$D$782,СВЦЭМ!$A$39:$A$782,$A130,СВЦЭМ!$B$39:$B$782,B$119)+'СЕТ СН'!$I$11+СВЦЭМ!$D$10+'СЕТ СН'!$I$6-'СЕТ СН'!$I$23</f>
        <v>1805.1121342200001</v>
      </c>
      <c r="C130" s="36">
        <f>SUMIFS(СВЦЭМ!$D$39:$D$782,СВЦЭМ!$A$39:$A$782,$A130,СВЦЭМ!$B$39:$B$782,C$119)+'СЕТ СН'!$I$11+СВЦЭМ!$D$10+'СЕТ СН'!$I$6-'СЕТ СН'!$I$23</f>
        <v>1852.39843086</v>
      </c>
      <c r="D130" s="36">
        <f>SUMIFS(СВЦЭМ!$D$39:$D$782,СВЦЭМ!$A$39:$A$782,$A130,СВЦЭМ!$B$39:$B$782,D$119)+'СЕТ СН'!$I$11+СВЦЭМ!$D$10+'СЕТ СН'!$I$6-'СЕТ СН'!$I$23</f>
        <v>1914.0919661299999</v>
      </c>
      <c r="E130" s="36">
        <f>SUMIFS(СВЦЭМ!$D$39:$D$782,СВЦЭМ!$A$39:$A$782,$A130,СВЦЭМ!$B$39:$B$782,E$119)+'СЕТ СН'!$I$11+СВЦЭМ!$D$10+'СЕТ СН'!$I$6-'СЕТ СН'!$I$23</f>
        <v>1949.4243555400001</v>
      </c>
      <c r="F130" s="36">
        <f>SUMIFS(СВЦЭМ!$D$39:$D$782,СВЦЭМ!$A$39:$A$782,$A130,СВЦЭМ!$B$39:$B$782,F$119)+'СЕТ СН'!$I$11+СВЦЭМ!$D$10+'СЕТ СН'!$I$6-'СЕТ СН'!$I$23</f>
        <v>1966.11771043</v>
      </c>
      <c r="G130" s="36">
        <f>SUMIFS(СВЦЭМ!$D$39:$D$782,СВЦЭМ!$A$39:$A$782,$A130,СВЦЭМ!$B$39:$B$782,G$119)+'СЕТ СН'!$I$11+СВЦЭМ!$D$10+'СЕТ СН'!$I$6-'СЕТ СН'!$I$23</f>
        <v>1936.86428772</v>
      </c>
      <c r="H130" s="36">
        <f>SUMIFS(СВЦЭМ!$D$39:$D$782,СВЦЭМ!$A$39:$A$782,$A130,СВЦЭМ!$B$39:$B$782,H$119)+'СЕТ СН'!$I$11+СВЦЭМ!$D$10+'СЕТ СН'!$I$6-'СЕТ СН'!$I$23</f>
        <v>1883.0096973</v>
      </c>
      <c r="I130" s="36">
        <f>SUMIFS(СВЦЭМ!$D$39:$D$782,СВЦЭМ!$A$39:$A$782,$A130,СВЦЭМ!$B$39:$B$782,I$119)+'СЕТ СН'!$I$11+СВЦЭМ!$D$10+'СЕТ СН'!$I$6-'СЕТ СН'!$I$23</f>
        <v>1807.4805049399999</v>
      </c>
      <c r="J130" s="36">
        <f>SUMIFS(СВЦЭМ!$D$39:$D$782,СВЦЭМ!$A$39:$A$782,$A130,СВЦЭМ!$B$39:$B$782,J$119)+'СЕТ СН'!$I$11+СВЦЭМ!$D$10+'СЕТ СН'!$I$6-'СЕТ СН'!$I$23</f>
        <v>1762.19344656</v>
      </c>
      <c r="K130" s="36">
        <f>SUMIFS(СВЦЭМ!$D$39:$D$782,СВЦЭМ!$A$39:$A$782,$A130,СВЦЭМ!$B$39:$B$782,K$119)+'СЕТ СН'!$I$11+СВЦЭМ!$D$10+'СЕТ СН'!$I$6-'СЕТ СН'!$I$23</f>
        <v>1754.1956722900002</v>
      </c>
      <c r="L130" s="36">
        <f>SUMIFS(СВЦЭМ!$D$39:$D$782,СВЦЭМ!$A$39:$A$782,$A130,СВЦЭМ!$B$39:$B$782,L$119)+'СЕТ СН'!$I$11+СВЦЭМ!$D$10+'СЕТ СН'!$I$6-'СЕТ СН'!$I$23</f>
        <v>1763.7157607900001</v>
      </c>
      <c r="M130" s="36">
        <f>SUMIFS(СВЦЭМ!$D$39:$D$782,СВЦЭМ!$A$39:$A$782,$A130,СВЦЭМ!$B$39:$B$782,M$119)+'СЕТ СН'!$I$11+СВЦЭМ!$D$10+'СЕТ СН'!$I$6-'СЕТ СН'!$I$23</f>
        <v>1829.3425090000001</v>
      </c>
      <c r="N130" s="36">
        <f>SUMIFS(СВЦЭМ!$D$39:$D$782,СВЦЭМ!$A$39:$A$782,$A130,СВЦЭМ!$B$39:$B$782,N$119)+'СЕТ СН'!$I$11+СВЦЭМ!$D$10+'СЕТ СН'!$I$6-'СЕТ СН'!$I$23</f>
        <v>1881.3276768800001</v>
      </c>
      <c r="O130" s="36">
        <f>SUMIFS(СВЦЭМ!$D$39:$D$782,СВЦЭМ!$A$39:$A$782,$A130,СВЦЭМ!$B$39:$B$782,O$119)+'СЕТ СН'!$I$11+СВЦЭМ!$D$10+'СЕТ СН'!$I$6-'СЕТ СН'!$I$23</f>
        <v>1903.2526810900001</v>
      </c>
      <c r="P130" s="36">
        <f>SUMIFS(СВЦЭМ!$D$39:$D$782,СВЦЭМ!$A$39:$A$782,$A130,СВЦЭМ!$B$39:$B$782,P$119)+'СЕТ СН'!$I$11+СВЦЭМ!$D$10+'СЕТ СН'!$I$6-'СЕТ СН'!$I$23</f>
        <v>1913.7009704300001</v>
      </c>
      <c r="Q130" s="36">
        <f>SUMIFS(СВЦЭМ!$D$39:$D$782,СВЦЭМ!$A$39:$A$782,$A130,СВЦЭМ!$B$39:$B$782,Q$119)+'СЕТ СН'!$I$11+СВЦЭМ!$D$10+'СЕТ СН'!$I$6-'СЕТ СН'!$I$23</f>
        <v>1903.4385373300001</v>
      </c>
      <c r="R130" s="36">
        <f>SUMIFS(СВЦЭМ!$D$39:$D$782,СВЦЭМ!$A$39:$A$782,$A130,СВЦЭМ!$B$39:$B$782,R$119)+'СЕТ СН'!$I$11+СВЦЭМ!$D$10+'СЕТ СН'!$I$6-'СЕТ СН'!$I$23</f>
        <v>1871.0920778</v>
      </c>
      <c r="S130" s="36">
        <f>SUMIFS(СВЦЭМ!$D$39:$D$782,СВЦЭМ!$A$39:$A$782,$A130,СВЦЭМ!$B$39:$B$782,S$119)+'СЕТ СН'!$I$11+СВЦЭМ!$D$10+'СЕТ СН'!$I$6-'СЕТ СН'!$I$23</f>
        <v>1826.4179269900001</v>
      </c>
      <c r="T130" s="36">
        <f>SUMIFS(СВЦЭМ!$D$39:$D$782,СВЦЭМ!$A$39:$A$782,$A130,СВЦЭМ!$B$39:$B$782,T$119)+'СЕТ СН'!$I$11+СВЦЭМ!$D$10+'СЕТ СН'!$I$6-'СЕТ СН'!$I$23</f>
        <v>1763.7286836300002</v>
      </c>
      <c r="U130" s="36">
        <f>SUMIFS(СВЦЭМ!$D$39:$D$782,СВЦЭМ!$A$39:$A$782,$A130,СВЦЭМ!$B$39:$B$782,U$119)+'СЕТ СН'!$I$11+СВЦЭМ!$D$10+'СЕТ СН'!$I$6-'СЕТ СН'!$I$23</f>
        <v>1756.3977998600001</v>
      </c>
      <c r="V130" s="36">
        <f>SUMIFS(СВЦЭМ!$D$39:$D$782,СВЦЭМ!$A$39:$A$782,$A130,СВЦЭМ!$B$39:$B$782,V$119)+'СЕТ СН'!$I$11+СВЦЭМ!$D$10+'СЕТ СН'!$I$6-'СЕТ СН'!$I$23</f>
        <v>1768.9535181700001</v>
      </c>
      <c r="W130" s="36">
        <f>SUMIFS(СВЦЭМ!$D$39:$D$782,СВЦЭМ!$A$39:$A$782,$A130,СВЦЭМ!$B$39:$B$782,W$119)+'СЕТ СН'!$I$11+СВЦЭМ!$D$10+'СЕТ СН'!$I$6-'СЕТ СН'!$I$23</f>
        <v>1798.4929008000001</v>
      </c>
      <c r="X130" s="36">
        <f>SUMIFS(СВЦЭМ!$D$39:$D$782,СВЦЭМ!$A$39:$A$782,$A130,СВЦЭМ!$B$39:$B$782,X$119)+'СЕТ СН'!$I$11+СВЦЭМ!$D$10+'СЕТ СН'!$I$6-'СЕТ СН'!$I$23</f>
        <v>1814.3746221700001</v>
      </c>
      <c r="Y130" s="36">
        <f>SUMIFS(СВЦЭМ!$D$39:$D$782,СВЦЭМ!$A$39:$A$782,$A130,СВЦЭМ!$B$39:$B$782,Y$119)+'СЕТ СН'!$I$11+СВЦЭМ!$D$10+'СЕТ СН'!$I$6-'СЕТ СН'!$I$23</f>
        <v>1839.41618214</v>
      </c>
    </row>
    <row r="131" spans="1:25" ht="15.75" x14ac:dyDescent="0.2">
      <c r="A131" s="35">
        <f t="shared" si="3"/>
        <v>44632</v>
      </c>
      <c r="B131" s="36">
        <f>SUMIFS(СВЦЭМ!$D$39:$D$782,СВЦЭМ!$A$39:$A$782,$A131,СВЦЭМ!$B$39:$B$782,B$119)+'СЕТ СН'!$I$11+СВЦЭМ!$D$10+'СЕТ СН'!$I$6-'СЕТ СН'!$I$23</f>
        <v>1826.0470701700001</v>
      </c>
      <c r="C131" s="36">
        <f>SUMIFS(СВЦЭМ!$D$39:$D$782,СВЦЭМ!$A$39:$A$782,$A131,СВЦЭМ!$B$39:$B$782,C$119)+'СЕТ СН'!$I$11+СВЦЭМ!$D$10+'СЕТ СН'!$I$6-'СЕТ СН'!$I$23</f>
        <v>1899.3372847200001</v>
      </c>
      <c r="D131" s="36">
        <f>SUMIFS(СВЦЭМ!$D$39:$D$782,СВЦЭМ!$A$39:$A$782,$A131,СВЦЭМ!$B$39:$B$782,D$119)+'СЕТ СН'!$I$11+СВЦЭМ!$D$10+'СЕТ СН'!$I$6-'СЕТ СН'!$I$23</f>
        <v>1955.6414217199999</v>
      </c>
      <c r="E131" s="36">
        <f>SUMIFS(СВЦЭМ!$D$39:$D$782,СВЦЭМ!$A$39:$A$782,$A131,СВЦЭМ!$B$39:$B$782,E$119)+'СЕТ СН'!$I$11+СВЦЭМ!$D$10+'СЕТ СН'!$I$6-'СЕТ СН'!$I$23</f>
        <v>1980.8543507900001</v>
      </c>
      <c r="F131" s="36">
        <f>SUMIFS(СВЦЭМ!$D$39:$D$782,СВЦЭМ!$A$39:$A$782,$A131,СВЦЭМ!$B$39:$B$782,F$119)+'СЕТ СН'!$I$11+СВЦЭМ!$D$10+'СЕТ СН'!$I$6-'СЕТ СН'!$I$23</f>
        <v>1985.48407165</v>
      </c>
      <c r="G131" s="36">
        <f>SUMIFS(СВЦЭМ!$D$39:$D$782,СВЦЭМ!$A$39:$A$782,$A131,СВЦЭМ!$B$39:$B$782,G$119)+'СЕТ СН'!$I$11+СВЦЭМ!$D$10+'СЕТ СН'!$I$6-'СЕТ СН'!$I$23</f>
        <v>1981.5886994699999</v>
      </c>
      <c r="H131" s="36">
        <f>SUMIFS(СВЦЭМ!$D$39:$D$782,СВЦЭМ!$A$39:$A$782,$A131,СВЦЭМ!$B$39:$B$782,H$119)+'СЕТ СН'!$I$11+СВЦЭМ!$D$10+'СЕТ СН'!$I$6-'СЕТ СН'!$I$23</f>
        <v>1944.25558318</v>
      </c>
      <c r="I131" s="36">
        <f>SUMIFS(СВЦЭМ!$D$39:$D$782,СВЦЭМ!$A$39:$A$782,$A131,СВЦЭМ!$B$39:$B$782,I$119)+'СЕТ СН'!$I$11+СВЦЭМ!$D$10+'СЕТ СН'!$I$6-'СЕТ СН'!$I$23</f>
        <v>1856.3343525800001</v>
      </c>
      <c r="J131" s="36">
        <f>SUMIFS(СВЦЭМ!$D$39:$D$782,СВЦЭМ!$A$39:$A$782,$A131,СВЦЭМ!$B$39:$B$782,J$119)+'СЕТ СН'!$I$11+СВЦЭМ!$D$10+'СЕТ СН'!$I$6-'СЕТ СН'!$I$23</f>
        <v>1775.2803155700001</v>
      </c>
      <c r="K131" s="36">
        <f>SUMIFS(СВЦЭМ!$D$39:$D$782,СВЦЭМ!$A$39:$A$782,$A131,СВЦЭМ!$B$39:$B$782,K$119)+'СЕТ СН'!$I$11+СВЦЭМ!$D$10+'СЕТ СН'!$I$6-'СЕТ СН'!$I$23</f>
        <v>1761.44539685</v>
      </c>
      <c r="L131" s="36">
        <f>SUMIFS(СВЦЭМ!$D$39:$D$782,СВЦЭМ!$A$39:$A$782,$A131,СВЦЭМ!$B$39:$B$782,L$119)+'СЕТ СН'!$I$11+СВЦЭМ!$D$10+'СЕТ СН'!$I$6-'СЕТ СН'!$I$23</f>
        <v>1759.28966743</v>
      </c>
      <c r="M131" s="36">
        <f>SUMIFS(СВЦЭМ!$D$39:$D$782,СВЦЭМ!$A$39:$A$782,$A131,СВЦЭМ!$B$39:$B$782,M$119)+'СЕТ СН'!$I$11+СВЦЭМ!$D$10+'СЕТ СН'!$I$6-'СЕТ СН'!$I$23</f>
        <v>1814.95106489</v>
      </c>
      <c r="N131" s="36">
        <f>SUMIFS(СВЦЭМ!$D$39:$D$782,СВЦЭМ!$A$39:$A$782,$A131,СВЦЭМ!$B$39:$B$782,N$119)+'СЕТ СН'!$I$11+СВЦЭМ!$D$10+'СЕТ СН'!$I$6-'СЕТ СН'!$I$23</f>
        <v>1863.0635358900001</v>
      </c>
      <c r="O131" s="36">
        <f>SUMIFS(СВЦЭМ!$D$39:$D$782,СВЦЭМ!$A$39:$A$782,$A131,СВЦЭМ!$B$39:$B$782,O$119)+'СЕТ СН'!$I$11+СВЦЭМ!$D$10+'СЕТ СН'!$I$6-'СЕТ СН'!$I$23</f>
        <v>1915.33201136</v>
      </c>
      <c r="P131" s="36">
        <f>SUMIFS(СВЦЭМ!$D$39:$D$782,СВЦЭМ!$A$39:$A$782,$A131,СВЦЭМ!$B$39:$B$782,P$119)+'СЕТ СН'!$I$11+СВЦЭМ!$D$10+'СЕТ СН'!$I$6-'СЕТ СН'!$I$23</f>
        <v>1930.0501831700001</v>
      </c>
      <c r="Q131" s="36">
        <f>SUMIFS(СВЦЭМ!$D$39:$D$782,СВЦЭМ!$A$39:$A$782,$A131,СВЦЭМ!$B$39:$B$782,Q$119)+'СЕТ СН'!$I$11+СВЦЭМ!$D$10+'СЕТ СН'!$I$6-'СЕТ СН'!$I$23</f>
        <v>1906.72328139</v>
      </c>
      <c r="R131" s="36">
        <f>SUMIFS(СВЦЭМ!$D$39:$D$782,СВЦЭМ!$A$39:$A$782,$A131,СВЦЭМ!$B$39:$B$782,R$119)+'СЕТ СН'!$I$11+СВЦЭМ!$D$10+'СЕТ СН'!$I$6-'СЕТ СН'!$I$23</f>
        <v>1871.24977431</v>
      </c>
      <c r="S131" s="36">
        <f>SUMIFS(СВЦЭМ!$D$39:$D$782,СВЦЭМ!$A$39:$A$782,$A131,СВЦЭМ!$B$39:$B$782,S$119)+'СЕТ СН'!$I$11+СВЦЭМ!$D$10+'СЕТ СН'!$I$6-'СЕТ СН'!$I$23</f>
        <v>1824.4892607500001</v>
      </c>
      <c r="T131" s="36">
        <f>SUMIFS(СВЦЭМ!$D$39:$D$782,СВЦЭМ!$A$39:$A$782,$A131,СВЦЭМ!$B$39:$B$782,T$119)+'СЕТ СН'!$I$11+СВЦЭМ!$D$10+'СЕТ СН'!$I$6-'СЕТ СН'!$I$23</f>
        <v>1781.75117727</v>
      </c>
      <c r="U131" s="36">
        <f>SUMIFS(СВЦЭМ!$D$39:$D$782,СВЦЭМ!$A$39:$A$782,$A131,СВЦЭМ!$B$39:$B$782,U$119)+'СЕТ СН'!$I$11+СВЦЭМ!$D$10+'СЕТ СН'!$I$6-'СЕТ СН'!$I$23</f>
        <v>1754.07315139</v>
      </c>
      <c r="V131" s="36">
        <f>SUMIFS(СВЦЭМ!$D$39:$D$782,СВЦЭМ!$A$39:$A$782,$A131,СВЦЭМ!$B$39:$B$782,V$119)+'СЕТ СН'!$I$11+СВЦЭМ!$D$10+'СЕТ СН'!$I$6-'СЕТ СН'!$I$23</f>
        <v>1765.34114245</v>
      </c>
      <c r="W131" s="36">
        <f>SUMIFS(СВЦЭМ!$D$39:$D$782,СВЦЭМ!$A$39:$A$782,$A131,СВЦЭМ!$B$39:$B$782,W$119)+'СЕТ СН'!$I$11+СВЦЭМ!$D$10+'СЕТ СН'!$I$6-'СЕТ СН'!$I$23</f>
        <v>1785.54428317</v>
      </c>
      <c r="X131" s="36">
        <f>SUMIFS(СВЦЭМ!$D$39:$D$782,СВЦЭМ!$A$39:$A$782,$A131,СВЦЭМ!$B$39:$B$782,X$119)+'СЕТ СН'!$I$11+СВЦЭМ!$D$10+'СЕТ СН'!$I$6-'СЕТ СН'!$I$23</f>
        <v>1806.0586612700001</v>
      </c>
      <c r="Y131" s="36">
        <f>SUMIFS(СВЦЭМ!$D$39:$D$782,СВЦЭМ!$A$39:$A$782,$A131,СВЦЭМ!$B$39:$B$782,Y$119)+'СЕТ СН'!$I$11+СВЦЭМ!$D$10+'СЕТ СН'!$I$6-'СЕТ СН'!$I$23</f>
        <v>1839.4034411499999</v>
      </c>
    </row>
    <row r="132" spans="1:25" ht="15.75" x14ac:dyDescent="0.2">
      <c r="A132" s="35">
        <f t="shared" si="3"/>
        <v>44633</v>
      </c>
      <c r="B132" s="36">
        <f>SUMIFS(СВЦЭМ!$D$39:$D$782,СВЦЭМ!$A$39:$A$782,$A132,СВЦЭМ!$B$39:$B$782,B$119)+'СЕТ СН'!$I$11+СВЦЭМ!$D$10+'СЕТ СН'!$I$6-'СЕТ СН'!$I$23</f>
        <v>1854.2078641600001</v>
      </c>
      <c r="C132" s="36">
        <f>SUMIFS(СВЦЭМ!$D$39:$D$782,СВЦЭМ!$A$39:$A$782,$A132,СВЦЭМ!$B$39:$B$782,C$119)+'СЕТ СН'!$I$11+СВЦЭМ!$D$10+'СЕТ СН'!$I$6-'СЕТ СН'!$I$23</f>
        <v>1909.5616666600001</v>
      </c>
      <c r="D132" s="36">
        <f>SUMIFS(СВЦЭМ!$D$39:$D$782,СВЦЭМ!$A$39:$A$782,$A132,СВЦЭМ!$B$39:$B$782,D$119)+'СЕТ СН'!$I$11+СВЦЭМ!$D$10+'СЕТ СН'!$I$6-'СЕТ СН'!$I$23</f>
        <v>1958.6359092600001</v>
      </c>
      <c r="E132" s="36">
        <f>SUMIFS(СВЦЭМ!$D$39:$D$782,СВЦЭМ!$A$39:$A$782,$A132,СВЦЭМ!$B$39:$B$782,E$119)+'СЕТ СН'!$I$11+СВЦЭМ!$D$10+'СЕТ СН'!$I$6-'СЕТ СН'!$I$23</f>
        <v>1986.0199797400001</v>
      </c>
      <c r="F132" s="36">
        <f>SUMIFS(СВЦЭМ!$D$39:$D$782,СВЦЭМ!$A$39:$A$782,$A132,СВЦЭМ!$B$39:$B$782,F$119)+'СЕТ СН'!$I$11+СВЦЭМ!$D$10+'СЕТ СН'!$I$6-'СЕТ СН'!$I$23</f>
        <v>2013.67939273</v>
      </c>
      <c r="G132" s="36">
        <f>SUMIFS(СВЦЭМ!$D$39:$D$782,СВЦЭМ!$A$39:$A$782,$A132,СВЦЭМ!$B$39:$B$782,G$119)+'СЕТ СН'!$I$11+СВЦЭМ!$D$10+'СЕТ СН'!$I$6-'СЕТ СН'!$I$23</f>
        <v>2009.0041337</v>
      </c>
      <c r="H132" s="36">
        <f>SUMIFS(СВЦЭМ!$D$39:$D$782,СВЦЭМ!$A$39:$A$782,$A132,СВЦЭМ!$B$39:$B$782,H$119)+'СЕТ СН'!$I$11+СВЦЭМ!$D$10+'СЕТ СН'!$I$6-'СЕТ СН'!$I$23</f>
        <v>1975.6069724000001</v>
      </c>
      <c r="I132" s="36">
        <f>SUMIFS(СВЦЭМ!$D$39:$D$782,СВЦЭМ!$A$39:$A$782,$A132,СВЦЭМ!$B$39:$B$782,I$119)+'СЕТ СН'!$I$11+СВЦЭМ!$D$10+'СЕТ СН'!$I$6-'СЕТ СН'!$I$23</f>
        <v>1891.02639527</v>
      </c>
      <c r="J132" s="36">
        <f>SUMIFS(СВЦЭМ!$D$39:$D$782,СВЦЭМ!$A$39:$A$782,$A132,СВЦЭМ!$B$39:$B$782,J$119)+'СЕТ СН'!$I$11+СВЦЭМ!$D$10+'СЕТ СН'!$I$6-'СЕТ СН'!$I$23</f>
        <v>1819.8531196700001</v>
      </c>
      <c r="K132" s="36">
        <f>SUMIFS(СВЦЭМ!$D$39:$D$782,СВЦЭМ!$A$39:$A$782,$A132,СВЦЭМ!$B$39:$B$782,K$119)+'СЕТ СН'!$I$11+СВЦЭМ!$D$10+'СЕТ СН'!$I$6-'СЕТ СН'!$I$23</f>
        <v>1783.1049978999999</v>
      </c>
      <c r="L132" s="36">
        <f>SUMIFS(СВЦЭМ!$D$39:$D$782,СВЦЭМ!$A$39:$A$782,$A132,СВЦЭМ!$B$39:$B$782,L$119)+'СЕТ СН'!$I$11+СВЦЭМ!$D$10+'СЕТ СН'!$I$6-'СЕТ СН'!$I$23</f>
        <v>1781.3116388000001</v>
      </c>
      <c r="M132" s="36">
        <f>SUMIFS(СВЦЭМ!$D$39:$D$782,СВЦЭМ!$A$39:$A$782,$A132,СВЦЭМ!$B$39:$B$782,M$119)+'СЕТ СН'!$I$11+СВЦЭМ!$D$10+'СЕТ СН'!$I$6-'СЕТ СН'!$I$23</f>
        <v>1826.43567594</v>
      </c>
      <c r="N132" s="36">
        <f>SUMIFS(СВЦЭМ!$D$39:$D$782,СВЦЭМ!$A$39:$A$782,$A132,СВЦЭМ!$B$39:$B$782,N$119)+'СЕТ СН'!$I$11+СВЦЭМ!$D$10+'СЕТ СН'!$I$6-'СЕТ СН'!$I$23</f>
        <v>1858.8444271400001</v>
      </c>
      <c r="O132" s="36">
        <f>SUMIFS(СВЦЭМ!$D$39:$D$782,СВЦЭМ!$A$39:$A$782,$A132,СВЦЭМ!$B$39:$B$782,O$119)+'СЕТ СН'!$I$11+СВЦЭМ!$D$10+'СЕТ СН'!$I$6-'СЕТ СН'!$I$23</f>
        <v>1894.9038907300001</v>
      </c>
      <c r="P132" s="36">
        <f>SUMIFS(СВЦЭМ!$D$39:$D$782,СВЦЭМ!$A$39:$A$782,$A132,СВЦЭМ!$B$39:$B$782,P$119)+'СЕТ СН'!$I$11+СВЦЭМ!$D$10+'СЕТ СН'!$I$6-'СЕТ СН'!$I$23</f>
        <v>1913.0758944199999</v>
      </c>
      <c r="Q132" s="36">
        <f>SUMIFS(СВЦЭМ!$D$39:$D$782,СВЦЭМ!$A$39:$A$782,$A132,СВЦЭМ!$B$39:$B$782,Q$119)+'СЕТ СН'!$I$11+СВЦЭМ!$D$10+'СЕТ СН'!$I$6-'СЕТ СН'!$I$23</f>
        <v>1885.0015297899999</v>
      </c>
      <c r="R132" s="36">
        <f>SUMIFS(СВЦЭМ!$D$39:$D$782,СВЦЭМ!$A$39:$A$782,$A132,СВЦЭМ!$B$39:$B$782,R$119)+'СЕТ СН'!$I$11+СВЦЭМ!$D$10+'СЕТ СН'!$I$6-'СЕТ СН'!$I$23</f>
        <v>1853.47080742</v>
      </c>
      <c r="S132" s="36">
        <f>SUMIFS(СВЦЭМ!$D$39:$D$782,СВЦЭМ!$A$39:$A$782,$A132,СВЦЭМ!$B$39:$B$782,S$119)+'СЕТ СН'!$I$11+СВЦЭМ!$D$10+'СЕТ СН'!$I$6-'СЕТ СН'!$I$23</f>
        <v>1812.15505287</v>
      </c>
      <c r="T132" s="36">
        <f>SUMIFS(СВЦЭМ!$D$39:$D$782,СВЦЭМ!$A$39:$A$782,$A132,СВЦЭМ!$B$39:$B$782,T$119)+'СЕТ СН'!$I$11+СВЦЭМ!$D$10+'СЕТ СН'!$I$6-'СЕТ СН'!$I$23</f>
        <v>1768.01867786</v>
      </c>
      <c r="U132" s="36">
        <f>SUMIFS(СВЦЭМ!$D$39:$D$782,СВЦЭМ!$A$39:$A$782,$A132,СВЦЭМ!$B$39:$B$782,U$119)+'СЕТ СН'!$I$11+СВЦЭМ!$D$10+'СЕТ СН'!$I$6-'СЕТ СН'!$I$23</f>
        <v>1750.83261483</v>
      </c>
      <c r="V132" s="36">
        <f>SUMIFS(СВЦЭМ!$D$39:$D$782,СВЦЭМ!$A$39:$A$782,$A132,СВЦЭМ!$B$39:$B$782,V$119)+'СЕТ СН'!$I$11+СВЦЭМ!$D$10+'СЕТ СН'!$I$6-'СЕТ СН'!$I$23</f>
        <v>1748.18897754</v>
      </c>
      <c r="W132" s="36">
        <f>SUMIFS(СВЦЭМ!$D$39:$D$782,СВЦЭМ!$A$39:$A$782,$A132,СВЦЭМ!$B$39:$B$782,W$119)+'СЕТ СН'!$I$11+СВЦЭМ!$D$10+'СЕТ СН'!$I$6-'СЕТ СН'!$I$23</f>
        <v>1760.1193008900002</v>
      </c>
      <c r="X132" s="36">
        <f>SUMIFS(СВЦЭМ!$D$39:$D$782,СВЦЭМ!$A$39:$A$782,$A132,СВЦЭМ!$B$39:$B$782,X$119)+'СЕТ СН'!$I$11+СВЦЭМ!$D$10+'СЕТ СН'!$I$6-'СЕТ СН'!$I$23</f>
        <v>1788.3462523800001</v>
      </c>
      <c r="Y132" s="36">
        <f>SUMIFS(СВЦЭМ!$D$39:$D$782,СВЦЭМ!$A$39:$A$782,$A132,СВЦЭМ!$B$39:$B$782,Y$119)+'СЕТ СН'!$I$11+СВЦЭМ!$D$10+'СЕТ СН'!$I$6-'СЕТ СН'!$I$23</f>
        <v>1807.1192325300001</v>
      </c>
    </row>
    <row r="133" spans="1:25" ht="15.75" x14ac:dyDescent="0.2">
      <c r="A133" s="35">
        <f t="shared" si="3"/>
        <v>44634</v>
      </c>
      <c r="B133" s="36">
        <f>SUMIFS(СВЦЭМ!$D$39:$D$782,СВЦЭМ!$A$39:$A$782,$A133,СВЦЭМ!$B$39:$B$782,B$119)+'СЕТ СН'!$I$11+СВЦЭМ!$D$10+'СЕТ СН'!$I$6-'СЕТ СН'!$I$23</f>
        <v>1852.8770551699999</v>
      </c>
      <c r="C133" s="36">
        <f>SUMIFS(СВЦЭМ!$D$39:$D$782,СВЦЭМ!$A$39:$A$782,$A133,СВЦЭМ!$B$39:$B$782,C$119)+'СЕТ СН'!$I$11+СВЦЭМ!$D$10+'СЕТ СН'!$I$6-'СЕТ СН'!$I$23</f>
        <v>1896.16659828</v>
      </c>
      <c r="D133" s="36">
        <f>SUMIFS(СВЦЭМ!$D$39:$D$782,СВЦЭМ!$A$39:$A$782,$A133,СВЦЭМ!$B$39:$B$782,D$119)+'СЕТ СН'!$I$11+СВЦЭМ!$D$10+'СЕТ СН'!$I$6-'СЕТ СН'!$I$23</f>
        <v>1952.350383</v>
      </c>
      <c r="E133" s="36">
        <f>SUMIFS(СВЦЭМ!$D$39:$D$782,СВЦЭМ!$A$39:$A$782,$A133,СВЦЭМ!$B$39:$B$782,E$119)+'СЕТ СН'!$I$11+СВЦЭМ!$D$10+'СЕТ СН'!$I$6-'СЕТ СН'!$I$23</f>
        <v>1975.19274933</v>
      </c>
      <c r="F133" s="36">
        <f>SUMIFS(СВЦЭМ!$D$39:$D$782,СВЦЭМ!$A$39:$A$782,$A133,СВЦЭМ!$B$39:$B$782,F$119)+'СЕТ СН'!$I$11+СВЦЭМ!$D$10+'СЕТ СН'!$I$6-'СЕТ СН'!$I$23</f>
        <v>1980.5032721699999</v>
      </c>
      <c r="G133" s="36">
        <f>SUMIFS(СВЦЭМ!$D$39:$D$782,СВЦЭМ!$A$39:$A$782,$A133,СВЦЭМ!$B$39:$B$782,G$119)+'СЕТ СН'!$I$11+СВЦЭМ!$D$10+'СЕТ СН'!$I$6-'СЕТ СН'!$I$23</f>
        <v>1932.7988635500001</v>
      </c>
      <c r="H133" s="36">
        <f>SUMIFS(СВЦЭМ!$D$39:$D$782,СВЦЭМ!$A$39:$A$782,$A133,СВЦЭМ!$B$39:$B$782,H$119)+'СЕТ СН'!$I$11+СВЦЭМ!$D$10+'СЕТ СН'!$I$6-'СЕТ СН'!$I$23</f>
        <v>1889.91537477</v>
      </c>
      <c r="I133" s="36">
        <f>SUMIFS(СВЦЭМ!$D$39:$D$782,СВЦЭМ!$A$39:$A$782,$A133,СВЦЭМ!$B$39:$B$782,I$119)+'СЕТ СН'!$I$11+СВЦЭМ!$D$10+'СЕТ СН'!$I$6-'СЕТ СН'!$I$23</f>
        <v>1813.8148648599999</v>
      </c>
      <c r="J133" s="36">
        <f>SUMIFS(СВЦЭМ!$D$39:$D$782,СВЦЭМ!$A$39:$A$782,$A133,СВЦЭМ!$B$39:$B$782,J$119)+'СЕТ СН'!$I$11+СВЦЭМ!$D$10+'СЕТ СН'!$I$6-'СЕТ СН'!$I$23</f>
        <v>1792.47542617</v>
      </c>
      <c r="K133" s="36">
        <f>SUMIFS(СВЦЭМ!$D$39:$D$782,СВЦЭМ!$A$39:$A$782,$A133,СВЦЭМ!$B$39:$B$782,K$119)+'СЕТ СН'!$I$11+СВЦЭМ!$D$10+'СЕТ СН'!$I$6-'СЕТ СН'!$I$23</f>
        <v>1780.3788499500001</v>
      </c>
      <c r="L133" s="36">
        <f>SUMIFS(СВЦЭМ!$D$39:$D$782,СВЦЭМ!$A$39:$A$782,$A133,СВЦЭМ!$B$39:$B$782,L$119)+'СЕТ СН'!$I$11+СВЦЭМ!$D$10+'СЕТ СН'!$I$6-'СЕТ СН'!$I$23</f>
        <v>1784.23402538</v>
      </c>
      <c r="M133" s="36">
        <f>SUMIFS(СВЦЭМ!$D$39:$D$782,СВЦЭМ!$A$39:$A$782,$A133,СВЦЭМ!$B$39:$B$782,M$119)+'СЕТ СН'!$I$11+СВЦЭМ!$D$10+'СЕТ СН'!$I$6-'СЕТ СН'!$I$23</f>
        <v>1822.2634222500001</v>
      </c>
      <c r="N133" s="36">
        <f>SUMIFS(СВЦЭМ!$D$39:$D$782,СВЦЭМ!$A$39:$A$782,$A133,СВЦЭМ!$B$39:$B$782,N$119)+'СЕТ СН'!$I$11+СВЦЭМ!$D$10+'СЕТ СН'!$I$6-'СЕТ СН'!$I$23</f>
        <v>1858.70204644</v>
      </c>
      <c r="O133" s="36">
        <f>SUMIFS(СВЦЭМ!$D$39:$D$782,СВЦЭМ!$A$39:$A$782,$A133,СВЦЭМ!$B$39:$B$782,O$119)+'СЕТ СН'!$I$11+СВЦЭМ!$D$10+'СЕТ СН'!$I$6-'СЕТ СН'!$I$23</f>
        <v>1887.82092354</v>
      </c>
      <c r="P133" s="36">
        <f>SUMIFS(СВЦЭМ!$D$39:$D$782,СВЦЭМ!$A$39:$A$782,$A133,СВЦЭМ!$B$39:$B$782,P$119)+'СЕТ СН'!$I$11+СВЦЭМ!$D$10+'СЕТ СН'!$I$6-'СЕТ СН'!$I$23</f>
        <v>1891.1590468500001</v>
      </c>
      <c r="Q133" s="36">
        <f>SUMIFS(СВЦЭМ!$D$39:$D$782,СВЦЭМ!$A$39:$A$782,$A133,СВЦЭМ!$B$39:$B$782,Q$119)+'СЕТ СН'!$I$11+СВЦЭМ!$D$10+'СЕТ СН'!$I$6-'СЕТ СН'!$I$23</f>
        <v>1867.04505832</v>
      </c>
      <c r="R133" s="36">
        <f>SUMIFS(СВЦЭМ!$D$39:$D$782,СВЦЭМ!$A$39:$A$782,$A133,СВЦЭМ!$B$39:$B$782,R$119)+'СЕТ СН'!$I$11+СВЦЭМ!$D$10+'СЕТ СН'!$I$6-'СЕТ СН'!$I$23</f>
        <v>1836.2921626100001</v>
      </c>
      <c r="S133" s="36">
        <f>SUMIFS(СВЦЭМ!$D$39:$D$782,СВЦЭМ!$A$39:$A$782,$A133,СВЦЭМ!$B$39:$B$782,S$119)+'СЕТ СН'!$I$11+СВЦЭМ!$D$10+'СЕТ СН'!$I$6-'СЕТ СН'!$I$23</f>
        <v>1804.3016408999999</v>
      </c>
      <c r="T133" s="36">
        <f>SUMIFS(СВЦЭМ!$D$39:$D$782,СВЦЭМ!$A$39:$A$782,$A133,СВЦЭМ!$B$39:$B$782,T$119)+'СЕТ СН'!$I$11+СВЦЭМ!$D$10+'СЕТ СН'!$I$6-'СЕТ СН'!$I$23</f>
        <v>1770.52028976</v>
      </c>
      <c r="U133" s="36">
        <f>SUMIFS(СВЦЭМ!$D$39:$D$782,СВЦЭМ!$A$39:$A$782,$A133,СВЦЭМ!$B$39:$B$782,U$119)+'СЕТ СН'!$I$11+СВЦЭМ!$D$10+'СЕТ СН'!$I$6-'СЕТ СН'!$I$23</f>
        <v>1762.4586861400001</v>
      </c>
      <c r="V133" s="36">
        <f>SUMIFS(СВЦЭМ!$D$39:$D$782,СВЦЭМ!$A$39:$A$782,$A133,СВЦЭМ!$B$39:$B$782,V$119)+'СЕТ СН'!$I$11+СВЦЭМ!$D$10+'СЕТ СН'!$I$6-'СЕТ СН'!$I$23</f>
        <v>1768.0860668500002</v>
      </c>
      <c r="W133" s="36">
        <f>SUMIFS(СВЦЭМ!$D$39:$D$782,СВЦЭМ!$A$39:$A$782,$A133,СВЦЭМ!$B$39:$B$782,W$119)+'СЕТ СН'!$I$11+СВЦЭМ!$D$10+'СЕТ СН'!$I$6-'СЕТ СН'!$I$23</f>
        <v>1770.1789039</v>
      </c>
      <c r="X133" s="36">
        <f>SUMIFS(СВЦЭМ!$D$39:$D$782,СВЦЭМ!$A$39:$A$782,$A133,СВЦЭМ!$B$39:$B$782,X$119)+'СЕТ СН'!$I$11+СВЦЭМ!$D$10+'СЕТ СН'!$I$6-'СЕТ СН'!$I$23</f>
        <v>1808.2355583999999</v>
      </c>
      <c r="Y133" s="36">
        <f>SUMIFS(СВЦЭМ!$D$39:$D$782,СВЦЭМ!$A$39:$A$782,$A133,СВЦЭМ!$B$39:$B$782,Y$119)+'СЕТ СН'!$I$11+СВЦЭМ!$D$10+'СЕТ СН'!$I$6-'СЕТ СН'!$I$23</f>
        <v>1844.1102743599999</v>
      </c>
    </row>
    <row r="134" spans="1:25" ht="15.75" x14ac:dyDescent="0.2">
      <c r="A134" s="35">
        <f t="shared" si="3"/>
        <v>44635</v>
      </c>
      <c r="B134" s="36">
        <f>SUMIFS(СВЦЭМ!$D$39:$D$782,СВЦЭМ!$A$39:$A$782,$A134,СВЦЭМ!$B$39:$B$782,B$119)+'СЕТ СН'!$I$11+СВЦЭМ!$D$10+'СЕТ СН'!$I$6-'СЕТ СН'!$I$23</f>
        <v>1865.55334636</v>
      </c>
      <c r="C134" s="36">
        <f>SUMIFS(СВЦЭМ!$D$39:$D$782,СВЦЭМ!$A$39:$A$782,$A134,СВЦЭМ!$B$39:$B$782,C$119)+'СЕТ СН'!$I$11+СВЦЭМ!$D$10+'СЕТ СН'!$I$6-'СЕТ СН'!$I$23</f>
        <v>1910.49443619</v>
      </c>
      <c r="D134" s="36">
        <f>SUMIFS(СВЦЭМ!$D$39:$D$782,СВЦЭМ!$A$39:$A$782,$A134,СВЦЭМ!$B$39:$B$782,D$119)+'СЕТ СН'!$I$11+СВЦЭМ!$D$10+'СЕТ СН'!$I$6-'СЕТ СН'!$I$23</f>
        <v>1962.6382289800001</v>
      </c>
      <c r="E134" s="36">
        <f>SUMIFS(СВЦЭМ!$D$39:$D$782,СВЦЭМ!$A$39:$A$782,$A134,СВЦЭМ!$B$39:$B$782,E$119)+'СЕТ СН'!$I$11+СВЦЭМ!$D$10+'СЕТ СН'!$I$6-'СЕТ СН'!$I$23</f>
        <v>1980.5666148800001</v>
      </c>
      <c r="F134" s="36">
        <f>SUMIFS(СВЦЭМ!$D$39:$D$782,СВЦЭМ!$A$39:$A$782,$A134,СВЦЭМ!$B$39:$B$782,F$119)+'СЕТ СН'!$I$11+СВЦЭМ!$D$10+'СЕТ СН'!$I$6-'СЕТ СН'!$I$23</f>
        <v>1986.4560946900001</v>
      </c>
      <c r="G134" s="36">
        <f>SUMIFS(СВЦЭМ!$D$39:$D$782,СВЦЭМ!$A$39:$A$782,$A134,СВЦЭМ!$B$39:$B$782,G$119)+'СЕТ СН'!$I$11+СВЦЭМ!$D$10+'СЕТ СН'!$I$6-'СЕТ СН'!$I$23</f>
        <v>1959.02421463</v>
      </c>
      <c r="H134" s="36">
        <f>SUMIFS(СВЦЭМ!$D$39:$D$782,СВЦЭМ!$A$39:$A$782,$A134,СВЦЭМ!$B$39:$B$782,H$119)+'СЕТ СН'!$I$11+СВЦЭМ!$D$10+'СЕТ СН'!$I$6-'СЕТ СН'!$I$23</f>
        <v>1878.2485636500001</v>
      </c>
      <c r="I134" s="36">
        <f>SUMIFS(СВЦЭМ!$D$39:$D$782,СВЦЭМ!$A$39:$A$782,$A134,СВЦЭМ!$B$39:$B$782,I$119)+'СЕТ СН'!$I$11+СВЦЭМ!$D$10+'СЕТ СН'!$I$6-'СЕТ СН'!$I$23</f>
        <v>1814.0983640500001</v>
      </c>
      <c r="J134" s="36">
        <f>SUMIFS(СВЦЭМ!$D$39:$D$782,СВЦЭМ!$A$39:$A$782,$A134,СВЦЭМ!$B$39:$B$782,J$119)+'СЕТ СН'!$I$11+СВЦЭМ!$D$10+'СЕТ СН'!$I$6-'СЕТ СН'!$I$23</f>
        <v>1769.7367197900001</v>
      </c>
      <c r="K134" s="36">
        <f>SUMIFS(СВЦЭМ!$D$39:$D$782,СВЦЭМ!$A$39:$A$782,$A134,СВЦЭМ!$B$39:$B$782,K$119)+'СЕТ СН'!$I$11+СВЦЭМ!$D$10+'СЕТ СН'!$I$6-'СЕТ СН'!$I$23</f>
        <v>1760.56523702</v>
      </c>
      <c r="L134" s="36">
        <f>SUMIFS(СВЦЭМ!$D$39:$D$782,СВЦЭМ!$A$39:$A$782,$A134,СВЦЭМ!$B$39:$B$782,L$119)+'СЕТ СН'!$I$11+СВЦЭМ!$D$10+'СЕТ СН'!$I$6-'СЕТ СН'!$I$23</f>
        <v>1765.19642387</v>
      </c>
      <c r="M134" s="36">
        <f>SUMIFS(СВЦЭМ!$D$39:$D$782,СВЦЭМ!$A$39:$A$782,$A134,СВЦЭМ!$B$39:$B$782,M$119)+'СЕТ СН'!$I$11+СВЦЭМ!$D$10+'СЕТ СН'!$I$6-'СЕТ СН'!$I$23</f>
        <v>1796.14469788</v>
      </c>
      <c r="N134" s="36">
        <f>SUMIFS(СВЦЭМ!$D$39:$D$782,СВЦЭМ!$A$39:$A$782,$A134,СВЦЭМ!$B$39:$B$782,N$119)+'СЕТ СН'!$I$11+СВЦЭМ!$D$10+'СЕТ СН'!$I$6-'СЕТ СН'!$I$23</f>
        <v>1836.83446256</v>
      </c>
      <c r="O134" s="36">
        <f>SUMIFS(СВЦЭМ!$D$39:$D$782,СВЦЭМ!$A$39:$A$782,$A134,СВЦЭМ!$B$39:$B$782,O$119)+'СЕТ СН'!$I$11+СВЦЭМ!$D$10+'СЕТ СН'!$I$6-'СЕТ СН'!$I$23</f>
        <v>1880.9848966700001</v>
      </c>
      <c r="P134" s="36">
        <f>SUMIFS(СВЦЭМ!$D$39:$D$782,СВЦЭМ!$A$39:$A$782,$A134,СВЦЭМ!$B$39:$B$782,P$119)+'СЕТ СН'!$I$11+СВЦЭМ!$D$10+'СЕТ СН'!$I$6-'СЕТ СН'!$I$23</f>
        <v>1895.5845729300001</v>
      </c>
      <c r="Q134" s="36">
        <f>SUMIFS(СВЦЭМ!$D$39:$D$782,СВЦЭМ!$A$39:$A$782,$A134,СВЦЭМ!$B$39:$B$782,Q$119)+'СЕТ СН'!$I$11+СВЦЭМ!$D$10+'СЕТ СН'!$I$6-'СЕТ СН'!$I$23</f>
        <v>1881.5457812</v>
      </c>
      <c r="R134" s="36">
        <f>SUMIFS(СВЦЭМ!$D$39:$D$782,СВЦЭМ!$A$39:$A$782,$A134,СВЦЭМ!$B$39:$B$782,R$119)+'СЕТ СН'!$I$11+СВЦЭМ!$D$10+'СЕТ СН'!$I$6-'СЕТ СН'!$I$23</f>
        <v>1836.9421233099999</v>
      </c>
      <c r="S134" s="36">
        <f>SUMIFS(СВЦЭМ!$D$39:$D$782,СВЦЭМ!$A$39:$A$782,$A134,СВЦЭМ!$B$39:$B$782,S$119)+'СЕТ СН'!$I$11+СВЦЭМ!$D$10+'СЕТ СН'!$I$6-'СЕТ СН'!$I$23</f>
        <v>1799.6810902</v>
      </c>
      <c r="T134" s="36">
        <f>SUMIFS(СВЦЭМ!$D$39:$D$782,СВЦЭМ!$A$39:$A$782,$A134,СВЦЭМ!$B$39:$B$782,T$119)+'СЕТ СН'!$I$11+СВЦЭМ!$D$10+'СЕТ СН'!$I$6-'СЕТ СН'!$I$23</f>
        <v>1762.84677433</v>
      </c>
      <c r="U134" s="36">
        <f>SUMIFS(СВЦЭМ!$D$39:$D$782,СВЦЭМ!$A$39:$A$782,$A134,СВЦЭМ!$B$39:$B$782,U$119)+'СЕТ СН'!$I$11+СВЦЭМ!$D$10+'СЕТ СН'!$I$6-'СЕТ СН'!$I$23</f>
        <v>1749.1251472500001</v>
      </c>
      <c r="V134" s="36">
        <f>SUMIFS(СВЦЭМ!$D$39:$D$782,СВЦЭМ!$A$39:$A$782,$A134,СВЦЭМ!$B$39:$B$782,V$119)+'СЕТ СН'!$I$11+СВЦЭМ!$D$10+'СЕТ СН'!$I$6-'СЕТ СН'!$I$23</f>
        <v>1765.19960053</v>
      </c>
      <c r="W134" s="36">
        <f>SUMIFS(СВЦЭМ!$D$39:$D$782,СВЦЭМ!$A$39:$A$782,$A134,СВЦЭМ!$B$39:$B$782,W$119)+'СЕТ СН'!$I$11+СВЦЭМ!$D$10+'СЕТ СН'!$I$6-'СЕТ СН'!$I$23</f>
        <v>1783.1709159900001</v>
      </c>
      <c r="X134" s="36">
        <f>SUMIFS(СВЦЭМ!$D$39:$D$782,СВЦЭМ!$A$39:$A$782,$A134,СВЦЭМ!$B$39:$B$782,X$119)+'СЕТ СН'!$I$11+СВЦЭМ!$D$10+'СЕТ СН'!$I$6-'СЕТ СН'!$I$23</f>
        <v>1808.1926874400001</v>
      </c>
      <c r="Y134" s="36">
        <f>SUMIFS(СВЦЭМ!$D$39:$D$782,СВЦЭМ!$A$39:$A$782,$A134,СВЦЭМ!$B$39:$B$782,Y$119)+'СЕТ СН'!$I$11+СВЦЭМ!$D$10+'СЕТ СН'!$I$6-'СЕТ СН'!$I$23</f>
        <v>1835.8300209900001</v>
      </c>
    </row>
    <row r="135" spans="1:25" ht="15.75" x14ac:dyDescent="0.2">
      <c r="A135" s="35">
        <f t="shared" si="3"/>
        <v>44636</v>
      </c>
      <c r="B135" s="36">
        <f>SUMIFS(СВЦЭМ!$D$39:$D$782,СВЦЭМ!$A$39:$A$782,$A135,СВЦЭМ!$B$39:$B$782,B$119)+'СЕТ СН'!$I$11+СВЦЭМ!$D$10+'СЕТ СН'!$I$6-'СЕТ СН'!$I$23</f>
        <v>1840.1815902400001</v>
      </c>
      <c r="C135" s="36">
        <f>SUMIFS(СВЦЭМ!$D$39:$D$782,СВЦЭМ!$A$39:$A$782,$A135,СВЦЭМ!$B$39:$B$782,C$119)+'СЕТ СН'!$I$11+СВЦЭМ!$D$10+'СЕТ СН'!$I$6-'СЕТ СН'!$I$23</f>
        <v>1900.2999245200001</v>
      </c>
      <c r="D135" s="36">
        <f>SUMIFS(СВЦЭМ!$D$39:$D$782,СВЦЭМ!$A$39:$A$782,$A135,СВЦЭМ!$B$39:$B$782,D$119)+'СЕТ СН'!$I$11+СВЦЭМ!$D$10+'СЕТ СН'!$I$6-'СЕТ СН'!$I$23</f>
        <v>1970.6803745700001</v>
      </c>
      <c r="E135" s="36">
        <f>SUMIFS(СВЦЭМ!$D$39:$D$782,СВЦЭМ!$A$39:$A$782,$A135,СВЦЭМ!$B$39:$B$782,E$119)+'СЕТ СН'!$I$11+СВЦЭМ!$D$10+'СЕТ СН'!$I$6-'СЕТ СН'!$I$23</f>
        <v>1985.4306660500001</v>
      </c>
      <c r="F135" s="36">
        <f>SUMIFS(СВЦЭМ!$D$39:$D$782,СВЦЭМ!$A$39:$A$782,$A135,СВЦЭМ!$B$39:$B$782,F$119)+'СЕТ СН'!$I$11+СВЦЭМ!$D$10+'СЕТ СН'!$I$6-'СЕТ СН'!$I$23</f>
        <v>1988.63117822</v>
      </c>
      <c r="G135" s="36">
        <f>SUMIFS(СВЦЭМ!$D$39:$D$782,СВЦЭМ!$A$39:$A$782,$A135,СВЦЭМ!$B$39:$B$782,G$119)+'СЕТ СН'!$I$11+СВЦЭМ!$D$10+'СЕТ СН'!$I$6-'СЕТ СН'!$I$23</f>
        <v>1960.73393953</v>
      </c>
      <c r="H135" s="36">
        <f>SUMIFS(СВЦЭМ!$D$39:$D$782,СВЦЭМ!$A$39:$A$782,$A135,СВЦЭМ!$B$39:$B$782,H$119)+'СЕТ СН'!$I$11+СВЦЭМ!$D$10+'СЕТ СН'!$I$6-'СЕТ СН'!$I$23</f>
        <v>1888.7865426400001</v>
      </c>
      <c r="I135" s="36">
        <f>SUMIFS(СВЦЭМ!$D$39:$D$782,СВЦЭМ!$A$39:$A$782,$A135,СВЦЭМ!$B$39:$B$782,I$119)+'СЕТ СН'!$I$11+СВЦЭМ!$D$10+'СЕТ СН'!$I$6-'СЕТ СН'!$I$23</f>
        <v>1825.8171757699999</v>
      </c>
      <c r="J135" s="36">
        <f>SUMIFS(СВЦЭМ!$D$39:$D$782,СВЦЭМ!$A$39:$A$782,$A135,СВЦЭМ!$B$39:$B$782,J$119)+'СЕТ СН'!$I$11+СВЦЭМ!$D$10+'СЕТ СН'!$I$6-'СЕТ СН'!$I$23</f>
        <v>1794.3706434400001</v>
      </c>
      <c r="K135" s="36">
        <f>SUMIFS(СВЦЭМ!$D$39:$D$782,СВЦЭМ!$A$39:$A$782,$A135,СВЦЭМ!$B$39:$B$782,K$119)+'СЕТ СН'!$I$11+СВЦЭМ!$D$10+'СЕТ СН'!$I$6-'СЕТ СН'!$I$23</f>
        <v>1789.3646807100001</v>
      </c>
      <c r="L135" s="36">
        <f>SUMIFS(СВЦЭМ!$D$39:$D$782,СВЦЭМ!$A$39:$A$782,$A135,СВЦЭМ!$B$39:$B$782,L$119)+'СЕТ СН'!$I$11+СВЦЭМ!$D$10+'СЕТ СН'!$I$6-'СЕТ СН'!$I$23</f>
        <v>1792.69744988</v>
      </c>
      <c r="M135" s="36">
        <f>SUMIFS(СВЦЭМ!$D$39:$D$782,СВЦЭМ!$A$39:$A$782,$A135,СВЦЭМ!$B$39:$B$782,M$119)+'СЕТ СН'!$I$11+СВЦЭМ!$D$10+'СЕТ СН'!$I$6-'СЕТ СН'!$I$23</f>
        <v>1839.40408355</v>
      </c>
      <c r="N135" s="36">
        <f>SUMIFS(СВЦЭМ!$D$39:$D$782,СВЦЭМ!$A$39:$A$782,$A135,СВЦЭМ!$B$39:$B$782,N$119)+'СЕТ СН'!$I$11+СВЦЭМ!$D$10+'СЕТ СН'!$I$6-'СЕТ СН'!$I$23</f>
        <v>1861.45310423</v>
      </c>
      <c r="O135" s="36">
        <f>SUMIFS(СВЦЭМ!$D$39:$D$782,СВЦЭМ!$A$39:$A$782,$A135,СВЦЭМ!$B$39:$B$782,O$119)+'СЕТ СН'!$I$11+СВЦЭМ!$D$10+'СЕТ СН'!$I$6-'СЕТ СН'!$I$23</f>
        <v>1904.95865557</v>
      </c>
      <c r="P135" s="36">
        <f>SUMIFS(СВЦЭМ!$D$39:$D$782,СВЦЭМ!$A$39:$A$782,$A135,СВЦЭМ!$B$39:$B$782,P$119)+'СЕТ СН'!$I$11+СВЦЭМ!$D$10+'СЕТ СН'!$I$6-'СЕТ СН'!$I$23</f>
        <v>1915.15338963</v>
      </c>
      <c r="Q135" s="36">
        <f>SUMIFS(СВЦЭМ!$D$39:$D$782,СВЦЭМ!$A$39:$A$782,$A135,СВЦЭМ!$B$39:$B$782,Q$119)+'СЕТ СН'!$I$11+СВЦЭМ!$D$10+'СЕТ СН'!$I$6-'СЕТ СН'!$I$23</f>
        <v>1883.7974328800001</v>
      </c>
      <c r="R135" s="36">
        <f>SUMIFS(СВЦЭМ!$D$39:$D$782,СВЦЭМ!$A$39:$A$782,$A135,СВЦЭМ!$B$39:$B$782,R$119)+'СЕТ СН'!$I$11+СВЦЭМ!$D$10+'СЕТ СН'!$I$6-'СЕТ СН'!$I$23</f>
        <v>1861.3859379400001</v>
      </c>
      <c r="S135" s="36">
        <f>SUMIFS(СВЦЭМ!$D$39:$D$782,СВЦЭМ!$A$39:$A$782,$A135,СВЦЭМ!$B$39:$B$782,S$119)+'СЕТ СН'!$I$11+СВЦЭМ!$D$10+'СЕТ СН'!$I$6-'СЕТ СН'!$I$23</f>
        <v>1817.61653991</v>
      </c>
      <c r="T135" s="36">
        <f>SUMIFS(СВЦЭМ!$D$39:$D$782,СВЦЭМ!$A$39:$A$782,$A135,СВЦЭМ!$B$39:$B$782,T$119)+'СЕТ СН'!$I$11+СВЦЭМ!$D$10+'СЕТ СН'!$I$6-'СЕТ СН'!$I$23</f>
        <v>1790.1784982900001</v>
      </c>
      <c r="U135" s="36">
        <f>SUMIFS(СВЦЭМ!$D$39:$D$782,СВЦЭМ!$A$39:$A$782,$A135,СВЦЭМ!$B$39:$B$782,U$119)+'СЕТ СН'!$I$11+СВЦЭМ!$D$10+'СЕТ СН'!$I$6-'СЕТ СН'!$I$23</f>
        <v>1764.8619961500001</v>
      </c>
      <c r="V135" s="36">
        <f>SUMIFS(СВЦЭМ!$D$39:$D$782,СВЦЭМ!$A$39:$A$782,$A135,СВЦЭМ!$B$39:$B$782,V$119)+'СЕТ СН'!$I$11+СВЦЭМ!$D$10+'СЕТ СН'!$I$6-'СЕТ СН'!$I$23</f>
        <v>1781.8978596700001</v>
      </c>
      <c r="W135" s="36">
        <f>SUMIFS(СВЦЭМ!$D$39:$D$782,СВЦЭМ!$A$39:$A$782,$A135,СВЦЭМ!$B$39:$B$782,W$119)+'СЕТ СН'!$I$11+СВЦЭМ!$D$10+'СЕТ СН'!$I$6-'СЕТ СН'!$I$23</f>
        <v>1815.1739436800001</v>
      </c>
      <c r="X135" s="36">
        <f>SUMIFS(СВЦЭМ!$D$39:$D$782,СВЦЭМ!$A$39:$A$782,$A135,СВЦЭМ!$B$39:$B$782,X$119)+'СЕТ СН'!$I$11+СВЦЭМ!$D$10+'СЕТ СН'!$I$6-'СЕТ СН'!$I$23</f>
        <v>1839.38187423</v>
      </c>
      <c r="Y135" s="36">
        <f>SUMIFS(СВЦЭМ!$D$39:$D$782,СВЦЭМ!$A$39:$A$782,$A135,СВЦЭМ!$B$39:$B$782,Y$119)+'СЕТ СН'!$I$11+СВЦЭМ!$D$10+'СЕТ СН'!$I$6-'СЕТ СН'!$I$23</f>
        <v>1855.7501281</v>
      </c>
    </row>
    <row r="136" spans="1:25" ht="15.75" x14ac:dyDescent="0.2">
      <c r="A136" s="35">
        <f t="shared" si="3"/>
        <v>44637</v>
      </c>
      <c r="B136" s="36">
        <f>SUMIFS(СВЦЭМ!$D$39:$D$782,СВЦЭМ!$A$39:$A$782,$A136,СВЦЭМ!$B$39:$B$782,B$119)+'СЕТ СН'!$I$11+СВЦЭМ!$D$10+'СЕТ СН'!$I$6-'СЕТ СН'!$I$23</f>
        <v>1874.6924449200001</v>
      </c>
      <c r="C136" s="36">
        <f>SUMIFS(СВЦЭМ!$D$39:$D$782,СВЦЭМ!$A$39:$A$782,$A136,СВЦЭМ!$B$39:$B$782,C$119)+'СЕТ СН'!$I$11+СВЦЭМ!$D$10+'СЕТ СН'!$I$6-'СЕТ СН'!$I$23</f>
        <v>1935.7934237900001</v>
      </c>
      <c r="D136" s="36">
        <f>SUMIFS(СВЦЭМ!$D$39:$D$782,СВЦЭМ!$A$39:$A$782,$A136,СВЦЭМ!$B$39:$B$782,D$119)+'СЕТ СН'!$I$11+СВЦЭМ!$D$10+'СЕТ СН'!$I$6-'СЕТ СН'!$I$23</f>
        <v>1997.5254305999999</v>
      </c>
      <c r="E136" s="36">
        <f>SUMIFS(СВЦЭМ!$D$39:$D$782,СВЦЭМ!$A$39:$A$782,$A136,СВЦЭМ!$B$39:$B$782,E$119)+'СЕТ СН'!$I$11+СВЦЭМ!$D$10+'СЕТ СН'!$I$6-'СЕТ СН'!$I$23</f>
        <v>2020.2637522699999</v>
      </c>
      <c r="F136" s="36">
        <f>SUMIFS(СВЦЭМ!$D$39:$D$782,СВЦЭМ!$A$39:$A$782,$A136,СВЦЭМ!$B$39:$B$782,F$119)+'СЕТ СН'!$I$11+СВЦЭМ!$D$10+'СЕТ СН'!$I$6-'СЕТ СН'!$I$23</f>
        <v>2016.02937327</v>
      </c>
      <c r="G136" s="36">
        <f>SUMIFS(СВЦЭМ!$D$39:$D$782,СВЦЭМ!$A$39:$A$782,$A136,СВЦЭМ!$B$39:$B$782,G$119)+'СЕТ СН'!$I$11+СВЦЭМ!$D$10+'СЕТ СН'!$I$6-'СЕТ СН'!$I$23</f>
        <v>1996.7105018100001</v>
      </c>
      <c r="H136" s="36">
        <f>SUMIFS(СВЦЭМ!$D$39:$D$782,СВЦЭМ!$A$39:$A$782,$A136,СВЦЭМ!$B$39:$B$782,H$119)+'СЕТ СН'!$I$11+СВЦЭМ!$D$10+'СЕТ СН'!$I$6-'СЕТ СН'!$I$23</f>
        <v>1919.4614389400001</v>
      </c>
      <c r="I136" s="36">
        <f>SUMIFS(СВЦЭМ!$D$39:$D$782,СВЦЭМ!$A$39:$A$782,$A136,СВЦЭМ!$B$39:$B$782,I$119)+'СЕТ СН'!$I$11+СВЦЭМ!$D$10+'СЕТ СН'!$I$6-'СЕТ СН'!$I$23</f>
        <v>1826.9421437999999</v>
      </c>
      <c r="J136" s="36">
        <f>SUMIFS(СВЦЭМ!$D$39:$D$782,СВЦЭМ!$A$39:$A$782,$A136,СВЦЭМ!$B$39:$B$782,J$119)+'СЕТ СН'!$I$11+СВЦЭМ!$D$10+'СЕТ СН'!$I$6-'СЕТ СН'!$I$23</f>
        <v>1783.2711289399999</v>
      </c>
      <c r="K136" s="36">
        <f>SUMIFS(СВЦЭМ!$D$39:$D$782,СВЦЭМ!$A$39:$A$782,$A136,СВЦЭМ!$B$39:$B$782,K$119)+'СЕТ СН'!$I$11+СВЦЭМ!$D$10+'СЕТ СН'!$I$6-'СЕТ СН'!$I$23</f>
        <v>1782.4689225300001</v>
      </c>
      <c r="L136" s="36">
        <f>SUMIFS(СВЦЭМ!$D$39:$D$782,СВЦЭМ!$A$39:$A$782,$A136,СВЦЭМ!$B$39:$B$782,L$119)+'СЕТ СН'!$I$11+СВЦЭМ!$D$10+'СЕТ СН'!$I$6-'СЕТ СН'!$I$23</f>
        <v>1784.5388695700001</v>
      </c>
      <c r="M136" s="36">
        <f>SUMIFS(СВЦЭМ!$D$39:$D$782,СВЦЭМ!$A$39:$A$782,$A136,СВЦЭМ!$B$39:$B$782,M$119)+'СЕТ СН'!$I$11+СВЦЭМ!$D$10+'СЕТ СН'!$I$6-'СЕТ СН'!$I$23</f>
        <v>1838.1338411900001</v>
      </c>
      <c r="N136" s="36">
        <f>SUMIFS(СВЦЭМ!$D$39:$D$782,СВЦЭМ!$A$39:$A$782,$A136,СВЦЭМ!$B$39:$B$782,N$119)+'СЕТ СН'!$I$11+СВЦЭМ!$D$10+'СЕТ СН'!$I$6-'СЕТ СН'!$I$23</f>
        <v>1874.48413884</v>
      </c>
      <c r="O136" s="36">
        <f>SUMIFS(СВЦЭМ!$D$39:$D$782,СВЦЭМ!$A$39:$A$782,$A136,СВЦЭМ!$B$39:$B$782,O$119)+'СЕТ СН'!$I$11+СВЦЭМ!$D$10+'СЕТ СН'!$I$6-'СЕТ СН'!$I$23</f>
        <v>1904.0205309800001</v>
      </c>
      <c r="P136" s="36">
        <f>SUMIFS(СВЦЭМ!$D$39:$D$782,СВЦЭМ!$A$39:$A$782,$A136,СВЦЭМ!$B$39:$B$782,P$119)+'СЕТ СН'!$I$11+СВЦЭМ!$D$10+'СЕТ СН'!$I$6-'СЕТ СН'!$I$23</f>
        <v>1927.16080392</v>
      </c>
      <c r="Q136" s="36">
        <f>SUMIFS(СВЦЭМ!$D$39:$D$782,СВЦЭМ!$A$39:$A$782,$A136,СВЦЭМ!$B$39:$B$782,Q$119)+'СЕТ СН'!$I$11+СВЦЭМ!$D$10+'СЕТ СН'!$I$6-'СЕТ СН'!$I$23</f>
        <v>1909.1240213999999</v>
      </c>
      <c r="R136" s="36">
        <f>SUMIFS(СВЦЭМ!$D$39:$D$782,СВЦЭМ!$A$39:$A$782,$A136,СВЦЭМ!$B$39:$B$782,R$119)+'СЕТ СН'!$I$11+СВЦЭМ!$D$10+'СЕТ СН'!$I$6-'СЕТ СН'!$I$23</f>
        <v>1874.1738316600001</v>
      </c>
      <c r="S136" s="36">
        <f>SUMIFS(СВЦЭМ!$D$39:$D$782,СВЦЭМ!$A$39:$A$782,$A136,СВЦЭМ!$B$39:$B$782,S$119)+'СЕТ СН'!$I$11+СВЦЭМ!$D$10+'СЕТ СН'!$I$6-'СЕТ СН'!$I$23</f>
        <v>1826.8970660800001</v>
      </c>
      <c r="T136" s="36">
        <f>SUMIFS(СВЦЭМ!$D$39:$D$782,СВЦЭМ!$A$39:$A$782,$A136,СВЦЭМ!$B$39:$B$782,T$119)+'СЕТ СН'!$I$11+СВЦЭМ!$D$10+'СЕТ СН'!$I$6-'СЕТ СН'!$I$23</f>
        <v>1793.3327859000001</v>
      </c>
      <c r="U136" s="36">
        <f>SUMIFS(СВЦЭМ!$D$39:$D$782,СВЦЭМ!$A$39:$A$782,$A136,СВЦЭМ!$B$39:$B$782,U$119)+'СЕТ СН'!$I$11+СВЦЭМ!$D$10+'СЕТ СН'!$I$6-'СЕТ СН'!$I$23</f>
        <v>1766.8341594199999</v>
      </c>
      <c r="V136" s="36">
        <f>SUMIFS(СВЦЭМ!$D$39:$D$782,СВЦЭМ!$A$39:$A$782,$A136,СВЦЭМ!$B$39:$B$782,V$119)+'СЕТ СН'!$I$11+СВЦЭМ!$D$10+'СЕТ СН'!$I$6-'СЕТ СН'!$I$23</f>
        <v>1801.2834362000001</v>
      </c>
      <c r="W136" s="36">
        <f>SUMIFS(СВЦЭМ!$D$39:$D$782,СВЦЭМ!$A$39:$A$782,$A136,СВЦЭМ!$B$39:$B$782,W$119)+'СЕТ СН'!$I$11+СВЦЭМ!$D$10+'СЕТ СН'!$I$6-'СЕТ СН'!$I$23</f>
        <v>1792.9408742400001</v>
      </c>
      <c r="X136" s="36">
        <f>SUMIFS(СВЦЭМ!$D$39:$D$782,СВЦЭМ!$A$39:$A$782,$A136,СВЦЭМ!$B$39:$B$782,X$119)+'СЕТ СН'!$I$11+СВЦЭМ!$D$10+'СЕТ СН'!$I$6-'СЕТ СН'!$I$23</f>
        <v>1791.6656633800001</v>
      </c>
      <c r="Y136" s="36">
        <f>SUMIFS(СВЦЭМ!$D$39:$D$782,СВЦЭМ!$A$39:$A$782,$A136,СВЦЭМ!$B$39:$B$782,Y$119)+'СЕТ СН'!$I$11+СВЦЭМ!$D$10+'СЕТ СН'!$I$6-'СЕТ СН'!$I$23</f>
        <v>1814.82456303</v>
      </c>
    </row>
    <row r="137" spans="1:25" ht="15.75" x14ac:dyDescent="0.2">
      <c r="A137" s="35">
        <f t="shared" si="3"/>
        <v>44638</v>
      </c>
      <c r="B137" s="36">
        <f>SUMIFS(СВЦЭМ!$D$39:$D$782,СВЦЭМ!$A$39:$A$782,$A137,СВЦЭМ!$B$39:$B$782,B$119)+'СЕТ СН'!$I$11+СВЦЭМ!$D$10+'СЕТ СН'!$I$6-'СЕТ СН'!$I$23</f>
        <v>1779.0605969600001</v>
      </c>
      <c r="C137" s="36">
        <f>SUMIFS(СВЦЭМ!$D$39:$D$782,СВЦЭМ!$A$39:$A$782,$A137,СВЦЭМ!$B$39:$B$782,C$119)+'СЕТ СН'!$I$11+СВЦЭМ!$D$10+'СЕТ СН'!$I$6-'СЕТ СН'!$I$23</f>
        <v>1798.4681910700001</v>
      </c>
      <c r="D137" s="36">
        <f>SUMIFS(СВЦЭМ!$D$39:$D$782,СВЦЭМ!$A$39:$A$782,$A137,СВЦЭМ!$B$39:$B$782,D$119)+'СЕТ СН'!$I$11+СВЦЭМ!$D$10+'СЕТ СН'!$I$6-'СЕТ СН'!$I$23</f>
        <v>1892.08570556</v>
      </c>
      <c r="E137" s="36">
        <f>SUMIFS(СВЦЭМ!$D$39:$D$782,СВЦЭМ!$A$39:$A$782,$A137,СВЦЭМ!$B$39:$B$782,E$119)+'СЕТ СН'!$I$11+СВЦЭМ!$D$10+'СЕТ СН'!$I$6-'СЕТ СН'!$I$23</f>
        <v>1919.55836428</v>
      </c>
      <c r="F137" s="36">
        <f>SUMIFS(СВЦЭМ!$D$39:$D$782,СВЦЭМ!$A$39:$A$782,$A137,СВЦЭМ!$B$39:$B$782,F$119)+'СЕТ СН'!$I$11+СВЦЭМ!$D$10+'СЕТ СН'!$I$6-'СЕТ СН'!$I$23</f>
        <v>1943.12545598</v>
      </c>
      <c r="G137" s="36">
        <f>SUMIFS(СВЦЭМ!$D$39:$D$782,СВЦЭМ!$A$39:$A$782,$A137,СВЦЭМ!$B$39:$B$782,G$119)+'СЕТ СН'!$I$11+СВЦЭМ!$D$10+'СЕТ СН'!$I$6-'СЕТ СН'!$I$23</f>
        <v>1921.50010729</v>
      </c>
      <c r="H137" s="36">
        <f>SUMIFS(СВЦЭМ!$D$39:$D$782,СВЦЭМ!$A$39:$A$782,$A137,СВЦЭМ!$B$39:$B$782,H$119)+'СЕТ СН'!$I$11+СВЦЭМ!$D$10+'СЕТ СН'!$I$6-'СЕТ СН'!$I$23</f>
        <v>1864.3879480200001</v>
      </c>
      <c r="I137" s="36">
        <f>SUMIFS(СВЦЭМ!$D$39:$D$782,СВЦЭМ!$A$39:$A$782,$A137,СВЦЭМ!$B$39:$B$782,I$119)+'СЕТ СН'!$I$11+СВЦЭМ!$D$10+'СЕТ СН'!$I$6-'СЕТ СН'!$I$23</f>
        <v>1797.8984903600001</v>
      </c>
      <c r="J137" s="36">
        <f>SUMIFS(СВЦЭМ!$D$39:$D$782,СВЦЭМ!$A$39:$A$782,$A137,СВЦЭМ!$B$39:$B$782,J$119)+'СЕТ СН'!$I$11+СВЦЭМ!$D$10+'СЕТ СН'!$I$6-'СЕТ СН'!$I$23</f>
        <v>1768.66396717</v>
      </c>
      <c r="K137" s="36">
        <f>SUMIFS(СВЦЭМ!$D$39:$D$782,СВЦЭМ!$A$39:$A$782,$A137,СВЦЭМ!$B$39:$B$782,K$119)+'СЕТ СН'!$I$11+СВЦЭМ!$D$10+'СЕТ СН'!$I$6-'СЕТ СН'!$I$23</f>
        <v>1768.9756456</v>
      </c>
      <c r="L137" s="36">
        <f>SUMIFS(СВЦЭМ!$D$39:$D$782,СВЦЭМ!$A$39:$A$782,$A137,СВЦЭМ!$B$39:$B$782,L$119)+'СЕТ СН'!$I$11+СВЦЭМ!$D$10+'СЕТ СН'!$I$6-'СЕТ СН'!$I$23</f>
        <v>1773.9018521</v>
      </c>
      <c r="M137" s="36">
        <f>SUMIFS(СВЦЭМ!$D$39:$D$782,СВЦЭМ!$A$39:$A$782,$A137,СВЦЭМ!$B$39:$B$782,M$119)+'СЕТ СН'!$I$11+СВЦЭМ!$D$10+'СЕТ СН'!$I$6-'СЕТ СН'!$I$23</f>
        <v>1801.57644727</v>
      </c>
      <c r="N137" s="36">
        <f>SUMIFS(СВЦЭМ!$D$39:$D$782,СВЦЭМ!$A$39:$A$782,$A137,СВЦЭМ!$B$39:$B$782,N$119)+'СЕТ СН'!$I$11+СВЦЭМ!$D$10+'СЕТ СН'!$I$6-'СЕТ СН'!$I$23</f>
        <v>1853.05043151</v>
      </c>
      <c r="O137" s="36">
        <f>SUMIFS(СВЦЭМ!$D$39:$D$782,СВЦЭМ!$A$39:$A$782,$A137,СВЦЭМ!$B$39:$B$782,O$119)+'СЕТ СН'!$I$11+СВЦЭМ!$D$10+'СЕТ СН'!$I$6-'СЕТ СН'!$I$23</f>
        <v>1880.82476503</v>
      </c>
      <c r="P137" s="36">
        <f>SUMIFS(СВЦЭМ!$D$39:$D$782,СВЦЭМ!$A$39:$A$782,$A137,СВЦЭМ!$B$39:$B$782,P$119)+'СЕТ СН'!$I$11+СВЦЭМ!$D$10+'СЕТ СН'!$I$6-'СЕТ СН'!$I$23</f>
        <v>1913.68097818</v>
      </c>
      <c r="Q137" s="36">
        <f>SUMIFS(СВЦЭМ!$D$39:$D$782,СВЦЭМ!$A$39:$A$782,$A137,СВЦЭМ!$B$39:$B$782,Q$119)+'СЕТ СН'!$I$11+СВЦЭМ!$D$10+'СЕТ СН'!$I$6-'СЕТ СН'!$I$23</f>
        <v>1896.37617572</v>
      </c>
      <c r="R137" s="36">
        <f>SUMIFS(СВЦЭМ!$D$39:$D$782,СВЦЭМ!$A$39:$A$782,$A137,СВЦЭМ!$B$39:$B$782,R$119)+'СЕТ СН'!$I$11+СВЦЭМ!$D$10+'СЕТ СН'!$I$6-'СЕТ СН'!$I$23</f>
        <v>1851.3210972900001</v>
      </c>
      <c r="S137" s="36">
        <f>SUMIFS(СВЦЭМ!$D$39:$D$782,СВЦЭМ!$A$39:$A$782,$A137,СВЦЭМ!$B$39:$B$782,S$119)+'СЕТ СН'!$I$11+СВЦЭМ!$D$10+'СЕТ СН'!$I$6-'СЕТ СН'!$I$23</f>
        <v>1815.1149847000002</v>
      </c>
      <c r="T137" s="36">
        <f>SUMIFS(СВЦЭМ!$D$39:$D$782,СВЦЭМ!$A$39:$A$782,$A137,СВЦЭМ!$B$39:$B$782,T$119)+'СЕТ СН'!$I$11+СВЦЭМ!$D$10+'СЕТ СН'!$I$6-'СЕТ СН'!$I$23</f>
        <v>1773.4993712</v>
      </c>
      <c r="U137" s="36">
        <f>SUMIFS(СВЦЭМ!$D$39:$D$782,СВЦЭМ!$A$39:$A$782,$A137,СВЦЭМ!$B$39:$B$782,U$119)+'СЕТ СН'!$I$11+СВЦЭМ!$D$10+'СЕТ СН'!$I$6-'СЕТ СН'!$I$23</f>
        <v>1746.53752452</v>
      </c>
      <c r="V137" s="36">
        <f>SUMIFS(СВЦЭМ!$D$39:$D$782,СВЦЭМ!$A$39:$A$782,$A137,СВЦЭМ!$B$39:$B$782,V$119)+'СЕТ СН'!$I$11+СВЦЭМ!$D$10+'СЕТ СН'!$I$6-'СЕТ СН'!$I$23</f>
        <v>1769.73546822</v>
      </c>
      <c r="W137" s="36">
        <f>SUMIFS(СВЦЭМ!$D$39:$D$782,СВЦЭМ!$A$39:$A$782,$A137,СВЦЭМ!$B$39:$B$782,W$119)+'СЕТ СН'!$I$11+СВЦЭМ!$D$10+'СЕТ СН'!$I$6-'СЕТ СН'!$I$23</f>
        <v>1788.3587317700001</v>
      </c>
      <c r="X137" s="36">
        <f>SUMIFS(СВЦЭМ!$D$39:$D$782,СВЦЭМ!$A$39:$A$782,$A137,СВЦЭМ!$B$39:$B$782,X$119)+'СЕТ СН'!$I$11+СВЦЭМ!$D$10+'СЕТ СН'!$I$6-'СЕТ СН'!$I$23</f>
        <v>1807.2601903899999</v>
      </c>
      <c r="Y137" s="36">
        <f>SUMIFS(СВЦЭМ!$D$39:$D$782,СВЦЭМ!$A$39:$A$782,$A137,СВЦЭМ!$B$39:$B$782,Y$119)+'СЕТ СН'!$I$11+СВЦЭМ!$D$10+'СЕТ СН'!$I$6-'СЕТ СН'!$I$23</f>
        <v>1820.1046844500001</v>
      </c>
    </row>
    <row r="138" spans="1:25" ht="15.75" x14ac:dyDescent="0.2">
      <c r="A138" s="35">
        <f t="shared" si="3"/>
        <v>44639</v>
      </c>
      <c r="B138" s="36">
        <f>SUMIFS(СВЦЭМ!$D$39:$D$782,СВЦЭМ!$A$39:$A$782,$A138,СВЦЭМ!$B$39:$B$782,B$119)+'СЕТ СН'!$I$11+СВЦЭМ!$D$10+'СЕТ СН'!$I$6-'СЕТ СН'!$I$23</f>
        <v>1828.0669769600001</v>
      </c>
      <c r="C138" s="36">
        <f>SUMIFS(СВЦЭМ!$D$39:$D$782,СВЦЭМ!$A$39:$A$782,$A138,СВЦЭМ!$B$39:$B$782,C$119)+'СЕТ СН'!$I$11+СВЦЭМ!$D$10+'СЕТ СН'!$I$6-'СЕТ СН'!$I$23</f>
        <v>1806.03646921</v>
      </c>
      <c r="D138" s="36">
        <f>SUMIFS(СВЦЭМ!$D$39:$D$782,СВЦЭМ!$A$39:$A$782,$A138,СВЦЭМ!$B$39:$B$782,D$119)+'СЕТ СН'!$I$11+СВЦЭМ!$D$10+'СЕТ СН'!$I$6-'СЕТ СН'!$I$23</f>
        <v>1906.06880901</v>
      </c>
      <c r="E138" s="36">
        <f>SUMIFS(СВЦЭМ!$D$39:$D$782,СВЦЭМ!$A$39:$A$782,$A138,СВЦЭМ!$B$39:$B$782,E$119)+'СЕТ СН'!$I$11+СВЦЭМ!$D$10+'СЕТ СН'!$I$6-'СЕТ СН'!$I$23</f>
        <v>1923.78318878</v>
      </c>
      <c r="F138" s="36">
        <f>SUMIFS(СВЦЭМ!$D$39:$D$782,СВЦЭМ!$A$39:$A$782,$A138,СВЦЭМ!$B$39:$B$782,F$119)+'СЕТ СН'!$I$11+СВЦЭМ!$D$10+'СЕТ СН'!$I$6-'СЕТ СН'!$I$23</f>
        <v>1917.55707998</v>
      </c>
      <c r="G138" s="36">
        <f>SUMIFS(СВЦЭМ!$D$39:$D$782,СВЦЭМ!$A$39:$A$782,$A138,СВЦЭМ!$B$39:$B$782,G$119)+'СЕТ СН'!$I$11+СВЦЭМ!$D$10+'СЕТ СН'!$I$6-'СЕТ СН'!$I$23</f>
        <v>1872.4916662600001</v>
      </c>
      <c r="H138" s="36">
        <f>SUMIFS(СВЦЭМ!$D$39:$D$782,СВЦЭМ!$A$39:$A$782,$A138,СВЦЭМ!$B$39:$B$782,H$119)+'СЕТ СН'!$I$11+СВЦЭМ!$D$10+'СЕТ СН'!$I$6-'СЕТ СН'!$I$23</f>
        <v>1824.5355476100001</v>
      </c>
      <c r="I138" s="36">
        <f>SUMIFS(СВЦЭМ!$D$39:$D$782,СВЦЭМ!$A$39:$A$782,$A138,СВЦЭМ!$B$39:$B$782,I$119)+'СЕТ СН'!$I$11+СВЦЭМ!$D$10+'СЕТ СН'!$I$6-'СЕТ СН'!$I$23</f>
        <v>1750.1986251200001</v>
      </c>
      <c r="J138" s="36">
        <f>SUMIFS(СВЦЭМ!$D$39:$D$782,СВЦЭМ!$A$39:$A$782,$A138,СВЦЭМ!$B$39:$B$782,J$119)+'СЕТ СН'!$I$11+СВЦЭМ!$D$10+'СЕТ СН'!$I$6-'СЕТ СН'!$I$23</f>
        <v>1685.04237764</v>
      </c>
      <c r="K138" s="36">
        <f>SUMIFS(СВЦЭМ!$D$39:$D$782,СВЦЭМ!$A$39:$A$782,$A138,СВЦЭМ!$B$39:$B$782,K$119)+'СЕТ СН'!$I$11+СВЦЭМ!$D$10+'СЕТ СН'!$I$6-'СЕТ СН'!$I$23</f>
        <v>1699.7525842300001</v>
      </c>
      <c r="L138" s="36">
        <f>SUMIFS(СВЦЭМ!$D$39:$D$782,СВЦЭМ!$A$39:$A$782,$A138,СВЦЭМ!$B$39:$B$782,L$119)+'СЕТ СН'!$I$11+СВЦЭМ!$D$10+'СЕТ СН'!$I$6-'СЕТ СН'!$I$23</f>
        <v>1705.1655691800001</v>
      </c>
      <c r="M138" s="36">
        <f>SUMIFS(СВЦЭМ!$D$39:$D$782,СВЦЭМ!$A$39:$A$782,$A138,СВЦЭМ!$B$39:$B$782,M$119)+'СЕТ СН'!$I$11+СВЦЭМ!$D$10+'СЕТ СН'!$I$6-'СЕТ СН'!$I$23</f>
        <v>1751.8583343400001</v>
      </c>
      <c r="N138" s="36">
        <f>SUMIFS(СВЦЭМ!$D$39:$D$782,СВЦЭМ!$A$39:$A$782,$A138,СВЦЭМ!$B$39:$B$782,N$119)+'СЕТ СН'!$I$11+СВЦЭМ!$D$10+'СЕТ СН'!$I$6-'СЕТ СН'!$I$23</f>
        <v>1809.36239331</v>
      </c>
      <c r="O138" s="36">
        <f>SUMIFS(СВЦЭМ!$D$39:$D$782,СВЦЭМ!$A$39:$A$782,$A138,СВЦЭМ!$B$39:$B$782,O$119)+'СЕТ СН'!$I$11+СВЦЭМ!$D$10+'СЕТ СН'!$I$6-'СЕТ СН'!$I$23</f>
        <v>1869.6191363800001</v>
      </c>
      <c r="P138" s="36">
        <f>SUMIFS(СВЦЭМ!$D$39:$D$782,СВЦЭМ!$A$39:$A$782,$A138,СВЦЭМ!$B$39:$B$782,P$119)+'СЕТ СН'!$I$11+СВЦЭМ!$D$10+'СЕТ СН'!$I$6-'СЕТ СН'!$I$23</f>
        <v>1893.2187744800001</v>
      </c>
      <c r="Q138" s="36">
        <f>SUMIFS(СВЦЭМ!$D$39:$D$782,СВЦЭМ!$A$39:$A$782,$A138,СВЦЭМ!$B$39:$B$782,Q$119)+'СЕТ СН'!$I$11+СВЦЭМ!$D$10+'СЕТ СН'!$I$6-'СЕТ СН'!$I$23</f>
        <v>1868.3345978100001</v>
      </c>
      <c r="R138" s="36">
        <f>SUMIFS(СВЦЭМ!$D$39:$D$782,СВЦЭМ!$A$39:$A$782,$A138,СВЦЭМ!$B$39:$B$782,R$119)+'СЕТ СН'!$I$11+СВЦЭМ!$D$10+'СЕТ СН'!$I$6-'СЕТ СН'!$I$23</f>
        <v>1806.0377182500001</v>
      </c>
      <c r="S138" s="36">
        <f>SUMIFS(СВЦЭМ!$D$39:$D$782,СВЦЭМ!$A$39:$A$782,$A138,СВЦЭМ!$B$39:$B$782,S$119)+'СЕТ СН'!$I$11+СВЦЭМ!$D$10+'СЕТ СН'!$I$6-'СЕТ СН'!$I$23</f>
        <v>1759.33178264</v>
      </c>
      <c r="T138" s="36">
        <f>SUMIFS(СВЦЭМ!$D$39:$D$782,СВЦЭМ!$A$39:$A$782,$A138,СВЦЭМ!$B$39:$B$782,T$119)+'СЕТ СН'!$I$11+СВЦЭМ!$D$10+'СЕТ СН'!$I$6-'СЕТ СН'!$I$23</f>
        <v>1716.2583708499999</v>
      </c>
      <c r="U138" s="36">
        <f>SUMIFS(СВЦЭМ!$D$39:$D$782,СВЦЭМ!$A$39:$A$782,$A138,СВЦЭМ!$B$39:$B$782,U$119)+'СЕТ СН'!$I$11+СВЦЭМ!$D$10+'СЕТ СН'!$I$6-'СЕТ СН'!$I$23</f>
        <v>1689.79083627</v>
      </c>
      <c r="V138" s="36">
        <f>SUMIFS(СВЦЭМ!$D$39:$D$782,СВЦЭМ!$A$39:$A$782,$A138,СВЦЭМ!$B$39:$B$782,V$119)+'СЕТ СН'!$I$11+СВЦЭМ!$D$10+'СЕТ СН'!$I$6-'СЕТ СН'!$I$23</f>
        <v>1705.6215785200002</v>
      </c>
      <c r="W138" s="36">
        <f>SUMIFS(СВЦЭМ!$D$39:$D$782,СВЦЭМ!$A$39:$A$782,$A138,СВЦЭМ!$B$39:$B$782,W$119)+'СЕТ СН'!$I$11+СВЦЭМ!$D$10+'СЕТ СН'!$I$6-'СЕТ СН'!$I$23</f>
        <v>1727.7901699000001</v>
      </c>
      <c r="X138" s="36">
        <f>SUMIFS(СВЦЭМ!$D$39:$D$782,СВЦЭМ!$A$39:$A$782,$A138,СВЦЭМ!$B$39:$B$782,X$119)+'СЕТ СН'!$I$11+СВЦЭМ!$D$10+'СЕТ СН'!$I$6-'СЕТ СН'!$I$23</f>
        <v>1742.4749720900002</v>
      </c>
      <c r="Y138" s="36">
        <f>SUMIFS(СВЦЭМ!$D$39:$D$782,СВЦЭМ!$A$39:$A$782,$A138,СВЦЭМ!$B$39:$B$782,Y$119)+'СЕТ СН'!$I$11+СВЦЭМ!$D$10+'СЕТ СН'!$I$6-'СЕТ СН'!$I$23</f>
        <v>1778.66890195</v>
      </c>
    </row>
    <row r="139" spans="1:25" ht="15.75" x14ac:dyDescent="0.2">
      <c r="A139" s="35">
        <f t="shared" si="3"/>
        <v>44640</v>
      </c>
      <c r="B139" s="36">
        <f>SUMIFS(СВЦЭМ!$D$39:$D$782,СВЦЭМ!$A$39:$A$782,$A139,СВЦЭМ!$B$39:$B$782,B$119)+'СЕТ СН'!$I$11+СВЦЭМ!$D$10+'СЕТ СН'!$I$6-'СЕТ СН'!$I$23</f>
        <v>1793.26975988</v>
      </c>
      <c r="C139" s="36">
        <f>SUMIFS(СВЦЭМ!$D$39:$D$782,СВЦЭМ!$A$39:$A$782,$A139,СВЦЭМ!$B$39:$B$782,C$119)+'СЕТ СН'!$I$11+СВЦЭМ!$D$10+'СЕТ СН'!$I$6-'СЕТ СН'!$I$23</f>
        <v>1829.8834283400001</v>
      </c>
      <c r="D139" s="36">
        <f>SUMIFS(СВЦЭМ!$D$39:$D$782,СВЦЭМ!$A$39:$A$782,$A139,СВЦЭМ!$B$39:$B$782,D$119)+'СЕТ СН'!$I$11+СВЦЭМ!$D$10+'СЕТ СН'!$I$6-'СЕТ СН'!$I$23</f>
        <v>1909.9428796300001</v>
      </c>
      <c r="E139" s="36">
        <f>SUMIFS(СВЦЭМ!$D$39:$D$782,СВЦЭМ!$A$39:$A$782,$A139,СВЦЭМ!$B$39:$B$782,E$119)+'СЕТ СН'!$I$11+СВЦЭМ!$D$10+'СЕТ СН'!$I$6-'СЕТ СН'!$I$23</f>
        <v>1959.41017786</v>
      </c>
      <c r="F139" s="36">
        <f>SUMIFS(СВЦЭМ!$D$39:$D$782,СВЦЭМ!$A$39:$A$782,$A139,СВЦЭМ!$B$39:$B$782,F$119)+'СЕТ СН'!$I$11+СВЦЭМ!$D$10+'СЕТ СН'!$I$6-'СЕТ СН'!$I$23</f>
        <v>1957.63037416</v>
      </c>
      <c r="G139" s="36">
        <f>SUMIFS(СВЦЭМ!$D$39:$D$782,СВЦЭМ!$A$39:$A$782,$A139,СВЦЭМ!$B$39:$B$782,G$119)+'СЕТ СН'!$I$11+СВЦЭМ!$D$10+'СЕТ СН'!$I$6-'СЕТ СН'!$I$23</f>
        <v>1924.51751524</v>
      </c>
      <c r="H139" s="36">
        <f>SUMIFS(СВЦЭМ!$D$39:$D$782,СВЦЭМ!$A$39:$A$782,$A139,СВЦЭМ!$B$39:$B$782,H$119)+'СЕТ СН'!$I$11+СВЦЭМ!$D$10+'СЕТ СН'!$I$6-'СЕТ СН'!$I$23</f>
        <v>1868.31268413</v>
      </c>
      <c r="I139" s="36">
        <f>SUMIFS(СВЦЭМ!$D$39:$D$782,СВЦЭМ!$A$39:$A$782,$A139,СВЦЭМ!$B$39:$B$782,I$119)+'СЕТ СН'!$I$11+СВЦЭМ!$D$10+'СЕТ СН'!$I$6-'СЕТ СН'!$I$23</f>
        <v>1775.6722098</v>
      </c>
      <c r="J139" s="36">
        <f>SUMIFS(СВЦЭМ!$D$39:$D$782,СВЦЭМ!$A$39:$A$782,$A139,СВЦЭМ!$B$39:$B$782,J$119)+'СЕТ СН'!$I$11+СВЦЭМ!$D$10+'СЕТ СН'!$I$6-'СЕТ СН'!$I$23</f>
        <v>1728.05328622</v>
      </c>
      <c r="K139" s="36">
        <f>SUMIFS(СВЦЭМ!$D$39:$D$782,СВЦЭМ!$A$39:$A$782,$A139,СВЦЭМ!$B$39:$B$782,K$119)+'СЕТ СН'!$I$11+СВЦЭМ!$D$10+'СЕТ СН'!$I$6-'СЕТ СН'!$I$23</f>
        <v>1712.2613546900002</v>
      </c>
      <c r="L139" s="36">
        <f>SUMIFS(СВЦЭМ!$D$39:$D$782,СВЦЭМ!$A$39:$A$782,$A139,СВЦЭМ!$B$39:$B$782,L$119)+'СЕТ СН'!$I$11+СВЦЭМ!$D$10+'СЕТ СН'!$I$6-'СЕТ СН'!$I$23</f>
        <v>1704.4073841200002</v>
      </c>
      <c r="M139" s="36">
        <f>SUMIFS(СВЦЭМ!$D$39:$D$782,СВЦЭМ!$A$39:$A$782,$A139,СВЦЭМ!$B$39:$B$782,M$119)+'СЕТ СН'!$I$11+СВЦЭМ!$D$10+'СЕТ СН'!$I$6-'СЕТ СН'!$I$23</f>
        <v>1752.46397301</v>
      </c>
      <c r="N139" s="36">
        <f>SUMIFS(СВЦЭМ!$D$39:$D$782,СВЦЭМ!$A$39:$A$782,$A139,СВЦЭМ!$B$39:$B$782,N$119)+'СЕТ СН'!$I$11+СВЦЭМ!$D$10+'СЕТ СН'!$I$6-'СЕТ СН'!$I$23</f>
        <v>1823.85797759</v>
      </c>
      <c r="O139" s="36">
        <f>SUMIFS(СВЦЭМ!$D$39:$D$782,СВЦЭМ!$A$39:$A$782,$A139,СВЦЭМ!$B$39:$B$782,O$119)+'СЕТ СН'!$I$11+СВЦЭМ!$D$10+'СЕТ СН'!$I$6-'СЕТ СН'!$I$23</f>
        <v>1889.22258751</v>
      </c>
      <c r="P139" s="36">
        <f>SUMIFS(СВЦЭМ!$D$39:$D$782,СВЦЭМ!$A$39:$A$782,$A139,СВЦЭМ!$B$39:$B$782,P$119)+'СЕТ СН'!$I$11+СВЦЭМ!$D$10+'СЕТ СН'!$I$6-'СЕТ СН'!$I$23</f>
        <v>1905.1845721</v>
      </c>
      <c r="Q139" s="36">
        <f>SUMIFS(СВЦЭМ!$D$39:$D$782,СВЦЭМ!$A$39:$A$782,$A139,СВЦЭМ!$B$39:$B$782,Q$119)+'СЕТ СН'!$I$11+СВЦЭМ!$D$10+'СЕТ СН'!$I$6-'СЕТ СН'!$I$23</f>
        <v>1884.9707285300001</v>
      </c>
      <c r="R139" s="36">
        <f>SUMIFS(СВЦЭМ!$D$39:$D$782,СВЦЭМ!$A$39:$A$782,$A139,СВЦЭМ!$B$39:$B$782,R$119)+'СЕТ СН'!$I$11+СВЦЭМ!$D$10+'СЕТ СН'!$I$6-'СЕТ СН'!$I$23</f>
        <v>1813.8208494099999</v>
      </c>
      <c r="S139" s="36">
        <f>SUMIFS(СВЦЭМ!$D$39:$D$782,СВЦЭМ!$A$39:$A$782,$A139,СВЦЭМ!$B$39:$B$782,S$119)+'СЕТ СН'!$I$11+СВЦЭМ!$D$10+'СЕТ СН'!$I$6-'СЕТ СН'!$I$23</f>
        <v>1748.07037242</v>
      </c>
      <c r="T139" s="36">
        <f>SUMIFS(СВЦЭМ!$D$39:$D$782,СВЦЭМ!$A$39:$A$782,$A139,СВЦЭМ!$B$39:$B$782,T$119)+'СЕТ СН'!$I$11+СВЦЭМ!$D$10+'СЕТ СН'!$I$6-'СЕТ СН'!$I$23</f>
        <v>1701.03423565</v>
      </c>
      <c r="U139" s="36">
        <f>SUMIFS(СВЦЭМ!$D$39:$D$782,СВЦЭМ!$A$39:$A$782,$A139,СВЦЭМ!$B$39:$B$782,U$119)+'СЕТ СН'!$I$11+СВЦЭМ!$D$10+'СЕТ СН'!$I$6-'СЕТ СН'!$I$23</f>
        <v>1666.5072722</v>
      </c>
      <c r="V139" s="36">
        <f>SUMIFS(СВЦЭМ!$D$39:$D$782,СВЦЭМ!$A$39:$A$782,$A139,СВЦЭМ!$B$39:$B$782,V$119)+'СЕТ СН'!$I$11+СВЦЭМ!$D$10+'СЕТ СН'!$I$6-'СЕТ СН'!$I$23</f>
        <v>1679.1851950099999</v>
      </c>
      <c r="W139" s="36">
        <f>SUMIFS(СВЦЭМ!$D$39:$D$782,СВЦЭМ!$A$39:$A$782,$A139,СВЦЭМ!$B$39:$B$782,W$119)+'СЕТ СН'!$I$11+СВЦЭМ!$D$10+'СЕТ СН'!$I$6-'СЕТ СН'!$I$23</f>
        <v>1702.1684026200001</v>
      </c>
      <c r="X139" s="36">
        <f>SUMIFS(СВЦЭМ!$D$39:$D$782,СВЦЭМ!$A$39:$A$782,$A139,СВЦЭМ!$B$39:$B$782,X$119)+'СЕТ СН'!$I$11+СВЦЭМ!$D$10+'СЕТ СН'!$I$6-'СЕТ СН'!$I$23</f>
        <v>1726.4953973700001</v>
      </c>
      <c r="Y139" s="36">
        <f>SUMIFS(СВЦЭМ!$D$39:$D$782,СВЦЭМ!$A$39:$A$782,$A139,СВЦЭМ!$B$39:$B$782,Y$119)+'СЕТ СН'!$I$11+СВЦЭМ!$D$10+'СЕТ СН'!$I$6-'СЕТ СН'!$I$23</f>
        <v>1773.7384341900001</v>
      </c>
    </row>
    <row r="140" spans="1:25" ht="15.75" x14ac:dyDescent="0.2">
      <c r="A140" s="35">
        <f t="shared" si="3"/>
        <v>44641</v>
      </c>
      <c r="B140" s="36">
        <f>SUMIFS(СВЦЭМ!$D$39:$D$782,СВЦЭМ!$A$39:$A$782,$A140,СВЦЭМ!$B$39:$B$782,B$119)+'СЕТ СН'!$I$11+СВЦЭМ!$D$10+'СЕТ СН'!$I$6-'СЕТ СН'!$I$23</f>
        <v>1775.4307438800001</v>
      </c>
      <c r="C140" s="36">
        <f>SUMIFS(СВЦЭМ!$D$39:$D$782,СВЦЭМ!$A$39:$A$782,$A140,СВЦЭМ!$B$39:$B$782,C$119)+'СЕТ СН'!$I$11+СВЦЭМ!$D$10+'СЕТ СН'!$I$6-'СЕТ СН'!$I$23</f>
        <v>1828.03692682</v>
      </c>
      <c r="D140" s="36">
        <f>SUMIFS(СВЦЭМ!$D$39:$D$782,СВЦЭМ!$A$39:$A$782,$A140,СВЦЭМ!$B$39:$B$782,D$119)+'СЕТ СН'!$I$11+СВЦЭМ!$D$10+'СЕТ СН'!$I$6-'СЕТ СН'!$I$23</f>
        <v>1918.4797212999999</v>
      </c>
      <c r="E140" s="36">
        <f>SUMIFS(СВЦЭМ!$D$39:$D$782,СВЦЭМ!$A$39:$A$782,$A140,СВЦЭМ!$B$39:$B$782,E$119)+'СЕТ СН'!$I$11+СВЦЭМ!$D$10+'СЕТ СН'!$I$6-'СЕТ СН'!$I$23</f>
        <v>1962.7048966300001</v>
      </c>
      <c r="F140" s="36">
        <f>SUMIFS(СВЦЭМ!$D$39:$D$782,СВЦЭМ!$A$39:$A$782,$A140,СВЦЭМ!$B$39:$B$782,F$119)+'СЕТ СН'!$I$11+СВЦЭМ!$D$10+'СЕТ СН'!$I$6-'СЕТ СН'!$I$23</f>
        <v>1957.5011472599999</v>
      </c>
      <c r="G140" s="36">
        <f>SUMIFS(СВЦЭМ!$D$39:$D$782,СВЦЭМ!$A$39:$A$782,$A140,СВЦЭМ!$B$39:$B$782,G$119)+'СЕТ СН'!$I$11+СВЦЭМ!$D$10+'СЕТ СН'!$I$6-'СЕТ СН'!$I$23</f>
        <v>1944.11388558</v>
      </c>
      <c r="H140" s="36">
        <f>SUMIFS(СВЦЭМ!$D$39:$D$782,СВЦЭМ!$A$39:$A$782,$A140,СВЦЭМ!$B$39:$B$782,H$119)+'СЕТ СН'!$I$11+СВЦЭМ!$D$10+'СЕТ СН'!$I$6-'СЕТ СН'!$I$23</f>
        <v>1901.07665402</v>
      </c>
      <c r="I140" s="36">
        <f>SUMIFS(СВЦЭМ!$D$39:$D$782,СВЦЭМ!$A$39:$A$782,$A140,СВЦЭМ!$B$39:$B$782,I$119)+'СЕТ СН'!$I$11+СВЦЭМ!$D$10+'СЕТ СН'!$I$6-'СЕТ СН'!$I$23</f>
        <v>1811.14732486</v>
      </c>
      <c r="J140" s="36">
        <f>SUMIFS(СВЦЭМ!$D$39:$D$782,СВЦЭМ!$A$39:$A$782,$A140,СВЦЭМ!$B$39:$B$782,J$119)+'СЕТ СН'!$I$11+СВЦЭМ!$D$10+'СЕТ СН'!$I$6-'СЕТ СН'!$I$23</f>
        <v>1796.13830828</v>
      </c>
      <c r="K140" s="36">
        <f>SUMIFS(СВЦЭМ!$D$39:$D$782,СВЦЭМ!$A$39:$A$782,$A140,СВЦЭМ!$B$39:$B$782,K$119)+'СЕТ СН'!$I$11+СВЦЭМ!$D$10+'СЕТ СН'!$I$6-'СЕТ СН'!$I$23</f>
        <v>1792.4144482700001</v>
      </c>
      <c r="L140" s="36">
        <f>SUMIFS(СВЦЭМ!$D$39:$D$782,СВЦЭМ!$A$39:$A$782,$A140,СВЦЭМ!$B$39:$B$782,L$119)+'СЕТ СН'!$I$11+СВЦЭМ!$D$10+'СЕТ СН'!$I$6-'СЕТ СН'!$I$23</f>
        <v>1808.06928518</v>
      </c>
      <c r="M140" s="36">
        <f>SUMIFS(СВЦЭМ!$D$39:$D$782,СВЦЭМ!$A$39:$A$782,$A140,СВЦЭМ!$B$39:$B$782,M$119)+'СЕТ СН'!$I$11+СВЦЭМ!$D$10+'СЕТ СН'!$I$6-'СЕТ СН'!$I$23</f>
        <v>1836.1312939300001</v>
      </c>
      <c r="N140" s="36">
        <f>SUMIFS(СВЦЭМ!$D$39:$D$782,СВЦЭМ!$A$39:$A$782,$A140,СВЦЭМ!$B$39:$B$782,N$119)+'СЕТ СН'!$I$11+СВЦЭМ!$D$10+'СЕТ СН'!$I$6-'СЕТ СН'!$I$23</f>
        <v>1902.89530814</v>
      </c>
      <c r="O140" s="36">
        <f>SUMIFS(СВЦЭМ!$D$39:$D$782,СВЦЭМ!$A$39:$A$782,$A140,СВЦЭМ!$B$39:$B$782,O$119)+'СЕТ СН'!$I$11+СВЦЭМ!$D$10+'СЕТ СН'!$I$6-'СЕТ СН'!$I$23</f>
        <v>1951.17431169</v>
      </c>
      <c r="P140" s="36">
        <f>SUMIFS(СВЦЭМ!$D$39:$D$782,СВЦЭМ!$A$39:$A$782,$A140,СВЦЭМ!$B$39:$B$782,P$119)+'СЕТ СН'!$I$11+СВЦЭМ!$D$10+'СЕТ СН'!$I$6-'СЕТ СН'!$I$23</f>
        <v>1961.7509892600001</v>
      </c>
      <c r="Q140" s="36">
        <f>SUMIFS(СВЦЭМ!$D$39:$D$782,СВЦЭМ!$A$39:$A$782,$A140,СВЦЭМ!$B$39:$B$782,Q$119)+'СЕТ СН'!$I$11+СВЦЭМ!$D$10+'СЕТ СН'!$I$6-'СЕТ СН'!$I$23</f>
        <v>1912.06324333</v>
      </c>
      <c r="R140" s="36">
        <f>SUMIFS(СВЦЭМ!$D$39:$D$782,СВЦЭМ!$A$39:$A$782,$A140,СВЦЭМ!$B$39:$B$782,R$119)+'СЕТ СН'!$I$11+СВЦЭМ!$D$10+'СЕТ СН'!$I$6-'СЕТ СН'!$I$23</f>
        <v>1804.9513652600001</v>
      </c>
      <c r="S140" s="36">
        <f>SUMIFS(СВЦЭМ!$D$39:$D$782,СВЦЭМ!$A$39:$A$782,$A140,СВЦЭМ!$B$39:$B$782,S$119)+'СЕТ СН'!$I$11+СВЦЭМ!$D$10+'СЕТ СН'!$I$6-'СЕТ СН'!$I$23</f>
        <v>1727.19284692</v>
      </c>
      <c r="T140" s="36">
        <f>SUMIFS(СВЦЭМ!$D$39:$D$782,СВЦЭМ!$A$39:$A$782,$A140,СВЦЭМ!$B$39:$B$782,T$119)+'СЕТ СН'!$I$11+СВЦЭМ!$D$10+'СЕТ СН'!$I$6-'СЕТ СН'!$I$23</f>
        <v>1669.6432322599999</v>
      </c>
      <c r="U140" s="36">
        <f>SUMIFS(СВЦЭМ!$D$39:$D$782,СВЦЭМ!$A$39:$A$782,$A140,СВЦЭМ!$B$39:$B$782,U$119)+'СЕТ СН'!$I$11+СВЦЭМ!$D$10+'СЕТ СН'!$I$6-'СЕТ СН'!$I$23</f>
        <v>1701.3392925600001</v>
      </c>
      <c r="V140" s="36">
        <f>SUMIFS(СВЦЭМ!$D$39:$D$782,СВЦЭМ!$A$39:$A$782,$A140,СВЦЭМ!$B$39:$B$782,V$119)+'СЕТ СН'!$I$11+СВЦЭМ!$D$10+'СЕТ СН'!$I$6-'СЕТ СН'!$I$23</f>
        <v>1800.28561846</v>
      </c>
      <c r="W140" s="36">
        <f>SUMIFS(СВЦЭМ!$D$39:$D$782,СВЦЭМ!$A$39:$A$782,$A140,СВЦЭМ!$B$39:$B$782,W$119)+'СЕТ СН'!$I$11+СВЦЭМ!$D$10+'СЕТ СН'!$I$6-'СЕТ СН'!$I$23</f>
        <v>1821.45342953</v>
      </c>
      <c r="X140" s="36">
        <f>SUMIFS(СВЦЭМ!$D$39:$D$782,СВЦЭМ!$A$39:$A$782,$A140,СВЦЭМ!$B$39:$B$782,X$119)+'СЕТ СН'!$I$11+СВЦЭМ!$D$10+'СЕТ СН'!$I$6-'СЕТ СН'!$I$23</f>
        <v>1840.0923936700001</v>
      </c>
      <c r="Y140" s="36">
        <f>SUMIFS(СВЦЭМ!$D$39:$D$782,СВЦЭМ!$A$39:$A$782,$A140,СВЦЭМ!$B$39:$B$782,Y$119)+'СЕТ СН'!$I$11+СВЦЭМ!$D$10+'СЕТ СН'!$I$6-'СЕТ СН'!$I$23</f>
        <v>1859.82365923</v>
      </c>
    </row>
    <row r="141" spans="1:25" ht="15.75" x14ac:dyDescent="0.2">
      <c r="A141" s="35">
        <f t="shared" si="3"/>
        <v>44642</v>
      </c>
      <c r="B141" s="36">
        <f>SUMIFS(СВЦЭМ!$D$39:$D$782,СВЦЭМ!$A$39:$A$782,$A141,СВЦЭМ!$B$39:$B$782,B$119)+'СЕТ СН'!$I$11+СВЦЭМ!$D$10+'СЕТ СН'!$I$6-'СЕТ СН'!$I$23</f>
        <v>1895.8729834400001</v>
      </c>
      <c r="C141" s="36">
        <f>SUMIFS(СВЦЭМ!$D$39:$D$782,СВЦЭМ!$A$39:$A$782,$A141,СВЦЭМ!$B$39:$B$782,C$119)+'СЕТ СН'!$I$11+СВЦЭМ!$D$10+'СЕТ СН'!$I$6-'СЕТ СН'!$I$23</f>
        <v>1927.32816271</v>
      </c>
      <c r="D141" s="36">
        <f>SUMIFS(СВЦЭМ!$D$39:$D$782,СВЦЭМ!$A$39:$A$782,$A141,СВЦЭМ!$B$39:$B$782,D$119)+'СЕТ СН'!$I$11+СВЦЭМ!$D$10+'СЕТ СН'!$I$6-'СЕТ СН'!$I$23</f>
        <v>1989.21083333</v>
      </c>
      <c r="E141" s="36">
        <f>SUMIFS(СВЦЭМ!$D$39:$D$782,СВЦЭМ!$A$39:$A$782,$A141,СВЦЭМ!$B$39:$B$782,E$119)+'СЕТ СН'!$I$11+СВЦЭМ!$D$10+'СЕТ СН'!$I$6-'СЕТ СН'!$I$23</f>
        <v>2027.4333704000001</v>
      </c>
      <c r="F141" s="36">
        <f>SUMIFS(СВЦЭМ!$D$39:$D$782,СВЦЭМ!$A$39:$A$782,$A141,СВЦЭМ!$B$39:$B$782,F$119)+'СЕТ СН'!$I$11+СВЦЭМ!$D$10+'СЕТ СН'!$I$6-'СЕТ СН'!$I$23</f>
        <v>2011.1173961</v>
      </c>
      <c r="G141" s="36">
        <f>SUMIFS(СВЦЭМ!$D$39:$D$782,СВЦЭМ!$A$39:$A$782,$A141,СВЦЭМ!$B$39:$B$782,G$119)+'СЕТ СН'!$I$11+СВЦЭМ!$D$10+'СЕТ СН'!$I$6-'СЕТ СН'!$I$23</f>
        <v>1996.4882782100001</v>
      </c>
      <c r="H141" s="36">
        <f>SUMIFS(СВЦЭМ!$D$39:$D$782,СВЦЭМ!$A$39:$A$782,$A141,СВЦЭМ!$B$39:$B$782,H$119)+'СЕТ СН'!$I$11+СВЦЭМ!$D$10+'СЕТ СН'!$I$6-'СЕТ СН'!$I$23</f>
        <v>1931.8799220600001</v>
      </c>
      <c r="I141" s="36">
        <f>SUMIFS(СВЦЭМ!$D$39:$D$782,СВЦЭМ!$A$39:$A$782,$A141,СВЦЭМ!$B$39:$B$782,I$119)+'СЕТ СН'!$I$11+СВЦЭМ!$D$10+'СЕТ СН'!$I$6-'СЕТ СН'!$I$23</f>
        <v>1844.0332351900001</v>
      </c>
      <c r="J141" s="36">
        <f>SUMIFS(СВЦЭМ!$D$39:$D$782,СВЦЭМ!$A$39:$A$782,$A141,СВЦЭМ!$B$39:$B$782,J$119)+'СЕТ СН'!$I$11+СВЦЭМ!$D$10+'СЕТ СН'!$I$6-'СЕТ СН'!$I$23</f>
        <v>1813.08160157</v>
      </c>
      <c r="K141" s="36">
        <f>SUMIFS(СВЦЭМ!$D$39:$D$782,СВЦЭМ!$A$39:$A$782,$A141,СВЦЭМ!$B$39:$B$782,K$119)+'СЕТ СН'!$I$11+СВЦЭМ!$D$10+'СЕТ СН'!$I$6-'СЕТ СН'!$I$23</f>
        <v>1823.2761314300001</v>
      </c>
      <c r="L141" s="36">
        <f>SUMIFS(СВЦЭМ!$D$39:$D$782,СВЦЭМ!$A$39:$A$782,$A141,СВЦЭМ!$B$39:$B$782,L$119)+'СЕТ СН'!$I$11+СВЦЭМ!$D$10+'СЕТ СН'!$I$6-'СЕТ СН'!$I$23</f>
        <v>1822.0922640200001</v>
      </c>
      <c r="M141" s="36">
        <f>SUMIFS(СВЦЭМ!$D$39:$D$782,СВЦЭМ!$A$39:$A$782,$A141,СВЦЭМ!$B$39:$B$782,M$119)+'СЕТ СН'!$I$11+СВЦЭМ!$D$10+'СЕТ СН'!$I$6-'СЕТ СН'!$I$23</f>
        <v>1889.3190823</v>
      </c>
      <c r="N141" s="36">
        <f>SUMIFS(СВЦЭМ!$D$39:$D$782,СВЦЭМ!$A$39:$A$782,$A141,СВЦЭМ!$B$39:$B$782,N$119)+'СЕТ СН'!$I$11+СВЦЭМ!$D$10+'СЕТ СН'!$I$6-'СЕТ СН'!$I$23</f>
        <v>1953.9674457400001</v>
      </c>
      <c r="O141" s="36">
        <f>SUMIFS(СВЦЭМ!$D$39:$D$782,СВЦЭМ!$A$39:$A$782,$A141,СВЦЭМ!$B$39:$B$782,O$119)+'СЕТ СН'!$I$11+СВЦЭМ!$D$10+'СЕТ СН'!$I$6-'СЕТ СН'!$I$23</f>
        <v>2015.42471404</v>
      </c>
      <c r="P141" s="36">
        <f>SUMIFS(СВЦЭМ!$D$39:$D$782,СВЦЭМ!$A$39:$A$782,$A141,СВЦЭМ!$B$39:$B$782,P$119)+'СЕТ СН'!$I$11+СВЦЭМ!$D$10+'СЕТ СН'!$I$6-'СЕТ СН'!$I$23</f>
        <v>2016.3641535100001</v>
      </c>
      <c r="Q141" s="36">
        <f>SUMIFS(СВЦЭМ!$D$39:$D$782,СВЦЭМ!$A$39:$A$782,$A141,СВЦЭМ!$B$39:$B$782,Q$119)+'СЕТ СН'!$I$11+СВЦЭМ!$D$10+'СЕТ СН'!$I$6-'СЕТ СН'!$I$23</f>
        <v>1982.2632880900001</v>
      </c>
      <c r="R141" s="36">
        <f>SUMIFS(СВЦЭМ!$D$39:$D$782,СВЦЭМ!$A$39:$A$782,$A141,СВЦЭМ!$B$39:$B$782,R$119)+'СЕТ СН'!$I$11+СВЦЭМ!$D$10+'СЕТ СН'!$I$6-'СЕТ СН'!$I$23</f>
        <v>1870.5463039000001</v>
      </c>
      <c r="S141" s="36">
        <f>SUMIFS(СВЦЭМ!$D$39:$D$782,СВЦЭМ!$A$39:$A$782,$A141,СВЦЭМ!$B$39:$B$782,S$119)+'СЕТ СН'!$I$11+СВЦЭМ!$D$10+'СЕТ СН'!$I$6-'СЕТ СН'!$I$23</f>
        <v>1780.1674412100001</v>
      </c>
      <c r="T141" s="36">
        <f>SUMIFS(СВЦЭМ!$D$39:$D$782,СВЦЭМ!$A$39:$A$782,$A141,СВЦЭМ!$B$39:$B$782,T$119)+'СЕТ СН'!$I$11+СВЦЭМ!$D$10+'СЕТ СН'!$I$6-'СЕТ СН'!$I$23</f>
        <v>1717.0100711</v>
      </c>
      <c r="U141" s="36">
        <f>SUMIFS(СВЦЭМ!$D$39:$D$782,СВЦЭМ!$A$39:$A$782,$A141,СВЦЭМ!$B$39:$B$782,U$119)+'СЕТ СН'!$I$11+СВЦЭМ!$D$10+'СЕТ СН'!$I$6-'СЕТ СН'!$I$23</f>
        <v>1744.0891869200002</v>
      </c>
      <c r="V141" s="36">
        <f>SUMIFS(СВЦЭМ!$D$39:$D$782,СВЦЭМ!$A$39:$A$782,$A141,СВЦЭМ!$B$39:$B$782,V$119)+'СЕТ СН'!$I$11+СВЦЭМ!$D$10+'СЕТ СН'!$I$6-'СЕТ СН'!$I$23</f>
        <v>1848.9861295000001</v>
      </c>
      <c r="W141" s="36">
        <f>SUMIFS(СВЦЭМ!$D$39:$D$782,СВЦЭМ!$A$39:$A$782,$A141,СВЦЭМ!$B$39:$B$782,W$119)+'СЕТ СН'!$I$11+СВЦЭМ!$D$10+'СЕТ СН'!$I$6-'СЕТ СН'!$I$23</f>
        <v>1861.77136969</v>
      </c>
      <c r="X141" s="36">
        <f>SUMIFS(СВЦЭМ!$D$39:$D$782,СВЦЭМ!$A$39:$A$782,$A141,СВЦЭМ!$B$39:$B$782,X$119)+'СЕТ СН'!$I$11+СВЦЭМ!$D$10+'СЕТ СН'!$I$6-'СЕТ СН'!$I$23</f>
        <v>1874.9708393400001</v>
      </c>
      <c r="Y141" s="36">
        <f>SUMIFS(СВЦЭМ!$D$39:$D$782,СВЦЭМ!$A$39:$A$782,$A141,СВЦЭМ!$B$39:$B$782,Y$119)+'СЕТ СН'!$I$11+СВЦЭМ!$D$10+'СЕТ СН'!$I$6-'СЕТ СН'!$I$23</f>
        <v>1882.2452779499999</v>
      </c>
    </row>
    <row r="142" spans="1:25" ht="15.75" x14ac:dyDescent="0.2">
      <c r="A142" s="35">
        <f t="shared" si="3"/>
        <v>44643</v>
      </c>
      <c r="B142" s="36">
        <f>SUMIFS(СВЦЭМ!$D$39:$D$782,СВЦЭМ!$A$39:$A$782,$A142,СВЦЭМ!$B$39:$B$782,B$119)+'СЕТ СН'!$I$11+СВЦЭМ!$D$10+'СЕТ СН'!$I$6-'СЕТ СН'!$I$23</f>
        <v>1914.3947027900001</v>
      </c>
      <c r="C142" s="36">
        <f>SUMIFS(СВЦЭМ!$D$39:$D$782,СВЦЭМ!$A$39:$A$782,$A142,СВЦЭМ!$B$39:$B$782,C$119)+'СЕТ СН'!$I$11+СВЦЭМ!$D$10+'СЕТ СН'!$I$6-'СЕТ СН'!$I$23</f>
        <v>1940.67734077</v>
      </c>
      <c r="D142" s="36">
        <f>SUMIFS(СВЦЭМ!$D$39:$D$782,СВЦЭМ!$A$39:$A$782,$A142,СВЦЭМ!$B$39:$B$782,D$119)+'СЕТ СН'!$I$11+СВЦЭМ!$D$10+'СЕТ СН'!$I$6-'СЕТ СН'!$I$23</f>
        <v>1999.5204481400001</v>
      </c>
      <c r="E142" s="36">
        <f>SUMIFS(СВЦЭМ!$D$39:$D$782,СВЦЭМ!$A$39:$A$782,$A142,СВЦЭМ!$B$39:$B$782,E$119)+'СЕТ СН'!$I$11+СВЦЭМ!$D$10+'СЕТ СН'!$I$6-'СЕТ СН'!$I$23</f>
        <v>2042.3420573800001</v>
      </c>
      <c r="F142" s="36">
        <f>SUMIFS(СВЦЭМ!$D$39:$D$782,СВЦЭМ!$A$39:$A$782,$A142,СВЦЭМ!$B$39:$B$782,F$119)+'СЕТ СН'!$I$11+СВЦЭМ!$D$10+'СЕТ СН'!$I$6-'СЕТ СН'!$I$23</f>
        <v>2029.77177241</v>
      </c>
      <c r="G142" s="36">
        <f>SUMIFS(СВЦЭМ!$D$39:$D$782,СВЦЭМ!$A$39:$A$782,$A142,СВЦЭМ!$B$39:$B$782,G$119)+'СЕТ СН'!$I$11+СВЦЭМ!$D$10+'СЕТ СН'!$I$6-'СЕТ СН'!$I$23</f>
        <v>1997.21470396</v>
      </c>
      <c r="H142" s="36">
        <f>SUMIFS(СВЦЭМ!$D$39:$D$782,СВЦЭМ!$A$39:$A$782,$A142,СВЦЭМ!$B$39:$B$782,H$119)+'СЕТ СН'!$I$11+СВЦЭМ!$D$10+'СЕТ СН'!$I$6-'СЕТ СН'!$I$23</f>
        <v>1933.6450374600001</v>
      </c>
      <c r="I142" s="36">
        <f>SUMIFS(СВЦЭМ!$D$39:$D$782,СВЦЭМ!$A$39:$A$782,$A142,СВЦЭМ!$B$39:$B$782,I$119)+'СЕТ СН'!$I$11+СВЦЭМ!$D$10+'СЕТ СН'!$I$6-'СЕТ СН'!$I$23</f>
        <v>1861.1854488399999</v>
      </c>
      <c r="J142" s="36">
        <f>SUMIFS(СВЦЭМ!$D$39:$D$782,СВЦЭМ!$A$39:$A$782,$A142,СВЦЭМ!$B$39:$B$782,J$119)+'СЕТ СН'!$I$11+СВЦЭМ!$D$10+'СЕТ СН'!$I$6-'СЕТ СН'!$I$23</f>
        <v>1833.34448144</v>
      </c>
      <c r="K142" s="36">
        <f>SUMIFS(СВЦЭМ!$D$39:$D$782,СВЦЭМ!$A$39:$A$782,$A142,СВЦЭМ!$B$39:$B$782,K$119)+'СЕТ СН'!$I$11+СВЦЭМ!$D$10+'СЕТ СН'!$I$6-'СЕТ СН'!$I$23</f>
        <v>1847.9087234200001</v>
      </c>
      <c r="L142" s="36">
        <f>SUMIFS(СВЦЭМ!$D$39:$D$782,СВЦЭМ!$A$39:$A$782,$A142,СВЦЭМ!$B$39:$B$782,L$119)+'СЕТ СН'!$I$11+СВЦЭМ!$D$10+'СЕТ СН'!$I$6-'СЕТ СН'!$I$23</f>
        <v>1883.91750202</v>
      </c>
      <c r="M142" s="36">
        <f>SUMIFS(СВЦЭМ!$D$39:$D$782,СВЦЭМ!$A$39:$A$782,$A142,СВЦЭМ!$B$39:$B$782,M$119)+'СЕТ СН'!$I$11+СВЦЭМ!$D$10+'СЕТ СН'!$I$6-'СЕТ СН'!$I$23</f>
        <v>1911.5099212</v>
      </c>
      <c r="N142" s="36">
        <f>SUMIFS(СВЦЭМ!$D$39:$D$782,СВЦЭМ!$A$39:$A$782,$A142,СВЦЭМ!$B$39:$B$782,N$119)+'СЕТ СН'!$I$11+СВЦЭМ!$D$10+'СЕТ СН'!$I$6-'СЕТ СН'!$I$23</f>
        <v>1947.5037355500001</v>
      </c>
      <c r="O142" s="36">
        <f>SUMIFS(СВЦЭМ!$D$39:$D$782,СВЦЭМ!$A$39:$A$782,$A142,СВЦЭМ!$B$39:$B$782,O$119)+'СЕТ СН'!$I$11+СВЦЭМ!$D$10+'СЕТ СН'!$I$6-'СЕТ СН'!$I$23</f>
        <v>1994.71218236</v>
      </c>
      <c r="P142" s="36">
        <f>SUMIFS(СВЦЭМ!$D$39:$D$782,СВЦЭМ!$A$39:$A$782,$A142,СВЦЭМ!$B$39:$B$782,P$119)+'СЕТ СН'!$I$11+СВЦЭМ!$D$10+'СЕТ СН'!$I$6-'СЕТ СН'!$I$23</f>
        <v>2034.3382769100001</v>
      </c>
      <c r="Q142" s="36">
        <f>SUMIFS(СВЦЭМ!$D$39:$D$782,СВЦЭМ!$A$39:$A$782,$A142,СВЦЭМ!$B$39:$B$782,Q$119)+'СЕТ СН'!$I$11+СВЦЭМ!$D$10+'СЕТ СН'!$I$6-'СЕТ СН'!$I$23</f>
        <v>2010.57475901</v>
      </c>
      <c r="R142" s="36">
        <f>SUMIFS(СВЦЭМ!$D$39:$D$782,СВЦЭМ!$A$39:$A$782,$A142,СВЦЭМ!$B$39:$B$782,R$119)+'СЕТ СН'!$I$11+СВЦЭМ!$D$10+'СЕТ СН'!$I$6-'СЕТ СН'!$I$23</f>
        <v>1940.48912903</v>
      </c>
      <c r="S142" s="36">
        <f>SUMIFS(СВЦЭМ!$D$39:$D$782,СВЦЭМ!$A$39:$A$782,$A142,СВЦЭМ!$B$39:$B$782,S$119)+'СЕТ СН'!$I$11+СВЦЭМ!$D$10+'СЕТ СН'!$I$6-'СЕТ СН'!$I$23</f>
        <v>1886.8685913300001</v>
      </c>
      <c r="T142" s="36">
        <f>SUMIFS(СВЦЭМ!$D$39:$D$782,СВЦЭМ!$A$39:$A$782,$A142,СВЦЭМ!$B$39:$B$782,T$119)+'СЕТ СН'!$I$11+СВЦЭМ!$D$10+'СЕТ СН'!$I$6-'СЕТ СН'!$I$23</f>
        <v>1837.69568559</v>
      </c>
      <c r="U142" s="36">
        <f>SUMIFS(СВЦЭМ!$D$39:$D$782,СВЦЭМ!$A$39:$A$782,$A142,СВЦЭМ!$B$39:$B$782,U$119)+'СЕТ СН'!$I$11+СВЦЭМ!$D$10+'СЕТ СН'!$I$6-'СЕТ СН'!$I$23</f>
        <v>1817.6669716500001</v>
      </c>
      <c r="V142" s="36">
        <f>SUMIFS(СВЦЭМ!$D$39:$D$782,СВЦЭМ!$A$39:$A$782,$A142,СВЦЭМ!$B$39:$B$782,V$119)+'СЕТ СН'!$I$11+СВЦЭМ!$D$10+'СЕТ СН'!$I$6-'СЕТ СН'!$I$23</f>
        <v>1829.1383855300001</v>
      </c>
      <c r="W142" s="36">
        <f>SUMIFS(СВЦЭМ!$D$39:$D$782,СВЦЭМ!$A$39:$A$782,$A142,СВЦЭМ!$B$39:$B$782,W$119)+'СЕТ СН'!$I$11+СВЦЭМ!$D$10+'СЕТ СН'!$I$6-'СЕТ СН'!$I$23</f>
        <v>1840.1521537000001</v>
      </c>
      <c r="X142" s="36">
        <f>SUMIFS(СВЦЭМ!$D$39:$D$782,СВЦЭМ!$A$39:$A$782,$A142,СВЦЭМ!$B$39:$B$782,X$119)+'СЕТ СН'!$I$11+СВЦЭМ!$D$10+'СЕТ СН'!$I$6-'СЕТ СН'!$I$23</f>
        <v>1848.6537617200001</v>
      </c>
      <c r="Y142" s="36">
        <f>SUMIFS(СВЦЭМ!$D$39:$D$782,СВЦЭМ!$A$39:$A$782,$A142,СВЦЭМ!$B$39:$B$782,Y$119)+'СЕТ СН'!$I$11+СВЦЭМ!$D$10+'СЕТ СН'!$I$6-'СЕТ СН'!$I$23</f>
        <v>1846.3102470700001</v>
      </c>
    </row>
    <row r="143" spans="1:25" ht="15.75" x14ac:dyDescent="0.2">
      <c r="A143" s="35">
        <f t="shared" si="3"/>
        <v>44644</v>
      </c>
      <c r="B143" s="36">
        <f>SUMIFS(СВЦЭМ!$D$39:$D$782,СВЦЭМ!$A$39:$A$782,$A143,СВЦЭМ!$B$39:$B$782,B$119)+'СЕТ СН'!$I$11+СВЦЭМ!$D$10+'СЕТ СН'!$I$6-'СЕТ СН'!$I$23</f>
        <v>1921.4456067799999</v>
      </c>
      <c r="C143" s="36">
        <f>SUMIFS(СВЦЭМ!$D$39:$D$782,СВЦЭМ!$A$39:$A$782,$A143,СВЦЭМ!$B$39:$B$782,C$119)+'СЕТ СН'!$I$11+СВЦЭМ!$D$10+'СЕТ СН'!$I$6-'СЕТ СН'!$I$23</f>
        <v>1959.5315793</v>
      </c>
      <c r="D143" s="36">
        <f>SUMIFS(СВЦЭМ!$D$39:$D$782,СВЦЭМ!$A$39:$A$782,$A143,СВЦЭМ!$B$39:$B$782,D$119)+'СЕТ СН'!$I$11+СВЦЭМ!$D$10+'СЕТ СН'!$I$6-'СЕТ СН'!$I$23</f>
        <v>2020.60032288</v>
      </c>
      <c r="E143" s="36">
        <f>SUMIFS(СВЦЭМ!$D$39:$D$782,СВЦЭМ!$A$39:$A$782,$A143,СВЦЭМ!$B$39:$B$782,E$119)+'СЕТ СН'!$I$11+СВЦЭМ!$D$10+'СЕТ СН'!$I$6-'СЕТ СН'!$I$23</f>
        <v>2044.12053446</v>
      </c>
      <c r="F143" s="36">
        <f>SUMIFS(СВЦЭМ!$D$39:$D$782,СВЦЭМ!$A$39:$A$782,$A143,СВЦЭМ!$B$39:$B$782,F$119)+'СЕТ СН'!$I$11+СВЦЭМ!$D$10+'СЕТ СН'!$I$6-'СЕТ СН'!$I$23</f>
        <v>2036.2731905099999</v>
      </c>
      <c r="G143" s="36">
        <f>SUMIFS(СВЦЭМ!$D$39:$D$782,СВЦЭМ!$A$39:$A$782,$A143,СВЦЭМ!$B$39:$B$782,G$119)+'СЕТ СН'!$I$11+СВЦЭМ!$D$10+'СЕТ СН'!$I$6-'СЕТ СН'!$I$23</f>
        <v>2014.95373561</v>
      </c>
      <c r="H143" s="36">
        <f>SUMIFS(СВЦЭМ!$D$39:$D$782,СВЦЭМ!$A$39:$A$782,$A143,СВЦЭМ!$B$39:$B$782,H$119)+'СЕТ СН'!$I$11+СВЦЭМ!$D$10+'СЕТ СН'!$I$6-'СЕТ СН'!$I$23</f>
        <v>1942.08689774</v>
      </c>
      <c r="I143" s="36">
        <f>SUMIFS(СВЦЭМ!$D$39:$D$782,СВЦЭМ!$A$39:$A$782,$A143,СВЦЭМ!$B$39:$B$782,I$119)+'СЕТ СН'!$I$11+СВЦЭМ!$D$10+'СЕТ СН'!$I$6-'СЕТ СН'!$I$23</f>
        <v>1852.5661150999999</v>
      </c>
      <c r="J143" s="36">
        <f>SUMIFS(СВЦЭМ!$D$39:$D$782,СВЦЭМ!$A$39:$A$782,$A143,СВЦЭМ!$B$39:$B$782,J$119)+'СЕТ СН'!$I$11+СВЦЭМ!$D$10+'СЕТ СН'!$I$6-'СЕТ СН'!$I$23</f>
        <v>1835.5936843700001</v>
      </c>
      <c r="K143" s="36">
        <f>SUMIFS(СВЦЭМ!$D$39:$D$782,СВЦЭМ!$A$39:$A$782,$A143,СВЦЭМ!$B$39:$B$782,K$119)+'СЕТ СН'!$I$11+СВЦЭМ!$D$10+'СЕТ СН'!$I$6-'СЕТ СН'!$I$23</f>
        <v>1844.1594232899999</v>
      </c>
      <c r="L143" s="36">
        <f>SUMIFS(СВЦЭМ!$D$39:$D$782,СВЦЭМ!$A$39:$A$782,$A143,СВЦЭМ!$B$39:$B$782,L$119)+'СЕТ СН'!$I$11+СВЦЭМ!$D$10+'СЕТ СН'!$I$6-'СЕТ СН'!$I$23</f>
        <v>1862.9125674300001</v>
      </c>
      <c r="M143" s="36">
        <f>SUMIFS(СВЦЭМ!$D$39:$D$782,СВЦЭМ!$A$39:$A$782,$A143,СВЦЭМ!$B$39:$B$782,M$119)+'СЕТ СН'!$I$11+СВЦЭМ!$D$10+'СЕТ СН'!$I$6-'СЕТ СН'!$I$23</f>
        <v>1926.43956862</v>
      </c>
      <c r="N143" s="36">
        <f>SUMIFS(СВЦЭМ!$D$39:$D$782,СВЦЭМ!$A$39:$A$782,$A143,СВЦЭМ!$B$39:$B$782,N$119)+'СЕТ СН'!$I$11+СВЦЭМ!$D$10+'СЕТ СН'!$I$6-'СЕТ СН'!$I$23</f>
        <v>1985.76825723</v>
      </c>
      <c r="O143" s="36">
        <f>SUMIFS(СВЦЭМ!$D$39:$D$782,СВЦЭМ!$A$39:$A$782,$A143,СВЦЭМ!$B$39:$B$782,O$119)+'СЕТ СН'!$I$11+СВЦЭМ!$D$10+'СЕТ СН'!$I$6-'СЕТ СН'!$I$23</f>
        <v>2030.5574178300001</v>
      </c>
      <c r="P143" s="36">
        <f>SUMIFS(СВЦЭМ!$D$39:$D$782,СВЦЭМ!$A$39:$A$782,$A143,СВЦЭМ!$B$39:$B$782,P$119)+'СЕТ СН'!$I$11+СВЦЭМ!$D$10+'СЕТ СН'!$I$6-'СЕТ СН'!$I$23</f>
        <v>2044.3641834</v>
      </c>
      <c r="Q143" s="36">
        <f>SUMIFS(СВЦЭМ!$D$39:$D$782,СВЦЭМ!$A$39:$A$782,$A143,СВЦЭМ!$B$39:$B$782,Q$119)+'СЕТ СН'!$I$11+СВЦЭМ!$D$10+'СЕТ СН'!$I$6-'СЕТ СН'!$I$23</f>
        <v>2018.2006809100001</v>
      </c>
      <c r="R143" s="36">
        <f>SUMIFS(СВЦЭМ!$D$39:$D$782,СВЦЭМ!$A$39:$A$782,$A143,СВЦЭМ!$B$39:$B$782,R$119)+'СЕТ СН'!$I$11+СВЦЭМ!$D$10+'СЕТ СН'!$I$6-'СЕТ СН'!$I$23</f>
        <v>1939.5434139500001</v>
      </c>
      <c r="S143" s="36">
        <f>SUMIFS(СВЦЭМ!$D$39:$D$782,СВЦЭМ!$A$39:$A$782,$A143,СВЦЭМ!$B$39:$B$782,S$119)+'СЕТ СН'!$I$11+СВЦЭМ!$D$10+'СЕТ СН'!$I$6-'СЕТ СН'!$I$23</f>
        <v>1907.15036218</v>
      </c>
      <c r="T143" s="36">
        <f>SUMIFS(СВЦЭМ!$D$39:$D$782,СВЦЭМ!$A$39:$A$782,$A143,СВЦЭМ!$B$39:$B$782,T$119)+'СЕТ СН'!$I$11+СВЦЭМ!$D$10+'СЕТ СН'!$I$6-'СЕТ СН'!$I$23</f>
        <v>1855.7530414800001</v>
      </c>
      <c r="U143" s="36">
        <f>SUMIFS(СВЦЭМ!$D$39:$D$782,СВЦЭМ!$A$39:$A$782,$A143,СВЦЭМ!$B$39:$B$782,U$119)+'СЕТ СН'!$I$11+СВЦЭМ!$D$10+'СЕТ СН'!$I$6-'СЕТ СН'!$I$23</f>
        <v>1835.82095155</v>
      </c>
      <c r="V143" s="36">
        <f>SUMIFS(СВЦЭМ!$D$39:$D$782,СВЦЭМ!$A$39:$A$782,$A143,СВЦЭМ!$B$39:$B$782,V$119)+'СЕТ СН'!$I$11+СВЦЭМ!$D$10+'СЕТ СН'!$I$6-'СЕТ СН'!$I$23</f>
        <v>1804.37390633</v>
      </c>
      <c r="W143" s="36">
        <f>SUMIFS(СВЦЭМ!$D$39:$D$782,СВЦЭМ!$A$39:$A$782,$A143,СВЦЭМ!$B$39:$B$782,W$119)+'СЕТ СН'!$I$11+СВЦЭМ!$D$10+'СЕТ СН'!$I$6-'СЕТ СН'!$I$23</f>
        <v>1830.2617588200001</v>
      </c>
      <c r="X143" s="36">
        <f>SUMIFS(СВЦЭМ!$D$39:$D$782,СВЦЭМ!$A$39:$A$782,$A143,СВЦЭМ!$B$39:$B$782,X$119)+'СЕТ СН'!$I$11+СВЦЭМ!$D$10+'СЕТ СН'!$I$6-'СЕТ СН'!$I$23</f>
        <v>1743.71387699</v>
      </c>
      <c r="Y143" s="36">
        <f>SUMIFS(СВЦЭМ!$D$39:$D$782,СВЦЭМ!$A$39:$A$782,$A143,СВЦЭМ!$B$39:$B$782,Y$119)+'СЕТ СН'!$I$11+СВЦЭМ!$D$10+'СЕТ СН'!$I$6-'СЕТ СН'!$I$23</f>
        <v>1696.9982677100002</v>
      </c>
    </row>
    <row r="144" spans="1:25" ht="15.75" x14ac:dyDescent="0.2">
      <c r="A144" s="35">
        <f t="shared" si="3"/>
        <v>44645</v>
      </c>
      <c r="B144" s="36">
        <f>SUMIFS(СВЦЭМ!$D$39:$D$782,СВЦЭМ!$A$39:$A$782,$A144,СВЦЭМ!$B$39:$B$782,B$119)+'СЕТ СН'!$I$11+СВЦЭМ!$D$10+'СЕТ СН'!$I$6-'СЕТ СН'!$I$23</f>
        <v>1757.5609296099999</v>
      </c>
      <c r="C144" s="36">
        <f>SUMIFS(СВЦЭМ!$D$39:$D$782,СВЦЭМ!$A$39:$A$782,$A144,СВЦЭМ!$B$39:$B$782,C$119)+'СЕТ СН'!$I$11+СВЦЭМ!$D$10+'СЕТ СН'!$I$6-'СЕТ СН'!$I$23</f>
        <v>1836.91902308</v>
      </c>
      <c r="D144" s="36">
        <f>SUMIFS(СВЦЭМ!$D$39:$D$782,СВЦЭМ!$A$39:$A$782,$A144,СВЦЭМ!$B$39:$B$782,D$119)+'СЕТ СН'!$I$11+СВЦЭМ!$D$10+'СЕТ СН'!$I$6-'СЕТ СН'!$I$23</f>
        <v>1962.2660184200001</v>
      </c>
      <c r="E144" s="36">
        <f>SUMIFS(СВЦЭМ!$D$39:$D$782,СВЦЭМ!$A$39:$A$782,$A144,СВЦЭМ!$B$39:$B$782,E$119)+'СЕТ СН'!$I$11+СВЦЭМ!$D$10+'СЕТ СН'!$I$6-'СЕТ СН'!$I$23</f>
        <v>2017.49937585</v>
      </c>
      <c r="F144" s="36">
        <f>SUMIFS(СВЦЭМ!$D$39:$D$782,СВЦЭМ!$A$39:$A$782,$A144,СВЦЭМ!$B$39:$B$782,F$119)+'СЕТ СН'!$I$11+СВЦЭМ!$D$10+'СЕТ СН'!$I$6-'СЕТ СН'!$I$23</f>
        <v>2033.7920542100001</v>
      </c>
      <c r="G144" s="36">
        <f>SUMIFS(СВЦЭМ!$D$39:$D$782,СВЦЭМ!$A$39:$A$782,$A144,СВЦЭМ!$B$39:$B$782,G$119)+'СЕТ СН'!$I$11+СВЦЭМ!$D$10+'СЕТ СН'!$I$6-'СЕТ СН'!$I$23</f>
        <v>2022.93435634</v>
      </c>
      <c r="H144" s="36">
        <f>SUMIFS(СВЦЭМ!$D$39:$D$782,СВЦЭМ!$A$39:$A$782,$A144,СВЦЭМ!$B$39:$B$782,H$119)+'СЕТ СН'!$I$11+СВЦЭМ!$D$10+'СЕТ СН'!$I$6-'СЕТ СН'!$I$23</f>
        <v>1936.68987081</v>
      </c>
      <c r="I144" s="36">
        <f>SUMIFS(СВЦЭМ!$D$39:$D$782,СВЦЭМ!$A$39:$A$782,$A144,СВЦЭМ!$B$39:$B$782,I$119)+'СЕТ СН'!$I$11+СВЦЭМ!$D$10+'СЕТ СН'!$I$6-'СЕТ СН'!$I$23</f>
        <v>1802.5305878199999</v>
      </c>
      <c r="J144" s="36">
        <f>SUMIFS(СВЦЭМ!$D$39:$D$782,СВЦЭМ!$A$39:$A$782,$A144,СВЦЭМ!$B$39:$B$782,J$119)+'СЕТ СН'!$I$11+СВЦЭМ!$D$10+'СЕТ СН'!$I$6-'СЕТ СН'!$I$23</f>
        <v>1715.38171397</v>
      </c>
      <c r="K144" s="36">
        <f>SUMIFS(СВЦЭМ!$D$39:$D$782,СВЦЭМ!$A$39:$A$782,$A144,СВЦЭМ!$B$39:$B$782,K$119)+'СЕТ СН'!$I$11+СВЦЭМ!$D$10+'СЕТ СН'!$I$6-'СЕТ СН'!$I$23</f>
        <v>1709.8283865399999</v>
      </c>
      <c r="L144" s="36">
        <f>SUMIFS(СВЦЭМ!$D$39:$D$782,СВЦЭМ!$A$39:$A$782,$A144,СВЦЭМ!$B$39:$B$782,L$119)+'СЕТ СН'!$I$11+СВЦЭМ!$D$10+'СЕТ СН'!$I$6-'СЕТ СН'!$I$23</f>
        <v>1722.4837572600002</v>
      </c>
      <c r="M144" s="36">
        <f>SUMIFS(СВЦЭМ!$D$39:$D$782,СВЦЭМ!$A$39:$A$782,$A144,СВЦЭМ!$B$39:$B$782,M$119)+'СЕТ СН'!$I$11+СВЦЭМ!$D$10+'СЕТ СН'!$I$6-'СЕТ СН'!$I$23</f>
        <v>1792.46658525</v>
      </c>
      <c r="N144" s="36">
        <f>SUMIFS(СВЦЭМ!$D$39:$D$782,СВЦЭМ!$A$39:$A$782,$A144,СВЦЭМ!$B$39:$B$782,N$119)+'СЕТ СН'!$I$11+СВЦЭМ!$D$10+'СЕТ СН'!$I$6-'СЕТ СН'!$I$23</f>
        <v>1858.4197166900001</v>
      </c>
      <c r="O144" s="36">
        <f>SUMIFS(СВЦЭМ!$D$39:$D$782,СВЦЭМ!$A$39:$A$782,$A144,СВЦЭМ!$B$39:$B$782,O$119)+'СЕТ СН'!$I$11+СВЦЭМ!$D$10+'СЕТ СН'!$I$6-'СЕТ СН'!$I$23</f>
        <v>1910.3876846800001</v>
      </c>
      <c r="P144" s="36">
        <f>SUMIFS(СВЦЭМ!$D$39:$D$782,СВЦЭМ!$A$39:$A$782,$A144,СВЦЭМ!$B$39:$B$782,P$119)+'СЕТ СН'!$I$11+СВЦЭМ!$D$10+'СЕТ СН'!$I$6-'СЕТ СН'!$I$23</f>
        <v>1945.40345224</v>
      </c>
      <c r="Q144" s="36">
        <f>SUMIFS(СВЦЭМ!$D$39:$D$782,СВЦЭМ!$A$39:$A$782,$A144,СВЦЭМ!$B$39:$B$782,Q$119)+'СЕТ СН'!$I$11+СВЦЭМ!$D$10+'СЕТ СН'!$I$6-'СЕТ СН'!$I$23</f>
        <v>1918.36966598</v>
      </c>
      <c r="R144" s="36">
        <f>SUMIFS(СВЦЭМ!$D$39:$D$782,СВЦЭМ!$A$39:$A$782,$A144,СВЦЭМ!$B$39:$B$782,R$119)+'СЕТ СН'!$I$11+СВЦЭМ!$D$10+'СЕТ СН'!$I$6-'СЕТ СН'!$I$23</f>
        <v>1881.7852940499999</v>
      </c>
      <c r="S144" s="36">
        <f>SUMIFS(СВЦЭМ!$D$39:$D$782,СВЦЭМ!$A$39:$A$782,$A144,СВЦЭМ!$B$39:$B$782,S$119)+'СЕТ СН'!$I$11+СВЦЭМ!$D$10+'СЕТ СН'!$I$6-'СЕТ СН'!$I$23</f>
        <v>1844.8253881800001</v>
      </c>
      <c r="T144" s="36">
        <f>SUMIFS(СВЦЭМ!$D$39:$D$782,СВЦЭМ!$A$39:$A$782,$A144,СВЦЭМ!$B$39:$B$782,T$119)+'СЕТ СН'!$I$11+СВЦЭМ!$D$10+'СЕТ СН'!$I$6-'СЕТ СН'!$I$23</f>
        <v>1797.7537265200001</v>
      </c>
      <c r="U144" s="36">
        <f>SUMIFS(СВЦЭМ!$D$39:$D$782,СВЦЭМ!$A$39:$A$782,$A144,СВЦЭМ!$B$39:$B$782,U$119)+'СЕТ СН'!$I$11+СВЦЭМ!$D$10+'СЕТ СН'!$I$6-'СЕТ СН'!$I$23</f>
        <v>1801.6305182600001</v>
      </c>
      <c r="V144" s="36">
        <f>SUMIFS(СВЦЭМ!$D$39:$D$782,СВЦЭМ!$A$39:$A$782,$A144,СВЦЭМ!$B$39:$B$782,V$119)+'СЕТ СН'!$I$11+СВЦЭМ!$D$10+'СЕТ СН'!$I$6-'СЕТ СН'!$I$23</f>
        <v>1830.1794598900001</v>
      </c>
      <c r="W144" s="36">
        <f>SUMIFS(СВЦЭМ!$D$39:$D$782,СВЦЭМ!$A$39:$A$782,$A144,СВЦЭМ!$B$39:$B$782,W$119)+'СЕТ СН'!$I$11+СВЦЭМ!$D$10+'СЕТ СН'!$I$6-'СЕТ СН'!$I$23</f>
        <v>1860.07544893</v>
      </c>
      <c r="X144" s="36">
        <f>SUMIFS(СВЦЭМ!$D$39:$D$782,СВЦЭМ!$A$39:$A$782,$A144,СВЦЭМ!$B$39:$B$782,X$119)+'СЕТ СН'!$I$11+СВЦЭМ!$D$10+'СЕТ СН'!$I$6-'СЕТ СН'!$I$23</f>
        <v>1893.2322996099999</v>
      </c>
      <c r="Y144" s="36">
        <f>SUMIFS(СВЦЭМ!$D$39:$D$782,СВЦЭМ!$A$39:$A$782,$A144,СВЦЭМ!$B$39:$B$782,Y$119)+'СЕТ СН'!$I$11+СВЦЭМ!$D$10+'СЕТ СН'!$I$6-'СЕТ СН'!$I$23</f>
        <v>1902.8902524</v>
      </c>
    </row>
    <row r="145" spans="1:27" ht="15.75" x14ac:dyDescent="0.2">
      <c r="A145" s="35">
        <f t="shared" si="3"/>
        <v>44646</v>
      </c>
      <c r="B145" s="36">
        <f>SUMIFS(СВЦЭМ!$D$39:$D$782,СВЦЭМ!$A$39:$A$782,$A145,СВЦЭМ!$B$39:$B$782,B$119)+'СЕТ СН'!$I$11+СВЦЭМ!$D$10+'СЕТ СН'!$I$6-'СЕТ СН'!$I$23</f>
        <v>1945.29516401</v>
      </c>
      <c r="C145" s="36">
        <f>SUMIFS(СВЦЭМ!$D$39:$D$782,СВЦЭМ!$A$39:$A$782,$A145,СВЦЭМ!$B$39:$B$782,C$119)+'СЕТ СН'!$I$11+СВЦЭМ!$D$10+'СЕТ СН'!$I$6-'СЕТ СН'!$I$23</f>
        <v>1920.7966047</v>
      </c>
      <c r="D145" s="36">
        <f>SUMIFS(СВЦЭМ!$D$39:$D$782,СВЦЭМ!$A$39:$A$782,$A145,СВЦЭМ!$B$39:$B$782,D$119)+'СЕТ СН'!$I$11+СВЦЭМ!$D$10+'СЕТ СН'!$I$6-'СЕТ СН'!$I$23</f>
        <v>1989.3244694</v>
      </c>
      <c r="E145" s="36">
        <f>SUMIFS(СВЦЭМ!$D$39:$D$782,СВЦЭМ!$A$39:$A$782,$A145,СВЦЭМ!$B$39:$B$782,E$119)+'СЕТ СН'!$I$11+СВЦЭМ!$D$10+'СЕТ СН'!$I$6-'СЕТ СН'!$I$23</f>
        <v>2024.2172234100001</v>
      </c>
      <c r="F145" s="36">
        <f>SUMIFS(СВЦЭМ!$D$39:$D$782,СВЦЭМ!$A$39:$A$782,$A145,СВЦЭМ!$B$39:$B$782,F$119)+'СЕТ СН'!$I$11+СВЦЭМ!$D$10+'СЕТ СН'!$I$6-'СЕТ СН'!$I$23</f>
        <v>2007.3047496500001</v>
      </c>
      <c r="G145" s="36">
        <f>SUMIFS(СВЦЭМ!$D$39:$D$782,СВЦЭМ!$A$39:$A$782,$A145,СВЦЭМ!$B$39:$B$782,G$119)+'СЕТ СН'!$I$11+СВЦЭМ!$D$10+'СЕТ СН'!$I$6-'СЕТ СН'!$I$23</f>
        <v>1998.4982084800001</v>
      </c>
      <c r="H145" s="36">
        <f>SUMIFS(СВЦЭМ!$D$39:$D$782,СВЦЭМ!$A$39:$A$782,$A145,СВЦЭМ!$B$39:$B$782,H$119)+'СЕТ СН'!$I$11+СВЦЭМ!$D$10+'СЕТ СН'!$I$6-'СЕТ СН'!$I$23</f>
        <v>1964.9039668400001</v>
      </c>
      <c r="I145" s="36">
        <f>SUMIFS(СВЦЭМ!$D$39:$D$782,СВЦЭМ!$A$39:$A$782,$A145,СВЦЭМ!$B$39:$B$782,I$119)+'СЕТ СН'!$I$11+СВЦЭМ!$D$10+'СЕТ СН'!$I$6-'СЕТ СН'!$I$23</f>
        <v>1874.3695734400001</v>
      </c>
      <c r="J145" s="36">
        <f>SUMIFS(СВЦЭМ!$D$39:$D$782,СВЦЭМ!$A$39:$A$782,$A145,СВЦЭМ!$B$39:$B$782,J$119)+'СЕТ СН'!$I$11+СВЦЭМ!$D$10+'СЕТ СН'!$I$6-'СЕТ СН'!$I$23</f>
        <v>1803.5061641</v>
      </c>
      <c r="K145" s="36">
        <f>SUMIFS(СВЦЭМ!$D$39:$D$782,СВЦЭМ!$A$39:$A$782,$A145,СВЦЭМ!$B$39:$B$782,K$119)+'СЕТ СН'!$I$11+СВЦЭМ!$D$10+'СЕТ СН'!$I$6-'СЕТ СН'!$I$23</f>
        <v>1796.3292600100001</v>
      </c>
      <c r="L145" s="36">
        <f>SUMIFS(СВЦЭМ!$D$39:$D$782,СВЦЭМ!$A$39:$A$782,$A145,СВЦЭМ!$B$39:$B$782,L$119)+'СЕТ СН'!$I$11+СВЦЭМ!$D$10+'СЕТ СН'!$I$6-'СЕТ СН'!$I$23</f>
        <v>1813.66570785</v>
      </c>
      <c r="M145" s="36">
        <f>SUMIFS(СВЦЭМ!$D$39:$D$782,СВЦЭМ!$A$39:$A$782,$A145,СВЦЭМ!$B$39:$B$782,M$119)+'СЕТ СН'!$I$11+СВЦЭМ!$D$10+'СЕТ СН'!$I$6-'СЕТ СН'!$I$23</f>
        <v>1856.6841465699999</v>
      </c>
      <c r="N145" s="36">
        <f>SUMIFS(СВЦЭМ!$D$39:$D$782,СВЦЭМ!$A$39:$A$782,$A145,СВЦЭМ!$B$39:$B$782,N$119)+'СЕТ СН'!$I$11+СВЦЭМ!$D$10+'СЕТ СН'!$I$6-'СЕТ СН'!$I$23</f>
        <v>1881.00919905</v>
      </c>
      <c r="O145" s="36">
        <f>SUMIFS(СВЦЭМ!$D$39:$D$782,СВЦЭМ!$A$39:$A$782,$A145,СВЦЭМ!$B$39:$B$782,O$119)+'СЕТ СН'!$I$11+СВЦЭМ!$D$10+'СЕТ СН'!$I$6-'СЕТ СН'!$I$23</f>
        <v>1923.10578648</v>
      </c>
      <c r="P145" s="36">
        <f>SUMIFS(СВЦЭМ!$D$39:$D$782,СВЦЭМ!$A$39:$A$782,$A145,СВЦЭМ!$B$39:$B$782,P$119)+'СЕТ СН'!$I$11+СВЦЭМ!$D$10+'СЕТ СН'!$I$6-'СЕТ СН'!$I$23</f>
        <v>1963.75639357</v>
      </c>
      <c r="Q145" s="36">
        <f>SUMIFS(СВЦЭМ!$D$39:$D$782,СВЦЭМ!$A$39:$A$782,$A145,СВЦЭМ!$B$39:$B$782,Q$119)+'СЕТ СН'!$I$11+СВЦЭМ!$D$10+'СЕТ СН'!$I$6-'СЕТ СН'!$I$23</f>
        <v>1911.6542108400001</v>
      </c>
      <c r="R145" s="36">
        <f>SUMIFS(СВЦЭМ!$D$39:$D$782,СВЦЭМ!$A$39:$A$782,$A145,СВЦЭМ!$B$39:$B$782,R$119)+'СЕТ СН'!$I$11+СВЦЭМ!$D$10+'СЕТ СН'!$I$6-'СЕТ СН'!$I$23</f>
        <v>1827.57891928</v>
      </c>
      <c r="S145" s="36">
        <f>SUMIFS(СВЦЭМ!$D$39:$D$782,СВЦЭМ!$A$39:$A$782,$A145,СВЦЭМ!$B$39:$B$782,S$119)+'СЕТ СН'!$I$11+СВЦЭМ!$D$10+'СЕТ СН'!$I$6-'СЕТ СН'!$I$23</f>
        <v>1740.14122496</v>
      </c>
      <c r="T145" s="36">
        <f>SUMIFS(СВЦЭМ!$D$39:$D$782,СВЦЭМ!$A$39:$A$782,$A145,СВЦЭМ!$B$39:$B$782,T$119)+'СЕТ СН'!$I$11+СВЦЭМ!$D$10+'СЕТ СН'!$I$6-'СЕТ СН'!$I$23</f>
        <v>1645.6679225600001</v>
      </c>
      <c r="U145" s="36">
        <f>SUMIFS(СВЦЭМ!$D$39:$D$782,СВЦЭМ!$A$39:$A$782,$A145,СВЦЭМ!$B$39:$B$782,U$119)+'СЕТ СН'!$I$11+СВЦЭМ!$D$10+'СЕТ СН'!$I$6-'СЕТ СН'!$I$23</f>
        <v>1662.0840956500001</v>
      </c>
      <c r="V145" s="36">
        <f>SUMIFS(СВЦЭМ!$D$39:$D$782,СВЦЭМ!$A$39:$A$782,$A145,СВЦЭМ!$B$39:$B$782,V$119)+'СЕТ СН'!$I$11+СВЦЭМ!$D$10+'СЕТ СН'!$I$6-'СЕТ СН'!$I$23</f>
        <v>1722.44526047</v>
      </c>
      <c r="W145" s="36">
        <f>SUMIFS(СВЦЭМ!$D$39:$D$782,СВЦЭМ!$A$39:$A$782,$A145,СВЦЭМ!$B$39:$B$782,W$119)+'СЕТ СН'!$I$11+СВЦЭМ!$D$10+'СЕТ СН'!$I$6-'СЕТ СН'!$I$23</f>
        <v>1824.71123706</v>
      </c>
      <c r="X145" s="36">
        <f>SUMIFS(СВЦЭМ!$D$39:$D$782,СВЦЭМ!$A$39:$A$782,$A145,СВЦЭМ!$B$39:$B$782,X$119)+'СЕТ СН'!$I$11+СВЦЭМ!$D$10+'СЕТ СН'!$I$6-'СЕТ СН'!$I$23</f>
        <v>1836.3383373500001</v>
      </c>
      <c r="Y145" s="36">
        <f>SUMIFS(СВЦЭМ!$D$39:$D$782,СВЦЭМ!$A$39:$A$782,$A145,СВЦЭМ!$B$39:$B$782,Y$119)+'СЕТ СН'!$I$11+СВЦЭМ!$D$10+'СЕТ СН'!$I$6-'СЕТ СН'!$I$23</f>
        <v>1857.6797684000001</v>
      </c>
    </row>
    <row r="146" spans="1:27" ht="15.75" x14ac:dyDescent="0.2">
      <c r="A146" s="35">
        <f t="shared" si="3"/>
        <v>44647</v>
      </c>
      <c r="B146" s="36">
        <f>SUMIFS(СВЦЭМ!$D$39:$D$782,СВЦЭМ!$A$39:$A$782,$A146,СВЦЭМ!$B$39:$B$782,B$119)+'СЕТ СН'!$I$11+СВЦЭМ!$D$10+'СЕТ СН'!$I$6-'СЕТ СН'!$I$23</f>
        <v>1913.97870601</v>
      </c>
      <c r="C146" s="36">
        <f>SUMIFS(СВЦЭМ!$D$39:$D$782,СВЦЭМ!$A$39:$A$782,$A146,СВЦЭМ!$B$39:$B$782,C$119)+'СЕТ СН'!$I$11+СВЦЭМ!$D$10+'СЕТ СН'!$I$6-'СЕТ СН'!$I$23</f>
        <v>1940.9620757600001</v>
      </c>
      <c r="D146" s="36">
        <f>SUMIFS(СВЦЭМ!$D$39:$D$782,СВЦЭМ!$A$39:$A$782,$A146,СВЦЭМ!$B$39:$B$782,D$119)+'СЕТ СН'!$I$11+СВЦЭМ!$D$10+'СЕТ СН'!$I$6-'СЕТ СН'!$I$23</f>
        <v>2003.7649234</v>
      </c>
      <c r="E146" s="36">
        <f>SUMIFS(СВЦЭМ!$D$39:$D$782,СВЦЭМ!$A$39:$A$782,$A146,СВЦЭМ!$B$39:$B$782,E$119)+'СЕТ СН'!$I$11+СВЦЭМ!$D$10+'СЕТ СН'!$I$6-'СЕТ СН'!$I$23</f>
        <v>2038.11521838</v>
      </c>
      <c r="F146" s="36">
        <f>SUMIFS(СВЦЭМ!$D$39:$D$782,СВЦЭМ!$A$39:$A$782,$A146,СВЦЭМ!$B$39:$B$782,F$119)+'СЕТ СН'!$I$11+СВЦЭМ!$D$10+'СЕТ СН'!$I$6-'СЕТ СН'!$I$23</f>
        <v>2035.3317221500001</v>
      </c>
      <c r="G146" s="36">
        <f>SUMIFS(СВЦЭМ!$D$39:$D$782,СВЦЭМ!$A$39:$A$782,$A146,СВЦЭМ!$B$39:$B$782,G$119)+'СЕТ СН'!$I$11+СВЦЭМ!$D$10+'СЕТ СН'!$I$6-'СЕТ СН'!$I$23</f>
        <v>2029.0393498800001</v>
      </c>
      <c r="H146" s="36">
        <f>SUMIFS(СВЦЭМ!$D$39:$D$782,СВЦЭМ!$A$39:$A$782,$A146,СВЦЭМ!$B$39:$B$782,H$119)+'СЕТ СН'!$I$11+СВЦЭМ!$D$10+'СЕТ СН'!$I$6-'СЕТ СН'!$I$23</f>
        <v>1975.5722907300001</v>
      </c>
      <c r="I146" s="36">
        <f>SUMIFS(СВЦЭМ!$D$39:$D$782,СВЦЭМ!$A$39:$A$782,$A146,СВЦЭМ!$B$39:$B$782,I$119)+'СЕТ СН'!$I$11+СВЦЭМ!$D$10+'СЕТ СН'!$I$6-'СЕТ СН'!$I$23</f>
        <v>1837.98883955</v>
      </c>
      <c r="J146" s="36">
        <f>SUMIFS(СВЦЭМ!$D$39:$D$782,СВЦЭМ!$A$39:$A$782,$A146,СВЦЭМ!$B$39:$B$782,J$119)+'СЕТ СН'!$I$11+СВЦЭМ!$D$10+'СЕТ СН'!$I$6-'СЕТ СН'!$I$23</f>
        <v>1730.4519185199999</v>
      </c>
      <c r="K146" s="36">
        <f>SUMIFS(СВЦЭМ!$D$39:$D$782,СВЦЭМ!$A$39:$A$782,$A146,СВЦЭМ!$B$39:$B$782,K$119)+'СЕТ СН'!$I$11+СВЦЭМ!$D$10+'СЕТ СН'!$I$6-'СЕТ СН'!$I$23</f>
        <v>1690.9576799400002</v>
      </c>
      <c r="L146" s="36">
        <f>SUMIFS(СВЦЭМ!$D$39:$D$782,СВЦЭМ!$A$39:$A$782,$A146,СВЦЭМ!$B$39:$B$782,L$119)+'СЕТ СН'!$I$11+СВЦЭМ!$D$10+'СЕТ СН'!$I$6-'СЕТ СН'!$I$23</f>
        <v>1680.5939201599999</v>
      </c>
      <c r="M146" s="36">
        <f>SUMIFS(СВЦЭМ!$D$39:$D$782,СВЦЭМ!$A$39:$A$782,$A146,СВЦЭМ!$B$39:$B$782,M$119)+'СЕТ СН'!$I$11+СВЦЭМ!$D$10+'СЕТ СН'!$I$6-'СЕТ СН'!$I$23</f>
        <v>1776.48371765</v>
      </c>
      <c r="N146" s="36">
        <f>SUMIFS(СВЦЭМ!$D$39:$D$782,СВЦЭМ!$A$39:$A$782,$A146,СВЦЭМ!$B$39:$B$782,N$119)+'СЕТ СН'!$I$11+СВЦЭМ!$D$10+'СЕТ СН'!$I$6-'СЕТ СН'!$I$23</f>
        <v>1860.5709711700001</v>
      </c>
      <c r="O146" s="36">
        <f>SUMIFS(СВЦЭМ!$D$39:$D$782,СВЦЭМ!$A$39:$A$782,$A146,СВЦЭМ!$B$39:$B$782,O$119)+'СЕТ СН'!$I$11+СВЦЭМ!$D$10+'СЕТ СН'!$I$6-'СЕТ СН'!$I$23</f>
        <v>1923.3805009499999</v>
      </c>
      <c r="P146" s="36">
        <f>SUMIFS(СВЦЭМ!$D$39:$D$782,СВЦЭМ!$A$39:$A$782,$A146,СВЦЭМ!$B$39:$B$782,P$119)+'СЕТ СН'!$I$11+СВЦЭМ!$D$10+'СЕТ СН'!$I$6-'СЕТ СН'!$I$23</f>
        <v>1962.8932922000001</v>
      </c>
      <c r="Q146" s="36">
        <f>SUMIFS(СВЦЭМ!$D$39:$D$782,СВЦЭМ!$A$39:$A$782,$A146,СВЦЭМ!$B$39:$B$782,Q$119)+'СЕТ СН'!$I$11+СВЦЭМ!$D$10+'СЕТ СН'!$I$6-'СЕТ СН'!$I$23</f>
        <v>1924.0579169800001</v>
      </c>
      <c r="R146" s="36">
        <f>SUMIFS(СВЦЭМ!$D$39:$D$782,СВЦЭМ!$A$39:$A$782,$A146,СВЦЭМ!$B$39:$B$782,R$119)+'СЕТ СН'!$I$11+СВЦЭМ!$D$10+'СЕТ СН'!$I$6-'СЕТ СН'!$I$23</f>
        <v>1825.3443321</v>
      </c>
      <c r="S146" s="36">
        <f>SUMIFS(СВЦЭМ!$D$39:$D$782,СВЦЭМ!$A$39:$A$782,$A146,СВЦЭМ!$B$39:$B$782,S$119)+'СЕТ СН'!$I$11+СВЦЭМ!$D$10+'СЕТ СН'!$I$6-'СЕТ СН'!$I$23</f>
        <v>1730.51210769</v>
      </c>
      <c r="T146" s="36">
        <f>SUMIFS(СВЦЭМ!$D$39:$D$782,СВЦЭМ!$A$39:$A$782,$A146,СВЦЭМ!$B$39:$B$782,T$119)+'СЕТ СН'!$I$11+СВЦЭМ!$D$10+'СЕТ СН'!$I$6-'СЕТ СН'!$I$23</f>
        <v>1641.33330333</v>
      </c>
      <c r="U146" s="36">
        <f>SUMIFS(СВЦЭМ!$D$39:$D$782,СВЦЭМ!$A$39:$A$782,$A146,СВЦЭМ!$B$39:$B$782,U$119)+'СЕТ СН'!$I$11+СВЦЭМ!$D$10+'СЕТ СН'!$I$6-'СЕТ СН'!$I$23</f>
        <v>1657.78476879</v>
      </c>
      <c r="V146" s="36">
        <f>SUMIFS(СВЦЭМ!$D$39:$D$782,СВЦЭМ!$A$39:$A$782,$A146,СВЦЭМ!$B$39:$B$782,V$119)+'СЕТ СН'!$I$11+СВЦЭМ!$D$10+'СЕТ СН'!$I$6-'СЕТ СН'!$I$23</f>
        <v>1723.4046964300001</v>
      </c>
      <c r="W146" s="36">
        <f>SUMIFS(СВЦЭМ!$D$39:$D$782,СВЦЭМ!$A$39:$A$782,$A146,СВЦЭМ!$B$39:$B$782,W$119)+'СЕТ СН'!$I$11+СВЦЭМ!$D$10+'СЕТ СН'!$I$6-'СЕТ СН'!$I$23</f>
        <v>1809.8943493500001</v>
      </c>
      <c r="X146" s="36">
        <f>SUMIFS(СВЦЭМ!$D$39:$D$782,СВЦЭМ!$A$39:$A$782,$A146,СВЦЭМ!$B$39:$B$782,X$119)+'СЕТ СН'!$I$11+СВЦЭМ!$D$10+'СЕТ СН'!$I$6-'СЕТ СН'!$I$23</f>
        <v>1842.10204714</v>
      </c>
      <c r="Y146" s="36">
        <f>SUMIFS(СВЦЭМ!$D$39:$D$782,СВЦЭМ!$A$39:$A$782,$A146,СВЦЭМ!$B$39:$B$782,Y$119)+'СЕТ СН'!$I$11+СВЦЭМ!$D$10+'СЕТ СН'!$I$6-'СЕТ СН'!$I$23</f>
        <v>1882.00838226</v>
      </c>
    </row>
    <row r="147" spans="1:27" ht="15.75" x14ac:dyDescent="0.2">
      <c r="A147" s="35">
        <f t="shared" si="3"/>
        <v>44648</v>
      </c>
      <c r="B147" s="36">
        <f>SUMIFS(СВЦЭМ!$D$39:$D$782,СВЦЭМ!$A$39:$A$782,$A147,СВЦЭМ!$B$39:$B$782,B$119)+'СЕТ СН'!$I$11+СВЦЭМ!$D$10+'СЕТ СН'!$I$6-'СЕТ СН'!$I$23</f>
        <v>1892.72511947</v>
      </c>
      <c r="C147" s="36">
        <f>SUMIFS(СВЦЭМ!$D$39:$D$782,СВЦЭМ!$A$39:$A$782,$A147,СВЦЭМ!$B$39:$B$782,C$119)+'СЕТ СН'!$I$11+СВЦЭМ!$D$10+'СЕТ СН'!$I$6-'СЕТ СН'!$I$23</f>
        <v>1924.51337081</v>
      </c>
      <c r="D147" s="36">
        <f>SUMIFS(СВЦЭМ!$D$39:$D$782,СВЦЭМ!$A$39:$A$782,$A147,СВЦЭМ!$B$39:$B$782,D$119)+'СЕТ СН'!$I$11+СВЦЭМ!$D$10+'СЕТ СН'!$I$6-'СЕТ СН'!$I$23</f>
        <v>1986.5896936900001</v>
      </c>
      <c r="E147" s="36">
        <f>SUMIFS(СВЦЭМ!$D$39:$D$782,СВЦЭМ!$A$39:$A$782,$A147,СВЦЭМ!$B$39:$B$782,E$119)+'СЕТ СН'!$I$11+СВЦЭМ!$D$10+'СЕТ СН'!$I$6-'СЕТ СН'!$I$23</f>
        <v>2021.4221040699999</v>
      </c>
      <c r="F147" s="36">
        <f>SUMIFS(СВЦЭМ!$D$39:$D$782,СВЦЭМ!$A$39:$A$782,$A147,СВЦЭМ!$B$39:$B$782,F$119)+'СЕТ СН'!$I$11+СВЦЭМ!$D$10+'СЕТ СН'!$I$6-'СЕТ СН'!$I$23</f>
        <v>2004.9138067900001</v>
      </c>
      <c r="G147" s="36">
        <f>SUMIFS(СВЦЭМ!$D$39:$D$782,СВЦЭМ!$A$39:$A$782,$A147,СВЦЭМ!$B$39:$B$782,G$119)+'СЕТ СН'!$I$11+СВЦЭМ!$D$10+'СЕТ СН'!$I$6-'СЕТ СН'!$I$23</f>
        <v>1975.07556604</v>
      </c>
      <c r="H147" s="36">
        <f>SUMIFS(СВЦЭМ!$D$39:$D$782,СВЦЭМ!$A$39:$A$782,$A147,СВЦЭМ!$B$39:$B$782,H$119)+'СЕТ СН'!$I$11+СВЦЭМ!$D$10+'СЕТ СН'!$I$6-'СЕТ СН'!$I$23</f>
        <v>1941.4255572700001</v>
      </c>
      <c r="I147" s="36">
        <f>SUMIFS(СВЦЭМ!$D$39:$D$782,СВЦЭМ!$A$39:$A$782,$A147,СВЦЭМ!$B$39:$B$782,I$119)+'СЕТ СН'!$I$11+СВЦЭМ!$D$10+'СЕТ СН'!$I$6-'СЕТ СН'!$I$23</f>
        <v>1816.1197299</v>
      </c>
      <c r="J147" s="36">
        <f>SUMIFS(СВЦЭМ!$D$39:$D$782,СВЦЭМ!$A$39:$A$782,$A147,СВЦЭМ!$B$39:$B$782,J$119)+'СЕТ СН'!$I$11+СВЦЭМ!$D$10+'СЕТ СН'!$I$6-'СЕТ СН'!$I$23</f>
        <v>1722.59066226</v>
      </c>
      <c r="K147" s="36">
        <f>SUMIFS(СВЦЭМ!$D$39:$D$782,СВЦЭМ!$A$39:$A$782,$A147,СВЦЭМ!$B$39:$B$782,K$119)+'СЕТ СН'!$I$11+СВЦЭМ!$D$10+'СЕТ СН'!$I$6-'СЕТ СН'!$I$23</f>
        <v>1715.5245745699999</v>
      </c>
      <c r="L147" s="36">
        <f>SUMIFS(СВЦЭМ!$D$39:$D$782,СВЦЭМ!$A$39:$A$782,$A147,СВЦЭМ!$B$39:$B$782,L$119)+'СЕТ СН'!$I$11+СВЦЭМ!$D$10+'СЕТ СН'!$I$6-'СЕТ СН'!$I$23</f>
        <v>1747.8695490900002</v>
      </c>
      <c r="M147" s="36">
        <f>SUMIFS(СВЦЭМ!$D$39:$D$782,СВЦЭМ!$A$39:$A$782,$A147,СВЦЭМ!$B$39:$B$782,M$119)+'СЕТ СН'!$I$11+СВЦЭМ!$D$10+'СЕТ СН'!$I$6-'СЕТ СН'!$I$23</f>
        <v>1835.3103417899999</v>
      </c>
      <c r="N147" s="36">
        <f>SUMIFS(СВЦЭМ!$D$39:$D$782,СВЦЭМ!$A$39:$A$782,$A147,СВЦЭМ!$B$39:$B$782,N$119)+'СЕТ СН'!$I$11+СВЦЭМ!$D$10+'СЕТ СН'!$I$6-'СЕТ СН'!$I$23</f>
        <v>1910.2980498900001</v>
      </c>
      <c r="O147" s="36">
        <f>SUMIFS(СВЦЭМ!$D$39:$D$782,СВЦЭМ!$A$39:$A$782,$A147,СВЦЭМ!$B$39:$B$782,O$119)+'СЕТ СН'!$I$11+СВЦЭМ!$D$10+'СЕТ СН'!$I$6-'СЕТ СН'!$I$23</f>
        <v>1954.4899292100001</v>
      </c>
      <c r="P147" s="36">
        <f>SUMIFS(СВЦЭМ!$D$39:$D$782,СВЦЭМ!$A$39:$A$782,$A147,СВЦЭМ!$B$39:$B$782,P$119)+'СЕТ СН'!$I$11+СВЦЭМ!$D$10+'СЕТ СН'!$I$6-'СЕТ СН'!$I$23</f>
        <v>1984.2709551</v>
      </c>
      <c r="Q147" s="36">
        <f>SUMIFS(СВЦЭМ!$D$39:$D$782,СВЦЭМ!$A$39:$A$782,$A147,СВЦЭМ!$B$39:$B$782,Q$119)+'СЕТ СН'!$I$11+СВЦЭМ!$D$10+'СЕТ СН'!$I$6-'СЕТ СН'!$I$23</f>
        <v>1957.38396031</v>
      </c>
      <c r="R147" s="36">
        <f>SUMIFS(СВЦЭМ!$D$39:$D$782,СВЦЭМ!$A$39:$A$782,$A147,СВЦЭМ!$B$39:$B$782,R$119)+'СЕТ СН'!$I$11+СВЦЭМ!$D$10+'СЕТ СН'!$I$6-'СЕТ СН'!$I$23</f>
        <v>1854.87430174</v>
      </c>
      <c r="S147" s="36">
        <f>SUMIFS(СВЦЭМ!$D$39:$D$782,СВЦЭМ!$A$39:$A$782,$A147,СВЦЭМ!$B$39:$B$782,S$119)+'СЕТ СН'!$I$11+СВЦЭМ!$D$10+'СЕТ СН'!$I$6-'СЕТ СН'!$I$23</f>
        <v>1766.1915558100002</v>
      </c>
      <c r="T147" s="36">
        <f>SUMIFS(СВЦЭМ!$D$39:$D$782,СВЦЭМ!$A$39:$A$782,$A147,СВЦЭМ!$B$39:$B$782,T$119)+'СЕТ СН'!$I$11+СВЦЭМ!$D$10+'СЕТ СН'!$I$6-'СЕТ СН'!$I$23</f>
        <v>1655.6129991</v>
      </c>
      <c r="U147" s="36">
        <f>SUMIFS(СВЦЭМ!$D$39:$D$782,СВЦЭМ!$A$39:$A$782,$A147,СВЦЭМ!$B$39:$B$782,U$119)+'СЕТ СН'!$I$11+СВЦЭМ!$D$10+'СЕТ СН'!$I$6-'СЕТ СН'!$I$23</f>
        <v>1649.2959578800001</v>
      </c>
      <c r="V147" s="36">
        <f>SUMIFS(СВЦЭМ!$D$39:$D$782,СВЦЭМ!$A$39:$A$782,$A147,СВЦЭМ!$B$39:$B$782,V$119)+'СЕТ СН'!$I$11+СВЦЭМ!$D$10+'СЕТ СН'!$I$6-'СЕТ СН'!$I$23</f>
        <v>1656.1422202799999</v>
      </c>
      <c r="W147" s="36">
        <f>SUMIFS(СВЦЭМ!$D$39:$D$782,СВЦЭМ!$A$39:$A$782,$A147,СВЦЭМ!$B$39:$B$782,W$119)+'СЕТ СН'!$I$11+СВЦЭМ!$D$10+'СЕТ СН'!$I$6-'СЕТ СН'!$I$23</f>
        <v>1633.7192244500002</v>
      </c>
      <c r="X147" s="36">
        <f>SUMIFS(СВЦЭМ!$D$39:$D$782,СВЦЭМ!$A$39:$A$782,$A147,СВЦЭМ!$B$39:$B$782,X$119)+'СЕТ СН'!$I$11+СВЦЭМ!$D$10+'СЕТ СН'!$I$6-'СЕТ СН'!$I$23</f>
        <v>1625.4395119800001</v>
      </c>
      <c r="Y147" s="36">
        <f>SUMIFS(СВЦЭМ!$D$39:$D$782,СВЦЭМ!$A$39:$A$782,$A147,СВЦЭМ!$B$39:$B$782,Y$119)+'СЕТ СН'!$I$11+СВЦЭМ!$D$10+'СЕТ СН'!$I$6-'СЕТ СН'!$I$23</f>
        <v>1667.2491238600001</v>
      </c>
    </row>
    <row r="148" spans="1:27" ht="15.75" x14ac:dyDescent="0.2">
      <c r="A148" s="35">
        <f t="shared" si="3"/>
        <v>44649</v>
      </c>
      <c r="B148" s="36">
        <f>SUMIFS(СВЦЭМ!$D$39:$D$782,СВЦЭМ!$A$39:$A$782,$A148,СВЦЭМ!$B$39:$B$782,B$119)+'СЕТ СН'!$I$11+СВЦЭМ!$D$10+'СЕТ СН'!$I$6-'СЕТ СН'!$I$23</f>
        <v>1744.9009722000001</v>
      </c>
      <c r="C148" s="36">
        <f>SUMIFS(СВЦЭМ!$D$39:$D$782,СВЦЭМ!$A$39:$A$782,$A148,СВЦЭМ!$B$39:$B$782,C$119)+'СЕТ СН'!$I$11+СВЦЭМ!$D$10+'СЕТ СН'!$I$6-'СЕТ СН'!$I$23</f>
        <v>1840.48215667</v>
      </c>
      <c r="D148" s="36">
        <f>SUMIFS(СВЦЭМ!$D$39:$D$782,СВЦЭМ!$A$39:$A$782,$A148,СВЦЭМ!$B$39:$B$782,D$119)+'СЕТ СН'!$I$11+СВЦЭМ!$D$10+'СЕТ СН'!$I$6-'СЕТ СН'!$I$23</f>
        <v>1943.8122476600001</v>
      </c>
      <c r="E148" s="36">
        <f>SUMIFS(СВЦЭМ!$D$39:$D$782,СВЦЭМ!$A$39:$A$782,$A148,СВЦЭМ!$B$39:$B$782,E$119)+'СЕТ СН'!$I$11+СВЦЭМ!$D$10+'СЕТ СН'!$I$6-'СЕТ СН'!$I$23</f>
        <v>1984.57295712</v>
      </c>
      <c r="F148" s="36">
        <f>SUMIFS(СВЦЭМ!$D$39:$D$782,СВЦЭМ!$A$39:$A$782,$A148,СВЦЭМ!$B$39:$B$782,F$119)+'СЕТ СН'!$I$11+СВЦЭМ!$D$10+'СЕТ СН'!$I$6-'СЕТ СН'!$I$23</f>
        <v>1997.7750902499999</v>
      </c>
      <c r="G148" s="36">
        <f>SUMIFS(СВЦЭМ!$D$39:$D$782,СВЦЭМ!$A$39:$A$782,$A148,СВЦЭМ!$B$39:$B$782,G$119)+'СЕТ СН'!$I$11+СВЦЭМ!$D$10+'СЕТ СН'!$I$6-'СЕТ СН'!$I$23</f>
        <v>1986.6642758400001</v>
      </c>
      <c r="H148" s="36">
        <f>SUMIFS(СВЦЭМ!$D$39:$D$782,СВЦЭМ!$A$39:$A$782,$A148,СВЦЭМ!$B$39:$B$782,H$119)+'СЕТ СН'!$I$11+СВЦЭМ!$D$10+'СЕТ СН'!$I$6-'СЕТ СН'!$I$23</f>
        <v>1937.8751382800001</v>
      </c>
      <c r="I148" s="36">
        <f>SUMIFS(СВЦЭМ!$D$39:$D$782,СВЦЭМ!$A$39:$A$782,$A148,СВЦЭМ!$B$39:$B$782,I$119)+'СЕТ СН'!$I$11+СВЦЭМ!$D$10+'СЕТ СН'!$I$6-'СЕТ СН'!$I$23</f>
        <v>1822.4442197000001</v>
      </c>
      <c r="J148" s="36">
        <f>SUMIFS(СВЦЭМ!$D$39:$D$782,СВЦЭМ!$A$39:$A$782,$A148,СВЦЭМ!$B$39:$B$782,J$119)+'СЕТ СН'!$I$11+СВЦЭМ!$D$10+'СЕТ СН'!$I$6-'СЕТ СН'!$I$23</f>
        <v>1726.60725228</v>
      </c>
      <c r="K148" s="36">
        <f>SUMIFS(СВЦЭМ!$D$39:$D$782,СВЦЭМ!$A$39:$A$782,$A148,СВЦЭМ!$B$39:$B$782,K$119)+'СЕТ СН'!$I$11+СВЦЭМ!$D$10+'СЕТ СН'!$I$6-'СЕТ СН'!$I$23</f>
        <v>1706.33201977</v>
      </c>
      <c r="L148" s="36">
        <f>SUMIFS(СВЦЭМ!$D$39:$D$782,СВЦЭМ!$A$39:$A$782,$A148,СВЦЭМ!$B$39:$B$782,L$119)+'СЕТ СН'!$I$11+СВЦЭМ!$D$10+'СЕТ СН'!$I$6-'СЕТ СН'!$I$23</f>
        <v>1736.73421366</v>
      </c>
      <c r="M148" s="36">
        <f>SUMIFS(СВЦЭМ!$D$39:$D$782,СВЦЭМ!$A$39:$A$782,$A148,СВЦЭМ!$B$39:$B$782,M$119)+'СЕТ СН'!$I$11+СВЦЭМ!$D$10+'СЕТ СН'!$I$6-'СЕТ СН'!$I$23</f>
        <v>1796.9985851500001</v>
      </c>
      <c r="N148" s="36">
        <f>SUMIFS(СВЦЭМ!$D$39:$D$782,СВЦЭМ!$A$39:$A$782,$A148,СВЦЭМ!$B$39:$B$782,N$119)+'СЕТ СН'!$I$11+СВЦЭМ!$D$10+'СЕТ СН'!$I$6-'СЕТ СН'!$I$23</f>
        <v>1906.1259969100001</v>
      </c>
      <c r="O148" s="36">
        <f>SUMIFS(СВЦЭМ!$D$39:$D$782,СВЦЭМ!$A$39:$A$782,$A148,СВЦЭМ!$B$39:$B$782,O$119)+'СЕТ СН'!$I$11+СВЦЭМ!$D$10+'СЕТ СН'!$I$6-'СЕТ СН'!$I$23</f>
        <v>1957.4260829699999</v>
      </c>
      <c r="P148" s="36">
        <f>SUMIFS(СВЦЭМ!$D$39:$D$782,СВЦЭМ!$A$39:$A$782,$A148,СВЦЭМ!$B$39:$B$782,P$119)+'СЕТ СН'!$I$11+СВЦЭМ!$D$10+'СЕТ СН'!$I$6-'СЕТ СН'!$I$23</f>
        <v>1978.0993892399999</v>
      </c>
      <c r="Q148" s="36">
        <f>SUMIFS(СВЦЭМ!$D$39:$D$782,СВЦЭМ!$A$39:$A$782,$A148,СВЦЭМ!$B$39:$B$782,Q$119)+'СЕТ СН'!$I$11+СВЦЭМ!$D$10+'СЕТ СН'!$I$6-'СЕТ СН'!$I$23</f>
        <v>1978.9204505600001</v>
      </c>
      <c r="R148" s="36">
        <f>SUMIFS(СВЦЭМ!$D$39:$D$782,СВЦЭМ!$A$39:$A$782,$A148,СВЦЭМ!$B$39:$B$782,R$119)+'СЕТ СН'!$I$11+СВЦЭМ!$D$10+'СЕТ СН'!$I$6-'СЕТ СН'!$I$23</f>
        <v>1927.1929142700001</v>
      </c>
      <c r="S148" s="36">
        <f>SUMIFS(СВЦЭМ!$D$39:$D$782,СВЦЭМ!$A$39:$A$782,$A148,СВЦЭМ!$B$39:$B$782,S$119)+'СЕТ СН'!$I$11+СВЦЭМ!$D$10+'СЕТ СН'!$I$6-'СЕТ СН'!$I$23</f>
        <v>1898.0704656</v>
      </c>
      <c r="T148" s="36">
        <f>SUMIFS(СВЦЭМ!$D$39:$D$782,СВЦЭМ!$A$39:$A$782,$A148,СВЦЭМ!$B$39:$B$782,T$119)+'СЕТ СН'!$I$11+СВЦЭМ!$D$10+'СЕТ СН'!$I$6-'СЕТ СН'!$I$23</f>
        <v>1874.9001975400001</v>
      </c>
      <c r="U148" s="36">
        <f>SUMIFS(СВЦЭМ!$D$39:$D$782,СВЦЭМ!$A$39:$A$782,$A148,СВЦЭМ!$B$39:$B$782,U$119)+'СЕТ СН'!$I$11+СВЦЭМ!$D$10+'СЕТ СН'!$I$6-'СЕТ СН'!$I$23</f>
        <v>1825.7051660700001</v>
      </c>
      <c r="V148" s="36">
        <f>SUMIFS(СВЦЭМ!$D$39:$D$782,СВЦЭМ!$A$39:$A$782,$A148,СВЦЭМ!$B$39:$B$782,V$119)+'СЕТ СН'!$I$11+СВЦЭМ!$D$10+'СЕТ СН'!$I$6-'СЕТ СН'!$I$23</f>
        <v>1837.4953393200001</v>
      </c>
      <c r="W148" s="36">
        <f>SUMIFS(СВЦЭМ!$D$39:$D$782,СВЦЭМ!$A$39:$A$782,$A148,СВЦЭМ!$B$39:$B$782,W$119)+'СЕТ СН'!$I$11+СВЦЭМ!$D$10+'СЕТ СН'!$I$6-'СЕТ СН'!$I$23</f>
        <v>1840.1329044900001</v>
      </c>
      <c r="X148" s="36">
        <f>SUMIFS(СВЦЭМ!$D$39:$D$782,СВЦЭМ!$A$39:$A$782,$A148,СВЦЭМ!$B$39:$B$782,X$119)+'СЕТ СН'!$I$11+СВЦЭМ!$D$10+'СЕТ СН'!$I$6-'СЕТ СН'!$I$23</f>
        <v>1869.8459577799999</v>
      </c>
      <c r="Y148" s="36">
        <f>SUMIFS(СВЦЭМ!$D$39:$D$782,СВЦЭМ!$A$39:$A$782,$A148,СВЦЭМ!$B$39:$B$782,Y$119)+'СЕТ СН'!$I$11+СВЦЭМ!$D$10+'СЕТ СН'!$I$6-'СЕТ СН'!$I$23</f>
        <v>1867.3004350200001</v>
      </c>
    </row>
    <row r="149" spans="1:27" ht="15.75" x14ac:dyDescent="0.2">
      <c r="A149" s="35">
        <f t="shared" si="3"/>
        <v>44650</v>
      </c>
      <c r="B149" s="36">
        <f>SUMIFS(СВЦЭМ!$D$39:$D$782,СВЦЭМ!$A$39:$A$782,$A149,СВЦЭМ!$B$39:$B$782,B$119)+'СЕТ СН'!$I$11+СВЦЭМ!$D$10+'СЕТ СН'!$I$6-'СЕТ СН'!$I$23</f>
        <v>1862.2733333599999</v>
      </c>
      <c r="C149" s="36">
        <f>SUMIFS(СВЦЭМ!$D$39:$D$782,СВЦЭМ!$A$39:$A$782,$A149,СВЦЭМ!$B$39:$B$782,C$119)+'СЕТ СН'!$I$11+СВЦЭМ!$D$10+'СЕТ СН'!$I$6-'СЕТ СН'!$I$23</f>
        <v>1878.6242813399999</v>
      </c>
      <c r="D149" s="36">
        <f>SUMIFS(СВЦЭМ!$D$39:$D$782,СВЦЭМ!$A$39:$A$782,$A149,СВЦЭМ!$B$39:$B$782,D$119)+'СЕТ СН'!$I$11+СВЦЭМ!$D$10+'СЕТ СН'!$I$6-'СЕТ СН'!$I$23</f>
        <v>1942.24937759</v>
      </c>
      <c r="E149" s="36">
        <f>SUMIFS(СВЦЭМ!$D$39:$D$782,СВЦЭМ!$A$39:$A$782,$A149,СВЦЭМ!$B$39:$B$782,E$119)+'СЕТ СН'!$I$11+СВЦЭМ!$D$10+'СЕТ СН'!$I$6-'СЕТ СН'!$I$23</f>
        <v>1996.98978248</v>
      </c>
      <c r="F149" s="36">
        <f>SUMIFS(СВЦЭМ!$D$39:$D$782,СВЦЭМ!$A$39:$A$782,$A149,СВЦЭМ!$B$39:$B$782,F$119)+'СЕТ СН'!$I$11+СВЦЭМ!$D$10+'СЕТ СН'!$I$6-'СЕТ СН'!$I$23</f>
        <v>1995.69992806</v>
      </c>
      <c r="G149" s="36">
        <f>SUMIFS(СВЦЭМ!$D$39:$D$782,СВЦЭМ!$A$39:$A$782,$A149,СВЦЭМ!$B$39:$B$782,G$119)+'СЕТ СН'!$I$11+СВЦЭМ!$D$10+'СЕТ СН'!$I$6-'СЕТ СН'!$I$23</f>
        <v>1986.1499230700001</v>
      </c>
      <c r="H149" s="36">
        <f>SUMIFS(СВЦЭМ!$D$39:$D$782,СВЦЭМ!$A$39:$A$782,$A149,СВЦЭМ!$B$39:$B$782,H$119)+'СЕТ СН'!$I$11+СВЦЭМ!$D$10+'СЕТ СН'!$I$6-'СЕТ СН'!$I$23</f>
        <v>1923.8902149400001</v>
      </c>
      <c r="I149" s="36">
        <f>SUMIFS(СВЦЭМ!$D$39:$D$782,СВЦЭМ!$A$39:$A$782,$A149,СВЦЭМ!$B$39:$B$782,I$119)+'СЕТ СН'!$I$11+СВЦЭМ!$D$10+'СЕТ СН'!$I$6-'СЕТ СН'!$I$23</f>
        <v>1863.65971928</v>
      </c>
      <c r="J149" s="36">
        <f>SUMIFS(СВЦЭМ!$D$39:$D$782,СВЦЭМ!$A$39:$A$782,$A149,СВЦЭМ!$B$39:$B$782,J$119)+'СЕТ СН'!$I$11+СВЦЭМ!$D$10+'СЕТ СН'!$I$6-'СЕТ СН'!$I$23</f>
        <v>1826.56136442</v>
      </c>
      <c r="K149" s="36">
        <f>SUMIFS(СВЦЭМ!$D$39:$D$782,СВЦЭМ!$A$39:$A$782,$A149,СВЦЭМ!$B$39:$B$782,K$119)+'СЕТ СН'!$I$11+СВЦЭМ!$D$10+'СЕТ СН'!$I$6-'СЕТ СН'!$I$23</f>
        <v>1833.83805854</v>
      </c>
      <c r="L149" s="36">
        <f>SUMIFS(СВЦЭМ!$D$39:$D$782,СВЦЭМ!$A$39:$A$782,$A149,СВЦЭМ!$B$39:$B$782,L$119)+'СЕТ СН'!$I$11+СВЦЭМ!$D$10+'СЕТ СН'!$I$6-'СЕТ СН'!$I$23</f>
        <v>1856.1615146500001</v>
      </c>
      <c r="M149" s="36">
        <f>SUMIFS(СВЦЭМ!$D$39:$D$782,СВЦЭМ!$A$39:$A$782,$A149,СВЦЭМ!$B$39:$B$782,M$119)+'СЕТ СН'!$I$11+СВЦЭМ!$D$10+'СЕТ СН'!$I$6-'СЕТ СН'!$I$23</f>
        <v>1858.0037328600001</v>
      </c>
      <c r="N149" s="36">
        <f>SUMIFS(СВЦЭМ!$D$39:$D$782,СВЦЭМ!$A$39:$A$782,$A149,СВЦЭМ!$B$39:$B$782,N$119)+'СЕТ СН'!$I$11+СВЦЭМ!$D$10+'СЕТ СН'!$I$6-'СЕТ СН'!$I$23</f>
        <v>1892.7331126199999</v>
      </c>
      <c r="O149" s="36">
        <f>SUMIFS(СВЦЭМ!$D$39:$D$782,СВЦЭМ!$A$39:$A$782,$A149,СВЦЭМ!$B$39:$B$782,O$119)+'СЕТ СН'!$I$11+СВЦЭМ!$D$10+'СЕТ СН'!$I$6-'СЕТ СН'!$I$23</f>
        <v>1948.78870435</v>
      </c>
      <c r="P149" s="36">
        <f>SUMIFS(СВЦЭМ!$D$39:$D$782,СВЦЭМ!$A$39:$A$782,$A149,СВЦЭМ!$B$39:$B$782,P$119)+'СЕТ СН'!$I$11+СВЦЭМ!$D$10+'СЕТ СН'!$I$6-'СЕТ СН'!$I$23</f>
        <v>1999.06042645</v>
      </c>
      <c r="Q149" s="36">
        <f>SUMIFS(СВЦЭМ!$D$39:$D$782,СВЦЭМ!$A$39:$A$782,$A149,СВЦЭМ!$B$39:$B$782,Q$119)+'СЕТ СН'!$I$11+СВЦЭМ!$D$10+'СЕТ СН'!$I$6-'СЕТ СН'!$I$23</f>
        <v>1973.5911389099999</v>
      </c>
      <c r="R149" s="36">
        <f>SUMIFS(СВЦЭМ!$D$39:$D$782,СВЦЭМ!$A$39:$A$782,$A149,СВЦЭМ!$B$39:$B$782,R$119)+'СЕТ СН'!$I$11+СВЦЭМ!$D$10+'СЕТ СН'!$I$6-'СЕТ СН'!$I$23</f>
        <v>1922.04640655</v>
      </c>
      <c r="S149" s="36">
        <f>SUMIFS(СВЦЭМ!$D$39:$D$782,СВЦЭМ!$A$39:$A$782,$A149,СВЦЭМ!$B$39:$B$782,S$119)+'СЕТ СН'!$I$11+СВЦЭМ!$D$10+'СЕТ СН'!$I$6-'СЕТ СН'!$I$23</f>
        <v>1892.7543749000001</v>
      </c>
      <c r="T149" s="36">
        <f>SUMIFS(СВЦЭМ!$D$39:$D$782,СВЦЭМ!$A$39:$A$782,$A149,СВЦЭМ!$B$39:$B$782,T$119)+'СЕТ СН'!$I$11+СВЦЭМ!$D$10+'СЕТ СН'!$I$6-'СЕТ СН'!$I$23</f>
        <v>1865.85907987</v>
      </c>
      <c r="U149" s="36">
        <f>SUMIFS(СВЦЭМ!$D$39:$D$782,СВЦЭМ!$A$39:$A$782,$A149,СВЦЭМ!$B$39:$B$782,U$119)+'СЕТ СН'!$I$11+СВЦЭМ!$D$10+'СЕТ СН'!$I$6-'СЕТ СН'!$I$23</f>
        <v>1831.5468828600001</v>
      </c>
      <c r="V149" s="36">
        <f>SUMIFS(СВЦЭМ!$D$39:$D$782,СВЦЭМ!$A$39:$A$782,$A149,СВЦЭМ!$B$39:$B$782,V$119)+'СЕТ СН'!$I$11+СВЦЭМ!$D$10+'СЕТ СН'!$I$6-'СЕТ СН'!$I$23</f>
        <v>1829.0718049100001</v>
      </c>
      <c r="W149" s="36">
        <f>SUMIFS(СВЦЭМ!$D$39:$D$782,СВЦЭМ!$A$39:$A$782,$A149,СВЦЭМ!$B$39:$B$782,W$119)+'СЕТ СН'!$I$11+СВЦЭМ!$D$10+'СЕТ СН'!$I$6-'СЕТ СН'!$I$23</f>
        <v>1835.8144575599999</v>
      </c>
      <c r="X149" s="36">
        <f>SUMIFS(СВЦЭМ!$D$39:$D$782,СВЦЭМ!$A$39:$A$782,$A149,СВЦЭМ!$B$39:$B$782,X$119)+'СЕТ СН'!$I$11+СВЦЭМ!$D$10+'СЕТ СН'!$I$6-'СЕТ СН'!$I$23</f>
        <v>1855.8411038500001</v>
      </c>
      <c r="Y149" s="36">
        <f>SUMIFS(СВЦЭМ!$D$39:$D$782,СВЦЭМ!$A$39:$A$782,$A149,СВЦЭМ!$B$39:$B$782,Y$119)+'СЕТ СН'!$I$11+СВЦЭМ!$D$10+'СЕТ СН'!$I$6-'СЕТ СН'!$I$23</f>
        <v>1875.50610841</v>
      </c>
    </row>
    <row r="150" spans="1:27" ht="15.75" x14ac:dyDescent="0.2">
      <c r="A150" s="35">
        <f t="shared" si="3"/>
        <v>44651</v>
      </c>
      <c r="B150" s="36">
        <f>SUMIFS(СВЦЭМ!$D$39:$D$782,СВЦЭМ!$A$39:$A$782,$A150,СВЦЭМ!$B$39:$B$782,B$119)+'СЕТ СН'!$I$11+СВЦЭМ!$D$10+'СЕТ СН'!$I$6-'СЕТ СН'!$I$23</f>
        <v>1871.0962991900001</v>
      </c>
      <c r="C150" s="36">
        <f>SUMIFS(СВЦЭМ!$D$39:$D$782,СВЦЭМ!$A$39:$A$782,$A150,СВЦЭМ!$B$39:$B$782,C$119)+'СЕТ СН'!$I$11+СВЦЭМ!$D$10+'СЕТ СН'!$I$6-'СЕТ СН'!$I$23</f>
        <v>1871.2373990200001</v>
      </c>
      <c r="D150" s="36">
        <f>SUMIFS(СВЦЭМ!$D$39:$D$782,СВЦЭМ!$A$39:$A$782,$A150,СВЦЭМ!$B$39:$B$782,D$119)+'СЕТ СН'!$I$11+СВЦЭМ!$D$10+'СЕТ СН'!$I$6-'СЕТ СН'!$I$23</f>
        <v>1937.39656476</v>
      </c>
      <c r="E150" s="36">
        <f>SUMIFS(СВЦЭМ!$D$39:$D$782,СВЦЭМ!$A$39:$A$782,$A150,СВЦЭМ!$B$39:$B$782,E$119)+'СЕТ СН'!$I$11+СВЦЭМ!$D$10+'СЕТ СН'!$I$6-'СЕТ СН'!$I$23</f>
        <v>2005.70504764</v>
      </c>
      <c r="F150" s="36">
        <f>SUMIFS(СВЦЭМ!$D$39:$D$782,СВЦЭМ!$A$39:$A$782,$A150,СВЦЭМ!$B$39:$B$782,F$119)+'СЕТ СН'!$I$11+СВЦЭМ!$D$10+'СЕТ СН'!$I$6-'СЕТ СН'!$I$23</f>
        <v>2003.2952122900001</v>
      </c>
      <c r="G150" s="36">
        <f>SUMIFS(СВЦЭМ!$D$39:$D$782,СВЦЭМ!$A$39:$A$782,$A150,СВЦЭМ!$B$39:$B$782,G$119)+'СЕТ СН'!$I$11+СВЦЭМ!$D$10+'СЕТ СН'!$I$6-'СЕТ СН'!$I$23</f>
        <v>1998.76216406</v>
      </c>
      <c r="H150" s="36">
        <f>SUMIFS(СВЦЭМ!$D$39:$D$782,СВЦЭМ!$A$39:$A$782,$A150,СВЦЭМ!$B$39:$B$782,H$119)+'СЕТ СН'!$I$11+СВЦЭМ!$D$10+'СЕТ СН'!$I$6-'СЕТ СН'!$I$23</f>
        <v>1945.7804696200001</v>
      </c>
      <c r="I150" s="36">
        <f>SUMIFS(СВЦЭМ!$D$39:$D$782,СВЦЭМ!$A$39:$A$782,$A150,СВЦЭМ!$B$39:$B$782,I$119)+'СЕТ СН'!$I$11+СВЦЭМ!$D$10+'СЕТ СН'!$I$6-'СЕТ СН'!$I$23</f>
        <v>1876.1091497300001</v>
      </c>
      <c r="J150" s="36">
        <f>SUMIFS(СВЦЭМ!$D$39:$D$782,СВЦЭМ!$A$39:$A$782,$A150,СВЦЭМ!$B$39:$B$782,J$119)+'СЕТ СН'!$I$11+СВЦЭМ!$D$10+'СЕТ СН'!$I$6-'СЕТ СН'!$I$23</f>
        <v>1845.5729424600001</v>
      </c>
      <c r="K150" s="36">
        <f>SUMIFS(СВЦЭМ!$D$39:$D$782,СВЦЭМ!$A$39:$A$782,$A150,СВЦЭМ!$B$39:$B$782,K$119)+'СЕТ СН'!$I$11+СВЦЭМ!$D$10+'СЕТ СН'!$I$6-'СЕТ СН'!$I$23</f>
        <v>1843.9919116999999</v>
      </c>
      <c r="L150" s="36">
        <f>SUMIFS(СВЦЭМ!$D$39:$D$782,СВЦЭМ!$A$39:$A$782,$A150,СВЦЭМ!$B$39:$B$782,L$119)+'СЕТ СН'!$I$11+СВЦЭМ!$D$10+'СЕТ СН'!$I$6-'СЕТ СН'!$I$23</f>
        <v>1871.2839939099999</v>
      </c>
      <c r="M150" s="36">
        <f>SUMIFS(СВЦЭМ!$D$39:$D$782,СВЦЭМ!$A$39:$A$782,$A150,СВЦЭМ!$B$39:$B$782,M$119)+'СЕТ СН'!$I$11+СВЦЭМ!$D$10+'СЕТ СН'!$I$6-'СЕТ СН'!$I$23</f>
        <v>1898.3963270500001</v>
      </c>
      <c r="N150" s="36">
        <f>SUMIFS(СВЦЭМ!$D$39:$D$782,СВЦЭМ!$A$39:$A$782,$A150,СВЦЭМ!$B$39:$B$782,N$119)+'СЕТ СН'!$I$11+СВЦЭМ!$D$10+'СЕТ СН'!$I$6-'СЕТ СН'!$I$23</f>
        <v>1924.1528375299999</v>
      </c>
      <c r="O150" s="36">
        <f>SUMIFS(СВЦЭМ!$D$39:$D$782,СВЦЭМ!$A$39:$A$782,$A150,СВЦЭМ!$B$39:$B$782,O$119)+'СЕТ СН'!$I$11+СВЦЭМ!$D$10+'СЕТ СН'!$I$6-'СЕТ СН'!$I$23</f>
        <v>1963.73845719</v>
      </c>
      <c r="P150" s="36">
        <f>SUMIFS(СВЦЭМ!$D$39:$D$782,СВЦЭМ!$A$39:$A$782,$A150,СВЦЭМ!$B$39:$B$782,P$119)+'СЕТ СН'!$I$11+СВЦЭМ!$D$10+'СЕТ СН'!$I$6-'СЕТ СН'!$I$23</f>
        <v>1985.2715265900001</v>
      </c>
      <c r="Q150" s="36">
        <f>SUMIFS(СВЦЭМ!$D$39:$D$782,СВЦЭМ!$A$39:$A$782,$A150,СВЦЭМ!$B$39:$B$782,Q$119)+'СЕТ СН'!$I$11+СВЦЭМ!$D$10+'СЕТ СН'!$I$6-'СЕТ СН'!$I$23</f>
        <v>1956.79577447</v>
      </c>
      <c r="R150" s="36">
        <f>SUMIFS(СВЦЭМ!$D$39:$D$782,СВЦЭМ!$A$39:$A$782,$A150,СВЦЭМ!$B$39:$B$782,R$119)+'СЕТ СН'!$I$11+СВЦЭМ!$D$10+'СЕТ СН'!$I$6-'СЕТ СН'!$I$23</f>
        <v>1856.5073772000001</v>
      </c>
      <c r="S150" s="36">
        <f>SUMIFS(СВЦЭМ!$D$39:$D$782,СВЦЭМ!$A$39:$A$782,$A150,СВЦЭМ!$B$39:$B$782,S$119)+'СЕТ СН'!$I$11+СВЦЭМ!$D$10+'СЕТ СН'!$I$6-'СЕТ СН'!$I$23</f>
        <v>1745.2667426999999</v>
      </c>
      <c r="T150" s="36">
        <f>SUMIFS(СВЦЭМ!$D$39:$D$782,СВЦЭМ!$A$39:$A$782,$A150,СВЦЭМ!$B$39:$B$782,T$119)+'СЕТ СН'!$I$11+СВЦЭМ!$D$10+'СЕТ СН'!$I$6-'СЕТ СН'!$I$23</f>
        <v>1659.7795777800002</v>
      </c>
      <c r="U150" s="36">
        <f>SUMIFS(СВЦЭМ!$D$39:$D$782,СВЦЭМ!$A$39:$A$782,$A150,СВЦЭМ!$B$39:$B$782,U$119)+'СЕТ СН'!$I$11+СВЦЭМ!$D$10+'СЕТ СН'!$I$6-'СЕТ СН'!$I$23</f>
        <v>1688.4067623400001</v>
      </c>
      <c r="V150" s="36">
        <f>SUMIFS(СВЦЭМ!$D$39:$D$782,СВЦЭМ!$A$39:$A$782,$A150,СВЦЭМ!$B$39:$B$782,V$119)+'СЕТ СН'!$I$11+СВЦЭМ!$D$10+'СЕТ СН'!$I$6-'СЕТ СН'!$I$23</f>
        <v>1738.72874978</v>
      </c>
      <c r="W150" s="36">
        <f>SUMIFS(СВЦЭМ!$D$39:$D$782,СВЦЭМ!$A$39:$A$782,$A150,СВЦЭМ!$B$39:$B$782,W$119)+'СЕТ СН'!$I$11+СВЦЭМ!$D$10+'СЕТ СН'!$I$6-'СЕТ СН'!$I$23</f>
        <v>1828.3080035600001</v>
      </c>
      <c r="X150" s="36">
        <f>SUMIFS(СВЦЭМ!$D$39:$D$782,СВЦЭМ!$A$39:$A$782,$A150,СВЦЭМ!$B$39:$B$782,X$119)+'СЕТ СН'!$I$11+СВЦЭМ!$D$10+'СЕТ СН'!$I$6-'СЕТ СН'!$I$23</f>
        <v>1859.63026623</v>
      </c>
      <c r="Y150" s="36">
        <f>SUMIFS(СВЦЭМ!$D$39:$D$782,СВЦЭМ!$A$39:$A$782,$A150,СВЦЭМ!$B$39:$B$782,Y$119)+'СЕТ СН'!$I$11+СВЦЭМ!$D$10+'СЕТ СН'!$I$6-'СЕТ СН'!$I$23</f>
        <v>1892.67505962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2"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23"/>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2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01.03.2022</v>
      </c>
      <c r="B156" s="36">
        <f>SUMIFS(СВЦЭМ!$E$39:$E$782,СВЦЭМ!$A$39:$A$782,$A156,СВЦЭМ!$B$39:$B$782,B$155)+'СЕТ СН'!$F$12</f>
        <v>136.34478820000001</v>
      </c>
      <c r="C156" s="36">
        <f>SUMIFS(СВЦЭМ!$E$39:$E$782,СВЦЭМ!$A$39:$A$782,$A156,СВЦЭМ!$B$39:$B$782,C$155)+'СЕТ СН'!$F$12</f>
        <v>140.60062395</v>
      </c>
      <c r="D156" s="36">
        <f>SUMIFS(СВЦЭМ!$E$39:$E$782,СВЦЭМ!$A$39:$A$782,$A156,СВЦЭМ!$B$39:$B$782,D$155)+'СЕТ СН'!$F$12</f>
        <v>143.57704462000001</v>
      </c>
      <c r="E156" s="36">
        <f>SUMIFS(СВЦЭМ!$E$39:$E$782,СВЦЭМ!$A$39:$A$782,$A156,СВЦЭМ!$B$39:$B$782,E$155)+'СЕТ СН'!$F$12</f>
        <v>142.62057532</v>
      </c>
      <c r="F156" s="36">
        <f>SUMIFS(СВЦЭМ!$E$39:$E$782,СВЦЭМ!$A$39:$A$782,$A156,СВЦЭМ!$B$39:$B$782,F$155)+'СЕТ СН'!$F$12</f>
        <v>141.96799537000001</v>
      </c>
      <c r="G156" s="36">
        <f>SUMIFS(СВЦЭМ!$E$39:$E$782,СВЦЭМ!$A$39:$A$782,$A156,СВЦЭМ!$B$39:$B$782,G$155)+'СЕТ СН'!$F$12</f>
        <v>141.46817267</v>
      </c>
      <c r="H156" s="36">
        <f>SUMIFS(СВЦЭМ!$E$39:$E$782,СВЦЭМ!$A$39:$A$782,$A156,СВЦЭМ!$B$39:$B$782,H$155)+'СЕТ СН'!$F$12</f>
        <v>134.31487498000001</v>
      </c>
      <c r="I156" s="36">
        <f>SUMIFS(СВЦЭМ!$E$39:$E$782,СВЦЭМ!$A$39:$A$782,$A156,СВЦЭМ!$B$39:$B$782,I$155)+'СЕТ СН'!$F$12</f>
        <v>131.06684509999999</v>
      </c>
      <c r="J156" s="36">
        <f>SUMIFS(СВЦЭМ!$E$39:$E$782,СВЦЭМ!$A$39:$A$782,$A156,СВЦЭМ!$B$39:$B$782,J$155)+'СЕТ СН'!$F$12</f>
        <v>126.03620977</v>
      </c>
      <c r="K156" s="36">
        <f>SUMIFS(СВЦЭМ!$E$39:$E$782,СВЦЭМ!$A$39:$A$782,$A156,СВЦЭМ!$B$39:$B$782,K$155)+'СЕТ СН'!$F$12</f>
        <v>127.56226497999999</v>
      </c>
      <c r="L156" s="36">
        <f>SUMIFS(СВЦЭМ!$E$39:$E$782,СВЦЭМ!$A$39:$A$782,$A156,СВЦЭМ!$B$39:$B$782,L$155)+'СЕТ СН'!$F$12</f>
        <v>126.02262261</v>
      </c>
      <c r="M156" s="36">
        <f>SUMIFS(СВЦЭМ!$E$39:$E$782,СВЦЭМ!$A$39:$A$782,$A156,СВЦЭМ!$B$39:$B$782,M$155)+'СЕТ СН'!$F$12</f>
        <v>130.41654589000001</v>
      </c>
      <c r="N156" s="36">
        <f>SUMIFS(СВЦЭМ!$E$39:$E$782,СВЦЭМ!$A$39:$A$782,$A156,СВЦЭМ!$B$39:$B$782,N$155)+'СЕТ СН'!$F$12</f>
        <v>134.98914202</v>
      </c>
      <c r="O156" s="36">
        <f>SUMIFS(СВЦЭМ!$E$39:$E$782,СВЦЭМ!$A$39:$A$782,$A156,СВЦЭМ!$B$39:$B$782,O$155)+'СЕТ СН'!$F$12</f>
        <v>138.20257108999999</v>
      </c>
      <c r="P156" s="36">
        <f>SUMIFS(СВЦЭМ!$E$39:$E$782,СВЦЭМ!$A$39:$A$782,$A156,СВЦЭМ!$B$39:$B$782,P$155)+'СЕТ СН'!$F$12</f>
        <v>138.87907293999999</v>
      </c>
      <c r="Q156" s="36">
        <f>SUMIFS(СВЦЭМ!$E$39:$E$782,СВЦЭМ!$A$39:$A$782,$A156,СВЦЭМ!$B$39:$B$782,Q$155)+'СЕТ СН'!$F$12</f>
        <v>137.48808854000001</v>
      </c>
      <c r="R156" s="36">
        <f>SUMIFS(СВЦЭМ!$E$39:$E$782,СВЦЭМ!$A$39:$A$782,$A156,СВЦЭМ!$B$39:$B$782,R$155)+'СЕТ СН'!$F$12</f>
        <v>133.78442605999999</v>
      </c>
      <c r="S156" s="36">
        <f>SUMIFS(СВЦЭМ!$E$39:$E$782,СВЦЭМ!$A$39:$A$782,$A156,СВЦЭМ!$B$39:$B$782,S$155)+'СЕТ СН'!$F$12</f>
        <v>130.35752980999999</v>
      </c>
      <c r="T156" s="36">
        <f>SUMIFS(СВЦЭМ!$E$39:$E$782,СВЦЭМ!$A$39:$A$782,$A156,СВЦЭМ!$B$39:$B$782,T$155)+'СЕТ СН'!$F$12</f>
        <v>124.79944737</v>
      </c>
      <c r="U156" s="36">
        <f>SUMIFS(СВЦЭМ!$E$39:$E$782,СВЦЭМ!$A$39:$A$782,$A156,СВЦЭМ!$B$39:$B$782,U$155)+'СЕТ СН'!$F$12</f>
        <v>122.71121873</v>
      </c>
      <c r="V156" s="36">
        <f>SUMIFS(СВЦЭМ!$E$39:$E$782,СВЦЭМ!$A$39:$A$782,$A156,СВЦЭМ!$B$39:$B$782,V$155)+'СЕТ СН'!$F$12</f>
        <v>124.26773356</v>
      </c>
      <c r="W156" s="36">
        <f>SUMIFS(СВЦЭМ!$E$39:$E$782,СВЦЭМ!$A$39:$A$782,$A156,СВЦЭМ!$B$39:$B$782,W$155)+'СЕТ СН'!$F$12</f>
        <v>125.38383438</v>
      </c>
      <c r="X156" s="36">
        <f>SUMIFS(СВЦЭМ!$E$39:$E$782,СВЦЭМ!$A$39:$A$782,$A156,СВЦЭМ!$B$39:$B$782,X$155)+'СЕТ СН'!$F$12</f>
        <v>129.68161839999999</v>
      </c>
      <c r="Y156" s="36">
        <f>SUMIFS(СВЦЭМ!$E$39:$E$782,СВЦЭМ!$A$39:$A$782,$A156,СВЦЭМ!$B$39:$B$782,Y$155)+'СЕТ СН'!$F$12</f>
        <v>134.42620607999999</v>
      </c>
      <c r="AA156" s="45"/>
    </row>
    <row r="157" spans="1:27" ht="15.75" x14ac:dyDescent="0.2">
      <c r="A157" s="35">
        <f>A156+1</f>
        <v>44622</v>
      </c>
      <c r="B157" s="36">
        <f>SUMIFS(СВЦЭМ!$E$39:$E$782,СВЦЭМ!$A$39:$A$782,$A157,СВЦЭМ!$B$39:$B$782,B$155)+'СЕТ СН'!$F$12</f>
        <v>138.02438878000001</v>
      </c>
      <c r="C157" s="36">
        <f>SUMIFS(СВЦЭМ!$E$39:$E$782,СВЦЭМ!$A$39:$A$782,$A157,СВЦЭМ!$B$39:$B$782,C$155)+'СЕТ СН'!$F$12</f>
        <v>143.38522603000001</v>
      </c>
      <c r="D157" s="36">
        <f>SUMIFS(СВЦЭМ!$E$39:$E$782,СВЦЭМ!$A$39:$A$782,$A157,СВЦЭМ!$B$39:$B$782,D$155)+'СЕТ СН'!$F$12</f>
        <v>148.75207903</v>
      </c>
      <c r="E157" s="36">
        <f>SUMIFS(СВЦЭМ!$E$39:$E$782,СВЦЭМ!$A$39:$A$782,$A157,СВЦЭМ!$B$39:$B$782,E$155)+'СЕТ СН'!$F$12</f>
        <v>151.79744969000001</v>
      </c>
      <c r="F157" s="36">
        <f>SUMIFS(СВЦЭМ!$E$39:$E$782,СВЦЭМ!$A$39:$A$782,$A157,СВЦЭМ!$B$39:$B$782,F$155)+'СЕТ СН'!$F$12</f>
        <v>154.88439398</v>
      </c>
      <c r="G157" s="36">
        <f>SUMIFS(СВЦЭМ!$E$39:$E$782,СВЦЭМ!$A$39:$A$782,$A157,СВЦЭМ!$B$39:$B$782,G$155)+'СЕТ СН'!$F$12</f>
        <v>149.46039716000001</v>
      </c>
      <c r="H157" s="36">
        <f>SUMIFS(СВЦЭМ!$E$39:$E$782,СВЦЭМ!$A$39:$A$782,$A157,СВЦЭМ!$B$39:$B$782,H$155)+'СЕТ СН'!$F$12</f>
        <v>140.29231580999999</v>
      </c>
      <c r="I157" s="36">
        <f>SUMIFS(СВЦЭМ!$E$39:$E$782,СВЦЭМ!$A$39:$A$782,$A157,СВЦЭМ!$B$39:$B$782,I$155)+'СЕТ СН'!$F$12</f>
        <v>134.69950961000001</v>
      </c>
      <c r="J157" s="36">
        <f>SUMIFS(СВЦЭМ!$E$39:$E$782,СВЦЭМ!$A$39:$A$782,$A157,СВЦЭМ!$B$39:$B$782,J$155)+'СЕТ СН'!$F$12</f>
        <v>128.10648935</v>
      </c>
      <c r="K157" s="36">
        <f>SUMIFS(СВЦЭМ!$E$39:$E$782,СВЦЭМ!$A$39:$A$782,$A157,СВЦЭМ!$B$39:$B$782,K$155)+'СЕТ СН'!$F$12</f>
        <v>126.6343715</v>
      </c>
      <c r="L157" s="36">
        <f>SUMIFS(СВЦЭМ!$E$39:$E$782,СВЦЭМ!$A$39:$A$782,$A157,СВЦЭМ!$B$39:$B$782,L$155)+'СЕТ СН'!$F$12</f>
        <v>127.5358191</v>
      </c>
      <c r="M157" s="36">
        <f>SUMIFS(СВЦЭМ!$E$39:$E$782,СВЦЭМ!$A$39:$A$782,$A157,СВЦЭМ!$B$39:$B$782,M$155)+'СЕТ СН'!$F$12</f>
        <v>132.14147241000001</v>
      </c>
      <c r="N157" s="36">
        <f>SUMIFS(СВЦЭМ!$E$39:$E$782,СВЦЭМ!$A$39:$A$782,$A157,СВЦЭМ!$B$39:$B$782,N$155)+'СЕТ СН'!$F$12</f>
        <v>137.44700309999999</v>
      </c>
      <c r="O157" s="36">
        <f>SUMIFS(СВЦЭМ!$E$39:$E$782,СВЦЭМ!$A$39:$A$782,$A157,СВЦЭМ!$B$39:$B$782,O$155)+'СЕТ СН'!$F$12</f>
        <v>142.37661369</v>
      </c>
      <c r="P157" s="36">
        <f>SUMIFS(СВЦЭМ!$E$39:$E$782,СВЦЭМ!$A$39:$A$782,$A157,СВЦЭМ!$B$39:$B$782,P$155)+'СЕТ СН'!$F$12</f>
        <v>144.79407358</v>
      </c>
      <c r="Q157" s="36">
        <f>SUMIFS(СВЦЭМ!$E$39:$E$782,СВЦЭМ!$A$39:$A$782,$A157,СВЦЭМ!$B$39:$B$782,Q$155)+'СЕТ СН'!$F$12</f>
        <v>142.96613672999999</v>
      </c>
      <c r="R157" s="36">
        <f>SUMIFS(СВЦЭМ!$E$39:$E$782,СВЦЭМ!$A$39:$A$782,$A157,СВЦЭМ!$B$39:$B$782,R$155)+'СЕТ СН'!$F$12</f>
        <v>138.89006362999999</v>
      </c>
      <c r="S157" s="36">
        <f>SUMIFS(СВЦЭМ!$E$39:$E$782,СВЦЭМ!$A$39:$A$782,$A157,СВЦЭМ!$B$39:$B$782,S$155)+'СЕТ СН'!$F$12</f>
        <v>133.69882813999999</v>
      </c>
      <c r="T157" s="36">
        <f>SUMIFS(СВЦЭМ!$E$39:$E$782,СВЦЭМ!$A$39:$A$782,$A157,СВЦЭМ!$B$39:$B$782,T$155)+'СЕТ СН'!$F$12</f>
        <v>127.76086343</v>
      </c>
      <c r="U157" s="36">
        <f>SUMIFS(СВЦЭМ!$E$39:$E$782,СВЦЭМ!$A$39:$A$782,$A157,СВЦЭМ!$B$39:$B$782,U$155)+'СЕТ СН'!$F$12</f>
        <v>124.33397016000001</v>
      </c>
      <c r="V157" s="36">
        <f>SUMIFS(СВЦЭМ!$E$39:$E$782,СВЦЭМ!$A$39:$A$782,$A157,СВЦЭМ!$B$39:$B$782,V$155)+'СЕТ СН'!$F$12</f>
        <v>125.72382786</v>
      </c>
      <c r="W157" s="36">
        <f>SUMIFS(СВЦЭМ!$E$39:$E$782,СВЦЭМ!$A$39:$A$782,$A157,СВЦЭМ!$B$39:$B$782,W$155)+'СЕТ СН'!$F$12</f>
        <v>129.24618029999999</v>
      </c>
      <c r="X157" s="36">
        <f>SUMIFS(СВЦЭМ!$E$39:$E$782,СВЦЭМ!$A$39:$A$782,$A157,СВЦЭМ!$B$39:$B$782,X$155)+'СЕТ СН'!$F$12</f>
        <v>134.02888419000001</v>
      </c>
      <c r="Y157" s="36">
        <f>SUMIFS(СВЦЭМ!$E$39:$E$782,СВЦЭМ!$A$39:$A$782,$A157,СВЦЭМ!$B$39:$B$782,Y$155)+'СЕТ СН'!$F$12</f>
        <v>138.76073038000001</v>
      </c>
    </row>
    <row r="158" spans="1:27" ht="15.75" x14ac:dyDescent="0.2">
      <c r="A158" s="35">
        <f t="shared" ref="A158:A186" si="4">A157+1</f>
        <v>44623</v>
      </c>
      <c r="B158" s="36">
        <f>SUMIFS(СВЦЭМ!$E$39:$E$782,СВЦЭМ!$A$39:$A$782,$A158,СВЦЭМ!$B$39:$B$782,B$155)+'СЕТ СН'!$F$12</f>
        <v>138.17087534999999</v>
      </c>
      <c r="C158" s="36">
        <f>SUMIFS(СВЦЭМ!$E$39:$E$782,СВЦЭМ!$A$39:$A$782,$A158,СВЦЭМ!$B$39:$B$782,C$155)+'СЕТ СН'!$F$12</f>
        <v>142.89695506000001</v>
      </c>
      <c r="D158" s="36">
        <f>SUMIFS(СВЦЭМ!$E$39:$E$782,СВЦЭМ!$A$39:$A$782,$A158,СВЦЭМ!$B$39:$B$782,D$155)+'СЕТ СН'!$F$12</f>
        <v>148.09643514000001</v>
      </c>
      <c r="E158" s="36">
        <f>SUMIFS(СВЦЭМ!$E$39:$E$782,СВЦЭМ!$A$39:$A$782,$A158,СВЦЭМ!$B$39:$B$782,E$155)+'СЕТ СН'!$F$12</f>
        <v>149.93150700000001</v>
      </c>
      <c r="F158" s="36">
        <f>SUMIFS(СВЦЭМ!$E$39:$E$782,СВЦЭМ!$A$39:$A$782,$A158,СВЦЭМ!$B$39:$B$782,F$155)+'СЕТ СН'!$F$12</f>
        <v>150.35990107000001</v>
      </c>
      <c r="G158" s="36">
        <f>SUMIFS(СВЦЭМ!$E$39:$E$782,СВЦЭМ!$A$39:$A$782,$A158,СВЦЭМ!$B$39:$B$782,G$155)+'СЕТ СН'!$F$12</f>
        <v>148.52273492</v>
      </c>
      <c r="H158" s="36">
        <f>SUMIFS(СВЦЭМ!$E$39:$E$782,СВЦЭМ!$A$39:$A$782,$A158,СВЦЭМ!$B$39:$B$782,H$155)+'СЕТ СН'!$F$12</f>
        <v>138.85236307</v>
      </c>
      <c r="I158" s="36">
        <f>SUMIFS(СВЦЭМ!$E$39:$E$782,СВЦЭМ!$A$39:$A$782,$A158,СВЦЭМ!$B$39:$B$782,I$155)+'СЕТ СН'!$F$12</f>
        <v>133.9358373</v>
      </c>
      <c r="J158" s="36">
        <f>SUMIFS(СВЦЭМ!$E$39:$E$782,СВЦЭМ!$A$39:$A$782,$A158,СВЦЭМ!$B$39:$B$782,J$155)+'СЕТ СН'!$F$12</f>
        <v>131.27307144</v>
      </c>
      <c r="K158" s="36">
        <f>SUMIFS(СВЦЭМ!$E$39:$E$782,СВЦЭМ!$A$39:$A$782,$A158,СВЦЭМ!$B$39:$B$782,K$155)+'СЕТ СН'!$F$12</f>
        <v>128.81832811000001</v>
      </c>
      <c r="L158" s="36">
        <f>SUMIFS(СВЦЭМ!$E$39:$E$782,СВЦЭМ!$A$39:$A$782,$A158,СВЦЭМ!$B$39:$B$782,L$155)+'СЕТ СН'!$F$12</f>
        <v>129.40262996000001</v>
      </c>
      <c r="M158" s="36">
        <f>SUMIFS(СВЦЭМ!$E$39:$E$782,СВЦЭМ!$A$39:$A$782,$A158,СВЦЭМ!$B$39:$B$782,M$155)+'СЕТ СН'!$F$12</f>
        <v>135.50408646</v>
      </c>
      <c r="N158" s="36">
        <f>SUMIFS(СВЦЭМ!$E$39:$E$782,СВЦЭМ!$A$39:$A$782,$A158,СВЦЭМ!$B$39:$B$782,N$155)+'СЕТ СН'!$F$12</f>
        <v>140.67374038</v>
      </c>
      <c r="O158" s="36">
        <f>SUMIFS(СВЦЭМ!$E$39:$E$782,СВЦЭМ!$A$39:$A$782,$A158,СВЦЭМ!$B$39:$B$782,O$155)+'СЕТ СН'!$F$12</f>
        <v>145.74693911</v>
      </c>
      <c r="P158" s="36">
        <f>SUMIFS(СВЦЭМ!$E$39:$E$782,СВЦЭМ!$A$39:$A$782,$A158,СВЦЭМ!$B$39:$B$782,P$155)+'СЕТ СН'!$F$12</f>
        <v>145.68290554999999</v>
      </c>
      <c r="Q158" s="36">
        <f>SUMIFS(СВЦЭМ!$E$39:$E$782,СВЦЭМ!$A$39:$A$782,$A158,СВЦЭМ!$B$39:$B$782,Q$155)+'СЕТ СН'!$F$12</f>
        <v>142.66262331999999</v>
      </c>
      <c r="R158" s="36">
        <f>SUMIFS(СВЦЭМ!$E$39:$E$782,СВЦЭМ!$A$39:$A$782,$A158,СВЦЭМ!$B$39:$B$782,R$155)+'СЕТ СН'!$F$12</f>
        <v>138.67850107000001</v>
      </c>
      <c r="S158" s="36">
        <f>SUMIFS(СВЦЭМ!$E$39:$E$782,СВЦЭМ!$A$39:$A$782,$A158,СВЦЭМ!$B$39:$B$782,S$155)+'СЕТ СН'!$F$12</f>
        <v>132.44369610999999</v>
      </c>
      <c r="T158" s="36">
        <f>SUMIFS(СВЦЭМ!$E$39:$E$782,СВЦЭМ!$A$39:$A$782,$A158,СВЦЭМ!$B$39:$B$782,T$155)+'СЕТ СН'!$F$12</f>
        <v>126.00516215</v>
      </c>
      <c r="U158" s="36">
        <f>SUMIFS(СВЦЭМ!$E$39:$E$782,СВЦЭМ!$A$39:$A$782,$A158,СВЦЭМ!$B$39:$B$782,U$155)+'СЕТ СН'!$F$12</f>
        <v>125.93678968</v>
      </c>
      <c r="V158" s="36">
        <f>SUMIFS(СВЦЭМ!$E$39:$E$782,СВЦЭМ!$A$39:$A$782,$A158,СВЦЭМ!$B$39:$B$782,V$155)+'СЕТ СН'!$F$12</f>
        <v>126.59723074999999</v>
      </c>
      <c r="W158" s="36">
        <f>SUMIFS(СВЦЭМ!$E$39:$E$782,СВЦЭМ!$A$39:$A$782,$A158,СВЦЭМ!$B$39:$B$782,W$155)+'СЕТ СН'!$F$12</f>
        <v>129.75837206</v>
      </c>
      <c r="X158" s="36">
        <f>SUMIFS(СВЦЭМ!$E$39:$E$782,СВЦЭМ!$A$39:$A$782,$A158,СВЦЭМ!$B$39:$B$782,X$155)+'СЕТ СН'!$F$12</f>
        <v>131.22905213999999</v>
      </c>
      <c r="Y158" s="36">
        <f>SUMIFS(СВЦЭМ!$E$39:$E$782,СВЦЭМ!$A$39:$A$782,$A158,СВЦЭМ!$B$39:$B$782,Y$155)+'СЕТ СН'!$F$12</f>
        <v>134.80118512000001</v>
      </c>
    </row>
    <row r="159" spans="1:27" ht="15.75" x14ac:dyDescent="0.2">
      <c r="A159" s="35">
        <f t="shared" si="4"/>
        <v>44624</v>
      </c>
      <c r="B159" s="36">
        <f>SUMIFS(СВЦЭМ!$E$39:$E$782,СВЦЭМ!$A$39:$A$782,$A159,СВЦЭМ!$B$39:$B$782,B$155)+'СЕТ СН'!$F$12</f>
        <v>136.99694586999999</v>
      </c>
      <c r="C159" s="36">
        <f>SUMIFS(СВЦЭМ!$E$39:$E$782,СВЦЭМ!$A$39:$A$782,$A159,СВЦЭМ!$B$39:$B$782,C$155)+'СЕТ СН'!$F$12</f>
        <v>141.25716403000001</v>
      </c>
      <c r="D159" s="36">
        <f>SUMIFS(СВЦЭМ!$E$39:$E$782,СВЦЭМ!$A$39:$A$782,$A159,СВЦЭМ!$B$39:$B$782,D$155)+'СЕТ СН'!$F$12</f>
        <v>147.47774222999999</v>
      </c>
      <c r="E159" s="36">
        <f>SUMIFS(СВЦЭМ!$E$39:$E$782,СВЦЭМ!$A$39:$A$782,$A159,СВЦЭМ!$B$39:$B$782,E$155)+'СЕТ СН'!$F$12</f>
        <v>149.29487743000001</v>
      </c>
      <c r="F159" s="36">
        <f>SUMIFS(СВЦЭМ!$E$39:$E$782,СВЦЭМ!$A$39:$A$782,$A159,СВЦЭМ!$B$39:$B$782,F$155)+'СЕТ СН'!$F$12</f>
        <v>149.84092878999999</v>
      </c>
      <c r="G159" s="36">
        <f>SUMIFS(СВЦЭМ!$E$39:$E$782,СВЦЭМ!$A$39:$A$782,$A159,СВЦЭМ!$B$39:$B$782,G$155)+'СЕТ СН'!$F$12</f>
        <v>145.99851856000001</v>
      </c>
      <c r="H159" s="36">
        <f>SUMIFS(СВЦЭМ!$E$39:$E$782,СВЦЭМ!$A$39:$A$782,$A159,СВЦЭМ!$B$39:$B$782,H$155)+'СЕТ СН'!$F$12</f>
        <v>137.3686233</v>
      </c>
      <c r="I159" s="36">
        <f>SUMIFS(СВЦЭМ!$E$39:$E$782,СВЦЭМ!$A$39:$A$782,$A159,СВЦЭМ!$B$39:$B$782,I$155)+'СЕТ СН'!$F$12</f>
        <v>131.10939585</v>
      </c>
      <c r="J159" s="36">
        <f>SUMIFS(СВЦЭМ!$E$39:$E$782,СВЦЭМ!$A$39:$A$782,$A159,СВЦЭМ!$B$39:$B$782,J$155)+'СЕТ СН'!$F$12</f>
        <v>129.56155036000001</v>
      </c>
      <c r="K159" s="36">
        <f>SUMIFS(СВЦЭМ!$E$39:$E$782,СВЦЭМ!$A$39:$A$782,$A159,СВЦЭМ!$B$39:$B$782,K$155)+'СЕТ СН'!$F$12</f>
        <v>128.57564676000001</v>
      </c>
      <c r="L159" s="36">
        <f>SUMIFS(СВЦЭМ!$E$39:$E$782,СВЦЭМ!$A$39:$A$782,$A159,СВЦЭМ!$B$39:$B$782,L$155)+'СЕТ СН'!$F$12</f>
        <v>129.74019627999999</v>
      </c>
      <c r="M159" s="36">
        <f>SUMIFS(СВЦЭМ!$E$39:$E$782,СВЦЭМ!$A$39:$A$782,$A159,СВЦЭМ!$B$39:$B$782,M$155)+'СЕТ СН'!$F$12</f>
        <v>134.42870099000001</v>
      </c>
      <c r="N159" s="36">
        <f>SUMIFS(СВЦЭМ!$E$39:$E$782,СВЦЭМ!$A$39:$A$782,$A159,СВЦЭМ!$B$39:$B$782,N$155)+'СЕТ СН'!$F$12</f>
        <v>139.71420384000001</v>
      </c>
      <c r="O159" s="36">
        <f>SUMIFS(СВЦЭМ!$E$39:$E$782,СВЦЭМ!$A$39:$A$782,$A159,СВЦЭМ!$B$39:$B$782,O$155)+'СЕТ СН'!$F$12</f>
        <v>143.78748969</v>
      </c>
      <c r="P159" s="36">
        <f>SUMIFS(СВЦЭМ!$E$39:$E$782,СВЦЭМ!$A$39:$A$782,$A159,СВЦЭМ!$B$39:$B$782,P$155)+'СЕТ СН'!$F$12</f>
        <v>143.85346394999999</v>
      </c>
      <c r="Q159" s="36">
        <f>SUMIFS(СВЦЭМ!$E$39:$E$782,СВЦЭМ!$A$39:$A$782,$A159,СВЦЭМ!$B$39:$B$782,Q$155)+'СЕТ СН'!$F$12</f>
        <v>141.82179177</v>
      </c>
      <c r="R159" s="36">
        <f>SUMIFS(СВЦЭМ!$E$39:$E$782,СВЦЭМ!$A$39:$A$782,$A159,СВЦЭМ!$B$39:$B$782,R$155)+'СЕТ СН'!$F$12</f>
        <v>137.26989162000001</v>
      </c>
      <c r="S159" s="36">
        <f>SUMIFS(СВЦЭМ!$E$39:$E$782,СВЦЭМ!$A$39:$A$782,$A159,СВЦЭМ!$B$39:$B$782,S$155)+'СЕТ СН'!$F$12</f>
        <v>130.46510938</v>
      </c>
      <c r="T159" s="36">
        <f>SUMIFS(СВЦЭМ!$E$39:$E$782,СВЦЭМ!$A$39:$A$782,$A159,СВЦЭМ!$B$39:$B$782,T$155)+'СЕТ СН'!$F$12</f>
        <v>124.81594685</v>
      </c>
      <c r="U159" s="36">
        <f>SUMIFS(СВЦЭМ!$E$39:$E$782,СВЦЭМ!$A$39:$A$782,$A159,СВЦЭМ!$B$39:$B$782,U$155)+'СЕТ СН'!$F$12</f>
        <v>123.91345076</v>
      </c>
      <c r="V159" s="36">
        <f>SUMIFS(СВЦЭМ!$E$39:$E$782,СВЦЭМ!$A$39:$A$782,$A159,СВЦЭМ!$B$39:$B$782,V$155)+'СЕТ СН'!$F$12</f>
        <v>126.97745236</v>
      </c>
      <c r="W159" s="36">
        <f>SUMIFS(СВЦЭМ!$E$39:$E$782,СВЦЭМ!$A$39:$A$782,$A159,СВЦЭМ!$B$39:$B$782,W$155)+'СЕТ СН'!$F$12</f>
        <v>130.20633792000001</v>
      </c>
      <c r="X159" s="36">
        <f>SUMIFS(СВЦЭМ!$E$39:$E$782,СВЦЭМ!$A$39:$A$782,$A159,СВЦЭМ!$B$39:$B$782,X$155)+'СЕТ СН'!$F$12</f>
        <v>133.50705237</v>
      </c>
      <c r="Y159" s="36">
        <f>SUMIFS(СВЦЭМ!$E$39:$E$782,СВЦЭМ!$A$39:$A$782,$A159,СВЦЭМ!$B$39:$B$782,Y$155)+'СЕТ СН'!$F$12</f>
        <v>134.58700053000001</v>
      </c>
    </row>
    <row r="160" spans="1:27" ht="15.75" x14ac:dyDescent="0.2">
      <c r="A160" s="35">
        <f t="shared" si="4"/>
        <v>44625</v>
      </c>
      <c r="B160" s="36">
        <f>SUMIFS(СВЦЭМ!$E$39:$E$782,СВЦЭМ!$A$39:$A$782,$A160,СВЦЭМ!$B$39:$B$782,B$155)+'СЕТ СН'!$F$12</f>
        <v>135.49688774000001</v>
      </c>
      <c r="C160" s="36">
        <f>SUMIFS(СВЦЭМ!$E$39:$E$782,СВЦЭМ!$A$39:$A$782,$A160,СВЦЭМ!$B$39:$B$782,C$155)+'СЕТ СН'!$F$12</f>
        <v>139.23409809</v>
      </c>
      <c r="D160" s="36">
        <f>SUMIFS(СВЦЭМ!$E$39:$E$782,СВЦЭМ!$A$39:$A$782,$A160,СВЦЭМ!$B$39:$B$782,D$155)+'СЕТ СН'!$F$12</f>
        <v>143.68864203000001</v>
      </c>
      <c r="E160" s="36">
        <f>SUMIFS(СВЦЭМ!$E$39:$E$782,СВЦЭМ!$A$39:$A$782,$A160,СВЦЭМ!$B$39:$B$782,E$155)+'СЕТ СН'!$F$12</f>
        <v>145.89646248</v>
      </c>
      <c r="F160" s="36">
        <f>SUMIFS(СВЦЭМ!$E$39:$E$782,СВЦЭМ!$A$39:$A$782,$A160,СВЦЭМ!$B$39:$B$782,F$155)+'СЕТ СН'!$F$12</f>
        <v>147.40466853999999</v>
      </c>
      <c r="G160" s="36">
        <f>SUMIFS(СВЦЭМ!$E$39:$E$782,СВЦЭМ!$A$39:$A$782,$A160,СВЦЭМ!$B$39:$B$782,G$155)+'СЕТ СН'!$F$12</f>
        <v>143.68647902000001</v>
      </c>
      <c r="H160" s="36">
        <f>SUMIFS(СВЦЭМ!$E$39:$E$782,СВЦЭМ!$A$39:$A$782,$A160,СВЦЭМ!$B$39:$B$782,H$155)+'СЕТ СН'!$F$12</f>
        <v>136.28989849999999</v>
      </c>
      <c r="I160" s="36">
        <f>SUMIFS(СВЦЭМ!$E$39:$E$782,СВЦЭМ!$A$39:$A$782,$A160,СВЦЭМ!$B$39:$B$782,I$155)+'СЕТ СН'!$F$12</f>
        <v>128.13836376</v>
      </c>
      <c r="J160" s="36">
        <f>SUMIFS(СВЦЭМ!$E$39:$E$782,СВЦЭМ!$A$39:$A$782,$A160,СВЦЭМ!$B$39:$B$782,J$155)+'СЕТ СН'!$F$12</f>
        <v>126.85512133</v>
      </c>
      <c r="K160" s="36">
        <f>SUMIFS(СВЦЭМ!$E$39:$E$782,СВЦЭМ!$A$39:$A$782,$A160,СВЦЭМ!$B$39:$B$782,K$155)+'СЕТ СН'!$F$12</f>
        <v>127.79974295</v>
      </c>
      <c r="L160" s="36">
        <f>SUMIFS(СВЦЭМ!$E$39:$E$782,СВЦЭМ!$A$39:$A$782,$A160,СВЦЭМ!$B$39:$B$782,L$155)+'СЕТ СН'!$F$12</f>
        <v>128.32072663</v>
      </c>
      <c r="M160" s="36">
        <f>SUMIFS(СВЦЭМ!$E$39:$E$782,СВЦЭМ!$A$39:$A$782,$A160,СВЦЭМ!$B$39:$B$782,M$155)+'СЕТ СН'!$F$12</f>
        <v>130.91866481</v>
      </c>
      <c r="N160" s="36">
        <f>SUMIFS(СВЦЭМ!$E$39:$E$782,СВЦЭМ!$A$39:$A$782,$A160,СВЦЭМ!$B$39:$B$782,N$155)+'СЕТ СН'!$F$12</f>
        <v>134.76069052</v>
      </c>
      <c r="O160" s="36">
        <f>SUMIFS(СВЦЭМ!$E$39:$E$782,СВЦЭМ!$A$39:$A$782,$A160,СВЦЭМ!$B$39:$B$782,O$155)+'СЕТ СН'!$F$12</f>
        <v>140.63726047</v>
      </c>
      <c r="P160" s="36">
        <f>SUMIFS(СВЦЭМ!$E$39:$E$782,СВЦЭМ!$A$39:$A$782,$A160,СВЦЭМ!$B$39:$B$782,P$155)+'СЕТ СН'!$F$12</f>
        <v>141.95264001000001</v>
      </c>
      <c r="Q160" s="36">
        <f>SUMIFS(СВЦЭМ!$E$39:$E$782,СВЦЭМ!$A$39:$A$782,$A160,СВЦЭМ!$B$39:$B$782,Q$155)+'СЕТ СН'!$F$12</f>
        <v>139.92173621000001</v>
      </c>
      <c r="R160" s="36">
        <f>SUMIFS(СВЦЭМ!$E$39:$E$782,СВЦЭМ!$A$39:$A$782,$A160,СВЦЭМ!$B$39:$B$782,R$155)+'СЕТ СН'!$F$12</f>
        <v>134.48150919</v>
      </c>
      <c r="S160" s="36">
        <f>SUMIFS(СВЦЭМ!$E$39:$E$782,СВЦЭМ!$A$39:$A$782,$A160,СВЦЭМ!$B$39:$B$782,S$155)+'СЕТ СН'!$F$12</f>
        <v>128.76793049</v>
      </c>
      <c r="T160" s="36">
        <f>SUMIFS(СВЦЭМ!$E$39:$E$782,СВЦЭМ!$A$39:$A$782,$A160,СВЦЭМ!$B$39:$B$782,T$155)+'СЕТ СН'!$F$12</f>
        <v>124.18874082000001</v>
      </c>
      <c r="U160" s="36">
        <f>SUMIFS(СВЦЭМ!$E$39:$E$782,СВЦЭМ!$A$39:$A$782,$A160,СВЦЭМ!$B$39:$B$782,U$155)+'СЕТ СН'!$F$12</f>
        <v>123.22900670999999</v>
      </c>
      <c r="V160" s="36">
        <f>SUMIFS(СВЦЭМ!$E$39:$E$782,СВЦЭМ!$A$39:$A$782,$A160,СВЦЭМ!$B$39:$B$782,V$155)+'СЕТ СН'!$F$12</f>
        <v>124.70335679999999</v>
      </c>
      <c r="W160" s="36">
        <f>SUMIFS(СВЦЭМ!$E$39:$E$782,СВЦЭМ!$A$39:$A$782,$A160,СВЦЭМ!$B$39:$B$782,W$155)+'СЕТ СН'!$F$12</f>
        <v>127.21254731000001</v>
      </c>
      <c r="X160" s="36">
        <f>SUMIFS(СВЦЭМ!$E$39:$E$782,СВЦЭМ!$A$39:$A$782,$A160,СВЦЭМ!$B$39:$B$782,X$155)+'СЕТ СН'!$F$12</f>
        <v>129.43340198000001</v>
      </c>
      <c r="Y160" s="36">
        <f>SUMIFS(СВЦЭМ!$E$39:$E$782,СВЦЭМ!$A$39:$A$782,$A160,СВЦЭМ!$B$39:$B$782,Y$155)+'СЕТ СН'!$F$12</f>
        <v>125.99806906000001</v>
      </c>
    </row>
    <row r="161" spans="1:25" ht="15.75" x14ac:dyDescent="0.2">
      <c r="A161" s="35">
        <f t="shared" si="4"/>
        <v>44626</v>
      </c>
      <c r="B161" s="36">
        <f>SUMIFS(СВЦЭМ!$E$39:$E$782,СВЦЭМ!$A$39:$A$782,$A161,СВЦЭМ!$B$39:$B$782,B$155)+'СЕТ СН'!$F$12</f>
        <v>127.12046965</v>
      </c>
      <c r="C161" s="36">
        <f>SUMIFS(СВЦЭМ!$E$39:$E$782,СВЦЭМ!$A$39:$A$782,$A161,СВЦЭМ!$B$39:$B$782,C$155)+'СЕТ СН'!$F$12</f>
        <v>128.85790313000001</v>
      </c>
      <c r="D161" s="36">
        <f>SUMIFS(СВЦЭМ!$E$39:$E$782,СВЦЭМ!$A$39:$A$782,$A161,СВЦЭМ!$B$39:$B$782,D$155)+'СЕТ СН'!$F$12</f>
        <v>137.05441987</v>
      </c>
      <c r="E161" s="36">
        <f>SUMIFS(СВЦЭМ!$E$39:$E$782,СВЦЭМ!$A$39:$A$782,$A161,СВЦЭМ!$B$39:$B$782,E$155)+'СЕТ СН'!$F$12</f>
        <v>142.13913425999999</v>
      </c>
      <c r="F161" s="36">
        <f>SUMIFS(СВЦЭМ!$E$39:$E$782,СВЦЭМ!$A$39:$A$782,$A161,СВЦЭМ!$B$39:$B$782,F$155)+'СЕТ СН'!$F$12</f>
        <v>142.75208795</v>
      </c>
      <c r="G161" s="36">
        <f>SUMIFS(СВЦЭМ!$E$39:$E$782,СВЦЭМ!$A$39:$A$782,$A161,СВЦЭМ!$B$39:$B$782,G$155)+'СЕТ СН'!$F$12</f>
        <v>142.32128198999999</v>
      </c>
      <c r="H161" s="36">
        <f>SUMIFS(СВЦЭМ!$E$39:$E$782,СВЦЭМ!$A$39:$A$782,$A161,СВЦЭМ!$B$39:$B$782,H$155)+'СЕТ СН'!$F$12</f>
        <v>139.36404243000001</v>
      </c>
      <c r="I161" s="36">
        <f>SUMIFS(СВЦЭМ!$E$39:$E$782,СВЦЭМ!$A$39:$A$782,$A161,СВЦЭМ!$B$39:$B$782,I$155)+'СЕТ СН'!$F$12</f>
        <v>126.91086663</v>
      </c>
      <c r="J161" s="36">
        <f>SUMIFS(СВЦЭМ!$E$39:$E$782,СВЦЭМ!$A$39:$A$782,$A161,СВЦЭМ!$B$39:$B$782,J$155)+'СЕТ СН'!$F$12</f>
        <v>120.06137909</v>
      </c>
      <c r="K161" s="36">
        <f>SUMIFS(СВЦЭМ!$E$39:$E$782,СВЦЭМ!$A$39:$A$782,$A161,СВЦЭМ!$B$39:$B$782,K$155)+'СЕТ СН'!$F$12</f>
        <v>116.88819454</v>
      </c>
      <c r="L161" s="36">
        <f>SUMIFS(СВЦЭМ!$E$39:$E$782,СВЦЭМ!$A$39:$A$782,$A161,СВЦЭМ!$B$39:$B$782,L$155)+'СЕТ СН'!$F$12</f>
        <v>117.91043931</v>
      </c>
      <c r="M161" s="36">
        <f>SUMIFS(СВЦЭМ!$E$39:$E$782,СВЦЭМ!$A$39:$A$782,$A161,СВЦЭМ!$B$39:$B$782,M$155)+'СЕТ СН'!$F$12</f>
        <v>119.83218134000001</v>
      </c>
      <c r="N161" s="36">
        <f>SUMIFS(СВЦЭМ!$E$39:$E$782,СВЦЭМ!$A$39:$A$782,$A161,СВЦЭМ!$B$39:$B$782,N$155)+'СЕТ СН'!$F$12</f>
        <v>127.33358229</v>
      </c>
      <c r="O161" s="36">
        <f>SUMIFS(СВЦЭМ!$E$39:$E$782,СВЦЭМ!$A$39:$A$782,$A161,СВЦЭМ!$B$39:$B$782,O$155)+'СЕТ СН'!$F$12</f>
        <v>133.31521842999999</v>
      </c>
      <c r="P161" s="36">
        <f>SUMIFS(СВЦЭМ!$E$39:$E$782,СВЦЭМ!$A$39:$A$782,$A161,СВЦЭМ!$B$39:$B$782,P$155)+'СЕТ СН'!$F$12</f>
        <v>135.22345227</v>
      </c>
      <c r="Q161" s="36">
        <f>SUMIFS(СВЦЭМ!$E$39:$E$782,СВЦЭМ!$A$39:$A$782,$A161,СВЦЭМ!$B$39:$B$782,Q$155)+'СЕТ СН'!$F$12</f>
        <v>133.6968158</v>
      </c>
      <c r="R161" s="36">
        <f>SUMIFS(СВЦЭМ!$E$39:$E$782,СВЦЭМ!$A$39:$A$782,$A161,СВЦЭМ!$B$39:$B$782,R$155)+'СЕТ СН'!$F$12</f>
        <v>128.88746553999999</v>
      </c>
      <c r="S161" s="36">
        <f>SUMIFS(СВЦЭМ!$E$39:$E$782,СВЦЭМ!$A$39:$A$782,$A161,СВЦЭМ!$B$39:$B$782,S$155)+'СЕТ СН'!$F$12</f>
        <v>122.44748085000001</v>
      </c>
      <c r="T161" s="36">
        <f>SUMIFS(СВЦЭМ!$E$39:$E$782,СВЦЭМ!$A$39:$A$782,$A161,СВЦЭМ!$B$39:$B$782,T$155)+'СЕТ СН'!$F$12</f>
        <v>118.16100289000001</v>
      </c>
      <c r="U161" s="36">
        <f>SUMIFS(СВЦЭМ!$E$39:$E$782,СВЦЭМ!$A$39:$A$782,$A161,СВЦЭМ!$B$39:$B$782,U$155)+'СЕТ СН'!$F$12</f>
        <v>114.71151387</v>
      </c>
      <c r="V161" s="36">
        <f>SUMIFS(СВЦЭМ!$E$39:$E$782,СВЦЭМ!$A$39:$A$782,$A161,СВЦЭМ!$B$39:$B$782,V$155)+'СЕТ СН'!$F$12</f>
        <v>114.91153267</v>
      </c>
      <c r="W161" s="36">
        <f>SUMIFS(СВЦЭМ!$E$39:$E$782,СВЦЭМ!$A$39:$A$782,$A161,СВЦЭМ!$B$39:$B$782,W$155)+'СЕТ СН'!$F$12</f>
        <v>116.59428577</v>
      </c>
      <c r="X161" s="36">
        <f>SUMIFS(СВЦЭМ!$E$39:$E$782,СВЦЭМ!$A$39:$A$782,$A161,СВЦЭМ!$B$39:$B$782,X$155)+'СЕТ СН'!$F$12</f>
        <v>120.20776179000001</v>
      </c>
      <c r="Y161" s="36">
        <f>SUMIFS(СВЦЭМ!$E$39:$E$782,СВЦЭМ!$A$39:$A$782,$A161,СВЦЭМ!$B$39:$B$782,Y$155)+'СЕТ СН'!$F$12</f>
        <v>122.61735568</v>
      </c>
    </row>
    <row r="162" spans="1:25" ht="15.75" x14ac:dyDescent="0.2">
      <c r="A162" s="35">
        <f t="shared" si="4"/>
        <v>44627</v>
      </c>
      <c r="B162" s="36">
        <f>SUMIFS(СВЦЭМ!$E$39:$E$782,СВЦЭМ!$A$39:$A$782,$A162,СВЦЭМ!$B$39:$B$782,B$155)+'СЕТ СН'!$F$12</f>
        <v>123.97466055</v>
      </c>
      <c r="C162" s="36">
        <f>SUMIFS(СВЦЭМ!$E$39:$E$782,СВЦЭМ!$A$39:$A$782,$A162,СВЦЭМ!$B$39:$B$782,C$155)+'СЕТ СН'!$F$12</f>
        <v>129.52247025</v>
      </c>
      <c r="D162" s="36">
        <f>SUMIFS(СВЦЭМ!$E$39:$E$782,СВЦЭМ!$A$39:$A$782,$A162,СВЦЭМ!$B$39:$B$782,D$155)+'СЕТ СН'!$F$12</f>
        <v>136.81711512999999</v>
      </c>
      <c r="E162" s="36">
        <f>SUMIFS(СВЦЭМ!$E$39:$E$782,СВЦЭМ!$A$39:$A$782,$A162,СВЦЭМ!$B$39:$B$782,E$155)+'СЕТ СН'!$F$12</f>
        <v>141.25675993999999</v>
      </c>
      <c r="F162" s="36">
        <f>SUMIFS(СВЦЭМ!$E$39:$E$782,СВЦЭМ!$A$39:$A$782,$A162,СВЦЭМ!$B$39:$B$782,F$155)+'СЕТ СН'!$F$12</f>
        <v>142.78191679</v>
      </c>
      <c r="G162" s="36">
        <f>SUMIFS(СВЦЭМ!$E$39:$E$782,СВЦЭМ!$A$39:$A$782,$A162,СВЦЭМ!$B$39:$B$782,G$155)+'СЕТ СН'!$F$12</f>
        <v>141.52632850000001</v>
      </c>
      <c r="H162" s="36">
        <f>SUMIFS(СВЦЭМ!$E$39:$E$782,СВЦЭМ!$A$39:$A$782,$A162,СВЦЭМ!$B$39:$B$782,H$155)+'СЕТ СН'!$F$12</f>
        <v>137.41792645999999</v>
      </c>
      <c r="I162" s="36">
        <f>SUMIFS(СВЦЭМ!$E$39:$E$782,СВЦЭМ!$A$39:$A$782,$A162,СВЦЭМ!$B$39:$B$782,I$155)+'СЕТ СН'!$F$12</f>
        <v>128.12523512000001</v>
      </c>
      <c r="J162" s="36">
        <f>SUMIFS(СВЦЭМ!$E$39:$E$782,СВЦЭМ!$A$39:$A$782,$A162,СВЦЭМ!$B$39:$B$782,J$155)+'СЕТ СН'!$F$12</f>
        <v>119.28910445</v>
      </c>
      <c r="K162" s="36">
        <f>SUMIFS(СВЦЭМ!$E$39:$E$782,СВЦЭМ!$A$39:$A$782,$A162,СВЦЭМ!$B$39:$B$782,K$155)+'СЕТ СН'!$F$12</f>
        <v>117.56388584</v>
      </c>
      <c r="L162" s="36">
        <f>SUMIFS(СВЦЭМ!$E$39:$E$782,СВЦЭМ!$A$39:$A$782,$A162,СВЦЭМ!$B$39:$B$782,L$155)+'СЕТ СН'!$F$12</f>
        <v>117.36127417</v>
      </c>
      <c r="M162" s="36">
        <f>SUMIFS(СВЦЭМ!$E$39:$E$782,СВЦЭМ!$A$39:$A$782,$A162,СВЦЭМ!$B$39:$B$782,M$155)+'СЕТ СН'!$F$12</f>
        <v>123.04938918000001</v>
      </c>
      <c r="N162" s="36">
        <f>SUMIFS(СВЦЭМ!$E$39:$E$782,СВЦЭМ!$A$39:$A$782,$A162,СВЦЭМ!$B$39:$B$782,N$155)+'СЕТ СН'!$F$12</f>
        <v>131.39001628</v>
      </c>
      <c r="O162" s="36">
        <f>SUMIFS(СВЦЭМ!$E$39:$E$782,СВЦЭМ!$A$39:$A$782,$A162,СВЦЭМ!$B$39:$B$782,O$155)+'СЕТ СН'!$F$12</f>
        <v>137.70235933000001</v>
      </c>
      <c r="P162" s="36">
        <f>SUMIFS(СВЦЭМ!$E$39:$E$782,СВЦЭМ!$A$39:$A$782,$A162,СВЦЭМ!$B$39:$B$782,P$155)+'СЕТ СН'!$F$12</f>
        <v>137.74856686000001</v>
      </c>
      <c r="Q162" s="36">
        <f>SUMIFS(СВЦЭМ!$E$39:$E$782,СВЦЭМ!$A$39:$A$782,$A162,СВЦЭМ!$B$39:$B$782,Q$155)+'СЕТ СН'!$F$12</f>
        <v>134.82526881000001</v>
      </c>
      <c r="R162" s="36">
        <f>SUMIFS(СВЦЭМ!$E$39:$E$782,СВЦЭМ!$A$39:$A$782,$A162,СВЦЭМ!$B$39:$B$782,R$155)+'СЕТ СН'!$F$12</f>
        <v>129.71382320999999</v>
      </c>
      <c r="S162" s="36">
        <f>SUMIFS(СВЦЭМ!$E$39:$E$782,СВЦЭМ!$A$39:$A$782,$A162,СВЦЭМ!$B$39:$B$782,S$155)+'СЕТ СН'!$F$12</f>
        <v>124.71282148</v>
      </c>
      <c r="T162" s="36">
        <f>SUMIFS(СВЦЭМ!$E$39:$E$782,СВЦЭМ!$A$39:$A$782,$A162,СВЦЭМ!$B$39:$B$782,T$155)+'СЕТ СН'!$F$12</f>
        <v>120.8008578</v>
      </c>
      <c r="U162" s="36">
        <f>SUMIFS(СВЦЭМ!$E$39:$E$782,СВЦЭМ!$A$39:$A$782,$A162,СВЦЭМ!$B$39:$B$782,U$155)+'СЕТ СН'!$F$12</f>
        <v>116.53601003999999</v>
      </c>
      <c r="V162" s="36">
        <f>SUMIFS(СВЦЭМ!$E$39:$E$782,СВЦЭМ!$A$39:$A$782,$A162,СВЦЭМ!$B$39:$B$782,V$155)+'СЕТ СН'!$F$12</f>
        <v>116.27276449</v>
      </c>
      <c r="W162" s="36">
        <f>SUMIFS(СВЦЭМ!$E$39:$E$782,СВЦЭМ!$A$39:$A$782,$A162,СВЦЭМ!$B$39:$B$782,W$155)+'СЕТ СН'!$F$12</f>
        <v>118.79227361</v>
      </c>
      <c r="X162" s="36">
        <f>SUMIFS(СВЦЭМ!$E$39:$E$782,СВЦЭМ!$A$39:$A$782,$A162,СВЦЭМ!$B$39:$B$782,X$155)+'СЕТ СН'!$F$12</f>
        <v>122.78163662</v>
      </c>
      <c r="Y162" s="36">
        <f>SUMIFS(СВЦЭМ!$E$39:$E$782,СВЦЭМ!$A$39:$A$782,$A162,СВЦЭМ!$B$39:$B$782,Y$155)+'СЕТ СН'!$F$12</f>
        <v>126.64080131</v>
      </c>
    </row>
    <row r="163" spans="1:25" ht="15.75" x14ac:dyDescent="0.2">
      <c r="A163" s="35">
        <f t="shared" si="4"/>
        <v>44628</v>
      </c>
      <c r="B163" s="36">
        <f>SUMIFS(СВЦЭМ!$E$39:$E$782,СВЦЭМ!$A$39:$A$782,$A163,СВЦЭМ!$B$39:$B$782,B$155)+'СЕТ СН'!$F$12</f>
        <v>124.58653547999999</v>
      </c>
      <c r="C163" s="36">
        <f>SUMIFS(СВЦЭМ!$E$39:$E$782,СВЦЭМ!$A$39:$A$782,$A163,СВЦЭМ!$B$39:$B$782,C$155)+'СЕТ СН'!$F$12</f>
        <v>128.98064607000001</v>
      </c>
      <c r="D163" s="36">
        <f>SUMIFS(СВЦЭМ!$E$39:$E$782,СВЦЭМ!$A$39:$A$782,$A163,СВЦЭМ!$B$39:$B$782,D$155)+'СЕТ СН'!$F$12</f>
        <v>134.83173153999999</v>
      </c>
      <c r="E163" s="36">
        <f>SUMIFS(СВЦЭМ!$E$39:$E$782,СВЦЭМ!$A$39:$A$782,$A163,СВЦЭМ!$B$39:$B$782,E$155)+'СЕТ СН'!$F$12</f>
        <v>138.84691486</v>
      </c>
      <c r="F163" s="36">
        <f>SUMIFS(СВЦЭМ!$E$39:$E$782,СВЦЭМ!$A$39:$A$782,$A163,СВЦЭМ!$B$39:$B$782,F$155)+'СЕТ СН'!$F$12</f>
        <v>140.77381198</v>
      </c>
      <c r="G163" s="36">
        <f>SUMIFS(СВЦЭМ!$E$39:$E$782,СВЦЭМ!$A$39:$A$782,$A163,СВЦЭМ!$B$39:$B$782,G$155)+'СЕТ СН'!$F$12</f>
        <v>140.26886598999999</v>
      </c>
      <c r="H163" s="36">
        <f>SUMIFS(СВЦЭМ!$E$39:$E$782,СВЦЭМ!$A$39:$A$782,$A163,СВЦЭМ!$B$39:$B$782,H$155)+'СЕТ СН'!$F$12</f>
        <v>137.52411293</v>
      </c>
      <c r="I163" s="36">
        <f>SUMIFS(СВЦЭМ!$E$39:$E$782,СВЦЭМ!$A$39:$A$782,$A163,СВЦЭМ!$B$39:$B$782,I$155)+'СЕТ СН'!$F$12</f>
        <v>127.69081885999999</v>
      </c>
      <c r="J163" s="36">
        <f>SUMIFS(СВЦЭМ!$E$39:$E$782,СВЦЭМ!$A$39:$A$782,$A163,СВЦЭМ!$B$39:$B$782,J$155)+'СЕТ СН'!$F$12</f>
        <v>118.15845476</v>
      </c>
      <c r="K163" s="36">
        <f>SUMIFS(СВЦЭМ!$E$39:$E$782,СВЦЭМ!$A$39:$A$782,$A163,СВЦЭМ!$B$39:$B$782,K$155)+'СЕТ СН'!$F$12</f>
        <v>117.38184702</v>
      </c>
      <c r="L163" s="36">
        <f>SUMIFS(СВЦЭМ!$E$39:$E$782,СВЦЭМ!$A$39:$A$782,$A163,СВЦЭМ!$B$39:$B$782,L$155)+'СЕТ СН'!$F$12</f>
        <v>117.36635817</v>
      </c>
      <c r="M163" s="36">
        <f>SUMIFS(СВЦЭМ!$E$39:$E$782,СВЦЭМ!$A$39:$A$782,$A163,СВЦЭМ!$B$39:$B$782,M$155)+'СЕТ СН'!$F$12</f>
        <v>124.74338905</v>
      </c>
      <c r="N163" s="36">
        <f>SUMIFS(СВЦЭМ!$E$39:$E$782,СВЦЭМ!$A$39:$A$782,$A163,СВЦЭМ!$B$39:$B$782,N$155)+'СЕТ СН'!$F$12</f>
        <v>133.99629429000001</v>
      </c>
      <c r="O163" s="36">
        <f>SUMIFS(СВЦЭМ!$E$39:$E$782,СВЦЭМ!$A$39:$A$782,$A163,СВЦЭМ!$B$39:$B$782,O$155)+'СЕТ СН'!$F$12</f>
        <v>138.48815255</v>
      </c>
      <c r="P163" s="36">
        <f>SUMIFS(СВЦЭМ!$E$39:$E$782,СВЦЭМ!$A$39:$A$782,$A163,СВЦЭМ!$B$39:$B$782,P$155)+'СЕТ СН'!$F$12</f>
        <v>138.73889621000001</v>
      </c>
      <c r="Q163" s="36">
        <f>SUMIFS(СВЦЭМ!$E$39:$E$782,СВЦЭМ!$A$39:$A$782,$A163,СВЦЭМ!$B$39:$B$782,Q$155)+'СЕТ СН'!$F$12</f>
        <v>136.50037101999999</v>
      </c>
      <c r="R163" s="36">
        <f>SUMIFS(СВЦЭМ!$E$39:$E$782,СВЦЭМ!$A$39:$A$782,$A163,СВЦЭМ!$B$39:$B$782,R$155)+'СЕТ СН'!$F$12</f>
        <v>130.15741030999999</v>
      </c>
      <c r="S163" s="36">
        <f>SUMIFS(СВЦЭМ!$E$39:$E$782,СВЦЭМ!$A$39:$A$782,$A163,СВЦЭМ!$B$39:$B$782,S$155)+'СЕТ СН'!$F$12</f>
        <v>124.00426951</v>
      </c>
      <c r="T163" s="36">
        <f>SUMIFS(СВЦЭМ!$E$39:$E$782,СВЦЭМ!$A$39:$A$782,$A163,СВЦЭМ!$B$39:$B$782,T$155)+'СЕТ СН'!$F$12</f>
        <v>118.92838378</v>
      </c>
      <c r="U163" s="36">
        <f>SUMIFS(СВЦЭМ!$E$39:$E$782,СВЦЭМ!$A$39:$A$782,$A163,СВЦЭМ!$B$39:$B$782,U$155)+'СЕТ СН'!$F$12</f>
        <v>116.21604576</v>
      </c>
      <c r="V163" s="36">
        <f>SUMIFS(СВЦЭМ!$E$39:$E$782,СВЦЭМ!$A$39:$A$782,$A163,СВЦЭМ!$B$39:$B$782,V$155)+'СЕТ СН'!$F$12</f>
        <v>116.87593191000001</v>
      </c>
      <c r="W163" s="36">
        <f>SUMIFS(СВЦЭМ!$E$39:$E$782,СВЦЭМ!$A$39:$A$782,$A163,СВЦЭМ!$B$39:$B$782,W$155)+'СЕТ СН'!$F$12</f>
        <v>118.65623152000001</v>
      </c>
      <c r="X163" s="36">
        <f>SUMIFS(СВЦЭМ!$E$39:$E$782,СВЦЭМ!$A$39:$A$782,$A163,СВЦЭМ!$B$39:$B$782,X$155)+'СЕТ СН'!$F$12</f>
        <v>122.05636043</v>
      </c>
      <c r="Y163" s="36">
        <f>SUMIFS(СВЦЭМ!$E$39:$E$782,СВЦЭМ!$A$39:$A$782,$A163,СВЦЭМ!$B$39:$B$782,Y$155)+'СЕТ СН'!$F$12</f>
        <v>126.48233168</v>
      </c>
    </row>
    <row r="164" spans="1:25" ht="15.75" x14ac:dyDescent="0.2">
      <c r="A164" s="35">
        <f t="shared" si="4"/>
        <v>44629</v>
      </c>
      <c r="B164" s="36">
        <f>SUMIFS(СВЦЭМ!$E$39:$E$782,СВЦЭМ!$A$39:$A$782,$A164,СВЦЭМ!$B$39:$B$782,B$155)+'СЕТ СН'!$F$12</f>
        <v>125.50338425</v>
      </c>
      <c r="C164" s="36">
        <f>SUMIFS(СВЦЭМ!$E$39:$E$782,СВЦЭМ!$A$39:$A$782,$A164,СВЦЭМ!$B$39:$B$782,C$155)+'СЕТ СН'!$F$12</f>
        <v>131.98951685</v>
      </c>
      <c r="D164" s="36">
        <f>SUMIFS(СВЦЭМ!$E$39:$E$782,СВЦЭМ!$A$39:$A$782,$A164,СВЦЭМ!$B$39:$B$782,D$155)+'СЕТ СН'!$F$12</f>
        <v>136.91959477</v>
      </c>
      <c r="E164" s="36">
        <f>SUMIFS(СВЦЭМ!$E$39:$E$782,СВЦЭМ!$A$39:$A$782,$A164,СВЦЭМ!$B$39:$B$782,E$155)+'СЕТ СН'!$F$12</f>
        <v>140.17402086999999</v>
      </c>
      <c r="F164" s="36">
        <f>SUMIFS(СВЦЭМ!$E$39:$E$782,СВЦЭМ!$A$39:$A$782,$A164,СВЦЭМ!$B$39:$B$782,F$155)+'СЕТ СН'!$F$12</f>
        <v>144.11525208</v>
      </c>
      <c r="G164" s="36">
        <f>SUMIFS(СВЦЭМ!$E$39:$E$782,СВЦЭМ!$A$39:$A$782,$A164,СВЦЭМ!$B$39:$B$782,G$155)+'СЕТ СН'!$F$12</f>
        <v>143.06581033000001</v>
      </c>
      <c r="H164" s="36">
        <f>SUMIFS(СВЦЭМ!$E$39:$E$782,СВЦЭМ!$A$39:$A$782,$A164,СВЦЭМ!$B$39:$B$782,H$155)+'СЕТ СН'!$F$12</f>
        <v>135.92072897</v>
      </c>
      <c r="I164" s="36">
        <f>SUMIFS(СВЦЭМ!$E$39:$E$782,СВЦЭМ!$A$39:$A$782,$A164,СВЦЭМ!$B$39:$B$782,I$155)+'СЕТ СН'!$F$12</f>
        <v>131.43950332</v>
      </c>
      <c r="J164" s="36">
        <f>SUMIFS(СВЦЭМ!$E$39:$E$782,СВЦЭМ!$A$39:$A$782,$A164,СВЦЭМ!$B$39:$B$782,J$155)+'СЕТ СН'!$F$12</f>
        <v>128.68574429</v>
      </c>
      <c r="K164" s="36">
        <f>SUMIFS(СВЦЭМ!$E$39:$E$782,СВЦЭМ!$A$39:$A$782,$A164,СВЦЭМ!$B$39:$B$782,K$155)+'СЕТ СН'!$F$12</f>
        <v>127.40671974</v>
      </c>
      <c r="L164" s="36">
        <f>SUMIFS(СВЦЭМ!$E$39:$E$782,СВЦЭМ!$A$39:$A$782,$A164,СВЦЭМ!$B$39:$B$782,L$155)+'СЕТ СН'!$F$12</f>
        <v>128.39690454999999</v>
      </c>
      <c r="M164" s="36">
        <f>SUMIFS(СВЦЭМ!$E$39:$E$782,СВЦЭМ!$A$39:$A$782,$A164,СВЦЭМ!$B$39:$B$782,M$155)+'СЕТ СН'!$F$12</f>
        <v>133.55552225</v>
      </c>
      <c r="N164" s="36">
        <f>SUMIFS(СВЦЭМ!$E$39:$E$782,СВЦЭМ!$A$39:$A$782,$A164,СВЦЭМ!$B$39:$B$782,N$155)+'СЕТ СН'!$F$12</f>
        <v>137.32234789</v>
      </c>
      <c r="O164" s="36">
        <f>SUMIFS(СВЦЭМ!$E$39:$E$782,СВЦЭМ!$A$39:$A$782,$A164,СВЦЭМ!$B$39:$B$782,O$155)+'СЕТ СН'!$F$12</f>
        <v>142.44024293000001</v>
      </c>
      <c r="P164" s="36">
        <f>SUMIFS(СВЦЭМ!$E$39:$E$782,СВЦЭМ!$A$39:$A$782,$A164,СВЦЭМ!$B$39:$B$782,P$155)+'СЕТ СН'!$F$12</f>
        <v>143.25719663000001</v>
      </c>
      <c r="Q164" s="36">
        <f>SUMIFS(СВЦЭМ!$E$39:$E$782,СВЦЭМ!$A$39:$A$782,$A164,СВЦЭМ!$B$39:$B$782,Q$155)+'СЕТ СН'!$F$12</f>
        <v>141.85890739000001</v>
      </c>
      <c r="R164" s="36">
        <f>SUMIFS(СВЦЭМ!$E$39:$E$782,СВЦЭМ!$A$39:$A$782,$A164,СВЦЭМ!$B$39:$B$782,R$155)+'СЕТ СН'!$F$12</f>
        <v>137.2815947</v>
      </c>
      <c r="S164" s="36">
        <f>SUMIFS(СВЦЭМ!$E$39:$E$782,СВЦЭМ!$A$39:$A$782,$A164,СВЦЭМ!$B$39:$B$782,S$155)+'СЕТ СН'!$F$12</f>
        <v>131.40803407000001</v>
      </c>
      <c r="T164" s="36">
        <f>SUMIFS(СВЦЭМ!$E$39:$E$782,СВЦЭМ!$A$39:$A$782,$A164,СВЦЭМ!$B$39:$B$782,T$155)+'СЕТ СН'!$F$12</f>
        <v>126.77905581</v>
      </c>
      <c r="U164" s="36">
        <f>SUMIFS(СВЦЭМ!$E$39:$E$782,СВЦЭМ!$A$39:$A$782,$A164,СВЦЭМ!$B$39:$B$782,U$155)+'СЕТ СН'!$F$12</f>
        <v>123.7754607</v>
      </c>
      <c r="V164" s="36">
        <f>SUMIFS(СВЦЭМ!$E$39:$E$782,СВЦЭМ!$A$39:$A$782,$A164,СВЦЭМ!$B$39:$B$782,V$155)+'СЕТ СН'!$F$12</f>
        <v>125.43870063</v>
      </c>
      <c r="W164" s="36">
        <f>SUMIFS(СВЦЭМ!$E$39:$E$782,СВЦЭМ!$A$39:$A$782,$A164,СВЦЭМ!$B$39:$B$782,W$155)+'СЕТ СН'!$F$12</f>
        <v>127.31168088</v>
      </c>
      <c r="X164" s="36">
        <f>SUMIFS(СВЦЭМ!$E$39:$E$782,СВЦЭМ!$A$39:$A$782,$A164,СВЦЭМ!$B$39:$B$782,X$155)+'СЕТ СН'!$F$12</f>
        <v>130.2614853</v>
      </c>
      <c r="Y164" s="36">
        <f>SUMIFS(СВЦЭМ!$E$39:$E$782,СВЦЭМ!$A$39:$A$782,$A164,СВЦЭМ!$B$39:$B$782,Y$155)+'СЕТ СН'!$F$12</f>
        <v>132.04747724000001</v>
      </c>
    </row>
    <row r="165" spans="1:25" ht="15.75" x14ac:dyDescent="0.2">
      <c r="A165" s="35">
        <f t="shared" si="4"/>
        <v>44630</v>
      </c>
      <c r="B165" s="36">
        <f>SUMIFS(СВЦЭМ!$E$39:$E$782,СВЦЭМ!$A$39:$A$782,$A165,СВЦЭМ!$B$39:$B$782,B$155)+'СЕТ СН'!$F$12</f>
        <v>132.18709916</v>
      </c>
      <c r="C165" s="36">
        <f>SUMIFS(СВЦЭМ!$E$39:$E$782,СВЦЭМ!$A$39:$A$782,$A165,СВЦЭМ!$B$39:$B$782,C$155)+'СЕТ СН'!$F$12</f>
        <v>138.97344704</v>
      </c>
      <c r="D165" s="36">
        <f>SUMIFS(СВЦЭМ!$E$39:$E$782,СВЦЭМ!$A$39:$A$782,$A165,СВЦЭМ!$B$39:$B$782,D$155)+'СЕТ СН'!$F$12</f>
        <v>142.91095442</v>
      </c>
      <c r="E165" s="36">
        <f>SUMIFS(СВЦЭМ!$E$39:$E$782,СВЦЭМ!$A$39:$A$782,$A165,СВЦЭМ!$B$39:$B$782,E$155)+'СЕТ СН'!$F$12</f>
        <v>146.85781258</v>
      </c>
      <c r="F165" s="36">
        <f>SUMIFS(СВЦЭМ!$E$39:$E$782,СВЦЭМ!$A$39:$A$782,$A165,СВЦЭМ!$B$39:$B$782,F$155)+'СЕТ СН'!$F$12</f>
        <v>148.22046035</v>
      </c>
      <c r="G165" s="36">
        <f>SUMIFS(СВЦЭМ!$E$39:$E$782,СВЦЭМ!$A$39:$A$782,$A165,СВЦЭМ!$B$39:$B$782,G$155)+'СЕТ СН'!$F$12</f>
        <v>145.51659419999999</v>
      </c>
      <c r="H165" s="36">
        <f>SUMIFS(СВЦЭМ!$E$39:$E$782,СВЦЭМ!$A$39:$A$782,$A165,СВЦЭМ!$B$39:$B$782,H$155)+'СЕТ СН'!$F$12</f>
        <v>138.36076964</v>
      </c>
      <c r="I165" s="36">
        <f>SUMIFS(СВЦЭМ!$E$39:$E$782,СВЦЭМ!$A$39:$A$782,$A165,СВЦЭМ!$B$39:$B$782,I$155)+'СЕТ СН'!$F$12</f>
        <v>129.28537093</v>
      </c>
      <c r="J165" s="36">
        <f>SUMIFS(СВЦЭМ!$E$39:$E$782,СВЦЭМ!$A$39:$A$782,$A165,СВЦЭМ!$B$39:$B$782,J$155)+'СЕТ СН'!$F$12</f>
        <v>125.00804999</v>
      </c>
      <c r="K165" s="36">
        <f>SUMIFS(СВЦЭМ!$E$39:$E$782,СВЦЭМ!$A$39:$A$782,$A165,СВЦЭМ!$B$39:$B$782,K$155)+'СЕТ СН'!$F$12</f>
        <v>127.26902758999999</v>
      </c>
      <c r="L165" s="36">
        <f>SUMIFS(СВЦЭМ!$E$39:$E$782,СВЦЭМ!$A$39:$A$782,$A165,СВЦЭМ!$B$39:$B$782,L$155)+'СЕТ СН'!$F$12</f>
        <v>127.97297159</v>
      </c>
      <c r="M165" s="36">
        <f>SUMIFS(СВЦЭМ!$E$39:$E$782,СВЦЭМ!$A$39:$A$782,$A165,СВЦЭМ!$B$39:$B$782,M$155)+'СЕТ СН'!$F$12</f>
        <v>131.00308304999999</v>
      </c>
      <c r="N165" s="36">
        <f>SUMIFS(СВЦЭМ!$E$39:$E$782,СВЦЭМ!$A$39:$A$782,$A165,СВЦЭМ!$B$39:$B$782,N$155)+'СЕТ СН'!$F$12</f>
        <v>136.63712181</v>
      </c>
      <c r="O165" s="36">
        <f>SUMIFS(СВЦЭМ!$E$39:$E$782,СВЦЭМ!$A$39:$A$782,$A165,СВЦЭМ!$B$39:$B$782,O$155)+'СЕТ СН'!$F$12</f>
        <v>141.48048777</v>
      </c>
      <c r="P165" s="36">
        <f>SUMIFS(СВЦЭМ!$E$39:$E$782,СВЦЭМ!$A$39:$A$782,$A165,СВЦЭМ!$B$39:$B$782,P$155)+'СЕТ СН'!$F$12</f>
        <v>143.20110539000001</v>
      </c>
      <c r="Q165" s="36">
        <f>SUMIFS(СВЦЭМ!$E$39:$E$782,СВЦЭМ!$A$39:$A$782,$A165,СВЦЭМ!$B$39:$B$782,Q$155)+'СЕТ СН'!$F$12</f>
        <v>140.52269089999999</v>
      </c>
      <c r="R165" s="36">
        <f>SUMIFS(СВЦЭМ!$E$39:$E$782,СВЦЭМ!$A$39:$A$782,$A165,СВЦЭМ!$B$39:$B$782,R$155)+'СЕТ СН'!$F$12</f>
        <v>135.63514072999999</v>
      </c>
      <c r="S165" s="36">
        <f>SUMIFS(СВЦЭМ!$E$39:$E$782,СВЦЭМ!$A$39:$A$782,$A165,СВЦЭМ!$B$39:$B$782,S$155)+'СЕТ СН'!$F$12</f>
        <v>129.48181711999999</v>
      </c>
      <c r="T165" s="36">
        <f>SUMIFS(СВЦЭМ!$E$39:$E$782,СВЦЭМ!$A$39:$A$782,$A165,СВЦЭМ!$B$39:$B$782,T$155)+'СЕТ СН'!$F$12</f>
        <v>125.52047869</v>
      </c>
      <c r="U165" s="36">
        <f>SUMIFS(СВЦЭМ!$E$39:$E$782,СВЦЭМ!$A$39:$A$782,$A165,СВЦЭМ!$B$39:$B$782,U$155)+'СЕТ СН'!$F$12</f>
        <v>120.55034147000001</v>
      </c>
      <c r="V165" s="36">
        <f>SUMIFS(СВЦЭМ!$E$39:$E$782,СВЦЭМ!$A$39:$A$782,$A165,СВЦЭМ!$B$39:$B$782,V$155)+'СЕТ СН'!$F$12</f>
        <v>122.18875747</v>
      </c>
      <c r="W165" s="36">
        <f>SUMIFS(СВЦЭМ!$E$39:$E$782,СВЦЭМ!$A$39:$A$782,$A165,СВЦЭМ!$B$39:$B$782,W$155)+'СЕТ СН'!$F$12</f>
        <v>125.6375103</v>
      </c>
      <c r="X165" s="36">
        <f>SUMIFS(СВЦЭМ!$E$39:$E$782,СВЦЭМ!$A$39:$A$782,$A165,СВЦЭМ!$B$39:$B$782,X$155)+'СЕТ СН'!$F$12</f>
        <v>128.65155645999999</v>
      </c>
      <c r="Y165" s="36">
        <f>SUMIFS(СВЦЭМ!$E$39:$E$782,СВЦЭМ!$A$39:$A$782,$A165,СВЦЭМ!$B$39:$B$782,Y$155)+'СЕТ СН'!$F$12</f>
        <v>131.13948414000001</v>
      </c>
    </row>
    <row r="166" spans="1:25" ht="15.75" x14ac:dyDescent="0.2">
      <c r="A166" s="35">
        <f t="shared" si="4"/>
        <v>44631</v>
      </c>
      <c r="B166" s="36">
        <f>SUMIFS(СВЦЭМ!$E$39:$E$782,СВЦЭМ!$A$39:$A$782,$A166,СВЦЭМ!$B$39:$B$782,B$155)+'СЕТ СН'!$F$12</f>
        <v>129.60459299999999</v>
      </c>
      <c r="C166" s="36">
        <f>SUMIFS(СВЦЭМ!$E$39:$E$782,СВЦЭМ!$A$39:$A$782,$A166,СВЦЭМ!$B$39:$B$782,C$155)+'СЕТ СН'!$F$12</f>
        <v>135.38065545000001</v>
      </c>
      <c r="D166" s="36">
        <f>SUMIFS(СВЦЭМ!$E$39:$E$782,СВЦЭМ!$A$39:$A$782,$A166,СВЦЭМ!$B$39:$B$782,D$155)+'СЕТ СН'!$F$12</f>
        <v>142.91657468</v>
      </c>
      <c r="E166" s="36">
        <f>SUMIFS(СВЦЭМ!$E$39:$E$782,СВЦЭМ!$A$39:$A$782,$A166,СВЦЭМ!$B$39:$B$782,E$155)+'СЕТ СН'!$F$12</f>
        <v>147.23245692</v>
      </c>
      <c r="F166" s="36">
        <f>SUMIFS(СВЦЭМ!$E$39:$E$782,СВЦЭМ!$A$39:$A$782,$A166,СВЦЭМ!$B$39:$B$782,F$155)+'СЕТ СН'!$F$12</f>
        <v>149.27156481</v>
      </c>
      <c r="G166" s="36">
        <f>SUMIFS(СВЦЭМ!$E$39:$E$782,СВЦЭМ!$A$39:$A$782,$A166,СВЦЭМ!$B$39:$B$782,G$155)+'СЕТ СН'!$F$12</f>
        <v>145.69823366</v>
      </c>
      <c r="H166" s="36">
        <f>SUMIFS(СВЦЭМ!$E$39:$E$782,СВЦЭМ!$A$39:$A$782,$A166,СВЦЭМ!$B$39:$B$782,H$155)+'СЕТ СН'!$F$12</f>
        <v>139.11984838999999</v>
      </c>
      <c r="I166" s="36">
        <f>SUMIFS(СВЦЭМ!$E$39:$E$782,СВЦЭМ!$A$39:$A$782,$A166,СВЦЭМ!$B$39:$B$782,I$155)+'СЕТ СН'!$F$12</f>
        <v>129.89389155000001</v>
      </c>
      <c r="J166" s="36">
        <f>SUMIFS(СВЦЭМ!$E$39:$E$782,СВЦЭМ!$A$39:$A$782,$A166,СВЦЭМ!$B$39:$B$782,J$155)+'СЕТ СН'!$F$12</f>
        <v>124.3620378</v>
      </c>
      <c r="K166" s="36">
        <f>SUMIFS(СВЦЭМ!$E$39:$E$782,СВЦЭМ!$A$39:$A$782,$A166,СВЦЭМ!$B$39:$B$782,K$155)+'СЕТ СН'!$F$12</f>
        <v>123.38510268</v>
      </c>
      <c r="L166" s="36">
        <f>SUMIFS(СВЦЭМ!$E$39:$E$782,СВЦЭМ!$A$39:$A$782,$A166,СВЦЭМ!$B$39:$B$782,L$155)+'СЕТ СН'!$F$12</f>
        <v>124.54798981</v>
      </c>
      <c r="M166" s="36">
        <f>SUMIFS(СВЦЭМ!$E$39:$E$782,СВЦЭМ!$A$39:$A$782,$A166,СВЦЭМ!$B$39:$B$782,M$155)+'СЕТ СН'!$F$12</f>
        <v>132.56435445</v>
      </c>
      <c r="N166" s="36">
        <f>SUMIFS(СВЦЭМ!$E$39:$E$782,СВЦЭМ!$A$39:$A$782,$A166,СВЦЭМ!$B$39:$B$782,N$155)+'СЕТ СН'!$F$12</f>
        <v>138.91438812000001</v>
      </c>
      <c r="O166" s="36">
        <f>SUMIFS(СВЦЭМ!$E$39:$E$782,СВЦЭМ!$A$39:$A$782,$A166,СВЦЭМ!$B$39:$B$782,O$155)+'СЕТ СН'!$F$12</f>
        <v>141.59254655000001</v>
      </c>
      <c r="P166" s="36">
        <f>SUMIFS(СВЦЭМ!$E$39:$E$782,СВЦЭМ!$A$39:$A$782,$A166,СВЦЭМ!$B$39:$B$782,P$155)+'СЕТ СН'!$F$12</f>
        <v>142.86881421999999</v>
      </c>
      <c r="Q166" s="36">
        <f>SUMIFS(СВЦЭМ!$E$39:$E$782,СВЦЭМ!$A$39:$A$782,$A166,СВЦЭМ!$B$39:$B$782,Q$155)+'СЕТ СН'!$F$12</f>
        <v>141.61524904999999</v>
      </c>
      <c r="R166" s="36">
        <f>SUMIFS(СВЦЭМ!$E$39:$E$782,СВЦЭМ!$A$39:$A$782,$A166,СВЦЭМ!$B$39:$B$782,R$155)+'СЕТ СН'!$F$12</f>
        <v>137.66410074999999</v>
      </c>
      <c r="S166" s="36">
        <f>SUMIFS(СВЦЭМ!$E$39:$E$782,СВЦЭМ!$A$39:$A$782,$A166,СВЦЭМ!$B$39:$B$782,S$155)+'СЕТ СН'!$F$12</f>
        <v>132.20711420000001</v>
      </c>
      <c r="T166" s="36">
        <f>SUMIFS(СВЦЭМ!$E$39:$E$782,СВЦЭМ!$A$39:$A$782,$A166,СВЦЭМ!$B$39:$B$782,T$155)+'СЕТ СН'!$F$12</f>
        <v>124.54956835</v>
      </c>
      <c r="U166" s="36">
        <f>SUMIFS(СВЦЭМ!$E$39:$E$782,СВЦЭМ!$A$39:$A$782,$A166,СВЦЭМ!$B$39:$B$782,U$155)+'СЕТ СН'!$F$12</f>
        <v>123.65409449000001</v>
      </c>
      <c r="V166" s="36">
        <f>SUMIFS(СВЦЭМ!$E$39:$E$782,СВЦЭМ!$A$39:$A$782,$A166,СВЦЭМ!$B$39:$B$782,V$155)+'СЕТ СН'!$F$12</f>
        <v>125.18778645</v>
      </c>
      <c r="W166" s="36">
        <f>SUMIFS(СВЦЭМ!$E$39:$E$782,СВЦЭМ!$A$39:$A$782,$A166,СВЦЭМ!$B$39:$B$782,W$155)+'СЕТ СН'!$F$12</f>
        <v>128.79604785000001</v>
      </c>
      <c r="X166" s="36">
        <f>SUMIFS(СВЦЭМ!$E$39:$E$782,СВЦЭМ!$A$39:$A$782,$A166,СВЦЭМ!$B$39:$B$782,X$155)+'СЕТ СН'!$F$12</f>
        <v>130.73601399</v>
      </c>
      <c r="Y166" s="36">
        <f>SUMIFS(СВЦЭМ!$E$39:$E$782,СВЦЭМ!$A$39:$A$782,$A166,СВЦЭМ!$B$39:$B$782,Y$155)+'СЕТ СН'!$F$12</f>
        <v>133.79486241999999</v>
      </c>
    </row>
    <row r="167" spans="1:25" ht="15.75" x14ac:dyDescent="0.2">
      <c r="A167" s="35">
        <f t="shared" si="4"/>
        <v>44632</v>
      </c>
      <c r="B167" s="36">
        <f>SUMIFS(СВЦЭМ!$E$39:$E$782,СВЦЭМ!$A$39:$A$782,$A167,СВЦЭМ!$B$39:$B$782,B$155)+'СЕТ СН'!$F$12</f>
        <v>132.16181370999999</v>
      </c>
      <c r="C167" s="36">
        <f>SUMIFS(СВЦЭМ!$E$39:$E$782,СВЦЭМ!$A$39:$A$782,$A167,СВЦЭМ!$B$39:$B$782,C$155)+'СЕТ СН'!$F$12</f>
        <v>141.11427746000001</v>
      </c>
      <c r="D167" s="36">
        <f>SUMIFS(СВЦЭМ!$E$39:$E$782,СВЦЭМ!$A$39:$A$782,$A167,СВЦЭМ!$B$39:$B$782,D$155)+'СЕТ СН'!$F$12</f>
        <v>147.99187699000001</v>
      </c>
      <c r="E167" s="36">
        <f>SUMIFS(СВЦЭМ!$E$39:$E$782,СВЦЭМ!$A$39:$A$782,$A167,СВЦЭМ!$B$39:$B$782,E$155)+'СЕТ СН'!$F$12</f>
        <v>151.0716583</v>
      </c>
      <c r="F167" s="36">
        <f>SUMIFS(СВЦЭМ!$E$39:$E$782,СВЦЭМ!$A$39:$A$782,$A167,СВЦЭМ!$B$39:$B$782,F$155)+'СЕТ СН'!$F$12</f>
        <v>151.63718274999999</v>
      </c>
      <c r="G167" s="36">
        <f>SUMIFS(СВЦЭМ!$E$39:$E$782,СВЦЭМ!$A$39:$A$782,$A167,СВЦЭМ!$B$39:$B$782,G$155)+'СЕТ СН'!$F$12</f>
        <v>151.16135964</v>
      </c>
      <c r="H167" s="36">
        <f>SUMIFS(СВЦЭМ!$E$39:$E$782,СВЦЭМ!$A$39:$A$782,$A167,СВЦЭМ!$B$39:$B$782,H$155)+'СЕТ СН'!$F$12</f>
        <v>146.60108686000001</v>
      </c>
      <c r="I167" s="36">
        <f>SUMIFS(СВЦЭМ!$E$39:$E$782,СВЦЭМ!$A$39:$A$782,$A167,СВЦЭМ!$B$39:$B$782,I$155)+'СЕТ СН'!$F$12</f>
        <v>135.86143172000001</v>
      </c>
      <c r="J167" s="36">
        <f>SUMIFS(СВЦЭМ!$E$39:$E$782,СВЦЭМ!$A$39:$A$782,$A167,СВЦЭМ!$B$39:$B$782,J$155)+'СЕТ СН'!$F$12</f>
        <v>125.96061028</v>
      </c>
      <c r="K167" s="36">
        <f>SUMIFS(СВЦЭМ!$E$39:$E$782,СВЦЭМ!$A$39:$A$782,$A167,СВЦЭМ!$B$39:$B$782,K$155)+'СЕТ СН'!$F$12</f>
        <v>124.27066287</v>
      </c>
      <c r="L167" s="36">
        <f>SUMIFS(СВЦЭМ!$E$39:$E$782,СВЦЭМ!$A$39:$A$782,$A167,СВЦЭМ!$B$39:$B$782,L$155)+'СЕТ СН'!$F$12</f>
        <v>124.00733864</v>
      </c>
      <c r="M167" s="36">
        <f>SUMIFS(СВЦЭМ!$E$39:$E$782,СВЦЭМ!$A$39:$A$782,$A167,СВЦЭМ!$B$39:$B$782,M$155)+'СЕТ СН'!$F$12</f>
        <v>130.80642696999999</v>
      </c>
      <c r="N167" s="36">
        <f>SUMIFS(СВЦЭМ!$E$39:$E$782,СВЦЭМ!$A$39:$A$782,$A167,СВЦЭМ!$B$39:$B$782,N$155)+'СЕТ СН'!$F$12</f>
        <v>136.68340734</v>
      </c>
      <c r="O167" s="36">
        <f>SUMIFS(СВЦЭМ!$E$39:$E$782,СВЦЭМ!$A$39:$A$782,$A167,СВЦЭМ!$B$39:$B$782,O$155)+'СЕТ СН'!$F$12</f>
        <v>143.06804729000001</v>
      </c>
      <c r="P167" s="36">
        <f>SUMIFS(СВЦЭМ!$E$39:$E$782,СВЦЭМ!$A$39:$A$782,$A167,СВЦЭМ!$B$39:$B$782,P$155)+'СЕТ СН'!$F$12</f>
        <v>144.86588484000001</v>
      </c>
      <c r="Q167" s="36">
        <f>SUMIFS(СВЦЭМ!$E$39:$E$782,СВЦЭМ!$A$39:$A$782,$A167,СВЦЭМ!$B$39:$B$782,Q$155)+'СЕТ СН'!$F$12</f>
        <v>142.0164834</v>
      </c>
      <c r="R167" s="36">
        <f>SUMIFS(СВЦЭМ!$E$39:$E$782,СВЦЭМ!$A$39:$A$782,$A167,СВЦЭМ!$B$39:$B$782,R$155)+'СЕТ СН'!$F$12</f>
        <v>137.68336352</v>
      </c>
      <c r="S167" s="36">
        <f>SUMIFS(СВЦЭМ!$E$39:$E$782,СВЦЭМ!$A$39:$A$782,$A167,СВЦЭМ!$B$39:$B$782,S$155)+'СЕТ СН'!$F$12</f>
        <v>131.97152593000001</v>
      </c>
      <c r="T167" s="36">
        <f>SUMIFS(СВЦЭМ!$E$39:$E$782,СВЦЭМ!$A$39:$A$782,$A167,СВЦЭМ!$B$39:$B$782,T$155)+'СЕТ СН'!$F$12</f>
        <v>126.75103169</v>
      </c>
      <c r="U167" s="36">
        <f>SUMIFS(СВЦЭМ!$E$39:$E$782,СВЦЭМ!$A$39:$A$782,$A167,СВЦЭМ!$B$39:$B$782,U$155)+'СЕТ СН'!$F$12</f>
        <v>123.37013665000001</v>
      </c>
      <c r="V167" s="36">
        <f>SUMIFS(СВЦЭМ!$E$39:$E$782,СВЦЭМ!$A$39:$A$782,$A167,СВЦЭМ!$B$39:$B$782,V$155)+'СЕТ СН'!$F$12</f>
        <v>124.7465316</v>
      </c>
      <c r="W167" s="36">
        <f>SUMIFS(СВЦЭМ!$E$39:$E$782,СВЦЭМ!$A$39:$A$782,$A167,СВЦЭМ!$B$39:$B$782,W$155)+'СЕТ СН'!$F$12</f>
        <v>127.21436289</v>
      </c>
      <c r="X167" s="36">
        <f>SUMIFS(СВЦЭМ!$E$39:$E$782,СВЦЭМ!$A$39:$A$782,$A167,СВЦЭМ!$B$39:$B$782,X$155)+'СЕТ СН'!$F$12</f>
        <v>129.7202121</v>
      </c>
      <c r="Y167" s="36">
        <f>SUMIFS(СВЦЭМ!$E$39:$E$782,СВЦЭМ!$A$39:$A$782,$A167,СВЦЭМ!$B$39:$B$782,Y$155)+'СЕТ СН'!$F$12</f>
        <v>133.7933061</v>
      </c>
    </row>
    <row r="168" spans="1:25" ht="15.75" x14ac:dyDescent="0.2">
      <c r="A168" s="35">
        <f t="shared" si="4"/>
        <v>44633</v>
      </c>
      <c r="B168" s="36">
        <f>SUMIFS(СВЦЭМ!$E$39:$E$782,СВЦЭМ!$A$39:$A$782,$A168,СВЦЭМ!$B$39:$B$782,B$155)+'СЕТ СН'!$F$12</f>
        <v>135.6016793</v>
      </c>
      <c r="C168" s="36">
        <f>SUMIFS(СВЦЭМ!$E$39:$E$782,СВЦЭМ!$A$39:$A$782,$A168,СВЦЭМ!$B$39:$B$782,C$155)+'СЕТ СН'!$F$12</f>
        <v>142.36319465</v>
      </c>
      <c r="D168" s="36">
        <f>SUMIFS(СВЦЭМ!$E$39:$E$782,СВЦЭМ!$A$39:$A$782,$A168,СВЦЭМ!$B$39:$B$782,D$155)+'СЕТ СН'!$F$12</f>
        <v>148.35765626</v>
      </c>
      <c r="E168" s="36">
        <f>SUMIFS(СВЦЭМ!$E$39:$E$782,СВЦЭМ!$A$39:$A$782,$A168,СВЦЭМ!$B$39:$B$782,E$155)+'СЕТ СН'!$F$12</f>
        <v>151.70264438999999</v>
      </c>
      <c r="F168" s="36">
        <f>SUMIFS(СВЦЭМ!$E$39:$E$782,СВЦЭМ!$A$39:$A$782,$A168,СВЦЭМ!$B$39:$B$782,F$155)+'СЕТ СН'!$F$12</f>
        <v>155.08126586</v>
      </c>
      <c r="G168" s="36">
        <f>SUMIFS(СВЦЭМ!$E$39:$E$782,СВЦЭМ!$A$39:$A$782,$A168,СВЦЭМ!$B$39:$B$782,G$155)+'СЕТ СН'!$F$12</f>
        <v>154.51017888000001</v>
      </c>
      <c r="H168" s="36">
        <f>SUMIFS(СВЦЭМ!$E$39:$E$782,СВЦЭМ!$A$39:$A$782,$A168,СВЦЭМ!$B$39:$B$782,H$155)+'СЕТ СН'!$F$12</f>
        <v>150.43068645</v>
      </c>
      <c r="I168" s="36">
        <f>SUMIFS(СВЦЭМ!$E$39:$E$782,СВЦЭМ!$A$39:$A$782,$A168,СВЦЭМ!$B$39:$B$782,I$155)+'СЕТ СН'!$F$12</f>
        <v>140.09909504999999</v>
      </c>
      <c r="J168" s="36">
        <f>SUMIFS(СВЦЭМ!$E$39:$E$782,СВЦЭМ!$A$39:$A$782,$A168,СВЦЭМ!$B$39:$B$782,J$155)+'СЕТ СН'!$F$12</f>
        <v>131.40521724999999</v>
      </c>
      <c r="K168" s="36">
        <f>SUMIFS(СВЦЭМ!$E$39:$E$782,СВЦЭМ!$A$39:$A$782,$A168,СВЦЭМ!$B$39:$B$782,K$155)+'СЕТ СН'!$F$12</f>
        <v>126.91640206</v>
      </c>
      <c r="L168" s="36">
        <f>SUMIFS(СВЦЭМ!$E$39:$E$782,СВЦЭМ!$A$39:$A$782,$A168,СВЦЭМ!$B$39:$B$782,L$155)+'СЕТ СН'!$F$12</f>
        <v>126.69734167999999</v>
      </c>
      <c r="M168" s="36">
        <f>SUMIFS(СВЦЭМ!$E$39:$E$782,СВЦЭМ!$A$39:$A$782,$A168,СВЦЭМ!$B$39:$B$782,M$155)+'СЕТ СН'!$F$12</f>
        <v>132.20928225</v>
      </c>
      <c r="N168" s="36">
        <f>SUMIFS(СВЦЭМ!$E$39:$E$782,СВЦЭМ!$A$39:$A$782,$A168,СВЦЭМ!$B$39:$B$782,N$155)+'СЕТ СН'!$F$12</f>
        <v>136.16803952000001</v>
      </c>
      <c r="O168" s="36">
        <f>SUMIFS(СВЦЭМ!$E$39:$E$782,СВЦЭМ!$A$39:$A$782,$A168,СВЦЭМ!$B$39:$B$782,O$155)+'СЕТ СН'!$F$12</f>
        <v>140.57273451</v>
      </c>
      <c r="P168" s="36">
        <f>SUMIFS(СВЦЭМ!$E$39:$E$782,СВЦЭМ!$A$39:$A$782,$A168,СВЦЭМ!$B$39:$B$782,P$155)+'СЕТ СН'!$F$12</f>
        <v>142.79246064</v>
      </c>
      <c r="Q168" s="36">
        <f>SUMIFS(СВЦЭМ!$E$39:$E$782,СВЦЭМ!$A$39:$A$782,$A168,СВЦЭМ!$B$39:$B$782,Q$155)+'СЕТ СН'!$F$12</f>
        <v>139.36315246999999</v>
      </c>
      <c r="R168" s="36">
        <f>SUMIFS(СВЦЭМ!$E$39:$E$782,СВЦЭМ!$A$39:$A$782,$A168,СВЦЭМ!$B$39:$B$782,R$155)+'СЕТ СН'!$F$12</f>
        <v>135.51164718000001</v>
      </c>
      <c r="S168" s="36">
        <f>SUMIFS(СВЦЭМ!$E$39:$E$782,СВЦЭМ!$A$39:$A$782,$A168,СВЦЭМ!$B$39:$B$782,S$155)+'СЕТ СН'!$F$12</f>
        <v>130.46489166000001</v>
      </c>
      <c r="T168" s="36">
        <f>SUMIFS(СВЦЭМ!$E$39:$E$782,СВЦЭМ!$A$39:$A$782,$A168,СВЦЭМ!$B$39:$B$782,T$155)+'СЕТ СН'!$F$12</f>
        <v>125.07359489</v>
      </c>
      <c r="U168" s="36">
        <f>SUMIFS(СВЦЭМ!$E$39:$E$782,СВЦЭМ!$A$39:$A$782,$A168,СВЦЭМ!$B$39:$B$782,U$155)+'СЕТ СН'!$F$12</f>
        <v>122.97430227</v>
      </c>
      <c r="V168" s="36">
        <f>SUMIFS(СВЦЭМ!$E$39:$E$782,СВЦЭМ!$A$39:$A$782,$A168,СВЦЭМ!$B$39:$B$782,V$155)+'СЕТ СН'!$F$12</f>
        <v>122.65137967</v>
      </c>
      <c r="W168" s="36">
        <f>SUMIFS(СВЦЭМ!$E$39:$E$782,СВЦЭМ!$A$39:$A$782,$A168,СВЦЭМ!$B$39:$B$782,W$155)+'СЕТ СН'!$F$12</f>
        <v>124.10867909</v>
      </c>
      <c r="X168" s="36">
        <f>SUMIFS(СВЦЭМ!$E$39:$E$782,СВЦЭМ!$A$39:$A$782,$A168,СВЦЭМ!$B$39:$B$782,X$155)+'СЕТ СН'!$F$12</f>
        <v>127.55662588</v>
      </c>
      <c r="Y168" s="36">
        <f>SUMIFS(СВЦЭМ!$E$39:$E$782,СВЦЭМ!$A$39:$A$782,$A168,СВЦЭМ!$B$39:$B$782,Y$155)+'СЕТ СН'!$F$12</f>
        <v>129.84976180999999</v>
      </c>
    </row>
    <row r="169" spans="1:25" ht="15.75" x14ac:dyDescent="0.2">
      <c r="A169" s="35">
        <f t="shared" si="4"/>
        <v>44634</v>
      </c>
      <c r="B169" s="36">
        <f>SUMIFS(СВЦЭМ!$E$39:$E$782,СВЦЭМ!$A$39:$A$782,$A169,СВЦЭМ!$B$39:$B$782,B$155)+'СЕТ СН'!$F$12</f>
        <v>135.43911982</v>
      </c>
      <c r="C169" s="36">
        <f>SUMIFS(СВЦЭМ!$E$39:$E$782,СВЦЭМ!$A$39:$A$782,$A169,СВЦЭМ!$B$39:$B$782,C$155)+'СЕТ СН'!$F$12</f>
        <v>140.72697534</v>
      </c>
      <c r="D169" s="36">
        <f>SUMIFS(СВЦЭМ!$E$39:$E$782,СВЦЭМ!$A$39:$A$782,$A169,СВЦЭМ!$B$39:$B$782,D$155)+'СЕТ СН'!$F$12</f>
        <v>147.58987372999999</v>
      </c>
      <c r="E169" s="36">
        <f>SUMIFS(СВЦЭМ!$E$39:$E$782,СВЦЭМ!$A$39:$A$782,$A169,СВЦЭМ!$B$39:$B$782,E$155)+'СЕТ СН'!$F$12</f>
        <v>150.38008873999999</v>
      </c>
      <c r="F169" s="36">
        <f>SUMIFS(СВЦЭМ!$E$39:$E$782,СВЦЭМ!$A$39:$A$782,$A169,СВЦЭМ!$B$39:$B$782,F$155)+'СЕТ СН'!$F$12</f>
        <v>151.02877373999999</v>
      </c>
      <c r="G169" s="36">
        <f>SUMIFS(СВЦЭМ!$E$39:$E$782,СВЦЭМ!$A$39:$A$782,$A169,СВЦЭМ!$B$39:$B$782,G$155)+'СЕТ СН'!$F$12</f>
        <v>145.20163855000001</v>
      </c>
      <c r="H169" s="36">
        <f>SUMIFS(СВЦЭМ!$E$39:$E$782,СВЦЭМ!$A$39:$A$782,$A169,СВЦЭМ!$B$39:$B$782,H$155)+'СЕТ СН'!$F$12</f>
        <v>139.96338292999999</v>
      </c>
      <c r="I169" s="36">
        <f>SUMIFS(СВЦЭМ!$E$39:$E$782,СВЦЭМ!$A$39:$A$782,$A169,СВЦЭМ!$B$39:$B$782,I$155)+'СЕТ СН'!$F$12</f>
        <v>130.66763915000001</v>
      </c>
      <c r="J169" s="36">
        <f>SUMIFS(СВЦЭМ!$E$39:$E$782,СВЦЭМ!$A$39:$A$782,$A169,СВЦЭМ!$B$39:$B$782,J$155)+'СЕТ СН'!$F$12</f>
        <v>128.06100807000001</v>
      </c>
      <c r="K169" s="36">
        <f>SUMIFS(СВЦЭМ!$E$39:$E$782,СВЦЭМ!$A$39:$A$782,$A169,СВЦЭМ!$B$39:$B$782,K$155)+'СЕТ СН'!$F$12</f>
        <v>126.58340071000001</v>
      </c>
      <c r="L169" s="36">
        <f>SUMIFS(СВЦЭМ!$E$39:$E$782,СВЦЭМ!$A$39:$A$782,$A169,СВЦЭМ!$B$39:$B$782,L$155)+'СЕТ СН'!$F$12</f>
        <v>127.05431376</v>
      </c>
      <c r="M169" s="36">
        <f>SUMIFS(СВЦЭМ!$E$39:$E$782,СВЦЭМ!$A$39:$A$782,$A169,СВЦЭМ!$B$39:$B$782,M$155)+'СЕТ СН'!$F$12</f>
        <v>131.69963781000001</v>
      </c>
      <c r="N169" s="36">
        <f>SUMIFS(СВЦЭМ!$E$39:$E$782,СВЦЭМ!$A$39:$A$782,$A169,СВЦЭМ!$B$39:$B$782,N$155)+'СЕТ СН'!$F$12</f>
        <v>136.15064760000001</v>
      </c>
      <c r="O169" s="36">
        <f>SUMIFS(СВЦЭМ!$E$39:$E$782,СВЦЭМ!$A$39:$A$782,$A169,СВЦЭМ!$B$39:$B$782,O$155)+'СЕТ СН'!$F$12</f>
        <v>139.70754388</v>
      </c>
      <c r="P169" s="36">
        <f>SUMIFS(СВЦЭМ!$E$39:$E$782,СВЦЭМ!$A$39:$A$782,$A169,СВЦЭМ!$B$39:$B$782,P$155)+'СЕТ СН'!$F$12</f>
        <v>140.11529856000001</v>
      </c>
      <c r="Q169" s="36">
        <f>SUMIFS(СВЦЭМ!$E$39:$E$782,СВЦЭМ!$A$39:$A$782,$A169,СВЦЭМ!$B$39:$B$782,Q$155)+'СЕТ СН'!$F$12</f>
        <v>137.16975378999999</v>
      </c>
      <c r="R169" s="36">
        <f>SUMIFS(СВЦЭМ!$E$39:$E$782,СВЦЭМ!$A$39:$A$782,$A169,СВЦЭМ!$B$39:$B$782,R$155)+'СЕТ СН'!$F$12</f>
        <v>133.41326071</v>
      </c>
      <c r="S169" s="36">
        <f>SUMIFS(СВЦЭМ!$E$39:$E$782,СВЦЭМ!$A$39:$A$782,$A169,СВЦЭМ!$B$39:$B$782,S$155)+'СЕТ СН'!$F$12</f>
        <v>129.50559053000001</v>
      </c>
      <c r="T169" s="36">
        <f>SUMIFS(СВЦЭМ!$E$39:$E$782,СВЦЭМ!$A$39:$A$782,$A169,СВЦЭМ!$B$39:$B$782,T$155)+'СЕТ СН'!$F$12</f>
        <v>125.37916896999999</v>
      </c>
      <c r="U169" s="36">
        <f>SUMIFS(СВЦЭМ!$E$39:$E$782,СВЦЭМ!$A$39:$A$782,$A169,СВЦЭМ!$B$39:$B$782,U$155)+'СЕТ СН'!$F$12</f>
        <v>124.39443704</v>
      </c>
      <c r="V169" s="36">
        <f>SUMIFS(СВЦЭМ!$E$39:$E$782,СВЦЭМ!$A$39:$A$782,$A169,СВЦЭМ!$B$39:$B$782,V$155)+'СЕТ СН'!$F$12</f>
        <v>125.08182651</v>
      </c>
      <c r="W169" s="36">
        <f>SUMIFS(СВЦЭМ!$E$39:$E$782,СВЦЭМ!$A$39:$A$782,$A169,СВЦЭМ!$B$39:$B$782,W$155)+'СЕТ СН'!$F$12</f>
        <v>125.33746839</v>
      </c>
      <c r="X169" s="36">
        <f>SUMIFS(СВЦЭМ!$E$39:$E$782,СВЦЭМ!$A$39:$A$782,$A169,СВЦЭМ!$B$39:$B$782,X$155)+'СЕТ СН'!$F$12</f>
        <v>129.98612198999999</v>
      </c>
      <c r="Y169" s="36">
        <f>SUMIFS(СВЦЭМ!$E$39:$E$782,СВЦЭМ!$A$39:$A$782,$A169,СВЦЭМ!$B$39:$B$782,Y$155)+'СЕТ СН'!$F$12</f>
        <v>134.36824988999999</v>
      </c>
    </row>
    <row r="170" spans="1:25" ht="15.75" x14ac:dyDescent="0.2">
      <c r="A170" s="35">
        <f t="shared" si="4"/>
        <v>44635</v>
      </c>
      <c r="B170" s="36">
        <f>SUMIFS(СВЦЭМ!$E$39:$E$782,СВЦЭМ!$A$39:$A$782,$A170,СВЦЭМ!$B$39:$B$782,B$155)+'СЕТ СН'!$F$12</f>
        <v>136.98753987000001</v>
      </c>
      <c r="C170" s="36">
        <f>SUMIFS(СВЦЭМ!$E$39:$E$782,СВЦЭМ!$A$39:$A$782,$A170,СВЦЭМ!$B$39:$B$782,C$155)+'СЕТ СН'!$F$12</f>
        <v>142.47713325999999</v>
      </c>
      <c r="D170" s="36">
        <f>SUMIFS(СВЦЭМ!$E$39:$E$782,СВЦЭМ!$A$39:$A$782,$A170,СВЦЭМ!$B$39:$B$782,D$155)+'СЕТ СН'!$F$12</f>
        <v>148.84654311</v>
      </c>
      <c r="E170" s="36">
        <f>SUMIFS(СВЦЭМ!$E$39:$E$782,СВЦЭМ!$A$39:$A$782,$A170,СВЦЭМ!$B$39:$B$782,E$155)+'СЕТ СН'!$F$12</f>
        <v>151.03651110999999</v>
      </c>
      <c r="F170" s="36">
        <f>SUMIFS(СВЦЭМ!$E$39:$E$782,СВЦЭМ!$A$39:$A$782,$A170,СВЦЭМ!$B$39:$B$782,F$155)+'СЕТ СН'!$F$12</f>
        <v>151.75591621999999</v>
      </c>
      <c r="G170" s="36">
        <f>SUMIFS(СВЦЭМ!$E$39:$E$782,СВЦЭМ!$A$39:$A$782,$A170,СВЦЭМ!$B$39:$B$782,G$155)+'СЕТ СН'!$F$12</f>
        <v>148.4050881</v>
      </c>
      <c r="H170" s="36">
        <f>SUMIFS(СВЦЭМ!$E$39:$E$782,СВЦЭМ!$A$39:$A$782,$A170,СВЦЭМ!$B$39:$B$782,H$155)+'СЕТ СН'!$F$12</f>
        <v>138.53827175000001</v>
      </c>
      <c r="I170" s="36">
        <f>SUMIFS(СВЦЭМ!$E$39:$E$782,СВЦЭМ!$A$39:$A$782,$A170,СВЦЭМ!$B$39:$B$782,I$155)+'СЕТ СН'!$F$12</f>
        <v>130.70226882</v>
      </c>
      <c r="J170" s="36">
        <f>SUMIFS(СВЦЭМ!$E$39:$E$782,СВЦЭМ!$A$39:$A$782,$A170,СВЦЭМ!$B$39:$B$782,J$155)+'СЕТ СН'!$F$12</f>
        <v>125.28345521</v>
      </c>
      <c r="K170" s="36">
        <f>SUMIFS(СВЦЭМ!$E$39:$E$782,СВЦЭМ!$A$39:$A$782,$A170,СВЦЭМ!$B$39:$B$782,K$155)+'СЕТ СН'!$F$12</f>
        <v>124.16315058000001</v>
      </c>
      <c r="L170" s="36">
        <f>SUMIFS(СВЦЭМ!$E$39:$E$782,СВЦЭМ!$A$39:$A$782,$A170,СВЦЭМ!$B$39:$B$782,L$155)+'СЕТ СН'!$F$12</f>
        <v>124.72885410000001</v>
      </c>
      <c r="M170" s="36">
        <f>SUMIFS(СВЦЭМ!$E$39:$E$782,СВЦЭМ!$A$39:$A$782,$A170,СВЦЭМ!$B$39:$B$782,M$155)+'СЕТ СН'!$F$12</f>
        <v>128.50921281000001</v>
      </c>
      <c r="N170" s="36">
        <f>SUMIFS(СВЦЭМ!$E$39:$E$782,СВЦЭМ!$A$39:$A$782,$A170,СВЦЭМ!$B$39:$B$782,N$155)+'СЕТ СН'!$F$12</f>
        <v>133.47950312</v>
      </c>
      <c r="O170" s="36">
        <f>SUMIFS(СВЦЭМ!$E$39:$E$782,СВЦЭМ!$A$39:$A$782,$A170,СВЦЭМ!$B$39:$B$782,O$155)+'СЕТ СН'!$F$12</f>
        <v>138.87251721999999</v>
      </c>
      <c r="P170" s="36">
        <f>SUMIFS(СВЦЭМ!$E$39:$E$782,СВЦЭМ!$A$39:$A$782,$A170,СВЦЭМ!$B$39:$B$782,P$155)+'СЕТ СН'!$F$12</f>
        <v>140.65588043</v>
      </c>
      <c r="Q170" s="36">
        <f>SUMIFS(СВЦЭМ!$E$39:$E$782,СВЦЭМ!$A$39:$A$782,$A170,СВЦЭМ!$B$39:$B$782,Q$155)+'СЕТ СН'!$F$12</f>
        <v>138.94102975999999</v>
      </c>
      <c r="R170" s="36">
        <f>SUMIFS(СВЦЭМ!$E$39:$E$782,СВЦЭМ!$A$39:$A$782,$A170,СВЦЭМ!$B$39:$B$782,R$155)+'СЕТ СН'!$F$12</f>
        <v>133.49265396999999</v>
      </c>
      <c r="S170" s="36">
        <f>SUMIFS(СВЦЭМ!$E$39:$E$782,СВЦЭМ!$A$39:$A$782,$A170,СВЦЭМ!$B$39:$B$782,S$155)+'СЕТ СН'!$F$12</f>
        <v>128.94118621999999</v>
      </c>
      <c r="T170" s="36">
        <f>SUMIFS(СВЦЭМ!$E$39:$E$782,СВЦЭМ!$A$39:$A$782,$A170,СВЦЭМ!$B$39:$B$782,T$155)+'СЕТ СН'!$F$12</f>
        <v>124.44184236</v>
      </c>
      <c r="U170" s="36">
        <f>SUMIFS(СВЦЭМ!$E$39:$E$782,СВЦЭМ!$A$39:$A$782,$A170,СВЦЭМ!$B$39:$B$782,U$155)+'СЕТ СН'!$F$12</f>
        <v>122.76573362000001</v>
      </c>
      <c r="V170" s="36">
        <f>SUMIFS(СВЦЭМ!$E$39:$E$782,СВЦЭМ!$A$39:$A$782,$A170,СВЦЭМ!$B$39:$B$782,V$155)+'СЕТ СН'!$F$12</f>
        <v>124.72924213</v>
      </c>
      <c r="W170" s="36">
        <f>SUMIFS(СВЦЭМ!$E$39:$E$782,СВЦЭМ!$A$39:$A$782,$A170,СВЦЭМ!$B$39:$B$782,W$155)+'СЕТ СН'!$F$12</f>
        <v>126.92445402</v>
      </c>
      <c r="X170" s="36">
        <f>SUMIFS(СВЦЭМ!$E$39:$E$782,СВЦЭМ!$A$39:$A$782,$A170,СВЦЭМ!$B$39:$B$782,X$155)+'СЕТ СН'!$F$12</f>
        <v>129.98088526000001</v>
      </c>
      <c r="Y170" s="36">
        <f>SUMIFS(СВЦЭМ!$E$39:$E$782,СВЦЭМ!$A$39:$A$782,$A170,СВЦЭМ!$B$39:$B$782,Y$155)+'СЕТ СН'!$F$12</f>
        <v>133.35680970000001</v>
      </c>
    </row>
    <row r="171" spans="1:25" ht="15.75" x14ac:dyDescent="0.2">
      <c r="A171" s="35">
        <f t="shared" si="4"/>
        <v>44636</v>
      </c>
      <c r="B171" s="36">
        <f>SUMIFS(СВЦЭМ!$E$39:$E$782,СВЦЭМ!$A$39:$A$782,$A171,СВЦЭМ!$B$39:$B$782,B$155)+'СЕТ СН'!$F$12</f>
        <v>133.88835768999999</v>
      </c>
      <c r="C171" s="36">
        <f>SUMIFS(СВЦЭМ!$E$39:$E$782,СВЦЭМ!$A$39:$A$782,$A171,СВЦЭМ!$B$39:$B$782,C$155)+'СЕТ СН'!$F$12</f>
        <v>141.23186475</v>
      </c>
      <c r="D171" s="36">
        <f>SUMIFS(СВЦЭМ!$E$39:$E$782,СВЦЭМ!$A$39:$A$782,$A171,СВЦЭМ!$B$39:$B$782,D$155)+'СЕТ СН'!$F$12</f>
        <v>149.82889822000001</v>
      </c>
      <c r="E171" s="36">
        <f>SUMIFS(СВЦЭМ!$E$39:$E$782,СВЦЭМ!$A$39:$A$782,$A171,СВЦЭМ!$B$39:$B$782,E$155)+'СЕТ СН'!$F$12</f>
        <v>151.63065921</v>
      </c>
      <c r="F171" s="36">
        <f>SUMIFS(СВЦЭМ!$E$39:$E$782,СВЦЭМ!$A$39:$A$782,$A171,СВЦЭМ!$B$39:$B$782,F$155)+'СЕТ СН'!$F$12</f>
        <v>152.02160456999999</v>
      </c>
      <c r="G171" s="36">
        <f>SUMIFS(СВЦЭМ!$E$39:$E$782,СВЦЭМ!$A$39:$A$782,$A171,СВЦЭМ!$B$39:$B$782,G$155)+'СЕТ СН'!$F$12</f>
        <v>148.61393249</v>
      </c>
      <c r="H171" s="36">
        <f>SUMIFS(СВЦЭМ!$E$39:$E$782,СВЦЭМ!$A$39:$A$782,$A171,СВЦЭМ!$B$39:$B$782,H$155)+'СЕТ СН'!$F$12</f>
        <v>139.82549509</v>
      </c>
      <c r="I171" s="36">
        <f>SUMIFS(СВЦЭМ!$E$39:$E$782,СВЦЭМ!$A$39:$A$782,$A171,СВЦЭМ!$B$39:$B$782,I$155)+'СЕТ СН'!$F$12</f>
        <v>132.13373190999999</v>
      </c>
      <c r="J171" s="36">
        <f>SUMIFS(СВЦЭМ!$E$39:$E$782,СВЦЭМ!$A$39:$A$782,$A171,СВЦЭМ!$B$39:$B$782,J$155)+'СЕТ СН'!$F$12</f>
        <v>128.29251051</v>
      </c>
      <c r="K171" s="36">
        <f>SUMIFS(СВЦЭМ!$E$39:$E$782,СВЦЭМ!$A$39:$A$782,$A171,СВЦЭМ!$B$39:$B$782,K$155)+'СЕТ СН'!$F$12</f>
        <v>127.68102779</v>
      </c>
      <c r="L171" s="36">
        <f>SUMIFS(СВЦЭМ!$E$39:$E$782,СВЦЭМ!$A$39:$A$782,$A171,СВЦЭМ!$B$39:$B$782,L$155)+'СЕТ СН'!$F$12</f>
        <v>128.08812846000001</v>
      </c>
      <c r="M171" s="36">
        <f>SUMIFS(СВЦЭМ!$E$39:$E$782,СВЦЭМ!$A$39:$A$782,$A171,СВЦЭМ!$B$39:$B$782,M$155)+'СЕТ СН'!$F$12</f>
        <v>133.79338457</v>
      </c>
      <c r="N171" s="36">
        <f>SUMIFS(СВЦЭМ!$E$39:$E$782,СВЦЭМ!$A$39:$A$782,$A171,СВЦЭМ!$B$39:$B$782,N$155)+'СЕТ СН'!$F$12</f>
        <v>136.48669171</v>
      </c>
      <c r="O171" s="36">
        <f>SUMIFS(СВЦЭМ!$E$39:$E$782,СВЦЭМ!$A$39:$A$782,$A171,СВЦЭМ!$B$39:$B$782,O$155)+'СЕТ СН'!$F$12</f>
        <v>141.80093282000001</v>
      </c>
      <c r="P171" s="36">
        <f>SUMIFS(СВЦЭМ!$E$39:$E$782,СВЦЭМ!$A$39:$A$782,$A171,СВЦЭМ!$B$39:$B$782,P$155)+'СЕТ СН'!$F$12</f>
        <v>143.04622849</v>
      </c>
      <c r="Q171" s="36">
        <f>SUMIFS(СВЦЭМ!$E$39:$E$782,СВЦЭМ!$A$39:$A$782,$A171,СВЦЭМ!$B$39:$B$782,Q$155)+'СЕТ СН'!$F$12</f>
        <v>139.21607098000001</v>
      </c>
      <c r="R171" s="36">
        <f>SUMIFS(СВЦЭМ!$E$39:$E$782,СВЦЭМ!$A$39:$A$782,$A171,СВЦЭМ!$B$39:$B$782,R$155)+'СЕТ СН'!$F$12</f>
        <v>136.47848729</v>
      </c>
      <c r="S171" s="36">
        <f>SUMIFS(СВЦЭМ!$E$39:$E$782,СВЦЭМ!$A$39:$A$782,$A171,СВЦЭМ!$B$39:$B$782,S$155)+'СЕТ СН'!$F$12</f>
        <v>131.13201708</v>
      </c>
      <c r="T171" s="36">
        <f>SUMIFS(СВЦЭМ!$E$39:$E$782,СВЦЭМ!$A$39:$A$782,$A171,СВЦЭМ!$B$39:$B$782,T$155)+'СЕТ СН'!$F$12</f>
        <v>127.78043632000001</v>
      </c>
      <c r="U171" s="36">
        <f>SUMIFS(СВЦЭМ!$E$39:$E$782,СВЦЭМ!$A$39:$A$782,$A171,СВЦЭМ!$B$39:$B$782,U$155)+'СЕТ СН'!$F$12</f>
        <v>124.68800346</v>
      </c>
      <c r="V171" s="36">
        <f>SUMIFS(СВЦЭМ!$E$39:$E$782,СВЦЭМ!$A$39:$A$782,$A171,СВЦЭМ!$B$39:$B$782,V$155)+'СЕТ СН'!$F$12</f>
        <v>126.76894908</v>
      </c>
      <c r="W171" s="36">
        <f>SUMIFS(СВЦЭМ!$E$39:$E$782,СВЦЭМ!$A$39:$A$782,$A171,СВЦЭМ!$B$39:$B$782,W$155)+'СЕТ СН'!$F$12</f>
        <v>130.83365180999999</v>
      </c>
      <c r="X171" s="36">
        <f>SUMIFS(СВЦЭМ!$E$39:$E$782,СВЦЭМ!$A$39:$A$782,$A171,СВЦЭМ!$B$39:$B$782,X$155)+'СЕТ СН'!$F$12</f>
        <v>133.79067168</v>
      </c>
      <c r="Y171" s="36">
        <f>SUMIFS(СВЦЭМ!$E$39:$E$782,СВЦЭМ!$A$39:$A$782,$A171,СВЦЭМ!$B$39:$B$782,Y$155)+'СЕТ СН'!$F$12</f>
        <v>135.79006819</v>
      </c>
    </row>
    <row r="172" spans="1:25" ht="15.75" x14ac:dyDescent="0.2">
      <c r="A172" s="35">
        <f t="shared" si="4"/>
        <v>44637</v>
      </c>
      <c r="B172" s="36">
        <f>SUMIFS(СВЦЭМ!$E$39:$E$782,СВЦЭМ!$A$39:$A$782,$A172,СВЦЭМ!$B$39:$B$782,B$155)+'СЕТ СН'!$F$12</f>
        <v>138.10388874</v>
      </c>
      <c r="C172" s="36">
        <f>SUMIFS(СВЦЭМ!$E$39:$E$782,СВЦЭМ!$A$39:$A$782,$A172,СВЦЭМ!$B$39:$B$782,C$155)+'СЕТ СН'!$F$12</f>
        <v>145.5674267</v>
      </c>
      <c r="D172" s="36">
        <f>SUMIFS(СВЦЭМ!$E$39:$E$782,СВЦЭМ!$A$39:$A$782,$A172,СВЦЭМ!$B$39:$B$782,D$155)+'СЕТ СН'!$F$12</f>
        <v>153.10804526999999</v>
      </c>
      <c r="E172" s="36">
        <f>SUMIFS(СВЦЭМ!$E$39:$E$782,СВЦЭМ!$A$39:$A$782,$A172,СВЦЭМ!$B$39:$B$782,E$155)+'СЕТ СН'!$F$12</f>
        <v>155.88555113000001</v>
      </c>
      <c r="F172" s="36">
        <f>SUMIFS(СВЦЭМ!$E$39:$E$782,СВЦЭМ!$A$39:$A$782,$A172,СВЦЭМ!$B$39:$B$782,F$155)+'СЕТ СН'!$F$12</f>
        <v>155.36831803000001</v>
      </c>
      <c r="G172" s="36">
        <f>SUMIFS(СВЦЭМ!$E$39:$E$782,СВЦЭМ!$A$39:$A$782,$A172,СВЦЭМ!$B$39:$B$782,G$155)+'СЕТ СН'!$F$12</f>
        <v>153.00850101</v>
      </c>
      <c r="H172" s="36">
        <f>SUMIFS(СВЦЭМ!$E$39:$E$782,СВЦЭМ!$A$39:$A$782,$A172,СВЦЭМ!$B$39:$B$782,H$155)+'СЕТ СН'!$F$12</f>
        <v>143.57246047999999</v>
      </c>
      <c r="I172" s="36">
        <f>SUMIFS(СВЦЭМ!$E$39:$E$782,СВЦЭМ!$A$39:$A$782,$A172,СВЦЭМ!$B$39:$B$782,I$155)+'СЕТ СН'!$F$12</f>
        <v>132.27114774</v>
      </c>
      <c r="J172" s="36">
        <f>SUMIFS(СВЦЭМ!$E$39:$E$782,СВЦЭМ!$A$39:$A$782,$A172,СВЦЭМ!$B$39:$B$782,J$155)+'СЕТ СН'!$F$12</f>
        <v>126.93669512</v>
      </c>
      <c r="K172" s="36">
        <f>SUMIFS(СВЦЭМ!$E$39:$E$782,СВЦЭМ!$A$39:$A$782,$A172,СВЦЭМ!$B$39:$B$782,K$155)+'СЕТ СН'!$F$12</f>
        <v>126.8387049</v>
      </c>
      <c r="L172" s="36">
        <f>SUMIFS(СВЦЭМ!$E$39:$E$782,СВЦЭМ!$A$39:$A$782,$A172,СВЦЭМ!$B$39:$B$782,L$155)+'СЕТ СН'!$F$12</f>
        <v>127.09155074</v>
      </c>
      <c r="M172" s="36">
        <f>SUMIFS(СВЦЭМ!$E$39:$E$782,СВЦЭМ!$A$39:$A$782,$A172,СВЦЭМ!$B$39:$B$782,M$155)+'СЕТ СН'!$F$12</f>
        <v>133.63822335</v>
      </c>
      <c r="N172" s="36">
        <f>SUMIFS(СВЦЭМ!$E$39:$E$782,СВЦЭМ!$A$39:$A$782,$A172,СВЦЭМ!$B$39:$B$782,N$155)+'СЕТ СН'!$F$12</f>
        <v>138.07844397</v>
      </c>
      <c r="O172" s="36">
        <f>SUMIFS(СВЦЭМ!$E$39:$E$782,СВЦЭМ!$A$39:$A$782,$A172,СВЦЭМ!$B$39:$B$782,O$155)+'СЕТ СН'!$F$12</f>
        <v>141.68634008000001</v>
      </c>
      <c r="P172" s="36">
        <f>SUMIFS(СВЦЭМ!$E$39:$E$782,СВЦЭМ!$A$39:$A$782,$A172,СВЦЭМ!$B$39:$B$782,P$155)+'СЕТ СН'!$F$12</f>
        <v>144.51294464</v>
      </c>
      <c r="Q172" s="36">
        <f>SUMIFS(СВЦЭМ!$E$39:$E$782,СВЦЭМ!$A$39:$A$782,$A172,СВЦЭМ!$B$39:$B$782,Q$155)+'СЕТ СН'!$F$12</f>
        <v>142.30973589000001</v>
      </c>
      <c r="R172" s="36">
        <f>SUMIFS(СВЦЭМ!$E$39:$E$782,СВЦЭМ!$A$39:$A$782,$A172,СВЦЭМ!$B$39:$B$782,R$155)+'СЕТ СН'!$F$12</f>
        <v>138.04053967999999</v>
      </c>
      <c r="S172" s="36">
        <f>SUMIFS(СВЦЭМ!$E$39:$E$782,СВЦЭМ!$A$39:$A$782,$A172,СВЦЭМ!$B$39:$B$782,S$155)+'СЕТ СН'!$F$12</f>
        <v>132.26564146000001</v>
      </c>
      <c r="T172" s="36">
        <f>SUMIFS(СВЦЭМ!$E$39:$E$782,СВЦЭМ!$A$39:$A$782,$A172,СВЦЭМ!$B$39:$B$782,T$155)+'СЕТ СН'!$F$12</f>
        <v>128.16573531</v>
      </c>
      <c r="U172" s="36">
        <f>SUMIFS(СВЦЭМ!$E$39:$E$782,СВЦЭМ!$A$39:$A$782,$A172,СВЦЭМ!$B$39:$B$782,U$155)+'СЕТ СН'!$F$12</f>
        <v>124.92890493</v>
      </c>
      <c r="V172" s="36">
        <f>SUMIFS(СВЦЭМ!$E$39:$E$782,СВЦЭМ!$A$39:$A$782,$A172,СВЦЭМ!$B$39:$B$782,V$155)+'СЕТ СН'!$F$12</f>
        <v>129.13691419</v>
      </c>
      <c r="W172" s="36">
        <f>SUMIFS(СВЦЭМ!$E$39:$E$782,СВЦЭМ!$A$39:$A$782,$A172,СВЦЭМ!$B$39:$B$782,W$155)+'СЕТ СН'!$F$12</f>
        <v>128.11786294999999</v>
      </c>
      <c r="X172" s="36">
        <f>SUMIFS(СВЦЭМ!$E$39:$E$782,СВЦЭМ!$A$39:$A$782,$A172,СВЦЭМ!$B$39:$B$782,X$155)+'СЕТ СН'!$F$12</f>
        <v>127.96209483</v>
      </c>
      <c r="Y172" s="36">
        <f>SUMIFS(СВЦЭМ!$E$39:$E$782,СВЦЭМ!$A$39:$A$782,$A172,СВЦЭМ!$B$39:$B$782,Y$155)+'СЕТ СН'!$F$12</f>
        <v>130.79097465999999</v>
      </c>
    </row>
    <row r="173" spans="1:25" ht="15.75" x14ac:dyDescent="0.2">
      <c r="A173" s="35">
        <f t="shared" si="4"/>
        <v>44638</v>
      </c>
      <c r="B173" s="36">
        <f>SUMIFS(СВЦЭМ!$E$39:$E$782,СВЦЭМ!$A$39:$A$782,$A173,СВЦЭМ!$B$39:$B$782,B$155)+'СЕТ СН'!$F$12</f>
        <v>126.42237496</v>
      </c>
      <c r="C173" s="36">
        <f>SUMIFS(СВЦЭМ!$E$39:$E$782,СВЦЭМ!$A$39:$A$782,$A173,СВЦЭМ!$B$39:$B$782,C$155)+'СЕТ СН'!$F$12</f>
        <v>128.79302953000001</v>
      </c>
      <c r="D173" s="36">
        <f>SUMIFS(СВЦЭМ!$E$39:$E$782,СВЦЭМ!$A$39:$A$782,$A173,СВЦЭМ!$B$39:$B$782,D$155)+'СЕТ СН'!$F$12</f>
        <v>140.22849073</v>
      </c>
      <c r="E173" s="36">
        <f>SUMIFS(СВЦЭМ!$E$39:$E$782,СВЦЭМ!$A$39:$A$782,$A173,СВЦЭМ!$B$39:$B$782,E$155)+'СЕТ СН'!$F$12</f>
        <v>143.58429999000001</v>
      </c>
      <c r="F173" s="36">
        <f>SUMIFS(СВЦЭМ!$E$39:$E$782,СВЦЭМ!$A$39:$A$782,$A173,СВЦЭМ!$B$39:$B$782,F$155)+'СЕТ СН'!$F$12</f>
        <v>146.46304083999999</v>
      </c>
      <c r="G173" s="36">
        <f>SUMIFS(СВЦЭМ!$E$39:$E$782,СВЦЭМ!$A$39:$A$782,$A173,СВЦЭМ!$B$39:$B$782,G$155)+'СЕТ СН'!$F$12</f>
        <v>143.82148559999999</v>
      </c>
      <c r="H173" s="36">
        <f>SUMIFS(СВЦЭМ!$E$39:$E$782,СВЦЭМ!$A$39:$A$782,$A173,СВЦЭМ!$B$39:$B$782,H$155)+'СЕТ СН'!$F$12</f>
        <v>136.84518543999999</v>
      </c>
      <c r="I173" s="36">
        <f>SUMIFS(СВЦЭМ!$E$39:$E$782,СВЦЭМ!$A$39:$A$782,$A173,СВЦЭМ!$B$39:$B$782,I$155)+'СЕТ СН'!$F$12</f>
        <v>128.72344009</v>
      </c>
      <c r="J173" s="36">
        <f>SUMIFS(СВЦЭМ!$E$39:$E$782,СВЦЭМ!$A$39:$A$782,$A173,СВЦЭМ!$B$39:$B$782,J$155)+'СЕТ СН'!$F$12</f>
        <v>125.15241754</v>
      </c>
      <c r="K173" s="36">
        <f>SUMIFS(СВЦЭМ!$E$39:$E$782,СВЦЭМ!$A$39:$A$782,$A173,СВЦЭМ!$B$39:$B$782,K$155)+'СЕТ СН'!$F$12</f>
        <v>125.19048934</v>
      </c>
      <c r="L173" s="36">
        <f>SUMIFS(СВЦЭМ!$E$39:$E$782,СВЦЭМ!$A$39:$A$782,$A173,СВЦЭМ!$B$39:$B$782,L$155)+'СЕТ СН'!$F$12</f>
        <v>125.79222976</v>
      </c>
      <c r="M173" s="36">
        <f>SUMIFS(СВЦЭМ!$E$39:$E$782,СВЦЭМ!$A$39:$A$782,$A173,СВЦЭМ!$B$39:$B$782,M$155)+'СЕТ СН'!$F$12</f>
        <v>129.17270574</v>
      </c>
      <c r="N173" s="36">
        <f>SUMIFS(СВЦЭМ!$E$39:$E$782,СВЦЭМ!$A$39:$A$782,$A173,СВЦЭМ!$B$39:$B$782,N$155)+'СЕТ СН'!$F$12</f>
        <v>135.4602979</v>
      </c>
      <c r="O173" s="36">
        <f>SUMIFS(СВЦЭМ!$E$39:$E$782,СВЦЭМ!$A$39:$A$782,$A173,СВЦЭМ!$B$39:$B$782,O$155)+'СЕТ СН'!$F$12</f>
        <v>138.852957</v>
      </c>
      <c r="P173" s="36">
        <f>SUMIFS(СВЦЭМ!$E$39:$E$782,СВЦЭМ!$A$39:$A$782,$A173,СВЦЭМ!$B$39:$B$782,P$155)+'СЕТ СН'!$F$12</f>
        <v>142.86637214999999</v>
      </c>
      <c r="Q173" s="36">
        <f>SUMIFS(СВЦЭМ!$E$39:$E$782,СВЦЭМ!$A$39:$A$782,$A173,СВЦЭМ!$B$39:$B$782,Q$155)+'СЕТ СН'!$F$12</f>
        <v>140.75257540999999</v>
      </c>
      <c r="R173" s="36">
        <f>SUMIFS(СВЦЭМ!$E$39:$E$782,СВЦЭМ!$A$39:$A$782,$A173,СВЦЭМ!$B$39:$B$782,R$155)+'СЕТ СН'!$F$12</f>
        <v>135.24905820999999</v>
      </c>
      <c r="S173" s="36">
        <f>SUMIFS(СВЦЭМ!$E$39:$E$782,СВЦЭМ!$A$39:$A$782,$A173,СВЦЭМ!$B$39:$B$782,S$155)+'СЕТ СН'!$F$12</f>
        <v>130.82644991999999</v>
      </c>
      <c r="T173" s="36">
        <f>SUMIFS(СВЦЭМ!$E$39:$E$782,СВЦЭМ!$A$39:$A$782,$A173,СВЦЭМ!$B$39:$B$782,T$155)+'СЕТ СН'!$F$12</f>
        <v>125.74306636999999</v>
      </c>
      <c r="U173" s="36">
        <f>SUMIFS(СВЦЭМ!$E$39:$E$782,СВЦЭМ!$A$39:$A$782,$A173,СВЦЭМ!$B$39:$B$782,U$155)+'СЕТ СН'!$F$12</f>
        <v>122.44965324</v>
      </c>
      <c r="V173" s="36">
        <f>SUMIFS(СВЦЭМ!$E$39:$E$782,СВЦЭМ!$A$39:$A$782,$A173,СВЦЭМ!$B$39:$B$782,V$155)+'СЕТ СН'!$F$12</f>
        <v>125.28330233</v>
      </c>
      <c r="W173" s="36">
        <f>SUMIFS(СВЦЭМ!$E$39:$E$782,СВЦЭМ!$A$39:$A$782,$A173,СВЦЭМ!$B$39:$B$782,W$155)+'СЕТ СН'!$F$12</f>
        <v>127.55815025</v>
      </c>
      <c r="X173" s="36">
        <f>SUMIFS(СВЦЭМ!$E$39:$E$782,СВЦЭМ!$A$39:$A$782,$A173,СВЦЭМ!$B$39:$B$782,X$155)+'СЕТ СН'!$F$12</f>
        <v>129.86697993000001</v>
      </c>
      <c r="Y173" s="36">
        <f>SUMIFS(СВЦЭМ!$E$39:$E$782,СВЦЭМ!$A$39:$A$782,$A173,СВЦЭМ!$B$39:$B$782,Y$155)+'СЕТ СН'!$F$12</f>
        <v>131.43594611</v>
      </c>
    </row>
    <row r="174" spans="1:25" ht="15.75" x14ac:dyDescent="0.2">
      <c r="A174" s="35">
        <f t="shared" si="4"/>
        <v>44639</v>
      </c>
      <c r="B174" s="36">
        <f>SUMIFS(СВЦЭМ!$E$39:$E$782,СВЦЭМ!$A$39:$A$782,$A174,СВЦЭМ!$B$39:$B$782,B$155)+'СЕТ СН'!$F$12</f>
        <v>132.40854709000001</v>
      </c>
      <c r="C174" s="36">
        <f>SUMIFS(СВЦЭМ!$E$39:$E$782,СВЦЭМ!$A$39:$A$782,$A174,СВЦЭМ!$B$39:$B$782,C$155)+'СЕТ СН'!$F$12</f>
        <v>129.71750132</v>
      </c>
      <c r="D174" s="36">
        <f>SUMIFS(СВЦЭМ!$E$39:$E$782,СВЦЭМ!$A$39:$A$782,$A174,СВЦЭМ!$B$39:$B$782,D$155)+'СЕТ СН'!$F$12</f>
        <v>141.93653903000001</v>
      </c>
      <c r="E174" s="36">
        <f>SUMIFS(СВЦЭМ!$E$39:$E$782,СВЦЭМ!$A$39:$A$782,$A174,СВЦЭМ!$B$39:$B$782,E$155)+'СЕТ СН'!$F$12</f>
        <v>144.10036600000001</v>
      </c>
      <c r="F174" s="36">
        <f>SUMIFS(СВЦЭМ!$E$39:$E$782,СВЦЭМ!$A$39:$A$782,$A174,СВЦЭМ!$B$39:$B$782,F$155)+'СЕТ СН'!$F$12</f>
        <v>143.33984136999999</v>
      </c>
      <c r="G174" s="36">
        <f>SUMIFS(СВЦЭМ!$E$39:$E$782,СВЦЭМ!$A$39:$A$782,$A174,СВЦЭМ!$B$39:$B$782,G$155)+'СЕТ СН'!$F$12</f>
        <v>137.83506170999999</v>
      </c>
      <c r="H174" s="36">
        <f>SUMIFS(СВЦЭМ!$E$39:$E$782,СВЦЭМ!$A$39:$A$782,$A174,СВЦЭМ!$B$39:$B$782,H$155)+'СЕТ СН'!$F$12</f>
        <v>131.97717990999999</v>
      </c>
      <c r="I174" s="36">
        <f>SUMIFS(СВЦЭМ!$E$39:$E$782,СВЦЭМ!$A$39:$A$782,$A174,СВЦЭМ!$B$39:$B$782,I$155)+'СЕТ СН'!$F$12</f>
        <v>122.89685987999999</v>
      </c>
      <c r="J174" s="36">
        <f>SUMIFS(СВЦЭМ!$E$39:$E$782,СВЦЭМ!$A$39:$A$782,$A174,СВЦЭМ!$B$39:$B$782,J$155)+'СЕТ СН'!$F$12</f>
        <v>114.93796732</v>
      </c>
      <c r="K174" s="36">
        <f>SUMIFS(СВЦЭМ!$E$39:$E$782,СВЦЭМ!$A$39:$A$782,$A174,СВЦЭМ!$B$39:$B$782,K$155)+'СЕТ СН'!$F$12</f>
        <v>116.73483191</v>
      </c>
      <c r="L174" s="36">
        <f>SUMIFS(СВЦЭМ!$E$39:$E$782,СВЦЭМ!$A$39:$A$782,$A174,СВЦЭМ!$B$39:$B$782,L$155)+'СЕТ СН'!$F$12</f>
        <v>117.39603275</v>
      </c>
      <c r="M174" s="36">
        <f>SUMIFS(СВЦЭМ!$E$39:$E$782,СВЦЭМ!$A$39:$A$782,$A174,СВЦЭМ!$B$39:$B$782,M$155)+'СЕТ СН'!$F$12</f>
        <v>123.09959481</v>
      </c>
      <c r="N174" s="36">
        <f>SUMIFS(СВЦЭМ!$E$39:$E$782,СВЦЭМ!$A$39:$A$782,$A174,СВЦЭМ!$B$39:$B$782,N$155)+'СЕТ СН'!$F$12</f>
        <v>130.12376585999999</v>
      </c>
      <c r="O174" s="36">
        <f>SUMIFS(СВЦЭМ!$E$39:$E$782,СВЦЭМ!$A$39:$A$782,$A174,СВЦЭМ!$B$39:$B$782,O$155)+'СЕТ СН'!$F$12</f>
        <v>137.48417967</v>
      </c>
      <c r="P174" s="36">
        <f>SUMIFS(СВЦЭМ!$E$39:$E$782,СВЦЭМ!$A$39:$A$782,$A174,СВЦЭМ!$B$39:$B$782,P$155)+'СЕТ СН'!$F$12</f>
        <v>140.36689609000001</v>
      </c>
      <c r="Q174" s="36">
        <f>SUMIFS(СВЦЭМ!$E$39:$E$782,СВЦЭМ!$A$39:$A$782,$A174,СВЦЭМ!$B$39:$B$782,Q$155)+'СЕТ СН'!$F$12</f>
        <v>137.32727216000001</v>
      </c>
      <c r="R174" s="36">
        <f>SUMIFS(СВЦЭМ!$E$39:$E$782,СВЦЭМ!$A$39:$A$782,$A174,СВЦЭМ!$B$39:$B$782,R$155)+'СЕТ СН'!$F$12</f>
        <v>129.71765389000001</v>
      </c>
      <c r="S174" s="36">
        <f>SUMIFS(СВЦЭМ!$E$39:$E$782,СВЦЭМ!$A$39:$A$782,$A174,СВЦЭМ!$B$39:$B$782,S$155)+'СЕТ СН'!$F$12</f>
        <v>124.01248305</v>
      </c>
      <c r="T174" s="36">
        <f>SUMIFS(СВЦЭМ!$E$39:$E$782,СВЦЭМ!$A$39:$A$782,$A174,СВЦЭМ!$B$39:$B$782,T$155)+'СЕТ СН'!$F$12</f>
        <v>118.75102816</v>
      </c>
      <c r="U174" s="36">
        <f>SUMIFS(СВЦЭМ!$E$39:$E$782,СВЦЭМ!$A$39:$A$782,$A174,СВЦЭМ!$B$39:$B$782,U$155)+'СЕТ СН'!$F$12</f>
        <v>115.51799569000001</v>
      </c>
      <c r="V174" s="36">
        <f>SUMIFS(СВЦЭМ!$E$39:$E$782,СВЦЭМ!$A$39:$A$782,$A174,СВЦЭМ!$B$39:$B$782,V$155)+'СЕТ СН'!$F$12</f>
        <v>117.45173468999999</v>
      </c>
      <c r="W174" s="36">
        <f>SUMIFS(СВЦЭМ!$E$39:$E$782,СВЦЭМ!$A$39:$A$782,$A174,СВЦЭМ!$B$39:$B$782,W$155)+'СЕТ СН'!$F$12</f>
        <v>120.15964749</v>
      </c>
      <c r="X174" s="36">
        <f>SUMIFS(СВЦЭМ!$E$39:$E$782,СВЦЭМ!$A$39:$A$782,$A174,СВЦЭМ!$B$39:$B$782,X$155)+'СЕТ СН'!$F$12</f>
        <v>121.95340890999999</v>
      </c>
      <c r="Y174" s="36">
        <f>SUMIFS(СВЦЭМ!$E$39:$E$782,СВЦЭМ!$A$39:$A$782,$A174,СВЦЭМ!$B$39:$B$782,Y$155)+'СЕТ СН'!$F$12</f>
        <v>126.37452906999999</v>
      </c>
    </row>
    <row r="175" spans="1:25" ht="15.75" x14ac:dyDescent="0.2">
      <c r="A175" s="35">
        <f t="shared" si="4"/>
        <v>44640</v>
      </c>
      <c r="B175" s="36">
        <f>SUMIFS(СВЦЭМ!$E$39:$E$782,СВЦЭМ!$A$39:$A$782,$A175,СВЦЭМ!$B$39:$B$782,B$155)+'СЕТ СН'!$F$12</f>
        <v>128.15803661999999</v>
      </c>
      <c r="C175" s="36">
        <f>SUMIFS(СВЦЭМ!$E$39:$E$782,СВЦЭМ!$A$39:$A$782,$A175,СВЦЭМ!$B$39:$B$782,C$155)+'СЕТ СН'!$F$12</f>
        <v>132.63042822</v>
      </c>
      <c r="D175" s="36">
        <f>SUMIFS(СВЦЭМ!$E$39:$E$782,СВЦЭМ!$A$39:$A$782,$A175,СВЦЭМ!$B$39:$B$782,D$155)+'СЕТ СН'!$F$12</f>
        <v>142.40976014</v>
      </c>
      <c r="E175" s="36">
        <f>SUMIFS(СВЦЭМ!$E$39:$E$782,СВЦЭМ!$A$39:$A$782,$A175,СВЦЭМ!$B$39:$B$782,E$155)+'СЕТ СН'!$F$12</f>
        <v>148.45223383999999</v>
      </c>
      <c r="F175" s="36">
        <f>SUMIFS(СВЦЭМ!$E$39:$E$782,СВЦЭМ!$A$39:$A$782,$A175,СВЦЭМ!$B$39:$B$782,F$155)+'СЕТ СН'!$F$12</f>
        <v>148.23482927000001</v>
      </c>
      <c r="G175" s="36">
        <f>SUMIFS(СВЦЭМ!$E$39:$E$782,СВЦЭМ!$A$39:$A$782,$A175,СВЦЭМ!$B$39:$B$782,G$155)+'СЕТ СН'!$F$12</f>
        <v>144.19006461999999</v>
      </c>
      <c r="H175" s="36">
        <f>SUMIFS(СВЦЭМ!$E$39:$E$782,СВЦЭМ!$A$39:$A$782,$A175,СВЦЭМ!$B$39:$B$782,H$155)+'СЕТ СН'!$F$12</f>
        <v>137.32459539000001</v>
      </c>
      <c r="I175" s="36">
        <f>SUMIFS(СВЦЭМ!$E$39:$E$782,СВЦЭМ!$A$39:$A$782,$A175,СВЦЭМ!$B$39:$B$782,I$155)+'СЕТ СН'!$F$12</f>
        <v>126.0084805</v>
      </c>
      <c r="J175" s="36">
        <f>SUMIFS(СВЦЭМ!$E$39:$E$782,СВЦЭМ!$A$39:$A$782,$A175,СВЦЭМ!$B$39:$B$782,J$155)+'СЕТ СН'!$F$12</f>
        <v>120.19178737999999</v>
      </c>
      <c r="K175" s="36">
        <f>SUMIFS(СВЦЭМ!$E$39:$E$782,СВЦЭМ!$A$39:$A$782,$A175,СВЦЭМ!$B$39:$B$782,K$155)+'СЕТ СН'!$F$12</f>
        <v>118.26278915</v>
      </c>
      <c r="L175" s="36">
        <f>SUMIFS(СВЦЭМ!$E$39:$E$782,СВЦЭМ!$A$39:$A$782,$A175,СВЦЭМ!$B$39:$B$782,L$155)+'СЕТ СН'!$F$12</f>
        <v>117.30341978</v>
      </c>
      <c r="M175" s="36">
        <f>SUMIFS(СВЦЭМ!$E$39:$E$782,СВЦЭМ!$A$39:$A$782,$A175,СВЦЭМ!$B$39:$B$782,M$155)+'СЕТ СН'!$F$12</f>
        <v>123.1735741</v>
      </c>
      <c r="N175" s="36">
        <f>SUMIFS(СВЦЭМ!$E$39:$E$782,СВЦЭМ!$A$39:$A$782,$A175,СВЦЭМ!$B$39:$B$782,N$155)+'СЕТ СН'!$F$12</f>
        <v>131.89441414000001</v>
      </c>
      <c r="O175" s="36">
        <f>SUMIFS(СВЦЭМ!$E$39:$E$782,СВЦЭМ!$A$39:$A$782,$A175,СВЦЭМ!$B$39:$B$782,O$155)+'СЕТ СН'!$F$12</f>
        <v>139.87875836000001</v>
      </c>
      <c r="P175" s="36">
        <f>SUMIFS(СВЦЭМ!$E$39:$E$782,СВЦЭМ!$A$39:$A$782,$A175,СВЦЭМ!$B$39:$B$782,P$155)+'СЕТ СН'!$F$12</f>
        <v>141.82852872000001</v>
      </c>
      <c r="Q175" s="36">
        <f>SUMIFS(СВЦЭМ!$E$39:$E$782,СВЦЭМ!$A$39:$A$782,$A175,СВЦЭМ!$B$39:$B$782,Q$155)+'СЕТ СН'!$F$12</f>
        <v>139.35939006999999</v>
      </c>
      <c r="R175" s="36">
        <f>SUMIFS(СВЦЭМ!$E$39:$E$782,СВЦЭМ!$A$39:$A$782,$A175,СВЦЭМ!$B$39:$B$782,R$155)+'СЕТ СН'!$F$12</f>
        <v>130.66837015999999</v>
      </c>
      <c r="S175" s="36">
        <f>SUMIFS(СВЦЭМ!$E$39:$E$782,СВЦЭМ!$A$39:$A$782,$A175,СВЦЭМ!$B$39:$B$782,S$155)+'СЕТ СН'!$F$12</f>
        <v>122.63689195000001</v>
      </c>
      <c r="T175" s="36">
        <f>SUMIFS(СВЦЭМ!$E$39:$E$782,СВЦЭМ!$A$39:$A$782,$A175,СВЦЭМ!$B$39:$B$782,T$155)+'СЕТ СН'!$F$12</f>
        <v>116.89138675</v>
      </c>
      <c r="U175" s="36">
        <f>SUMIFS(СВЦЭМ!$E$39:$E$782,СВЦЭМ!$A$39:$A$782,$A175,СВЦЭМ!$B$39:$B$782,U$155)+'СЕТ СН'!$F$12</f>
        <v>112.67388799</v>
      </c>
      <c r="V175" s="36">
        <f>SUMIFS(СВЦЭМ!$E$39:$E$782,СВЦЭМ!$A$39:$A$782,$A175,СВЦЭМ!$B$39:$B$782,V$155)+'СЕТ СН'!$F$12</f>
        <v>114.22250734000001</v>
      </c>
      <c r="W175" s="36">
        <f>SUMIFS(СВЦЭМ!$E$39:$E$782,СВЦЭМ!$A$39:$A$782,$A175,СВЦЭМ!$B$39:$B$782,W$155)+'СЕТ СН'!$F$12</f>
        <v>117.02992623</v>
      </c>
      <c r="X175" s="36">
        <f>SUMIFS(СВЦЭМ!$E$39:$E$782,СВЦЭМ!$A$39:$A$782,$A175,СВЦЭМ!$B$39:$B$782,X$155)+'СЕТ СН'!$F$12</f>
        <v>120.0014899</v>
      </c>
      <c r="Y175" s="36">
        <f>SUMIFS(СВЦЭМ!$E$39:$E$782,СВЦЭМ!$A$39:$A$782,$A175,СВЦЭМ!$B$39:$B$782,Y$155)+'СЕТ СН'!$F$12</f>
        <v>125.77226812000001</v>
      </c>
    </row>
    <row r="176" spans="1:25" ht="15.75" x14ac:dyDescent="0.2">
      <c r="A176" s="35">
        <f t="shared" si="4"/>
        <v>44641</v>
      </c>
      <c r="B176" s="36">
        <f>SUMIFS(СВЦЭМ!$E$39:$E$782,СВЦЭМ!$A$39:$A$782,$A176,СВЦЭМ!$B$39:$B$782,B$155)+'СЕТ СН'!$F$12</f>
        <v>125.97898523000001</v>
      </c>
      <c r="C176" s="36">
        <f>SUMIFS(СВЦЭМ!$E$39:$E$782,СВЦЭМ!$A$39:$A$782,$A176,СВЦЭМ!$B$39:$B$782,C$155)+'СЕТ СН'!$F$12</f>
        <v>132.40487644000001</v>
      </c>
      <c r="D176" s="36">
        <f>SUMIFS(СВЦЭМ!$E$39:$E$782,СВЦЭМ!$A$39:$A$782,$A176,СВЦЭМ!$B$39:$B$782,D$155)+'СЕТ СН'!$F$12</f>
        <v>143.45254281000001</v>
      </c>
      <c r="E176" s="36">
        <f>SUMIFS(СВЦЭМ!$E$39:$E$782,СВЦЭМ!$A$39:$A$782,$A176,СВЦЭМ!$B$39:$B$782,E$155)+'СЕТ СН'!$F$12</f>
        <v>148.85468662</v>
      </c>
      <c r="F176" s="36">
        <f>SUMIFS(СВЦЭМ!$E$39:$E$782,СВЦЭМ!$A$39:$A$782,$A176,СВЦЭМ!$B$39:$B$782,F$155)+'СЕТ СН'!$F$12</f>
        <v>148.21904409000001</v>
      </c>
      <c r="G176" s="36">
        <f>SUMIFS(СВЦЭМ!$E$39:$E$782,СВЦЭМ!$A$39:$A$782,$A176,СВЦЭМ!$B$39:$B$782,G$155)+'СЕТ СН'!$F$12</f>
        <v>146.58377838000001</v>
      </c>
      <c r="H176" s="36">
        <f>SUMIFS(СВЦЭМ!$E$39:$E$782,СВЦЭМ!$A$39:$A$782,$A176,СВЦЭМ!$B$39:$B$782,H$155)+'СЕТ СН'!$F$12</f>
        <v>141.32674294</v>
      </c>
      <c r="I176" s="36">
        <f>SUMIFS(СВЦЭМ!$E$39:$E$782,СВЦЭМ!$A$39:$A$782,$A176,СВЦЭМ!$B$39:$B$782,I$155)+'СЕТ СН'!$F$12</f>
        <v>130.34179681000001</v>
      </c>
      <c r="J176" s="36">
        <f>SUMIFS(СВЦЭМ!$E$39:$E$782,СВЦЭМ!$A$39:$A$782,$A176,СВЦЭМ!$B$39:$B$782,J$155)+'СЕТ СН'!$F$12</f>
        <v>128.50843232</v>
      </c>
      <c r="K176" s="36">
        <f>SUMIFS(СВЦЭМ!$E$39:$E$782,СВЦЭМ!$A$39:$A$782,$A176,СВЦЭМ!$B$39:$B$782,K$155)+'СЕТ СН'!$F$12</f>
        <v>128.05355956</v>
      </c>
      <c r="L176" s="36">
        <f>SUMIFS(СВЦЭМ!$E$39:$E$782,СВЦЭМ!$A$39:$A$782,$A176,СВЦЭМ!$B$39:$B$782,L$155)+'СЕТ СН'!$F$12</f>
        <v>129.96581157</v>
      </c>
      <c r="M176" s="36">
        <f>SUMIFS(СВЦЭМ!$E$39:$E$782,СВЦЭМ!$A$39:$A$782,$A176,СВЦЭМ!$B$39:$B$782,M$155)+'СЕТ СН'!$F$12</f>
        <v>133.39361045999999</v>
      </c>
      <c r="N176" s="36">
        <f>SUMIFS(СВЦЭМ!$E$39:$E$782,СВЦЭМ!$A$39:$A$782,$A176,СВЦЭМ!$B$39:$B$782,N$155)+'СЕТ СН'!$F$12</f>
        <v>141.54889313000001</v>
      </c>
      <c r="O176" s="36">
        <f>SUMIFS(СВЦЭМ!$E$39:$E$782,СВЦЭМ!$A$39:$A$782,$A176,СВЦЭМ!$B$39:$B$782,O$155)+'СЕТ СН'!$F$12</f>
        <v>147.44621559000001</v>
      </c>
      <c r="P176" s="36">
        <f>SUMIFS(СВЦЭМ!$E$39:$E$782,СВЦЭМ!$A$39:$A$782,$A176,СВЦЭМ!$B$39:$B$782,P$155)+'СЕТ СН'!$F$12</f>
        <v>148.73816600000001</v>
      </c>
      <c r="Q176" s="36">
        <f>SUMIFS(СВЦЭМ!$E$39:$E$782,СВЦЭМ!$A$39:$A$782,$A176,СВЦЭМ!$B$39:$B$782,Q$155)+'СЕТ СН'!$F$12</f>
        <v>142.66876442</v>
      </c>
      <c r="R176" s="36">
        <f>SUMIFS(СВЦЭМ!$E$39:$E$782,СВЦЭМ!$A$39:$A$782,$A176,СВЦЭМ!$B$39:$B$782,R$155)+'СЕТ СН'!$F$12</f>
        <v>129.58495493000001</v>
      </c>
      <c r="S176" s="36">
        <f>SUMIFS(СВЦЭМ!$E$39:$E$782,СВЦЭМ!$A$39:$A$782,$A176,СВЦЭМ!$B$39:$B$782,S$155)+'СЕТ СН'!$F$12</f>
        <v>120.08668397</v>
      </c>
      <c r="T176" s="36">
        <f>SUMIFS(СВЦЭМ!$E$39:$E$782,СВЦЭМ!$A$39:$A$782,$A176,СВЦЭМ!$B$39:$B$782,T$155)+'СЕТ СН'!$F$12</f>
        <v>113.05694825</v>
      </c>
      <c r="U176" s="36">
        <f>SUMIFS(СВЦЭМ!$E$39:$E$782,СВЦЭМ!$A$39:$A$782,$A176,СВЦЭМ!$B$39:$B$782,U$155)+'СЕТ СН'!$F$12</f>
        <v>116.92864971</v>
      </c>
      <c r="V176" s="36">
        <f>SUMIFS(СВЦЭМ!$E$39:$E$782,СВЦЭМ!$A$39:$A$782,$A176,СВЦЭМ!$B$39:$B$782,V$155)+'СЕТ СН'!$F$12</f>
        <v>129.01502987999999</v>
      </c>
      <c r="W176" s="36">
        <f>SUMIFS(СВЦЭМ!$E$39:$E$782,СВЦЭМ!$A$39:$A$782,$A176,СВЦЭМ!$B$39:$B$782,W$155)+'СЕТ СН'!$F$12</f>
        <v>131.6006965</v>
      </c>
      <c r="X176" s="36">
        <f>SUMIFS(СВЦЭМ!$E$39:$E$782,СВЦЭМ!$A$39:$A$782,$A176,СВЦЭМ!$B$39:$B$782,X$155)+'СЕТ СН'!$F$12</f>
        <v>133.87746225000001</v>
      </c>
      <c r="Y176" s="36">
        <f>SUMIFS(СВЦЭМ!$E$39:$E$782,СВЦЭМ!$A$39:$A$782,$A176,СВЦЭМ!$B$39:$B$782,Y$155)+'СЕТ СН'!$F$12</f>
        <v>136.28765358000001</v>
      </c>
    </row>
    <row r="177" spans="1:27" ht="15.75" x14ac:dyDescent="0.2">
      <c r="A177" s="35">
        <f t="shared" si="4"/>
        <v>44642</v>
      </c>
      <c r="B177" s="36">
        <f>SUMIFS(СВЦЭМ!$E$39:$E$782,СВЦЭМ!$A$39:$A$782,$A177,СВЦЭМ!$B$39:$B$782,B$155)+'СЕТ СН'!$F$12</f>
        <v>140.69111003</v>
      </c>
      <c r="C177" s="36">
        <f>SUMIFS(СВЦЭМ!$E$39:$E$782,СВЦЭМ!$A$39:$A$782,$A177,СВЦЭМ!$B$39:$B$782,C$155)+'СЕТ СН'!$F$12</f>
        <v>144.53338765999999</v>
      </c>
      <c r="D177" s="36">
        <f>SUMIFS(СВЦЭМ!$E$39:$E$782,СВЦЭМ!$A$39:$A$782,$A177,СВЦЭМ!$B$39:$B$782,D$155)+'СЕТ СН'!$F$12</f>
        <v>152.09240994999999</v>
      </c>
      <c r="E177" s="36">
        <f>SUMIFS(СВЦЭМ!$E$39:$E$782,СВЦЭМ!$A$39:$A$782,$A177,СВЦЭМ!$B$39:$B$782,E$155)+'СЕТ СН'!$F$12</f>
        <v>156.76132625</v>
      </c>
      <c r="F177" s="36">
        <f>SUMIFS(СВЦЭМ!$E$39:$E$782,СВЦЭМ!$A$39:$A$782,$A177,СВЦЭМ!$B$39:$B$782,F$155)+'СЕТ СН'!$F$12</f>
        <v>154.76831573000001</v>
      </c>
      <c r="G177" s="36">
        <f>SUMIFS(СВЦЭМ!$E$39:$E$782,СВЦЭМ!$A$39:$A$782,$A177,СВЦЭМ!$B$39:$B$782,G$155)+'СЕТ СН'!$F$12</f>
        <v>152.98135619999999</v>
      </c>
      <c r="H177" s="36">
        <f>SUMIFS(СВЦЭМ!$E$39:$E$782,СВЦЭМ!$A$39:$A$782,$A177,СВЦЭМ!$B$39:$B$782,H$155)+'СЕТ СН'!$F$12</f>
        <v>145.08938903999999</v>
      </c>
      <c r="I177" s="36">
        <f>SUMIFS(СВЦЭМ!$E$39:$E$782,СВЦЭМ!$A$39:$A$782,$A177,СВЦЭМ!$B$39:$B$782,I$155)+'СЕТ СН'!$F$12</f>
        <v>134.35883949000001</v>
      </c>
      <c r="J177" s="36">
        <f>SUMIFS(СВЦЭМ!$E$39:$E$782,СВЦЭМ!$A$39:$A$782,$A177,СВЦЭМ!$B$39:$B$782,J$155)+'СЕТ СН'!$F$12</f>
        <v>130.5780704</v>
      </c>
      <c r="K177" s="36">
        <f>SUMIFS(СВЦЭМ!$E$39:$E$782,СВЦЭМ!$A$39:$A$782,$A177,СВЦЭМ!$B$39:$B$782,K$155)+'СЕТ СН'!$F$12</f>
        <v>131.82334112999999</v>
      </c>
      <c r="L177" s="36">
        <f>SUMIFS(СВЦЭМ!$E$39:$E$782,СВЦЭМ!$A$39:$A$782,$A177,СВЦЭМ!$B$39:$B$782,L$155)+'СЕТ СН'!$F$12</f>
        <v>131.67873069000001</v>
      </c>
      <c r="M177" s="36">
        <f>SUMIFS(СВЦЭМ!$E$39:$E$782,СВЦЭМ!$A$39:$A$782,$A177,СВЦЭМ!$B$39:$B$782,M$155)+'СЕТ СН'!$F$12</f>
        <v>139.89054528</v>
      </c>
      <c r="N177" s="36">
        <f>SUMIFS(СВЦЭМ!$E$39:$E$782,СВЦЭМ!$A$39:$A$782,$A177,СВЦЭМ!$B$39:$B$782,N$155)+'СЕТ СН'!$F$12</f>
        <v>147.78739935999999</v>
      </c>
      <c r="O177" s="36">
        <f>SUMIFS(СВЦЭМ!$E$39:$E$782,СВЦЭМ!$A$39:$A$782,$A177,СВЦЭМ!$B$39:$B$782,O$155)+'СЕТ СН'!$F$12</f>
        <v>155.29445838000001</v>
      </c>
      <c r="P177" s="36">
        <f>SUMIFS(СВЦЭМ!$E$39:$E$782,СВЦЭМ!$A$39:$A$782,$A177,СВЦЭМ!$B$39:$B$782,P$155)+'СЕТ СН'!$F$12</f>
        <v>155.40921173000001</v>
      </c>
      <c r="Q177" s="36">
        <f>SUMIFS(СВЦЭМ!$E$39:$E$782,СВЦЭМ!$A$39:$A$782,$A177,СВЦЭМ!$B$39:$B$782,Q$155)+'СЕТ СН'!$F$12</f>
        <v>151.24376122999999</v>
      </c>
      <c r="R177" s="36">
        <f>SUMIFS(СВЦЭМ!$E$39:$E$782,СВЦЭМ!$A$39:$A$782,$A177,СВЦЭМ!$B$39:$B$782,R$155)+'СЕТ СН'!$F$12</f>
        <v>137.59743399000001</v>
      </c>
      <c r="S177" s="36">
        <f>SUMIFS(СВЦЭМ!$E$39:$E$782,СВЦЭМ!$A$39:$A$782,$A177,СВЦЭМ!$B$39:$B$782,S$155)+'СЕТ СН'!$F$12</f>
        <v>126.55757695</v>
      </c>
      <c r="T177" s="36">
        <f>SUMIFS(СВЦЭМ!$E$39:$E$782,СВЦЭМ!$A$39:$A$782,$A177,СВЦЭМ!$B$39:$B$782,T$155)+'СЕТ СН'!$F$12</f>
        <v>118.84284900999999</v>
      </c>
      <c r="U177" s="36">
        <f>SUMIFS(СВЦЭМ!$E$39:$E$782,СВЦЭМ!$A$39:$A$782,$A177,СВЦЭМ!$B$39:$B$782,U$155)+'СЕТ СН'!$F$12</f>
        <v>122.15058666</v>
      </c>
      <c r="V177" s="36">
        <f>SUMIFS(СВЦЭМ!$E$39:$E$782,СВЦЭМ!$A$39:$A$782,$A177,СВЦЭМ!$B$39:$B$782,V$155)+'СЕТ СН'!$F$12</f>
        <v>134.96383985</v>
      </c>
      <c r="W177" s="36">
        <f>SUMIFS(СВЦЭМ!$E$39:$E$782,СВЦЭМ!$A$39:$A$782,$A177,СВЦЭМ!$B$39:$B$782,W$155)+'СЕТ СН'!$F$12</f>
        <v>136.52556810999999</v>
      </c>
      <c r="X177" s="36">
        <f>SUMIFS(СВЦЭМ!$E$39:$E$782,СВЦЭМ!$A$39:$A$782,$A177,СВЦЭМ!$B$39:$B$782,X$155)+'СЕТ СН'!$F$12</f>
        <v>138.13789485999999</v>
      </c>
      <c r="Y177" s="36">
        <f>SUMIFS(СВЦЭМ!$E$39:$E$782,СВЦЭМ!$A$39:$A$782,$A177,СВЦЭМ!$B$39:$B$782,Y$155)+'СЕТ СН'!$F$12</f>
        <v>139.02647390000001</v>
      </c>
    </row>
    <row r="178" spans="1:27" ht="15.75" x14ac:dyDescent="0.2">
      <c r="A178" s="35">
        <f t="shared" si="4"/>
        <v>44643</v>
      </c>
      <c r="B178" s="36">
        <f>SUMIFS(СВЦЭМ!$E$39:$E$782,СВЦЭМ!$A$39:$A$782,$A178,СВЦЭМ!$B$39:$B$782,B$155)+'СЕТ СН'!$F$12</f>
        <v>142.95355423000001</v>
      </c>
      <c r="C178" s="36">
        <f>SUMIFS(СВЦЭМ!$E$39:$E$782,СВЦЭМ!$A$39:$A$782,$A178,СВЦЭМ!$B$39:$B$782,C$155)+'СЕТ СН'!$F$12</f>
        <v>146.16400143000001</v>
      </c>
      <c r="D178" s="36">
        <f>SUMIFS(СВЦЭМ!$E$39:$E$782,СВЦЭМ!$A$39:$A$782,$A178,СВЦЭМ!$B$39:$B$782,D$155)+'СЕТ СН'!$F$12</f>
        <v>153.35173839999999</v>
      </c>
      <c r="E178" s="36">
        <f>SUMIFS(СВЦЭМ!$E$39:$E$782,СВЦЭМ!$A$39:$A$782,$A178,СВЦЭМ!$B$39:$B$782,E$155)+'СЕТ СН'!$F$12</f>
        <v>158.58243539</v>
      </c>
      <c r="F178" s="36">
        <f>SUMIFS(СВЦЭМ!$E$39:$E$782,СВЦЭМ!$A$39:$A$782,$A178,СВЦЭМ!$B$39:$B$782,F$155)+'СЕТ СН'!$F$12</f>
        <v>157.0469641</v>
      </c>
      <c r="G178" s="36">
        <f>SUMIFS(СВЦЭМ!$E$39:$E$782,СВЦЭМ!$A$39:$A$782,$A178,СВЦЭМ!$B$39:$B$782,G$155)+'СЕТ СН'!$F$12</f>
        <v>153.07008973999999</v>
      </c>
      <c r="H178" s="36">
        <f>SUMIFS(СВЦЭМ!$E$39:$E$782,СВЦЭМ!$A$39:$A$782,$A178,СВЦЭМ!$B$39:$B$782,H$155)+'СЕТ СН'!$F$12</f>
        <v>145.30499943000001</v>
      </c>
      <c r="I178" s="36">
        <f>SUMIFS(СВЦЭМ!$E$39:$E$782,СВЦЭМ!$A$39:$A$782,$A178,СВЦЭМ!$B$39:$B$782,I$155)+'СЕТ СН'!$F$12</f>
        <v>136.45399737</v>
      </c>
      <c r="J178" s="36">
        <f>SUMIFS(СВЦЭМ!$E$39:$E$782,СВЦЭМ!$A$39:$A$782,$A178,СВЦЭМ!$B$39:$B$782,J$155)+'СЕТ СН'!$F$12</f>
        <v>133.05319888</v>
      </c>
      <c r="K178" s="36">
        <f>SUMIFS(СВЦЭМ!$E$39:$E$782,СВЦЭМ!$A$39:$A$782,$A178,СВЦЭМ!$B$39:$B$782,K$155)+'СЕТ СН'!$F$12</f>
        <v>134.83223376000001</v>
      </c>
      <c r="L178" s="36">
        <f>SUMIFS(СВЦЭМ!$E$39:$E$782,СВЦЭМ!$A$39:$A$782,$A178,СВЦЭМ!$B$39:$B$782,L$155)+'СЕТ СН'!$F$12</f>
        <v>139.23073753</v>
      </c>
      <c r="M178" s="36">
        <f>SUMIFS(СВЦЭМ!$E$39:$E$782,СВЦЭМ!$A$39:$A$782,$A178,СВЦЭМ!$B$39:$B$782,M$155)+'СЕТ СН'!$F$12</f>
        <v>142.60117564000001</v>
      </c>
      <c r="N178" s="36">
        <f>SUMIFS(СВЦЭМ!$E$39:$E$782,СВЦЭМ!$A$39:$A$782,$A178,СВЦЭМ!$B$39:$B$782,N$155)+'СЕТ СН'!$F$12</f>
        <v>146.99785151</v>
      </c>
      <c r="O178" s="36">
        <f>SUMIFS(СВЦЭМ!$E$39:$E$782,СВЦЭМ!$A$39:$A$782,$A178,СВЦЭМ!$B$39:$B$782,O$155)+'СЕТ СН'!$F$12</f>
        <v>152.76440453999999</v>
      </c>
      <c r="P178" s="36">
        <f>SUMIFS(СВЦЭМ!$E$39:$E$782,СВЦЭМ!$A$39:$A$782,$A178,СВЦЭМ!$B$39:$B$782,P$155)+'СЕТ СН'!$F$12</f>
        <v>157.60476661000001</v>
      </c>
      <c r="Q178" s="36">
        <f>SUMIFS(СВЦЭМ!$E$39:$E$782,СВЦЭМ!$A$39:$A$782,$A178,СВЦЭМ!$B$39:$B$782,Q$155)+'СЕТ СН'!$F$12</f>
        <v>154.70203214</v>
      </c>
      <c r="R178" s="36">
        <f>SUMIFS(СВЦЭМ!$E$39:$E$782,СВЦЭМ!$A$39:$A$782,$A178,СВЦЭМ!$B$39:$B$782,R$155)+'СЕТ СН'!$F$12</f>
        <v>146.14101120000001</v>
      </c>
      <c r="S178" s="36">
        <f>SUMIFS(СВЦЭМ!$E$39:$E$782,СВЦЭМ!$A$39:$A$782,$A178,СВЦЭМ!$B$39:$B$782,S$155)+'СЕТ СН'!$F$12</f>
        <v>139.59121567</v>
      </c>
      <c r="T178" s="36">
        <f>SUMIFS(СВЦЭМ!$E$39:$E$782,СВЦЭМ!$A$39:$A$782,$A178,СВЦЭМ!$B$39:$B$782,T$155)+'СЕТ СН'!$F$12</f>
        <v>133.58470226</v>
      </c>
      <c r="U178" s="36">
        <f>SUMIFS(СВЦЭМ!$E$39:$E$782,СВЦЭМ!$A$39:$A$782,$A178,СВЦЭМ!$B$39:$B$782,U$155)+'СЕТ СН'!$F$12</f>
        <v>131.13817735999999</v>
      </c>
      <c r="V178" s="36">
        <f>SUMIFS(СВЦЭМ!$E$39:$E$782,СВЦЭМ!$A$39:$A$782,$A178,СВЦЭМ!$B$39:$B$782,V$155)+'СЕТ СН'!$F$12</f>
        <v>132.53942058999999</v>
      </c>
      <c r="W178" s="36">
        <f>SUMIFS(СВЦЭМ!$E$39:$E$782,СВЦЭМ!$A$39:$A$782,$A178,СВЦЭМ!$B$39:$B$782,W$155)+'СЕТ СН'!$F$12</f>
        <v>133.88476198999999</v>
      </c>
      <c r="X178" s="36">
        <f>SUMIFS(СВЦЭМ!$E$39:$E$782,СВЦЭМ!$A$39:$A$782,$A178,СВЦЭМ!$B$39:$B$782,X$155)+'СЕТ СН'!$F$12</f>
        <v>134.92324084000001</v>
      </c>
      <c r="Y178" s="36">
        <f>SUMIFS(СВЦЭМ!$E$39:$E$782,СВЦЭМ!$A$39:$A$782,$A178,СВЦЭМ!$B$39:$B$782,Y$155)+'СЕТ СН'!$F$12</f>
        <v>134.63697848000001</v>
      </c>
    </row>
    <row r="179" spans="1:27" ht="15.75" x14ac:dyDescent="0.2">
      <c r="A179" s="35">
        <f t="shared" si="4"/>
        <v>44644</v>
      </c>
      <c r="B179" s="36">
        <f>SUMIFS(СВЦЭМ!$E$39:$E$782,СВЦЭМ!$A$39:$A$782,$A179,СВЦЭМ!$B$39:$B$782,B$155)+'СЕТ СН'!$F$12</f>
        <v>143.81482831</v>
      </c>
      <c r="C179" s="36">
        <f>SUMIFS(СВЦЭМ!$E$39:$E$782,СВЦЭМ!$A$39:$A$782,$A179,СВЦЭМ!$B$39:$B$782,C$155)+'СЕТ СН'!$F$12</f>
        <v>148.46706313999999</v>
      </c>
      <c r="D179" s="36">
        <f>SUMIFS(СВЦЭМ!$E$39:$E$782,СВЦЭМ!$A$39:$A$782,$A179,СВЦЭМ!$B$39:$B$782,D$155)+'СЕТ СН'!$F$12</f>
        <v>155.92666352000001</v>
      </c>
      <c r="E179" s="36">
        <f>SUMIFS(СВЦЭМ!$E$39:$E$782,СВЦЭМ!$A$39:$A$782,$A179,СВЦЭМ!$B$39:$B$782,E$155)+'СЕТ СН'!$F$12</f>
        <v>158.79967791999999</v>
      </c>
      <c r="F179" s="36">
        <f>SUMIFS(СВЦЭМ!$E$39:$E$782,СВЦЭМ!$A$39:$A$782,$A179,СВЦЭМ!$B$39:$B$782,F$155)+'СЕТ СН'!$F$12</f>
        <v>157.84111799999999</v>
      </c>
      <c r="G179" s="36">
        <f>SUMIFS(СВЦЭМ!$E$39:$E$782,СВЦЭМ!$A$39:$A$782,$A179,СВЦЭМ!$B$39:$B$782,G$155)+'СЕТ СН'!$F$12</f>
        <v>155.23692794999999</v>
      </c>
      <c r="H179" s="36">
        <f>SUMIFS(СВЦЭМ!$E$39:$E$782,СВЦЭМ!$A$39:$A$782,$A179,СВЦЭМ!$B$39:$B$782,H$155)+'СЕТ СН'!$F$12</f>
        <v>146.33618003999999</v>
      </c>
      <c r="I179" s="36">
        <f>SUMIFS(СВЦЭМ!$E$39:$E$782,СВЦЭМ!$A$39:$A$782,$A179,СВЦЭМ!$B$39:$B$782,I$155)+'СЕТ СН'!$F$12</f>
        <v>135.40113822000001</v>
      </c>
      <c r="J179" s="36">
        <f>SUMIFS(СВЦЭМ!$E$39:$E$782,СВЦЭМ!$A$39:$A$782,$A179,СВЦЭМ!$B$39:$B$782,J$155)+'СЕТ СН'!$F$12</f>
        <v>133.32794097999999</v>
      </c>
      <c r="K179" s="36">
        <f>SUMIFS(СВЦЭМ!$E$39:$E$782,СВЦЭМ!$A$39:$A$782,$A179,СВЦЭМ!$B$39:$B$782,K$155)+'СЕТ СН'!$F$12</f>
        <v>134.37425347000001</v>
      </c>
      <c r="L179" s="36">
        <f>SUMIFS(СВЦЭМ!$E$39:$E$782,СВЦЭМ!$A$39:$A$782,$A179,СВЦЭМ!$B$39:$B$782,L$155)+'СЕТ СН'!$F$12</f>
        <v>136.66496641000001</v>
      </c>
      <c r="M179" s="36">
        <f>SUMIFS(СВЦЭМ!$E$39:$E$782,СВЦЭМ!$A$39:$A$782,$A179,СВЦЭМ!$B$39:$B$782,M$155)+'СЕТ СН'!$F$12</f>
        <v>144.42484511999999</v>
      </c>
      <c r="N179" s="36">
        <f>SUMIFS(СВЦЭМ!$E$39:$E$782,СВЦЭМ!$A$39:$A$782,$A179,СВЦЭМ!$B$39:$B$782,N$155)+'СЕТ СН'!$F$12</f>
        <v>151.67189626999999</v>
      </c>
      <c r="O179" s="36">
        <f>SUMIFS(СВЦЭМ!$E$39:$E$782,СВЦЭМ!$A$39:$A$782,$A179,СВЦЭМ!$B$39:$B$782,O$155)+'СЕТ СН'!$F$12</f>
        <v>157.14293137000001</v>
      </c>
      <c r="P179" s="36">
        <f>SUMIFS(СВЦЭМ!$E$39:$E$782,СВЦЭМ!$A$39:$A$782,$A179,СВЦЭМ!$B$39:$B$782,P$155)+'СЕТ СН'!$F$12</f>
        <v>158.82943985</v>
      </c>
      <c r="Q179" s="36">
        <f>SUMIFS(СВЦЭМ!$E$39:$E$782,СВЦЭМ!$A$39:$A$782,$A179,СВЦЭМ!$B$39:$B$782,Q$155)+'СЕТ СН'!$F$12</f>
        <v>155.63354516000001</v>
      </c>
      <c r="R179" s="36">
        <f>SUMIFS(СВЦЭМ!$E$39:$E$782,СВЦЭМ!$A$39:$A$782,$A179,СВЦЭМ!$B$39:$B$782,R$155)+'СЕТ СН'!$F$12</f>
        <v>146.02549127</v>
      </c>
      <c r="S179" s="36">
        <f>SUMIFS(СВЦЭМ!$E$39:$E$782,СВЦЭМ!$A$39:$A$782,$A179,СВЦЭМ!$B$39:$B$782,S$155)+'СЕТ СН'!$F$12</f>
        <v>142.0686517</v>
      </c>
      <c r="T179" s="36">
        <f>SUMIFS(СВЦЭМ!$E$39:$E$782,СВЦЭМ!$A$39:$A$782,$A179,СВЦЭМ!$B$39:$B$782,T$155)+'СЕТ СН'!$F$12</f>
        <v>135.79042405999999</v>
      </c>
      <c r="U179" s="36">
        <f>SUMIFS(СВЦЭМ!$E$39:$E$782,СВЦЭМ!$A$39:$A$782,$A179,СВЦЭМ!$B$39:$B$782,U$155)+'СЕТ СН'!$F$12</f>
        <v>133.35570186000001</v>
      </c>
      <c r="V179" s="36">
        <f>SUMIFS(СВЦЭМ!$E$39:$E$782,СВЦЭМ!$A$39:$A$782,$A179,СВЦЭМ!$B$39:$B$782,V$155)+'СЕТ СН'!$F$12</f>
        <v>129.51441781</v>
      </c>
      <c r="W179" s="36">
        <f>SUMIFS(СВЦЭМ!$E$39:$E$782,СВЦЭМ!$A$39:$A$782,$A179,СВЦЭМ!$B$39:$B$782,W$155)+'СЕТ СН'!$F$12</f>
        <v>132.67664160999999</v>
      </c>
      <c r="X179" s="36">
        <f>SUMIFS(СВЦЭМ!$E$39:$E$782,СВЦЭМ!$A$39:$A$782,$A179,СВЦЭМ!$B$39:$B$782,X$155)+'СЕТ СН'!$F$12</f>
        <v>122.10474223</v>
      </c>
      <c r="Y179" s="36">
        <f>SUMIFS(СВЦЭМ!$E$39:$E$782,СВЦЭМ!$A$39:$A$782,$A179,СВЦЭМ!$B$39:$B$782,Y$155)+'СЕТ СН'!$F$12</f>
        <v>116.39838974</v>
      </c>
    </row>
    <row r="180" spans="1:27" ht="15.75" x14ac:dyDescent="0.2">
      <c r="A180" s="35">
        <f t="shared" si="4"/>
        <v>44645</v>
      </c>
      <c r="B180" s="36">
        <f>SUMIFS(СВЦЭМ!$E$39:$E$782,СВЦЭМ!$A$39:$A$782,$A180,СВЦЭМ!$B$39:$B$782,B$155)+'СЕТ СН'!$F$12</f>
        <v>123.7961718</v>
      </c>
      <c r="C180" s="36">
        <f>SUMIFS(СВЦЭМ!$E$39:$E$782,СВЦЭМ!$A$39:$A$782,$A180,СВЦЭМ!$B$39:$B$782,C$155)+'СЕТ СН'!$F$12</f>
        <v>133.48983225999999</v>
      </c>
      <c r="D180" s="36">
        <f>SUMIFS(СВЦЭМ!$E$39:$E$782,СВЦЭМ!$A$39:$A$782,$A180,СВЦЭМ!$B$39:$B$782,D$155)+'СЕТ СН'!$F$12</f>
        <v>148.80107726</v>
      </c>
      <c r="E180" s="36">
        <f>SUMIFS(СВЦЭМ!$E$39:$E$782,СВЦЭМ!$A$39:$A$782,$A180,СВЦЭМ!$B$39:$B$782,E$155)+'СЕТ СН'!$F$12</f>
        <v>155.54788013000001</v>
      </c>
      <c r="F180" s="36">
        <f>SUMIFS(СВЦЭМ!$E$39:$E$782,СВЦЭМ!$A$39:$A$782,$A180,СВЦЭМ!$B$39:$B$782,F$155)+'СЕТ СН'!$F$12</f>
        <v>157.53804503000001</v>
      </c>
      <c r="G180" s="36">
        <f>SUMIFS(СВЦЭМ!$E$39:$E$782,СВЦЭМ!$A$39:$A$782,$A180,СВЦЭМ!$B$39:$B$782,G$155)+'СЕТ СН'!$F$12</f>
        <v>156.21176775000001</v>
      </c>
      <c r="H180" s="36">
        <f>SUMIFS(СВЦЭМ!$E$39:$E$782,СВЦЭМ!$A$39:$A$782,$A180,СВЦЭМ!$B$39:$B$782,H$155)+'СЕТ СН'!$F$12</f>
        <v>145.67692848999999</v>
      </c>
      <c r="I180" s="36">
        <f>SUMIFS(СВЦЭМ!$E$39:$E$782,СВЦЭМ!$A$39:$A$782,$A180,СВЦЭМ!$B$39:$B$782,I$155)+'СЕТ СН'!$F$12</f>
        <v>129.28925484999999</v>
      </c>
      <c r="J180" s="36">
        <f>SUMIFS(СВЦЭМ!$E$39:$E$782,СВЦЭМ!$A$39:$A$782,$A180,СВЦЭМ!$B$39:$B$782,J$155)+'СЕТ СН'!$F$12</f>
        <v>118.64394376</v>
      </c>
      <c r="K180" s="36">
        <f>SUMIFS(СВЦЭМ!$E$39:$E$782,СВЦЭМ!$A$39:$A$782,$A180,СВЦЭМ!$B$39:$B$782,K$155)+'СЕТ СН'!$F$12</f>
        <v>117.96559996000001</v>
      </c>
      <c r="L180" s="36">
        <f>SUMIFS(СВЦЭМ!$E$39:$E$782,СВЦЭМ!$A$39:$A$782,$A180,СВЦЭМ!$B$39:$B$782,L$155)+'СЕТ СН'!$F$12</f>
        <v>119.51146455</v>
      </c>
      <c r="M180" s="36">
        <f>SUMIFS(СВЦЭМ!$E$39:$E$782,СВЦЭМ!$A$39:$A$782,$A180,СВЦЭМ!$B$39:$B$782,M$155)+'СЕТ СН'!$F$12</f>
        <v>128.05992814000001</v>
      </c>
      <c r="N180" s="36">
        <f>SUMIFS(СВЦЭМ!$E$39:$E$782,СВЦЭМ!$A$39:$A$782,$A180,СВЦЭМ!$B$39:$B$782,N$155)+'СЕТ СН'!$F$12</f>
        <v>136.11616076999999</v>
      </c>
      <c r="O180" s="36">
        <f>SUMIFS(СВЦЭМ!$E$39:$E$782,СВЦЭМ!$A$39:$A$782,$A180,СВЦЭМ!$B$39:$B$782,O$155)+'СЕТ СН'!$F$12</f>
        <v>142.46409346999999</v>
      </c>
      <c r="P180" s="36">
        <f>SUMIFS(СВЦЭМ!$E$39:$E$782,СВЦЭМ!$A$39:$A$782,$A180,СВЦЭМ!$B$39:$B$782,P$155)+'СЕТ СН'!$F$12</f>
        <v>146.74130006999999</v>
      </c>
      <c r="Q180" s="36">
        <f>SUMIFS(СВЦЭМ!$E$39:$E$782,СВЦЭМ!$A$39:$A$782,$A180,СВЦЭМ!$B$39:$B$782,Q$155)+'СЕТ СН'!$F$12</f>
        <v>143.43909945999999</v>
      </c>
      <c r="R180" s="36">
        <f>SUMIFS(СВЦЭМ!$E$39:$E$782,СВЦЭМ!$A$39:$A$782,$A180,СВЦЭМ!$B$39:$B$782,R$155)+'СЕТ СН'!$F$12</f>
        <v>138.97028646000001</v>
      </c>
      <c r="S180" s="36">
        <f>SUMIFS(СВЦЭМ!$E$39:$E$782,СВЦЭМ!$A$39:$A$782,$A180,СВЦЭМ!$B$39:$B$782,S$155)+'СЕТ СН'!$F$12</f>
        <v>134.45560166999999</v>
      </c>
      <c r="T180" s="36">
        <f>SUMIFS(СВЦЭМ!$E$39:$E$782,СВЦЭМ!$A$39:$A$782,$A180,СВЦЭМ!$B$39:$B$782,T$155)+'СЕТ СН'!$F$12</f>
        <v>128.70575707</v>
      </c>
      <c r="U180" s="36">
        <f>SUMIFS(СВЦЭМ!$E$39:$E$782,СВЦЭМ!$A$39:$A$782,$A180,СВЦЭМ!$B$39:$B$782,U$155)+'СЕТ СН'!$F$12</f>
        <v>129.17931056</v>
      </c>
      <c r="V180" s="36">
        <f>SUMIFS(СВЦЭМ!$E$39:$E$782,СВЦЭМ!$A$39:$A$782,$A180,СВЦЭМ!$B$39:$B$782,V$155)+'СЕТ СН'!$F$12</f>
        <v>132.66658873</v>
      </c>
      <c r="W180" s="36">
        <f>SUMIFS(СВЦЭМ!$E$39:$E$782,СВЦЭМ!$A$39:$A$782,$A180,СВЦЭМ!$B$39:$B$782,W$155)+'СЕТ СН'!$F$12</f>
        <v>136.31840991000001</v>
      </c>
      <c r="X180" s="36">
        <f>SUMIFS(СВЦЭМ!$E$39:$E$782,СВЦЭМ!$A$39:$A$782,$A180,СВЦЭМ!$B$39:$B$782,X$155)+'СЕТ СН'!$F$12</f>
        <v>140.36854819000001</v>
      </c>
      <c r="Y180" s="36">
        <f>SUMIFS(СВЦЭМ!$E$39:$E$782,СВЦЭМ!$A$39:$A$782,$A180,СВЦЭМ!$B$39:$B$782,Y$155)+'СЕТ СН'!$F$12</f>
        <v>141.54827556000001</v>
      </c>
    </row>
    <row r="181" spans="1:27" ht="15.75" x14ac:dyDescent="0.2">
      <c r="A181" s="35">
        <f t="shared" si="4"/>
        <v>44646</v>
      </c>
      <c r="B181" s="36">
        <f>SUMIFS(СВЦЭМ!$E$39:$E$782,СВЦЭМ!$A$39:$A$782,$A181,СВЦЭМ!$B$39:$B$782,B$155)+'СЕТ СН'!$F$12</f>
        <v>146.72807256999999</v>
      </c>
      <c r="C181" s="36">
        <f>SUMIFS(СВЦЭМ!$E$39:$E$782,СВЦЭМ!$A$39:$A$782,$A181,СВЦЭМ!$B$39:$B$782,C$155)+'СЕТ СН'!$F$12</f>
        <v>143.73555214000001</v>
      </c>
      <c r="D181" s="36">
        <f>SUMIFS(СВЦЭМ!$E$39:$E$782,СВЦЭМ!$A$39:$A$782,$A181,СВЦЭМ!$B$39:$B$782,D$155)+'СЕТ СН'!$F$12</f>
        <v>152.10629069000001</v>
      </c>
      <c r="E181" s="36">
        <f>SUMIFS(СВЦЭМ!$E$39:$E$782,СВЦЭМ!$A$39:$A$782,$A181,СВЦЭМ!$B$39:$B$782,E$155)+'СЕТ СН'!$F$12</f>
        <v>156.36847108000001</v>
      </c>
      <c r="F181" s="36">
        <f>SUMIFS(СВЦЭМ!$E$39:$E$782,СВЦЭМ!$A$39:$A$782,$A181,СВЦЭМ!$B$39:$B$782,F$155)+'СЕТ СН'!$F$12</f>
        <v>154.30259763999999</v>
      </c>
      <c r="G181" s="36">
        <f>SUMIFS(СВЦЭМ!$E$39:$E$782,СВЦЭМ!$A$39:$A$782,$A181,СВЦЭМ!$B$39:$B$782,G$155)+'СЕТ СН'!$F$12</f>
        <v>153.22687094</v>
      </c>
      <c r="H181" s="36">
        <f>SUMIFS(СВЦЭМ!$E$39:$E$782,СВЦЭМ!$A$39:$A$782,$A181,СВЦЭМ!$B$39:$B$782,H$155)+'СЕТ СН'!$F$12</f>
        <v>149.12330496999999</v>
      </c>
      <c r="I181" s="36">
        <f>SUMIFS(СВЦЭМ!$E$39:$E$782,СВЦЭМ!$A$39:$A$782,$A181,СВЦЭМ!$B$39:$B$782,I$155)+'СЕТ СН'!$F$12</f>
        <v>138.06444970999999</v>
      </c>
      <c r="J181" s="36">
        <f>SUMIFS(СВЦЭМ!$E$39:$E$782,СВЦЭМ!$A$39:$A$782,$A181,СВЦЭМ!$B$39:$B$782,J$155)+'СЕТ СН'!$F$12</f>
        <v>129.40842233999999</v>
      </c>
      <c r="K181" s="36">
        <f>SUMIFS(СВЦЭМ!$E$39:$E$782,СВЦЭМ!$A$39:$A$782,$A181,СВЦЭМ!$B$39:$B$782,K$155)+'СЕТ СН'!$F$12</f>
        <v>128.53175723999999</v>
      </c>
      <c r="L181" s="36">
        <f>SUMIFS(СВЦЭМ!$E$39:$E$782,СВЦЭМ!$A$39:$A$782,$A181,СВЦЭМ!$B$39:$B$782,L$155)+'СЕТ СН'!$F$12</f>
        <v>130.64941949000001</v>
      </c>
      <c r="M181" s="36">
        <f>SUMIFS(СВЦЭМ!$E$39:$E$782,СВЦЭМ!$A$39:$A$782,$A181,СВЦЭМ!$B$39:$B$782,M$155)+'СЕТ СН'!$F$12</f>
        <v>135.90415935999999</v>
      </c>
      <c r="N181" s="36">
        <f>SUMIFS(СВЦЭМ!$E$39:$E$782,СВЦЭМ!$A$39:$A$782,$A181,СВЦЭМ!$B$39:$B$782,N$155)+'СЕТ СН'!$F$12</f>
        <v>138.87548577999999</v>
      </c>
      <c r="O181" s="36">
        <f>SUMIFS(СВЦЭМ!$E$39:$E$782,СВЦЭМ!$A$39:$A$782,$A181,СВЦЭМ!$B$39:$B$782,O$155)+'СЕТ СН'!$F$12</f>
        <v>144.01762072</v>
      </c>
      <c r="P181" s="36">
        <f>SUMIFS(СВЦЭМ!$E$39:$E$782,СВЦЭМ!$A$39:$A$782,$A181,СВЦЭМ!$B$39:$B$782,P$155)+'СЕТ СН'!$F$12</f>
        <v>148.98312788999999</v>
      </c>
      <c r="Q181" s="36">
        <f>SUMIFS(СВЦЭМ!$E$39:$E$782,СВЦЭМ!$A$39:$A$782,$A181,СВЦЭМ!$B$39:$B$782,Q$155)+'СЕТ СН'!$F$12</f>
        <v>142.61880074999999</v>
      </c>
      <c r="R181" s="36">
        <f>SUMIFS(СВЦЭМ!$E$39:$E$782,СВЦЭМ!$A$39:$A$782,$A181,СВЦЭМ!$B$39:$B$782,R$155)+'СЕТ СН'!$F$12</f>
        <v>132.34893041999999</v>
      </c>
      <c r="S181" s="36">
        <f>SUMIFS(СВЦЭМ!$E$39:$E$782,СВЦЭМ!$A$39:$A$782,$A181,СВЦЭМ!$B$39:$B$782,S$155)+'СЕТ СН'!$F$12</f>
        <v>121.66833966</v>
      </c>
      <c r="T181" s="36">
        <f>SUMIFS(СВЦЭМ!$E$39:$E$782,СВЦЭМ!$A$39:$A$782,$A181,СВЦЭМ!$B$39:$B$782,T$155)+'СЕТ СН'!$F$12</f>
        <v>110.12834323</v>
      </c>
      <c r="U181" s="36">
        <f>SUMIFS(СВЦЭМ!$E$39:$E$782,СВЦЭМ!$A$39:$A$782,$A181,СВЦЭМ!$B$39:$B$782,U$155)+'СЕТ СН'!$F$12</f>
        <v>112.13359311000001</v>
      </c>
      <c r="V181" s="36">
        <f>SUMIFS(СВЦЭМ!$E$39:$E$782,СВЦЭМ!$A$39:$A$782,$A181,СВЦЭМ!$B$39:$B$782,V$155)+'СЕТ СН'!$F$12</f>
        <v>119.50676214000001</v>
      </c>
      <c r="W181" s="36">
        <f>SUMIFS(СВЦЭМ!$E$39:$E$782,СВЦЭМ!$A$39:$A$782,$A181,СВЦЭМ!$B$39:$B$782,W$155)+'СЕТ СН'!$F$12</f>
        <v>131.99864052999999</v>
      </c>
      <c r="X181" s="36">
        <f>SUMIFS(СВЦЭМ!$E$39:$E$782,СВЦЭМ!$A$39:$A$782,$A181,СВЦЭМ!$B$39:$B$782,X$155)+'СЕТ СН'!$F$12</f>
        <v>133.41890099</v>
      </c>
      <c r="Y181" s="36">
        <f>SUMIFS(СВЦЭМ!$E$39:$E$782,СВЦЭМ!$A$39:$A$782,$A181,СВЦЭМ!$B$39:$B$782,Y$155)+'СЕТ СН'!$F$12</f>
        <v>136.02577543999999</v>
      </c>
    </row>
    <row r="182" spans="1:27" ht="15.75" x14ac:dyDescent="0.2">
      <c r="A182" s="35">
        <f t="shared" si="4"/>
        <v>44647</v>
      </c>
      <c r="B182" s="36">
        <f>SUMIFS(СВЦЭМ!$E$39:$E$782,СВЦЭМ!$A$39:$A$782,$A182,СВЦЭМ!$B$39:$B$782,B$155)+'СЕТ СН'!$F$12</f>
        <v>142.90273986</v>
      </c>
      <c r="C182" s="36">
        <f>SUMIFS(СВЦЭМ!$E$39:$E$782,СВЦЭМ!$A$39:$A$782,$A182,СВЦЭМ!$B$39:$B$782,C$155)+'СЕТ СН'!$F$12</f>
        <v>146.19878205000001</v>
      </c>
      <c r="D182" s="36">
        <f>SUMIFS(СВЦЭМ!$E$39:$E$782,СВЦЭМ!$A$39:$A$782,$A182,СВЦЭМ!$B$39:$B$782,D$155)+'СЕТ СН'!$F$12</f>
        <v>153.87020476999999</v>
      </c>
      <c r="E182" s="36">
        <f>SUMIFS(СВЦЭМ!$E$39:$E$782,СВЦЭМ!$A$39:$A$782,$A182,СВЦЭМ!$B$39:$B$782,E$155)+'СЕТ СН'!$F$12</f>
        <v>158.06612330999999</v>
      </c>
      <c r="F182" s="36">
        <f>SUMIFS(СВЦЭМ!$E$39:$E$782,СВЦЭМ!$A$39:$A$782,$A182,СВЦЭМ!$B$39:$B$782,F$155)+'СЕТ СН'!$F$12</f>
        <v>157.72611681000001</v>
      </c>
      <c r="G182" s="36">
        <f>SUMIFS(СВЦЭМ!$E$39:$E$782,СВЦЭМ!$A$39:$A$782,$A182,СВЦЭМ!$B$39:$B$782,G$155)+'СЕТ СН'!$F$12</f>
        <v>156.95749803999999</v>
      </c>
      <c r="H182" s="36">
        <f>SUMIFS(СВЦЭМ!$E$39:$E$782,СВЦЭМ!$A$39:$A$782,$A182,СВЦЭМ!$B$39:$B$782,H$155)+'СЕТ СН'!$F$12</f>
        <v>150.42645005</v>
      </c>
      <c r="I182" s="36">
        <f>SUMIFS(СВЦЭМ!$E$39:$E$782,СВЦЭМ!$A$39:$A$782,$A182,СВЦЭМ!$B$39:$B$782,I$155)+'СЕТ СН'!$F$12</f>
        <v>133.62051127999999</v>
      </c>
      <c r="J182" s="36">
        <f>SUMIFS(СВЦЭМ!$E$39:$E$782,СВЦЭМ!$A$39:$A$782,$A182,СВЦЭМ!$B$39:$B$782,J$155)+'СЕТ СН'!$F$12</f>
        <v>120.48478240999999</v>
      </c>
      <c r="K182" s="36">
        <f>SUMIFS(СВЦЭМ!$E$39:$E$782,СВЦЭМ!$A$39:$A$782,$A182,СВЦЭМ!$B$39:$B$782,K$155)+'СЕТ СН'!$F$12</f>
        <v>115.66052666</v>
      </c>
      <c r="L182" s="36">
        <f>SUMIFS(СВЦЭМ!$E$39:$E$782,СВЦЭМ!$A$39:$A$782,$A182,СВЦЭМ!$B$39:$B$782,L$155)+'СЕТ СН'!$F$12</f>
        <v>114.39458435</v>
      </c>
      <c r="M182" s="36">
        <f>SUMIFS(СВЦЭМ!$E$39:$E$782,СВЦЭМ!$A$39:$A$782,$A182,СВЦЭМ!$B$39:$B$782,M$155)+'СЕТ СН'!$F$12</f>
        <v>126.10760689999999</v>
      </c>
      <c r="N182" s="36">
        <f>SUMIFS(СВЦЭМ!$E$39:$E$782,СВЦЭМ!$A$39:$A$782,$A182,СВЦЭМ!$B$39:$B$782,N$155)+'СЕТ СН'!$F$12</f>
        <v>136.37893839</v>
      </c>
      <c r="O182" s="36">
        <f>SUMIFS(СВЦЭМ!$E$39:$E$782,СВЦЭМ!$A$39:$A$782,$A182,СВЦЭМ!$B$39:$B$782,O$155)+'СЕТ СН'!$F$12</f>
        <v>144.05117733</v>
      </c>
      <c r="P182" s="36">
        <f>SUMIFS(СВЦЭМ!$E$39:$E$782,СВЦЭМ!$A$39:$A$782,$A182,СВЦЭМ!$B$39:$B$782,P$155)+'СЕТ СН'!$F$12</f>
        <v>148.87769929999999</v>
      </c>
      <c r="Q182" s="36">
        <f>SUMIFS(СВЦЭМ!$E$39:$E$782,СВЦЭМ!$A$39:$A$782,$A182,СВЦЭМ!$B$39:$B$782,Q$155)+'СЕТ СН'!$F$12</f>
        <v>144.13392429000001</v>
      </c>
      <c r="R182" s="36">
        <f>SUMIFS(СВЦЭМ!$E$39:$E$782,СВЦЭМ!$A$39:$A$782,$A182,СВЦЭМ!$B$39:$B$782,R$155)+'СЕТ СН'!$F$12</f>
        <v>132.07597364</v>
      </c>
      <c r="S182" s="36">
        <f>SUMIFS(СВЦЭМ!$E$39:$E$782,СВЦЭМ!$A$39:$A$782,$A182,СВЦЭМ!$B$39:$B$782,S$155)+'СЕТ СН'!$F$12</f>
        <v>120.49213457</v>
      </c>
      <c r="T182" s="36">
        <f>SUMIFS(СВЦЭМ!$E$39:$E$782,СВЦЭМ!$A$39:$A$782,$A182,СВЦЭМ!$B$39:$B$782,T$155)+'СЕТ СН'!$F$12</f>
        <v>109.5988657</v>
      </c>
      <c r="U182" s="36">
        <f>SUMIFS(СВЦЭМ!$E$39:$E$782,СВЦЭМ!$A$39:$A$782,$A182,СВЦЭМ!$B$39:$B$782,U$155)+'СЕТ СН'!$F$12</f>
        <v>111.60842658</v>
      </c>
      <c r="V182" s="36">
        <f>SUMIFS(СВЦЭМ!$E$39:$E$782,СВЦЭМ!$A$39:$A$782,$A182,СВЦЭМ!$B$39:$B$782,V$155)+'СЕТ СН'!$F$12</f>
        <v>119.62395807999999</v>
      </c>
      <c r="W182" s="36">
        <f>SUMIFS(СВЦЭМ!$E$39:$E$782,СВЦЭМ!$A$39:$A$782,$A182,СВЦЭМ!$B$39:$B$782,W$155)+'СЕТ СН'!$F$12</f>
        <v>130.18874475000001</v>
      </c>
      <c r="X182" s="36">
        <f>SUMIFS(СВЦЭМ!$E$39:$E$782,СВЦЭМ!$A$39:$A$782,$A182,СВЦЭМ!$B$39:$B$782,X$155)+'СЕТ СН'!$F$12</f>
        <v>134.12294317999999</v>
      </c>
      <c r="Y182" s="36">
        <f>SUMIFS(СВЦЭМ!$E$39:$E$782,СВЦЭМ!$A$39:$A$782,$A182,СВЦЭМ!$B$39:$B$782,Y$155)+'СЕТ СН'!$F$12</f>
        <v>138.99753688000001</v>
      </c>
    </row>
    <row r="183" spans="1:27" ht="15.75" x14ac:dyDescent="0.2">
      <c r="A183" s="35">
        <f t="shared" si="4"/>
        <v>44648</v>
      </c>
      <c r="B183" s="36">
        <f>SUMIFS(СВЦЭМ!$E$39:$E$782,СВЦЭМ!$A$39:$A$782,$A183,СВЦЭМ!$B$39:$B$782,B$155)+'СЕТ СН'!$F$12</f>
        <v>140.3065957</v>
      </c>
      <c r="C183" s="36">
        <f>SUMIFS(СВЦЭМ!$E$39:$E$782,СВЦЭМ!$A$39:$A$782,$A183,СВЦЭМ!$B$39:$B$782,C$155)+'СЕТ СН'!$F$12</f>
        <v>144.18955836999999</v>
      </c>
      <c r="D183" s="36">
        <f>SUMIFS(СВЦЭМ!$E$39:$E$782,СВЦЭМ!$A$39:$A$782,$A183,СВЦЭМ!$B$39:$B$782,D$155)+'СЕТ СН'!$F$12</f>
        <v>151.77223545000001</v>
      </c>
      <c r="E183" s="36">
        <f>SUMIFS(СВЦЭМ!$E$39:$E$782,СВЦЭМ!$A$39:$A$782,$A183,СВЦЭМ!$B$39:$B$782,E$155)+'СЕТ СН'!$F$12</f>
        <v>156.02704481000001</v>
      </c>
      <c r="F183" s="36">
        <f>SUMIFS(СВЦЭМ!$E$39:$E$782,СВЦЭМ!$A$39:$A$782,$A183,СВЦЭМ!$B$39:$B$782,F$155)+'СЕТ СН'!$F$12</f>
        <v>154.01054188000001</v>
      </c>
      <c r="G183" s="36">
        <f>SUMIFS(СВЦЭМ!$E$39:$E$782,СВЦЭМ!$A$39:$A$782,$A183,СВЦЭМ!$B$39:$B$782,G$155)+'СЕТ СН'!$F$12</f>
        <v>150.3657747</v>
      </c>
      <c r="H183" s="36">
        <f>SUMIFS(СВЦЭМ!$E$39:$E$782,СВЦЭМ!$A$39:$A$782,$A183,СВЦЭМ!$B$39:$B$782,H$155)+'СЕТ СН'!$F$12</f>
        <v>146.25539671999999</v>
      </c>
      <c r="I183" s="36">
        <f>SUMIFS(СВЦЭМ!$E$39:$E$782,СВЦЭМ!$A$39:$A$782,$A183,СВЦЭМ!$B$39:$B$782,I$155)+'СЕТ СН'!$F$12</f>
        <v>130.94918043000001</v>
      </c>
      <c r="J183" s="36">
        <f>SUMIFS(СВЦЭМ!$E$39:$E$782,СВЦЭМ!$A$39:$A$782,$A183,СВЦЭМ!$B$39:$B$782,J$155)+'СЕТ СН'!$F$12</f>
        <v>119.52452309</v>
      </c>
      <c r="K183" s="36">
        <f>SUMIFS(СВЦЭМ!$E$39:$E$782,СВЦЭМ!$A$39:$A$782,$A183,СВЦЭМ!$B$39:$B$782,K$155)+'СЕТ СН'!$F$12</f>
        <v>118.66139431000001</v>
      </c>
      <c r="L183" s="36">
        <f>SUMIFS(СВЦЭМ!$E$39:$E$782,СВЦЭМ!$A$39:$A$782,$A183,СВЦЭМ!$B$39:$B$782,L$155)+'СЕТ СН'!$F$12</f>
        <v>122.61236121</v>
      </c>
      <c r="M183" s="36">
        <f>SUMIFS(СВЦЭМ!$E$39:$E$782,СВЦЭМ!$A$39:$A$782,$A183,СВЦЭМ!$B$39:$B$782,M$155)+'СЕТ СН'!$F$12</f>
        <v>133.29333044000001</v>
      </c>
      <c r="N183" s="36">
        <f>SUMIFS(СВЦЭМ!$E$39:$E$782,СВЦЭМ!$A$39:$A$782,$A183,СВЦЭМ!$B$39:$B$782,N$155)+'СЕТ СН'!$F$12</f>
        <v>142.45314450000001</v>
      </c>
      <c r="O183" s="36">
        <f>SUMIFS(СВЦЭМ!$E$39:$E$782,СВЦЭМ!$A$39:$A$782,$A183,СВЦЭМ!$B$39:$B$782,O$155)+'СЕТ СН'!$F$12</f>
        <v>147.85122117</v>
      </c>
      <c r="P183" s="36">
        <f>SUMIFS(СВЦЭМ!$E$39:$E$782,СВЦЭМ!$A$39:$A$782,$A183,СВЦЭМ!$B$39:$B$782,P$155)+'СЕТ СН'!$F$12</f>
        <v>151.48899951000001</v>
      </c>
      <c r="Q183" s="36">
        <f>SUMIFS(СВЦЭМ!$E$39:$E$782,СВЦЭМ!$A$39:$A$782,$A183,СВЦЭМ!$B$39:$B$782,Q$155)+'СЕТ СН'!$F$12</f>
        <v>148.20472960000001</v>
      </c>
      <c r="R183" s="36">
        <f>SUMIFS(СВЦЭМ!$E$39:$E$782,СВЦЭМ!$A$39:$A$782,$A183,СВЦЭМ!$B$39:$B$782,R$155)+'СЕТ СН'!$F$12</f>
        <v>135.68308524</v>
      </c>
      <c r="S183" s="36">
        <f>SUMIFS(СВЦЭМ!$E$39:$E$782,СВЦЭМ!$A$39:$A$782,$A183,СВЦЭМ!$B$39:$B$782,S$155)+'СЕТ СН'!$F$12</f>
        <v>124.85041034</v>
      </c>
      <c r="T183" s="36">
        <f>SUMIFS(СВЦЭМ!$E$39:$E$782,СВЦЭМ!$A$39:$A$782,$A183,СВЦЭМ!$B$39:$B$782,T$155)+'СЕТ СН'!$F$12</f>
        <v>111.34314302</v>
      </c>
      <c r="U183" s="36">
        <f>SUMIFS(СВЦЭМ!$E$39:$E$782,СВЦЭМ!$A$39:$A$782,$A183,СВЦЭМ!$B$39:$B$782,U$155)+'СЕТ СН'!$F$12</f>
        <v>110.57151091</v>
      </c>
      <c r="V183" s="36">
        <f>SUMIFS(СВЦЭМ!$E$39:$E$782,СВЦЭМ!$A$39:$A$782,$A183,СВЦЭМ!$B$39:$B$782,V$155)+'СЕТ СН'!$F$12</f>
        <v>111.40778785000001</v>
      </c>
      <c r="W183" s="36">
        <f>SUMIFS(СВЦЭМ!$E$39:$E$782,СВЦЭМ!$A$39:$A$782,$A183,СВЦЭМ!$B$39:$B$782,W$155)+'СЕТ СН'!$F$12</f>
        <v>108.66879931</v>
      </c>
      <c r="X183" s="36">
        <f>SUMIFS(СВЦЭМ!$E$39:$E$782,СВЦЭМ!$A$39:$A$782,$A183,СВЦЭМ!$B$39:$B$782,X$155)+'СЕТ СН'!$F$12</f>
        <v>107.65742520000001</v>
      </c>
      <c r="Y183" s="36">
        <f>SUMIFS(СВЦЭМ!$E$39:$E$782,СВЦЭМ!$A$39:$A$782,$A183,СВЦЭМ!$B$39:$B$782,Y$155)+'СЕТ СН'!$F$12</f>
        <v>112.76450582</v>
      </c>
    </row>
    <row r="184" spans="1:27" ht="15.75" x14ac:dyDescent="0.2">
      <c r="A184" s="35">
        <f t="shared" si="4"/>
        <v>44649</v>
      </c>
      <c r="B184" s="36">
        <f>SUMIFS(СВЦЭМ!$E$39:$E$782,СВЦЭМ!$A$39:$A$782,$A184,СВЦЭМ!$B$39:$B$782,B$155)+'СЕТ СН'!$F$12</f>
        <v>122.24974693999999</v>
      </c>
      <c r="C184" s="36">
        <f>SUMIFS(СВЦЭМ!$E$39:$E$782,СВЦЭМ!$A$39:$A$782,$A184,СВЦЭМ!$B$39:$B$782,C$155)+'СЕТ СН'!$F$12</f>
        <v>133.92507214</v>
      </c>
      <c r="D184" s="36">
        <f>SUMIFS(СВЦЭМ!$E$39:$E$782,СВЦЭМ!$A$39:$A$782,$A184,СВЦЭМ!$B$39:$B$782,D$155)+'СЕТ СН'!$F$12</f>
        <v>146.54693304</v>
      </c>
      <c r="E184" s="36">
        <f>SUMIFS(СВЦЭМ!$E$39:$E$782,СВЦЭМ!$A$39:$A$782,$A184,СВЦЭМ!$B$39:$B$782,E$155)+'СЕТ СН'!$F$12</f>
        <v>151.52588932</v>
      </c>
      <c r="F184" s="36">
        <f>SUMIFS(СВЦЭМ!$E$39:$E$782,СВЦЭМ!$A$39:$A$782,$A184,СВЦЭМ!$B$39:$B$782,F$155)+'СЕТ СН'!$F$12</f>
        <v>153.13854140999999</v>
      </c>
      <c r="G184" s="36">
        <f>SUMIFS(СВЦЭМ!$E$39:$E$782,СВЦЭМ!$A$39:$A$782,$A184,СВЦЭМ!$B$39:$B$782,G$155)+'СЕТ СН'!$F$12</f>
        <v>151.78134571999999</v>
      </c>
      <c r="H184" s="36">
        <f>SUMIFS(СВЦЭМ!$E$39:$E$782,СВЦЭМ!$A$39:$A$782,$A184,СВЦЭМ!$B$39:$B$782,H$155)+'СЕТ СН'!$F$12</f>
        <v>145.82170994000001</v>
      </c>
      <c r="I184" s="36">
        <f>SUMIFS(СВЦЭМ!$E$39:$E$782,СВЦЭМ!$A$39:$A$782,$A184,СВЦЭМ!$B$39:$B$782,I$155)+'СЕТ СН'!$F$12</f>
        <v>131.72172237999999</v>
      </c>
      <c r="J184" s="36">
        <f>SUMIFS(СВЦЭМ!$E$39:$E$782,СВЦЭМ!$A$39:$A$782,$A184,СВЦЭМ!$B$39:$B$782,J$155)+'СЕТ СН'!$F$12</f>
        <v>120.01515307</v>
      </c>
      <c r="K184" s="36">
        <f>SUMIFS(СВЦЭМ!$E$39:$E$782,СВЦЭМ!$A$39:$A$782,$A184,СВЦЭМ!$B$39:$B$782,K$155)+'СЕТ СН'!$F$12</f>
        <v>117.53851571</v>
      </c>
      <c r="L184" s="36">
        <f>SUMIFS(СВЦЭМ!$E$39:$E$782,СВЦЭМ!$A$39:$A$782,$A184,СВЦЭМ!$B$39:$B$782,L$155)+'СЕТ СН'!$F$12</f>
        <v>121.25217025000001</v>
      </c>
      <c r="M184" s="36">
        <f>SUMIFS(СВЦЭМ!$E$39:$E$782,СВЦЭМ!$A$39:$A$782,$A184,СВЦЭМ!$B$39:$B$782,M$155)+'СЕТ СН'!$F$12</f>
        <v>128.61351589</v>
      </c>
      <c r="N184" s="36">
        <f>SUMIFS(СВЦЭМ!$E$39:$E$782,СВЦЭМ!$A$39:$A$782,$A184,СВЦЭМ!$B$39:$B$782,N$155)+'СЕТ СН'!$F$12</f>
        <v>141.94352458</v>
      </c>
      <c r="O184" s="36">
        <f>SUMIFS(СВЦЭМ!$E$39:$E$782,СВЦЭМ!$A$39:$A$782,$A184,СВЦЭМ!$B$39:$B$782,O$155)+'СЕТ СН'!$F$12</f>
        <v>148.20987492</v>
      </c>
      <c r="P184" s="36">
        <f>SUMIFS(СВЦЭМ!$E$39:$E$782,СВЦЭМ!$A$39:$A$782,$A184,СВЦЭМ!$B$39:$B$782,P$155)+'СЕТ СН'!$F$12</f>
        <v>150.73513733999999</v>
      </c>
      <c r="Q184" s="36">
        <f>SUMIFS(СВЦЭМ!$E$39:$E$782,СВЦЭМ!$A$39:$A$782,$A184,СВЦЭМ!$B$39:$B$782,Q$155)+'СЕТ СН'!$F$12</f>
        <v>150.83543069999999</v>
      </c>
      <c r="R184" s="36">
        <f>SUMIFS(СВЦЭМ!$E$39:$E$782,СВЦЭМ!$A$39:$A$782,$A184,СВЦЭМ!$B$39:$B$782,R$155)+'СЕТ СН'!$F$12</f>
        <v>144.51686695000001</v>
      </c>
      <c r="S184" s="36">
        <f>SUMIFS(СВЦЭМ!$E$39:$E$782,СВЦЭМ!$A$39:$A$782,$A184,СВЦЭМ!$B$39:$B$782,S$155)+'СЕТ СН'!$F$12</f>
        <v>140.9595344</v>
      </c>
      <c r="T184" s="36">
        <f>SUMIFS(СВЦЭМ!$E$39:$E$782,СВЦЭМ!$A$39:$A$782,$A184,СВЦЭМ!$B$39:$B$782,T$155)+'СЕТ СН'!$F$12</f>
        <v>138.12926590999999</v>
      </c>
      <c r="U184" s="36">
        <f>SUMIFS(СВЦЭМ!$E$39:$E$782,СВЦЭМ!$A$39:$A$782,$A184,СВЦЭМ!$B$39:$B$782,U$155)+'СЕТ СН'!$F$12</f>
        <v>132.12004983</v>
      </c>
      <c r="V184" s="36">
        <f>SUMIFS(СВЦЭМ!$E$39:$E$782,СВЦЭМ!$A$39:$A$782,$A184,СВЦЭМ!$B$39:$B$782,V$155)+'СЕТ СН'!$F$12</f>
        <v>133.56022978999999</v>
      </c>
      <c r="W184" s="36">
        <f>SUMIFS(СВЦЭМ!$E$39:$E$782,СВЦЭМ!$A$39:$A$782,$A184,СВЦЭМ!$B$39:$B$782,W$155)+'СЕТ СН'!$F$12</f>
        <v>133.88241067999999</v>
      </c>
      <c r="X184" s="36">
        <f>SUMIFS(СВЦЭМ!$E$39:$E$782,СВЦЭМ!$A$39:$A$782,$A184,СВЦЭМ!$B$39:$B$782,X$155)+'СЕТ СН'!$F$12</f>
        <v>137.5118861</v>
      </c>
      <c r="Y184" s="36">
        <f>SUMIFS(СВЦЭМ!$E$39:$E$782,СВЦЭМ!$A$39:$A$782,$A184,СВЦЭМ!$B$39:$B$782,Y$155)+'СЕТ СН'!$F$12</f>
        <v>137.20094827</v>
      </c>
    </row>
    <row r="185" spans="1:27" ht="15.75" x14ac:dyDescent="0.2">
      <c r="A185" s="35">
        <f t="shared" si="4"/>
        <v>44650</v>
      </c>
      <c r="B185" s="36">
        <f>SUMIFS(СВЦЭМ!$E$39:$E$782,СВЦЭМ!$A$39:$A$782,$A185,СВЦЭМ!$B$39:$B$782,B$155)+'СЕТ СН'!$F$12</f>
        <v>136.58688341000001</v>
      </c>
      <c r="C185" s="36">
        <f>SUMIFS(СВЦЭМ!$E$39:$E$782,СВЦЭМ!$A$39:$A$782,$A185,СВЦЭМ!$B$39:$B$782,C$155)+'СЕТ СН'!$F$12</f>
        <v>138.58416600000001</v>
      </c>
      <c r="D185" s="36">
        <f>SUMIFS(СВЦЭМ!$E$39:$E$782,СВЦЭМ!$A$39:$A$782,$A185,СВЦЭМ!$B$39:$B$782,D$155)+'СЕТ СН'!$F$12</f>
        <v>146.35602710000001</v>
      </c>
      <c r="E185" s="36">
        <f>SUMIFS(СВЦЭМ!$E$39:$E$782,СВЦЭМ!$A$39:$A$782,$A185,СВЦЭМ!$B$39:$B$782,E$155)+'СЕТ СН'!$F$12</f>
        <v>153.04261538</v>
      </c>
      <c r="F185" s="36">
        <f>SUMIFS(СВЦЭМ!$E$39:$E$782,СВЦЭМ!$A$39:$A$782,$A185,СВЦЭМ!$B$39:$B$782,F$155)+'СЕТ СН'!$F$12</f>
        <v>152.88505853999999</v>
      </c>
      <c r="G185" s="36">
        <f>SUMIFS(СВЦЭМ!$E$39:$E$782,СВЦЭМ!$A$39:$A$782,$A185,СВЦЭМ!$B$39:$B$782,G$155)+'СЕТ СН'!$F$12</f>
        <v>151.71851708</v>
      </c>
      <c r="H185" s="36">
        <f>SUMIFS(СВЦЭМ!$E$39:$E$782,СВЦЭМ!$A$39:$A$782,$A185,СВЦЭМ!$B$39:$B$782,H$155)+'СЕТ СН'!$F$12</f>
        <v>144.11343934000001</v>
      </c>
      <c r="I185" s="36">
        <f>SUMIFS(СВЦЭМ!$E$39:$E$782,СВЦЭМ!$A$39:$A$782,$A185,СВЦЭМ!$B$39:$B$782,I$155)+'СЕТ СН'!$F$12</f>
        <v>136.75623167000001</v>
      </c>
      <c r="J185" s="36">
        <f>SUMIFS(СВЦЭМ!$E$39:$E$782,СВЦЭМ!$A$39:$A$782,$A185,СВЦЭМ!$B$39:$B$782,J$155)+'СЕТ СН'!$F$12</f>
        <v>132.22463521</v>
      </c>
      <c r="K185" s="36">
        <f>SUMIFS(СВЦЭМ!$E$39:$E$782,СВЦЭМ!$A$39:$A$782,$A185,СВЦЭМ!$B$39:$B$782,K$155)+'СЕТ СН'!$F$12</f>
        <v>133.11348975000001</v>
      </c>
      <c r="L185" s="36">
        <f>SUMIFS(СВЦЭМ!$E$39:$E$782,СВЦЭМ!$A$39:$A$782,$A185,СВЦЭМ!$B$39:$B$782,L$155)+'СЕТ СН'!$F$12</f>
        <v>135.84031941999999</v>
      </c>
      <c r="M185" s="36">
        <f>SUMIFS(СВЦЭМ!$E$39:$E$782,СВЦЭМ!$A$39:$A$782,$A185,СВЦЭМ!$B$39:$B$782,M$155)+'СЕТ СН'!$F$12</f>
        <v>136.06534798000001</v>
      </c>
      <c r="N185" s="36">
        <f>SUMIFS(СВЦЭМ!$E$39:$E$782,СВЦЭМ!$A$39:$A$782,$A185,СВЦЭМ!$B$39:$B$782,N$155)+'СЕТ СН'!$F$12</f>
        <v>140.30757206999999</v>
      </c>
      <c r="O185" s="36">
        <f>SUMIFS(СВЦЭМ!$E$39:$E$782,СВЦЭМ!$A$39:$A$782,$A185,СВЦЭМ!$B$39:$B$782,O$155)+'СЕТ СН'!$F$12</f>
        <v>147.15481156999999</v>
      </c>
      <c r="P185" s="36">
        <f>SUMIFS(СВЦЭМ!$E$39:$E$782,СВЦЭМ!$A$39:$A$782,$A185,СВЦЭМ!$B$39:$B$782,P$155)+'СЕТ СН'!$F$12</f>
        <v>153.29554635</v>
      </c>
      <c r="Q185" s="36">
        <f>SUMIFS(СВЦЭМ!$E$39:$E$782,СВЦЭМ!$A$39:$A$782,$A185,СВЦЭМ!$B$39:$B$782,Q$155)+'СЕТ СН'!$F$12</f>
        <v>150.18445062999999</v>
      </c>
      <c r="R185" s="36">
        <f>SUMIFS(СВЦЭМ!$E$39:$E$782,СВЦЭМ!$A$39:$A$782,$A185,СВЦЭМ!$B$39:$B$782,R$155)+'СЕТ СН'!$F$12</f>
        <v>143.88821652999999</v>
      </c>
      <c r="S185" s="36">
        <f>SUMIFS(СВЦЭМ!$E$39:$E$782,СВЦЭМ!$A$39:$A$782,$A185,СВЦЭМ!$B$39:$B$782,S$155)+'СЕТ СН'!$F$12</f>
        <v>140.31016926999999</v>
      </c>
      <c r="T185" s="36">
        <f>SUMIFS(СВЦЭМ!$E$39:$E$782,СВЦЭМ!$A$39:$A$782,$A185,СВЦЭМ!$B$39:$B$782,T$155)+'СЕТ СН'!$F$12</f>
        <v>137.02488547999999</v>
      </c>
      <c r="U185" s="36">
        <f>SUMIFS(СВЦЭМ!$E$39:$E$782,СВЦЭМ!$A$39:$A$782,$A185,СВЦЭМ!$B$39:$B$782,U$155)+'СЕТ СН'!$F$12</f>
        <v>132.83362063999999</v>
      </c>
      <c r="V185" s="36">
        <f>SUMIFS(СВЦЭМ!$E$39:$E$782,СВЦЭМ!$A$39:$A$782,$A185,СВЦЭМ!$B$39:$B$782,V$155)+'СЕТ СН'!$F$12</f>
        <v>132.53128770000001</v>
      </c>
      <c r="W185" s="36">
        <f>SUMIFS(СВЦЭМ!$E$39:$E$782,СВЦЭМ!$A$39:$A$782,$A185,СВЦЭМ!$B$39:$B$782,W$155)+'СЕТ СН'!$F$12</f>
        <v>133.35490862</v>
      </c>
      <c r="X185" s="36">
        <f>SUMIFS(СВЦЭМ!$E$39:$E$782,СВЦЭМ!$A$39:$A$782,$A185,СВЦЭМ!$B$39:$B$782,X$155)+'СЕТ СН'!$F$12</f>
        <v>135.80118096000001</v>
      </c>
      <c r="Y185" s="36">
        <f>SUMIFS(СВЦЭМ!$E$39:$E$782,СВЦЭМ!$A$39:$A$782,$A185,СВЦЭМ!$B$39:$B$782,Y$155)+'СЕТ СН'!$F$12</f>
        <v>138.20327845</v>
      </c>
    </row>
    <row r="186" spans="1:27" ht="15.75" x14ac:dyDescent="0.2">
      <c r="A186" s="35">
        <f t="shared" si="4"/>
        <v>44651</v>
      </c>
      <c r="B186" s="36">
        <f>SUMIFS(СВЦЭМ!$E$39:$E$782,СВЦЭМ!$A$39:$A$782,$A186,СВЦЭМ!$B$39:$B$782,B$155)+'СЕТ СН'!$F$12</f>
        <v>137.6646164</v>
      </c>
      <c r="C186" s="36">
        <f>SUMIFS(СВЦЭМ!$E$39:$E$782,СВЦЭМ!$A$39:$A$782,$A186,СВЦЭМ!$B$39:$B$782,C$155)+'СЕТ СН'!$F$12</f>
        <v>137.68185187</v>
      </c>
      <c r="D186" s="36">
        <f>SUMIFS(СВЦЭМ!$E$39:$E$782,СВЦЭМ!$A$39:$A$782,$A186,СВЦЭМ!$B$39:$B$782,D$155)+'СЕТ СН'!$F$12</f>
        <v>145.76325177000001</v>
      </c>
      <c r="E186" s="36">
        <f>SUMIFS(СВЦЭМ!$E$39:$E$782,СВЦЭМ!$A$39:$A$782,$A186,СВЦЭМ!$B$39:$B$782,E$155)+'СЕТ СН'!$F$12</f>
        <v>154.10719263999999</v>
      </c>
      <c r="F186" s="36">
        <f>SUMIFS(СВЦЭМ!$E$39:$E$782,СВЦЭМ!$A$39:$A$782,$A186,СВЦЭМ!$B$39:$B$782,F$155)+'СЕТ СН'!$F$12</f>
        <v>153.81282913999999</v>
      </c>
      <c r="G186" s="36">
        <f>SUMIFS(СВЦЭМ!$E$39:$E$782,СВЦЭМ!$A$39:$A$782,$A186,СВЦЭМ!$B$39:$B$782,G$155)+'СЕТ СН'!$F$12</f>
        <v>153.25911334</v>
      </c>
      <c r="H186" s="36">
        <f>SUMIFS(СВЦЭМ!$E$39:$E$782,СВЦЭМ!$A$39:$A$782,$A186,СВЦЭМ!$B$39:$B$782,H$155)+'СЕТ СН'!$F$12</f>
        <v>146.78735306999999</v>
      </c>
      <c r="I186" s="36">
        <f>SUMIFS(СВЦЭМ!$E$39:$E$782,СВЦЭМ!$A$39:$A$782,$A186,СВЦЭМ!$B$39:$B$782,I$155)+'СЕТ СН'!$F$12</f>
        <v>138.27694047</v>
      </c>
      <c r="J186" s="36">
        <f>SUMIFS(СВЦЭМ!$E$39:$E$782,СВЦЭМ!$A$39:$A$782,$A186,СВЦЭМ!$B$39:$B$782,J$155)+'СЕТ СН'!$F$12</f>
        <v>134.54691607000001</v>
      </c>
      <c r="K186" s="36">
        <f>SUMIFS(СВЦЭМ!$E$39:$E$782,СВЦЭМ!$A$39:$A$782,$A186,СВЦЭМ!$B$39:$B$782,K$155)+'СЕТ СН'!$F$12</f>
        <v>134.35379179</v>
      </c>
      <c r="L186" s="36">
        <f>SUMIFS(СВЦЭМ!$E$39:$E$782,СВЦЭМ!$A$39:$A$782,$A186,СВЦЭМ!$B$39:$B$782,L$155)+'СЕТ СН'!$F$12</f>
        <v>137.68754347000001</v>
      </c>
      <c r="M186" s="36">
        <f>SUMIFS(СВЦЭМ!$E$39:$E$782,СВЦЭМ!$A$39:$A$782,$A186,СВЦЭМ!$B$39:$B$782,M$155)+'СЕТ СН'!$F$12</f>
        <v>140.99933866000001</v>
      </c>
      <c r="N186" s="36">
        <f>SUMIFS(СВЦЭМ!$E$39:$E$782,СВЦЭМ!$A$39:$A$782,$A186,СВЦЭМ!$B$39:$B$782,N$155)+'СЕТ СН'!$F$12</f>
        <v>144.14551892</v>
      </c>
      <c r="O186" s="36">
        <f>SUMIFS(СВЦЭМ!$E$39:$E$782,СВЦЭМ!$A$39:$A$782,$A186,СВЦЭМ!$B$39:$B$782,O$155)+'СЕТ СН'!$F$12</f>
        <v>148.98093695</v>
      </c>
      <c r="P186" s="36">
        <f>SUMIFS(СВЦЭМ!$E$39:$E$782,СВЦЭМ!$A$39:$A$782,$A186,СВЦЭМ!$B$39:$B$782,P$155)+'СЕТ СН'!$F$12</f>
        <v>151.61122019000001</v>
      </c>
      <c r="Q186" s="36">
        <f>SUMIFS(СВЦЭМ!$E$39:$E$782,СВЦЭМ!$A$39:$A$782,$A186,СВЦЭМ!$B$39:$B$782,Q$155)+'СЕТ СН'!$F$12</f>
        <v>148.13288219</v>
      </c>
      <c r="R186" s="36">
        <f>SUMIFS(СВЦЭМ!$E$39:$E$782,СВЦЭМ!$A$39:$A$782,$A186,СВЦЭМ!$B$39:$B$782,R$155)+'СЕТ СН'!$F$12</f>
        <v>135.88256683</v>
      </c>
      <c r="S186" s="36">
        <f>SUMIFS(СВЦЭМ!$E$39:$E$782,СВЦЭМ!$A$39:$A$782,$A186,СВЦЭМ!$B$39:$B$782,S$155)+'СЕТ СН'!$F$12</f>
        <v>122.29442613000001</v>
      </c>
      <c r="T186" s="36">
        <f>SUMIFS(СВЦЭМ!$E$39:$E$782,СВЦЭМ!$A$39:$A$782,$A186,СВЦЭМ!$B$39:$B$782,T$155)+'СЕТ СН'!$F$12</f>
        <v>111.85209424</v>
      </c>
      <c r="U186" s="36">
        <f>SUMIFS(СВЦЭМ!$E$39:$E$782,СВЦЭМ!$A$39:$A$782,$A186,СВЦЭМ!$B$39:$B$782,U$155)+'СЕТ СН'!$F$12</f>
        <v>115.34892985</v>
      </c>
      <c r="V186" s="36">
        <f>SUMIFS(СВЦЭМ!$E$39:$E$782,СВЦЭМ!$A$39:$A$782,$A186,СВЦЭМ!$B$39:$B$782,V$155)+'СЕТ СН'!$F$12</f>
        <v>121.49580458</v>
      </c>
      <c r="W186" s="36">
        <f>SUMIFS(СВЦЭМ!$E$39:$E$782,СВЦЭМ!$A$39:$A$782,$A186,СВЦЭМ!$B$39:$B$782,W$155)+'СЕТ СН'!$F$12</f>
        <v>132.43798870000001</v>
      </c>
      <c r="X186" s="36">
        <f>SUMIFS(СВЦЭМ!$E$39:$E$782,СВЦЭМ!$A$39:$A$782,$A186,СВЦЭМ!$B$39:$B$782,X$155)+'СЕТ СН'!$F$12</f>
        <v>136.26403045999999</v>
      </c>
      <c r="Y186" s="36">
        <f>SUMIFS(СВЦЭМ!$E$39:$E$782,СВЦЭМ!$A$39:$A$782,$A186,СВЦЭМ!$B$39:$B$782,Y$155)+'СЕТ СН'!$F$12</f>
        <v>140.30048084000001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2"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23"/>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2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01.03.2022</v>
      </c>
      <c r="B191" s="36">
        <f>SUMIFS(СВЦЭМ!$F$39:$F$782,СВЦЭМ!$A$39:$A$782,$A191,СВЦЭМ!$B$39:$B$782,B$190)+'СЕТ СН'!$F$12</f>
        <v>136.34478820000001</v>
      </c>
      <c r="C191" s="36">
        <f>SUMIFS(СВЦЭМ!$F$39:$F$782,СВЦЭМ!$A$39:$A$782,$A191,СВЦЭМ!$B$39:$B$782,C$190)+'СЕТ СН'!$F$12</f>
        <v>140.60062395</v>
      </c>
      <c r="D191" s="36">
        <f>SUMIFS(СВЦЭМ!$F$39:$F$782,СВЦЭМ!$A$39:$A$782,$A191,СВЦЭМ!$B$39:$B$782,D$190)+'СЕТ СН'!$F$12</f>
        <v>143.57704462000001</v>
      </c>
      <c r="E191" s="36">
        <f>SUMIFS(СВЦЭМ!$F$39:$F$782,СВЦЭМ!$A$39:$A$782,$A191,СВЦЭМ!$B$39:$B$782,E$190)+'СЕТ СН'!$F$12</f>
        <v>142.62057532</v>
      </c>
      <c r="F191" s="36">
        <f>SUMIFS(СВЦЭМ!$F$39:$F$782,СВЦЭМ!$A$39:$A$782,$A191,СВЦЭМ!$B$39:$B$782,F$190)+'СЕТ СН'!$F$12</f>
        <v>141.96799537000001</v>
      </c>
      <c r="G191" s="36">
        <f>SUMIFS(СВЦЭМ!$F$39:$F$782,СВЦЭМ!$A$39:$A$782,$A191,СВЦЭМ!$B$39:$B$782,G$190)+'СЕТ СН'!$F$12</f>
        <v>141.46817267</v>
      </c>
      <c r="H191" s="36">
        <f>SUMIFS(СВЦЭМ!$F$39:$F$782,СВЦЭМ!$A$39:$A$782,$A191,СВЦЭМ!$B$39:$B$782,H$190)+'СЕТ СН'!$F$12</f>
        <v>134.31487498000001</v>
      </c>
      <c r="I191" s="36">
        <f>SUMIFS(СВЦЭМ!$F$39:$F$782,СВЦЭМ!$A$39:$A$782,$A191,СВЦЭМ!$B$39:$B$782,I$190)+'СЕТ СН'!$F$12</f>
        <v>131.06684509999999</v>
      </c>
      <c r="J191" s="36">
        <f>SUMIFS(СВЦЭМ!$F$39:$F$782,СВЦЭМ!$A$39:$A$782,$A191,СВЦЭМ!$B$39:$B$782,J$190)+'СЕТ СН'!$F$12</f>
        <v>126.03620977</v>
      </c>
      <c r="K191" s="36">
        <f>SUMIFS(СВЦЭМ!$F$39:$F$782,СВЦЭМ!$A$39:$A$782,$A191,СВЦЭМ!$B$39:$B$782,K$190)+'СЕТ СН'!$F$12</f>
        <v>127.56226497999999</v>
      </c>
      <c r="L191" s="36">
        <f>SUMIFS(СВЦЭМ!$F$39:$F$782,СВЦЭМ!$A$39:$A$782,$A191,СВЦЭМ!$B$39:$B$782,L$190)+'СЕТ СН'!$F$12</f>
        <v>126.02262261</v>
      </c>
      <c r="M191" s="36">
        <f>SUMIFS(СВЦЭМ!$F$39:$F$782,СВЦЭМ!$A$39:$A$782,$A191,СВЦЭМ!$B$39:$B$782,M$190)+'СЕТ СН'!$F$12</f>
        <v>130.41654589000001</v>
      </c>
      <c r="N191" s="36">
        <f>SUMIFS(СВЦЭМ!$F$39:$F$782,СВЦЭМ!$A$39:$A$782,$A191,СВЦЭМ!$B$39:$B$782,N$190)+'СЕТ СН'!$F$12</f>
        <v>134.98914202</v>
      </c>
      <c r="O191" s="36">
        <f>SUMIFS(СВЦЭМ!$F$39:$F$782,СВЦЭМ!$A$39:$A$782,$A191,СВЦЭМ!$B$39:$B$782,O$190)+'СЕТ СН'!$F$12</f>
        <v>138.20257108999999</v>
      </c>
      <c r="P191" s="36">
        <f>SUMIFS(СВЦЭМ!$F$39:$F$782,СВЦЭМ!$A$39:$A$782,$A191,СВЦЭМ!$B$39:$B$782,P$190)+'СЕТ СН'!$F$12</f>
        <v>138.87907293999999</v>
      </c>
      <c r="Q191" s="36">
        <f>SUMIFS(СВЦЭМ!$F$39:$F$782,СВЦЭМ!$A$39:$A$782,$A191,СВЦЭМ!$B$39:$B$782,Q$190)+'СЕТ СН'!$F$12</f>
        <v>137.48808854000001</v>
      </c>
      <c r="R191" s="36">
        <f>SUMIFS(СВЦЭМ!$F$39:$F$782,СВЦЭМ!$A$39:$A$782,$A191,СВЦЭМ!$B$39:$B$782,R$190)+'СЕТ СН'!$F$12</f>
        <v>133.78442605999999</v>
      </c>
      <c r="S191" s="36">
        <f>SUMIFS(СВЦЭМ!$F$39:$F$782,СВЦЭМ!$A$39:$A$782,$A191,СВЦЭМ!$B$39:$B$782,S$190)+'СЕТ СН'!$F$12</f>
        <v>130.35752980999999</v>
      </c>
      <c r="T191" s="36">
        <f>SUMIFS(СВЦЭМ!$F$39:$F$782,СВЦЭМ!$A$39:$A$782,$A191,СВЦЭМ!$B$39:$B$782,T$190)+'СЕТ СН'!$F$12</f>
        <v>124.79944737</v>
      </c>
      <c r="U191" s="36">
        <f>SUMIFS(СВЦЭМ!$F$39:$F$782,СВЦЭМ!$A$39:$A$782,$A191,СВЦЭМ!$B$39:$B$782,U$190)+'СЕТ СН'!$F$12</f>
        <v>122.71121873</v>
      </c>
      <c r="V191" s="36">
        <f>SUMIFS(СВЦЭМ!$F$39:$F$782,СВЦЭМ!$A$39:$A$782,$A191,СВЦЭМ!$B$39:$B$782,V$190)+'СЕТ СН'!$F$12</f>
        <v>124.26773356</v>
      </c>
      <c r="W191" s="36">
        <f>SUMIFS(СВЦЭМ!$F$39:$F$782,СВЦЭМ!$A$39:$A$782,$A191,СВЦЭМ!$B$39:$B$782,W$190)+'СЕТ СН'!$F$12</f>
        <v>125.38383438</v>
      </c>
      <c r="X191" s="36">
        <f>SUMIFS(СВЦЭМ!$F$39:$F$782,СВЦЭМ!$A$39:$A$782,$A191,СВЦЭМ!$B$39:$B$782,X$190)+'СЕТ СН'!$F$12</f>
        <v>129.68161839999999</v>
      </c>
      <c r="Y191" s="36">
        <f>SUMIFS(СВЦЭМ!$F$39:$F$782,СВЦЭМ!$A$39:$A$782,$A191,СВЦЭМ!$B$39:$B$782,Y$190)+'СЕТ СН'!$F$12</f>
        <v>134.42620607999999</v>
      </c>
      <c r="AA191" s="45"/>
    </row>
    <row r="192" spans="1:27" ht="15.75" x14ac:dyDescent="0.2">
      <c r="A192" s="35">
        <f>A191+1</f>
        <v>44622</v>
      </c>
      <c r="B192" s="36">
        <f>SUMIFS(СВЦЭМ!$F$39:$F$782,СВЦЭМ!$A$39:$A$782,$A192,СВЦЭМ!$B$39:$B$782,B$190)+'СЕТ СН'!$F$12</f>
        <v>138.02438878000001</v>
      </c>
      <c r="C192" s="36">
        <f>SUMIFS(СВЦЭМ!$F$39:$F$782,СВЦЭМ!$A$39:$A$782,$A192,СВЦЭМ!$B$39:$B$782,C$190)+'СЕТ СН'!$F$12</f>
        <v>143.38522603000001</v>
      </c>
      <c r="D192" s="36">
        <f>SUMIFS(СВЦЭМ!$F$39:$F$782,СВЦЭМ!$A$39:$A$782,$A192,СВЦЭМ!$B$39:$B$782,D$190)+'СЕТ СН'!$F$12</f>
        <v>148.75207903</v>
      </c>
      <c r="E192" s="36">
        <f>SUMIFS(СВЦЭМ!$F$39:$F$782,СВЦЭМ!$A$39:$A$782,$A192,СВЦЭМ!$B$39:$B$782,E$190)+'СЕТ СН'!$F$12</f>
        <v>151.79744969000001</v>
      </c>
      <c r="F192" s="36">
        <f>SUMIFS(СВЦЭМ!$F$39:$F$782,СВЦЭМ!$A$39:$A$782,$A192,СВЦЭМ!$B$39:$B$782,F$190)+'СЕТ СН'!$F$12</f>
        <v>154.88439398</v>
      </c>
      <c r="G192" s="36">
        <f>SUMIFS(СВЦЭМ!$F$39:$F$782,СВЦЭМ!$A$39:$A$782,$A192,СВЦЭМ!$B$39:$B$782,G$190)+'СЕТ СН'!$F$12</f>
        <v>149.46039716000001</v>
      </c>
      <c r="H192" s="36">
        <f>SUMIFS(СВЦЭМ!$F$39:$F$782,СВЦЭМ!$A$39:$A$782,$A192,СВЦЭМ!$B$39:$B$782,H$190)+'СЕТ СН'!$F$12</f>
        <v>140.29231580999999</v>
      </c>
      <c r="I192" s="36">
        <f>SUMIFS(СВЦЭМ!$F$39:$F$782,СВЦЭМ!$A$39:$A$782,$A192,СВЦЭМ!$B$39:$B$782,I$190)+'СЕТ СН'!$F$12</f>
        <v>134.69950961000001</v>
      </c>
      <c r="J192" s="36">
        <f>SUMIFS(СВЦЭМ!$F$39:$F$782,СВЦЭМ!$A$39:$A$782,$A192,СВЦЭМ!$B$39:$B$782,J$190)+'СЕТ СН'!$F$12</f>
        <v>128.10648935</v>
      </c>
      <c r="K192" s="36">
        <f>SUMIFS(СВЦЭМ!$F$39:$F$782,СВЦЭМ!$A$39:$A$782,$A192,СВЦЭМ!$B$39:$B$782,K$190)+'СЕТ СН'!$F$12</f>
        <v>126.6343715</v>
      </c>
      <c r="L192" s="36">
        <f>SUMIFS(СВЦЭМ!$F$39:$F$782,СВЦЭМ!$A$39:$A$782,$A192,СВЦЭМ!$B$39:$B$782,L$190)+'СЕТ СН'!$F$12</f>
        <v>127.5358191</v>
      </c>
      <c r="M192" s="36">
        <f>SUMIFS(СВЦЭМ!$F$39:$F$782,СВЦЭМ!$A$39:$A$782,$A192,СВЦЭМ!$B$39:$B$782,M$190)+'СЕТ СН'!$F$12</f>
        <v>132.14147241000001</v>
      </c>
      <c r="N192" s="36">
        <f>SUMIFS(СВЦЭМ!$F$39:$F$782,СВЦЭМ!$A$39:$A$782,$A192,СВЦЭМ!$B$39:$B$782,N$190)+'СЕТ СН'!$F$12</f>
        <v>137.44700309999999</v>
      </c>
      <c r="O192" s="36">
        <f>SUMIFS(СВЦЭМ!$F$39:$F$782,СВЦЭМ!$A$39:$A$782,$A192,СВЦЭМ!$B$39:$B$782,O$190)+'СЕТ СН'!$F$12</f>
        <v>142.37661369</v>
      </c>
      <c r="P192" s="36">
        <f>SUMIFS(СВЦЭМ!$F$39:$F$782,СВЦЭМ!$A$39:$A$782,$A192,СВЦЭМ!$B$39:$B$782,P$190)+'СЕТ СН'!$F$12</f>
        <v>144.79407358</v>
      </c>
      <c r="Q192" s="36">
        <f>SUMIFS(СВЦЭМ!$F$39:$F$782,СВЦЭМ!$A$39:$A$782,$A192,СВЦЭМ!$B$39:$B$782,Q$190)+'СЕТ СН'!$F$12</f>
        <v>142.96613672999999</v>
      </c>
      <c r="R192" s="36">
        <f>SUMIFS(СВЦЭМ!$F$39:$F$782,СВЦЭМ!$A$39:$A$782,$A192,СВЦЭМ!$B$39:$B$782,R$190)+'СЕТ СН'!$F$12</f>
        <v>138.89006362999999</v>
      </c>
      <c r="S192" s="36">
        <f>SUMIFS(СВЦЭМ!$F$39:$F$782,СВЦЭМ!$A$39:$A$782,$A192,СВЦЭМ!$B$39:$B$782,S$190)+'СЕТ СН'!$F$12</f>
        <v>133.69882813999999</v>
      </c>
      <c r="T192" s="36">
        <f>SUMIFS(СВЦЭМ!$F$39:$F$782,СВЦЭМ!$A$39:$A$782,$A192,СВЦЭМ!$B$39:$B$782,T$190)+'СЕТ СН'!$F$12</f>
        <v>127.76086343</v>
      </c>
      <c r="U192" s="36">
        <f>SUMIFS(СВЦЭМ!$F$39:$F$782,СВЦЭМ!$A$39:$A$782,$A192,СВЦЭМ!$B$39:$B$782,U$190)+'СЕТ СН'!$F$12</f>
        <v>124.33397016000001</v>
      </c>
      <c r="V192" s="36">
        <f>SUMIFS(СВЦЭМ!$F$39:$F$782,СВЦЭМ!$A$39:$A$782,$A192,СВЦЭМ!$B$39:$B$782,V$190)+'СЕТ СН'!$F$12</f>
        <v>125.72382786</v>
      </c>
      <c r="W192" s="36">
        <f>SUMIFS(СВЦЭМ!$F$39:$F$782,СВЦЭМ!$A$39:$A$782,$A192,СВЦЭМ!$B$39:$B$782,W$190)+'СЕТ СН'!$F$12</f>
        <v>129.24618029999999</v>
      </c>
      <c r="X192" s="36">
        <f>SUMIFS(СВЦЭМ!$F$39:$F$782,СВЦЭМ!$A$39:$A$782,$A192,СВЦЭМ!$B$39:$B$782,X$190)+'СЕТ СН'!$F$12</f>
        <v>134.02888419000001</v>
      </c>
      <c r="Y192" s="36">
        <f>SUMIFS(СВЦЭМ!$F$39:$F$782,СВЦЭМ!$A$39:$A$782,$A192,СВЦЭМ!$B$39:$B$782,Y$190)+'СЕТ СН'!$F$12</f>
        <v>138.76073038000001</v>
      </c>
    </row>
    <row r="193" spans="1:25" ht="15.75" x14ac:dyDescent="0.2">
      <c r="A193" s="35">
        <f t="shared" ref="A193:A221" si="5">A192+1</f>
        <v>44623</v>
      </c>
      <c r="B193" s="36">
        <f>SUMIFS(СВЦЭМ!$F$39:$F$782,СВЦЭМ!$A$39:$A$782,$A193,СВЦЭМ!$B$39:$B$782,B$190)+'СЕТ СН'!$F$12</f>
        <v>138.17087534999999</v>
      </c>
      <c r="C193" s="36">
        <f>SUMIFS(СВЦЭМ!$F$39:$F$782,СВЦЭМ!$A$39:$A$782,$A193,СВЦЭМ!$B$39:$B$782,C$190)+'СЕТ СН'!$F$12</f>
        <v>142.89695506000001</v>
      </c>
      <c r="D193" s="36">
        <f>SUMIFS(СВЦЭМ!$F$39:$F$782,СВЦЭМ!$A$39:$A$782,$A193,СВЦЭМ!$B$39:$B$782,D$190)+'СЕТ СН'!$F$12</f>
        <v>148.09643514000001</v>
      </c>
      <c r="E193" s="36">
        <f>SUMIFS(СВЦЭМ!$F$39:$F$782,СВЦЭМ!$A$39:$A$782,$A193,СВЦЭМ!$B$39:$B$782,E$190)+'СЕТ СН'!$F$12</f>
        <v>149.93150700000001</v>
      </c>
      <c r="F193" s="36">
        <f>SUMIFS(СВЦЭМ!$F$39:$F$782,СВЦЭМ!$A$39:$A$782,$A193,СВЦЭМ!$B$39:$B$782,F$190)+'СЕТ СН'!$F$12</f>
        <v>150.35990107000001</v>
      </c>
      <c r="G193" s="36">
        <f>SUMIFS(СВЦЭМ!$F$39:$F$782,СВЦЭМ!$A$39:$A$782,$A193,СВЦЭМ!$B$39:$B$782,G$190)+'СЕТ СН'!$F$12</f>
        <v>148.52273492</v>
      </c>
      <c r="H193" s="36">
        <f>SUMIFS(СВЦЭМ!$F$39:$F$782,СВЦЭМ!$A$39:$A$782,$A193,СВЦЭМ!$B$39:$B$782,H$190)+'СЕТ СН'!$F$12</f>
        <v>138.85236307</v>
      </c>
      <c r="I193" s="36">
        <f>SUMIFS(СВЦЭМ!$F$39:$F$782,СВЦЭМ!$A$39:$A$782,$A193,СВЦЭМ!$B$39:$B$782,I$190)+'СЕТ СН'!$F$12</f>
        <v>133.9358373</v>
      </c>
      <c r="J193" s="36">
        <f>SUMIFS(СВЦЭМ!$F$39:$F$782,СВЦЭМ!$A$39:$A$782,$A193,СВЦЭМ!$B$39:$B$782,J$190)+'СЕТ СН'!$F$12</f>
        <v>131.27307144</v>
      </c>
      <c r="K193" s="36">
        <f>SUMIFS(СВЦЭМ!$F$39:$F$782,СВЦЭМ!$A$39:$A$782,$A193,СВЦЭМ!$B$39:$B$782,K$190)+'СЕТ СН'!$F$12</f>
        <v>128.81832811000001</v>
      </c>
      <c r="L193" s="36">
        <f>SUMIFS(СВЦЭМ!$F$39:$F$782,СВЦЭМ!$A$39:$A$782,$A193,СВЦЭМ!$B$39:$B$782,L$190)+'СЕТ СН'!$F$12</f>
        <v>129.40262996000001</v>
      </c>
      <c r="M193" s="36">
        <f>SUMIFS(СВЦЭМ!$F$39:$F$782,СВЦЭМ!$A$39:$A$782,$A193,СВЦЭМ!$B$39:$B$782,M$190)+'СЕТ СН'!$F$12</f>
        <v>135.50408646</v>
      </c>
      <c r="N193" s="36">
        <f>SUMIFS(СВЦЭМ!$F$39:$F$782,СВЦЭМ!$A$39:$A$782,$A193,СВЦЭМ!$B$39:$B$782,N$190)+'СЕТ СН'!$F$12</f>
        <v>140.67374038</v>
      </c>
      <c r="O193" s="36">
        <f>SUMIFS(СВЦЭМ!$F$39:$F$782,СВЦЭМ!$A$39:$A$782,$A193,СВЦЭМ!$B$39:$B$782,O$190)+'СЕТ СН'!$F$12</f>
        <v>145.74693911</v>
      </c>
      <c r="P193" s="36">
        <f>SUMIFS(СВЦЭМ!$F$39:$F$782,СВЦЭМ!$A$39:$A$782,$A193,СВЦЭМ!$B$39:$B$782,P$190)+'СЕТ СН'!$F$12</f>
        <v>145.68290554999999</v>
      </c>
      <c r="Q193" s="36">
        <f>SUMIFS(СВЦЭМ!$F$39:$F$782,СВЦЭМ!$A$39:$A$782,$A193,СВЦЭМ!$B$39:$B$782,Q$190)+'СЕТ СН'!$F$12</f>
        <v>142.66262331999999</v>
      </c>
      <c r="R193" s="36">
        <f>SUMIFS(СВЦЭМ!$F$39:$F$782,СВЦЭМ!$A$39:$A$782,$A193,СВЦЭМ!$B$39:$B$782,R$190)+'СЕТ СН'!$F$12</f>
        <v>138.67850107000001</v>
      </c>
      <c r="S193" s="36">
        <f>SUMIFS(СВЦЭМ!$F$39:$F$782,СВЦЭМ!$A$39:$A$782,$A193,СВЦЭМ!$B$39:$B$782,S$190)+'СЕТ СН'!$F$12</f>
        <v>132.44369610999999</v>
      </c>
      <c r="T193" s="36">
        <f>SUMIFS(СВЦЭМ!$F$39:$F$782,СВЦЭМ!$A$39:$A$782,$A193,СВЦЭМ!$B$39:$B$782,T$190)+'СЕТ СН'!$F$12</f>
        <v>126.00516215</v>
      </c>
      <c r="U193" s="36">
        <f>SUMIFS(СВЦЭМ!$F$39:$F$782,СВЦЭМ!$A$39:$A$782,$A193,СВЦЭМ!$B$39:$B$782,U$190)+'СЕТ СН'!$F$12</f>
        <v>125.93678968</v>
      </c>
      <c r="V193" s="36">
        <f>SUMIFS(СВЦЭМ!$F$39:$F$782,СВЦЭМ!$A$39:$A$782,$A193,СВЦЭМ!$B$39:$B$782,V$190)+'СЕТ СН'!$F$12</f>
        <v>126.59723074999999</v>
      </c>
      <c r="W193" s="36">
        <f>SUMIFS(СВЦЭМ!$F$39:$F$782,СВЦЭМ!$A$39:$A$782,$A193,СВЦЭМ!$B$39:$B$782,W$190)+'СЕТ СН'!$F$12</f>
        <v>129.75837206</v>
      </c>
      <c r="X193" s="36">
        <f>SUMIFS(СВЦЭМ!$F$39:$F$782,СВЦЭМ!$A$39:$A$782,$A193,СВЦЭМ!$B$39:$B$782,X$190)+'СЕТ СН'!$F$12</f>
        <v>131.22905213999999</v>
      </c>
      <c r="Y193" s="36">
        <f>SUMIFS(СВЦЭМ!$F$39:$F$782,СВЦЭМ!$A$39:$A$782,$A193,СВЦЭМ!$B$39:$B$782,Y$190)+'СЕТ СН'!$F$12</f>
        <v>134.80118512000001</v>
      </c>
    </row>
    <row r="194" spans="1:25" ht="15.75" x14ac:dyDescent="0.2">
      <c r="A194" s="35">
        <f t="shared" si="5"/>
        <v>44624</v>
      </c>
      <c r="B194" s="36">
        <f>SUMIFS(СВЦЭМ!$F$39:$F$782,СВЦЭМ!$A$39:$A$782,$A194,СВЦЭМ!$B$39:$B$782,B$190)+'СЕТ СН'!$F$12</f>
        <v>136.99694586999999</v>
      </c>
      <c r="C194" s="36">
        <f>SUMIFS(СВЦЭМ!$F$39:$F$782,СВЦЭМ!$A$39:$A$782,$A194,СВЦЭМ!$B$39:$B$782,C$190)+'СЕТ СН'!$F$12</f>
        <v>141.25716403000001</v>
      </c>
      <c r="D194" s="36">
        <f>SUMIFS(СВЦЭМ!$F$39:$F$782,СВЦЭМ!$A$39:$A$782,$A194,СВЦЭМ!$B$39:$B$782,D$190)+'СЕТ СН'!$F$12</f>
        <v>147.47774222999999</v>
      </c>
      <c r="E194" s="36">
        <f>SUMIFS(СВЦЭМ!$F$39:$F$782,СВЦЭМ!$A$39:$A$782,$A194,СВЦЭМ!$B$39:$B$782,E$190)+'СЕТ СН'!$F$12</f>
        <v>149.29487743000001</v>
      </c>
      <c r="F194" s="36">
        <f>SUMIFS(СВЦЭМ!$F$39:$F$782,СВЦЭМ!$A$39:$A$782,$A194,СВЦЭМ!$B$39:$B$782,F$190)+'СЕТ СН'!$F$12</f>
        <v>149.84092878999999</v>
      </c>
      <c r="G194" s="36">
        <f>SUMIFS(СВЦЭМ!$F$39:$F$782,СВЦЭМ!$A$39:$A$782,$A194,СВЦЭМ!$B$39:$B$782,G$190)+'СЕТ СН'!$F$12</f>
        <v>145.99851856000001</v>
      </c>
      <c r="H194" s="36">
        <f>SUMIFS(СВЦЭМ!$F$39:$F$782,СВЦЭМ!$A$39:$A$782,$A194,СВЦЭМ!$B$39:$B$782,H$190)+'СЕТ СН'!$F$12</f>
        <v>137.3686233</v>
      </c>
      <c r="I194" s="36">
        <f>SUMIFS(СВЦЭМ!$F$39:$F$782,СВЦЭМ!$A$39:$A$782,$A194,СВЦЭМ!$B$39:$B$782,I$190)+'СЕТ СН'!$F$12</f>
        <v>131.10939585</v>
      </c>
      <c r="J194" s="36">
        <f>SUMIFS(СВЦЭМ!$F$39:$F$782,СВЦЭМ!$A$39:$A$782,$A194,СВЦЭМ!$B$39:$B$782,J$190)+'СЕТ СН'!$F$12</f>
        <v>129.56155036000001</v>
      </c>
      <c r="K194" s="36">
        <f>SUMIFS(СВЦЭМ!$F$39:$F$782,СВЦЭМ!$A$39:$A$782,$A194,СВЦЭМ!$B$39:$B$782,K$190)+'СЕТ СН'!$F$12</f>
        <v>128.57564676000001</v>
      </c>
      <c r="L194" s="36">
        <f>SUMIFS(СВЦЭМ!$F$39:$F$782,СВЦЭМ!$A$39:$A$782,$A194,СВЦЭМ!$B$39:$B$782,L$190)+'СЕТ СН'!$F$12</f>
        <v>129.74019627999999</v>
      </c>
      <c r="M194" s="36">
        <f>SUMIFS(СВЦЭМ!$F$39:$F$782,СВЦЭМ!$A$39:$A$782,$A194,СВЦЭМ!$B$39:$B$782,M$190)+'СЕТ СН'!$F$12</f>
        <v>134.42870099000001</v>
      </c>
      <c r="N194" s="36">
        <f>SUMIFS(СВЦЭМ!$F$39:$F$782,СВЦЭМ!$A$39:$A$782,$A194,СВЦЭМ!$B$39:$B$782,N$190)+'СЕТ СН'!$F$12</f>
        <v>139.71420384000001</v>
      </c>
      <c r="O194" s="36">
        <f>SUMIFS(СВЦЭМ!$F$39:$F$782,СВЦЭМ!$A$39:$A$782,$A194,СВЦЭМ!$B$39:$B$782,O$190)+'СЕТ СН'!$F$12</f>
        <v>143.78748969</v>
      </c>
      <c r="P194" s="36">
        <f>SUMIFS(СВЦЭМ!$F$39:$F$782,СВЦЭМ!$A$39:$A$782,$A194,СВЦЭМ!$B$39:$B$782,P$190)+'СЕТ СН'!$F$12</f>
        <v>143.85346394999999</v>
      </c>
      <c r="Q194" s="36">
        <f>SUMIFS(СВЦЭМ!$F$39:$F$782,СВЦЭМ!$A$39:$A$782,$A194,СВЦЭМ!$B$39:$B$782,Q$190)+'СЕТ СН'!$F$12</f>
        <v>141.82179177</v>
      </c>
      <c r="R194" s="36">
        <f>SUMIFS(СВЦЭМ!$F$39:$F$782,СВЦЭМ!$A$39:$A$782,$A194,СВЦЭМ!$B$39:$B$782,R$190)+'СЕТ СН'!$F$12</f>
        <v>137.26989162000001</v>
      </c>
      <c r="S194" s="36">
        <f>SUMIFS(СВЦЭМ!$F$39:$F$782,СВЦЭМ!$A$39:$A$782,$A194,СВЦЭМ!$B$39:$B$782,S$190)+'СЕТ СН'!$F$12</f>
        <v>130.46510938</v>
      </c>
      <c r="T194" s="36">
        <f>SUMIFS(СВЦЭМ!$F$39:$F$782,СВЦЭМ!$A$39:$A$782,$A194,СВЦЭМ!$B$39:$B$782,T$190)+'СЕТ СН'!$F$12</f>
        <v>124.81594685</v>
      </c>
      <c r="U194" s="36">
        <f>SUMIFS(СВЦЭМ!$F$39:$F$782,СВЦЭМ!$A$39:$A$782,$A194,СВЦЭМ!$B$39:$B$782,U$190)+'СЕТ СН'!$F$12</f>
        <v>123.91345076</v>
      </c>
      <c r="V194" s="36">
        <f>SUMIFS(СВЦЭМ!$F$39:$F$782,СВЦЭМ!$A$39:$A$782,$A194,СВЦЭМ!$B$39:$B$782,V$190)+'СЕТ СН'!$F$12</f>
        <v>126.97745236</v>
      </c>
      <c r="W194" s="36">
        <f>SUMIFS(СВЦЭМ!$F$39:$F$782,СВЦЭМ!$A$39:$A$782,$A194,СВЦЭМ!$B$39:$B$782,W$190)+'СЕТ СН'!$F$12</f>
        <v>130.20633792000001</v>
      </c>
      <c r="X194" s="36">
        <f>SUMIFS(СВЦЭМ!$F$39:$F$782,СВЦЭМ!$A$39:$A$782,$A194,СВЦЭМ!$B$39:$B$782,X$190)+'СЕТ СН'!$F$12</f>
        <v>133.50705237</v>
      </c>
      <c r="Y194" s="36">
        <f>SUMIFS(СВЦЭМ!$F$39:$F$782,СВЦЭМ!$A$39:$A$782,$A194,СВЦЭМ!$B$39:$B$782,Y$190)+'СЕТ СН'!$F$12</f>
        <v>134.58700053000001</v>
      </c>
    </row>
    <row r="195" spans="1:25" ht="15.75" x14ac:dyDescent="0.2">
      <c r="A195" s="35">
        <f t="shared" si="5"/>
        <v>44625</v>
      </c>
      <c r="B195" s="36">
        <f>SUMIFS(СВЦЭМ!$F$39:$F$782,СВЦЭМ!$A$39:$A$782,$A195,СВЦЭМ!$B$39:$B$782,B$190)+'СЕТ СН'!$F$12</f>
        <v>135.49688774000001</v>
      </c>
      <c r="C195" s="36">
        <f>SUMIFS(СВЦЭМ!$F$39:$F$782,СВЦЭМ!$A$39:$A$782,$A195,СВЦЭМ!$B$39:$B$782,C$190)+'СЕТ СН'!$F$12</f>
        <v>139.23409809</v>
      </c>
      <c r="D195" s="36">
        <f>SUMIFS(СВЦЭМ!$F$39:$F$782,СВЦЭМ!$A$39:$A$782,$A195,СВЦЭМ!$B$39:$B$782,D$190)+'СЕТ СН'!$F$12</f>
        <v>143.68864203000001</v>
      </c>
      <c r="E195" s="36">
        <f>SUMIFS(СВЦЭМ!$F$39:$F$782,СВЦЭМ!$A$39:$A$782,$A195,СВЦЭМ!$B$39:$B$782,E$190)+'СЕТ СН'!$F$12</f>
        <v>145.89646248</v>
      </c>
      <c r="F195" s="36">
        <f>SUMIFS(СВЦЭМ!$F$39:$F$782,СВЦЭМ!$A$39:$A$782,$A195,СВЦЭМ!$B$39:$B$782,F$190)+'СЕТ СН'!$F$12</f>
        <v>147.40466853999999</v>
      </c>
      <c r="G195" s="36">
        <f>SUMIFS(СВЦЭМ!$F$39:$F$782,СВЦЭМ!$A$39:$A$782,$A195,СВЦЭМ!$B$39:$B$782,G$190)+'СЕТ СН'!$F$12</f>
        <v>143.68647902000001</v>
      </c>
      <c r="H195" s="36">
        <f>SUMIFS(СВЦЭМ!$F$39:$F$782,СВЦЭМ!$A$39:$A$782,$A195,СВЦЭМ!$B$39:$B$782,H$190)+'СЕТ СН'!$F$12</f>
        <v>136.28989849999999</v>
      </c>
      <c r="I195" s="36">
        <f>SUMIFS(СВЦЭМ!$F$39:$F$782,СВЦЭМ!$A$39:$A$782,$A195,СВЦЭМ!$B$39:$B$782,I$190)+'СЕТ СН'!$F$12</f>
        <v>128.13836376</v>
      </c>
      <c r="J195" s="36">
        <f>SUMIFS(СВЦЭМ!$F$39:$F$782,СВЦЭМ!$A$39:$A$782,$A195,СВЦЭМ!$B$39:$B$782,J$190)+'СЕТ СН'!$F$12</f>
        <v>126.85512133</v>
      </c>
      <c r="K195" s="36">
        <f>SUMIFS(СВЦЭМ!$F$39:$F$782,СВЦЭМ!$A$39:$A$782,$A195,СВЦЭМ!$B$39:$B$782,K$190)+'СЕТ СН'!$F$12</f>
        <v>127.79974295</v>
      </c>
      <c r="L195" s="36">
        <f>SUMIFS(СВЦЭМ!$F$39:$F$782,СВЦЭМ!$A$39:$A$782,$A195,СВЦЭМ!$B$39:$B$782,L$190)+'СЕТ СН'!$F$12</f>
        <v>128.32072663</v>
      </c>
      <c r="M195" s="36">
        <f>SUMIFS(СВЦЭМ!$F$39:$F$782,СВЦЭМ!$A$39:$A$782,$A195,СВЦЭМ!$B$39:$B$782,M$190)+'СЕТ СН'!$F$12</f>
        <v>130.91866481</v>
      </c>
      <c r="N195" s="36">
        <f>SUMIFS(СВЦЭМ!$F$39:$F$782,СВЦЭМ!$A$39:$A$782,$A195,СВЦЭМ!$B$39:$B$782,N$190)+'СЕТ СН'!$F$12</f>
        <v>134.76069052</v>
      </c>
      <c r="O195" s="36">
        <f>SUMIFS(СВЦЭМ!$F$39:$F$782,СВЦЭМ!$A$39:$A$782,$A195,СВЦЭМ!$B$39:$B$782,O$190)+'СЕТ СН'!$F$12</f>
        <v>140.63726047</v>
      </c>
      <c r="P195" s="36">
        <f>SUMIFS(СВЦЭМ!$F$39:$F$782,СВЦЭМ!$A$39:$A$782,$A195,СВЦЭМ!$B$39:$B$782,P$190)+'СЕТ СН'!$F$12</f>
        <v>141.95264001000001</v>
      </c>
      <c r="Q195" s="36">
        <f>SUMIFS(СВЦЭМ!$F$39:$F$782,СВЦЭМ!$A$39:$A$782,$A195,СВЦЭМ!$B$39:$B$782,Q$190)+'СЕТ СН'!$F$12</f>
        <v>139.92173621000001</v>
      </c>
      <c r="R195" s="36">
        <f>SUMIFS(СВЦЭМ!$F$39:$F$782,СВЦЭМ!$A$39:$A$782,$A195,СВЦЭМ!$B$39:$B$782,R$190)+'СЕТ СН'!$F$12</f>
        <v>134.48150919</v>
      </c>
      <c r="S195" s="36">
        <f>SUMIFS(СВЦЭМ!$F$39:$F$782,СВЦЭМ!$A$39:$A$782,$A195,СВЦЭМ!$B$39:$B$782,S$190)+'СЕТ СН'!$F$12</f>
        <v>128.76793049</v>
      </c>
      <c r="T195" s="36">
        <f>SUMIFS(СВЦЭМ!$F$39:$F$782,СВЦЭМ!$A$39:$A$782,$A195,СВЦЭМ!$B$39:$B$782,T$190)+'СЕТ СН'!$F$12</f>
        <v>124.18874082000001</v>
      </c>
      <c r="U195" s="36">
        <f>SUMIFS(СВЦЭМ!$F$39:$F$782,СВЦЭМ!$A$39:$A$782,$A195,СВЦЭМ!$B$39:$B$782,U$190)+'СЕТ СН'!$F$12</f>
        <v>123.22900670999999</v>
      </c>
      <c r="V195" s="36">
        <f>SUMIFS(СВЦЭМ!$F$39:$F$782,СВЦЭМ!$A$39:$A$782,$A195,СВЦЭМ!$B$39:$B$782,V$190)+'СЕТ СН'!$F$12</f>
        <v>124.70335679999999</v>
      </c>
      <c r="W195" s="36">
        <f>SUMIFS(СВЦЭМ!$F$39:$F$782,СВЦЭМ!$A$39:$A$782,$A195,СВЦЭМ!$B$39:$B$782,W$190)+'СЕТ СН'!$F$12</f>
        <v>127.21254731000001</v>
      </c>
      <c r="X195" s="36">
        <f>SUMIFS(СВЦЭМ!$F$39:$F$782,СВЦЭМ!$A$39:$A$782,$A195,СВЦЭМ!$B$39:$B$782,X$190)+'СЕТ СН'!$F$12</f>
        <v>129.43340198000001</v>
      </c>
      <c r="Y195" s="36">
        <f>SUMIFS(СВЦЭМ!$F$39:$F$782,СВЦЭМ!$A$39:$A$782,$A195,СВЦЭМ!$B$39:$B$782,Y$190)+'СЕТ СН'!$F$12</f>
        <v>125.99806906000001</v>
      </c>
    </row>
    <row r="196" spans="1:25" ht="15.75" x14ac:dyDescent="0.2">
      <c r="A196" s="35">
        <f t="shared" si="5"/>
        <v>44626</v>
      </c>
      <c r="B196" s="36">
        <f>SUMIFS(СВЦЭМ!$F$39:$F$782,СВЦЭМ!$A$39:$A$782,$A196,СВЦЭМ!$B$39:$B$782,B$190)+'СЕТ СН'!$F$12</f>
        <v>127.12046965</v>
      </c>
      <c r="C196" s="36">
        <f>SUMIFS(СВЦЭМ!$F$39:$F$782,СВЦЭМ!$A$39:$A$782,$A196,СВЦЭМ!$B$39:$B$782,C$190)+'СЕТ СН'!$F$12</f>
        <v>128.85790313000001</v>
      </c>
      <c r="D196" s="36">
        <f>SUMIFS(СВЦЭМ!$F$39:$F$782,СВЦЭМ!$A$39:$A$782,$A196,СВЦЭМ!$B$39:$B$782,D$190)+'СЕТ СН'!$F$12</f>
        <v>137.05441987</v>
      </c>
      <c r="E196" s="36">
        <f>SUMIFS(СВЦЭМ!$F$39:$F$782,СВЦЭМ!$A$39:$A$782,$A196,СВЦЭМ!$B$39:$B$782,E$190)+'СЕТ СН'!$F$12</f>
        <v>142.13913425999999</v>
      </c>
      <c r="F196" s="36">
        <f>SUMIFS(СВЦЭМ!$F$39:$F$782,СВЦЭМ!$A$39:$A$782,$A196,СВЦЭМ!$B$39:$B$782,F$190)+'СЕТ СН'!$F$12</f>
        <v>142.75208795</v>
      </c>
      <c r="G196" s="36">
        <f>SUMIFS(СВЦЭМ!$F$39:$F$782,СВЦЭМ!$A$39:$A$782,$A196,СВЦЭМ!$B$39:$B$782,G$190)+'СЕТ СН'!$F$12</f>
        <v>142.32128198999999</v>
      </c>
      <c r="H196" s="36">
        <f>SUMIFS(СВЦЭМ!$F$39:$F$782,СВЦЭМ!$A$39:$A$782,$A196,СВЦЭМ!$B$39:$B$782,H$190)+'СЕТ СН'!$F$12</f>
        <v>139.36404243000001</v>
      </c>
      <c r="I196" s="36">
        <f>SUMIFS(СВЦЭМ!$F$39:$F$782,СВЦЭМ!$A$39:$A$782,$A196,СВЦЭМ!$B$39:$B$782,I$190)+'СЕТ СН'!$F$12</f>
        <v>126.91086663</v>
      </c>
      <c r="J196" s="36">
        <f>SUMIFS(СВЦЭМ!$F$39:$F$782,СВЦЭМ!$A$39:$A$782,$A196,СВЦЭМ!$B$39:$B$782,J$190)+'СЕТ СН'!$F$12</f>
        <v>120.06137909</v>
      </c>
      <c r="K196" s="36">
        <f>SUMIFS(СВЦЭМ!$F$39:$F$782,СВЦЭМ!$A$39:$A$782,$A196,СВЦЭМ!$B$39:$B$782,K$190)+'СЕТ СН'!$F$12</f>
        <v>116.88819454</v>
      </c>
      <c r="L196" s="36">
        <f>SUMIFS(СВЦЭМ!$F$39:$F$782,СВЦЭМ!$A$39:$A$782,$A196,СВЦЭМ!$B$39:$B$782,L$190)+'СЕТ СН'!$F$12</f>
        <v>117.91043931</v>
      </c>
      <c r="M196" s="36">
        <f>SUMIFS(СВЦЭМ!$F$39:$F$782,СВЦЭМ!$A$39:$A$782,$A196,СВЦЭМ!$B$39:$B$782,M$190)+'СЕТ СН'!$F$12</f>
        <v>119.83218134000001</v>
      </c>
      <c r="N196" s="36">
        <f>SUMIFS(СВЦЭМ!$F$39:$F$782,СВЦЭМ!$A$39:$A$782,$A196,СВЦЭМ!$B$39:$B$782,N$190)+'СЕТ СН'!$F$12</f>
        <v>127.33358229</v>
      </c>
      <c r="O196" s="36">
        <f>SUMIFS(СВЦЭМ!$F$39:$F$782,СВЦЭМ!$A$39:$A$782,$A196,СВЦЭМ!$B$39:$B$782,O$190)+'СЕТ СН'!$F$12</f>
        <v>133.31521842999999</v>
      </c>
      <c r="P196" s="36">
        <f>SUMIFS(СВЦЭМ!$F$39:$F$782,СВЦЭМ!$A$39:$A$782,$A196,СВЦЭМ!$B$39:$B$782,P$190)+'СЕТ СН'!$F$12</f>
        <v>135.22345227</v>
      </c>
      <c r="Q196" s="36">
        <f>SUMIFS(СВЦЭМ!$F$39:$F$782,СВЦЭМ!$A$39:$A$782,$A196,СВЦЭМ!$B$39:$B$782,Q$190)+'СЕТ СН'!$F$12</f>
        <v>133.6968158</v>
      </c>
      <c r="R196" s="36">
        <f>SUMIFS(СВЦЭМ!$F$39:$F$782,СВЦЭМ!$A$39:$A$782,$A196,СВЦЭМ!$B$39:$B$782,R$190)+'СЕТ СН'!$F$12</f>
        <v>128.88746553999999</v>
      </c>
      <c r="S196" s="36">
        <f>SUMIFS(СВЦЭМ!$F$39:$F$782,СВЦЭМ!$A$39:$A$782,$A196,СВЦЭМ!$B$39:$B$782,S$190)+'СЕТ СН'!$F$12</f>
        <v>122.44748085000001</v>
      </c>
      <c r="T196" s="36">
        <f>SUMIFS(СВЦЭМ!$F$39:$F$782,СВЦЭМ!$A$39:$A$782,$A196,СВЦЭМ!$B$39:$B$782,T$190)+'СЕТ СН'!$F$12</f>
        <v>118.16100289000001</v>
      </c>
      <c r="U196" s="36">
        <f>SUMIFS(СВЦЭМ!$F$39:$F$782,СВЦЭМ!$A$39:$A$782,$A196,СВЦЭМ!$B$39:$B$782,U$190)+'СЕТ СН'!$F$12</f>
        <v>114.71151387</v>
      </c>
      <c r="V196" s="36">
        <f>SUMIFS(СВЦЭМ!$F$39:$F$782,СВЦЭМ!$A$39:$A$782,$A196,СВЦЭМ!$B$39:$B$782,V$190)+'СЕТ СН'!$F$12</f>
        <v>114.91153267</v>
      </c>
      <c r="W196" s="36">
        <f>SUMIFS(СВЦЭМ!$F$39:$F$782,СВЦЭМ!$A$39:$A$782,$A196,СВЦЭМ!$B$39:$B$782,W$190)+'СЕТ СН'!$F$12</f>
        <v>116.59428577</v>
      </c>
      <c r="X196" s="36">
        <f>SUMIFS(СВЦЭМ!$F$39:$F$782,СВЦЭМ!$A$39:$A$782,$A196,СВЦЭМ!$B$39:$B$782,X$190)+'СЕТ СН'!$F$12</f>
        <v>120.20776179000001</v>
      </c>
      <c r="Y196" s="36">
        <f>SUMIFS(СВЦЭМ!$F$39:$F$782,СВЦЭМ!$A$39:$A$782,$A196,СВЦЭМ!$B$39:$B$782,Y$190)+'СЕТ СН'!$F$12</f>
        <v>122.61735568</v>
      </c>
    </row>
    <row r="197" spans="1:25" ht="15.75" x14ac:dyDescent="0.2">
      <c r="A197" s="35">
        <f t="shared" si="5"/>
        <v>44627</v>
      </c>
      <c r="B197" s="36">
        <f>SUMIFS(СВЦЭМ!$F$39:$F$782,СВЦЭМ!$A$39:$A$782,$A197,СВЦЭМ!$B$39:$B$782,B$190)+'СЕТ СН'!$F$12</f>
        <v>123.97466055</v>
      </c>
      <c r="C197" s="36">
        <f>SUMIFS(СВЦЭМ!$F$39:$F$782,СВЦЭМ!$A$39:$A$782,$A197,СВЦЭМ!$B$39:$B$782,C$190)+'СЕТ СН'!$F$12</f>
        <v>129.52247025</v>
      </c>
      <c r="D197" s="36">
        <f>SUMIFS(СВЦЭМ!$F$39:$F$782,СВЦЭМ!$A$39:$A$782,$A197,СВЦЭМ!$B$39:$B$782,D$190)+'СЕТ СН'!$F$12</f>
        <v>136.81711512999999</v>
      </c>
      <c r="E197" s="36">
        <f>SUMIFS(СВЦЭМ!$F$39:$F$782,СВЦЭМ!$A$39:$A$782,$A197,СВЦЭМ!$B$39:$B$782,E$190)+'СЕТ СН'!$F$12</f>
        <v>141.25675993999999</v>
      </c>
      <c r="F197" s="36">
        <f>SUMIFS(СВЦЭМ!$F$39:$F$782,СВЦЭМ!$A$39:$A$782,$A197,СВЦЭМ!$B$39:$B$782,F$190)+'СЕТ СН'!$F$12</f>
        <v>142.78191679</v>
      </c>
      <c r="G197" s="36">
        <f>SUMIFS(СВЦЭМ!$F$39:$F$782,СВЦЭМ!$A$39:$A$782,$A197,СВЦЭМ!$B$39:$B$782,G$190)+'СЕТ СН'!$F$12</f>
        <v>141.52632850000001</v>
      </c>
      <c r="H197" s="36">
        <f>SUMIFS(СВЦЭМ!$F$39:$F$782,СВЦЭМ!$A$39:$A$782,$A197,СВЦЭМ!$B$39:$B$782,H$190)+'СЕТ СН'!$F$12</f>
        <v>137.41792645999999</v>
      </c>
      <c r="I197" s="36">
        <f>SUMIFS(СВЦЭМ!$F$39:$F$782,СВЦЭМ!$A$39:$A$782,$A197,СВЦЭМ!$B$39:$B$782,I$190)+'СЕТ СН'!$F$12</f>
        <v>128.12523512000001</v>
      </c>
      <c r="J197" s="36">
        <f>SUMIFS(СВЦЭМ!$F$39:$F$782,СВЦЭМ!$A$39:$A$782,$A197,СВЦЭМ!$B$39:$B$782,J$190)+'СЕТ СН'!$F$12</f>
        <v>119.28910445</v>
      </c>
      <c r="K197" s="36">
        <f>SUMIFS(СВЦЭМ!$F$39:$F$782,СВЦЭМ!$A$39:$A$782,$A197,СВЦЭМ!$B$39:$B$782,K$190)+'СЕТ СН'!$F$12</f>
        <v>117.56388584</v>
      </c>
      <c r="L197" s="36">
        <f>SUMIFS(СВЦЭМ!$F$39:$F$782,СВЦЭМ!$A$39:$A$782,$A197,СВЦЭМ!$B$39:$B$782,L$190)+'СЕТ СН'!$F$12</f>
        <v>117.36127417</v>
      </c>
      <c r="M197" s="36">
        <f>SUMIFS(СВЦЭМ!$F$39:$F$782,СВЦЭМ!$A$39:$A$782,$A197,СВЦЭМ!$B$39:$B$782,M$190)+'СЕТ СН'!$F$12</f>
        <v>123.04938918000001</v>
      </c>
      <c r="N197" s="36">
        <f>SUMIFS(СВЦЭМ!$F$39:$F$782,СВЦЭМ!$A$39:$A$782,$A197,СВЦЭМ!$B$39:$B$782,N$190)+'СЕТ СН'!$F$12</f>
        <v>131.39001628</v>
      </c>
      <c r="O197" s="36">
        <f>SUMIFS(СВЦЭМ!$F$39:$F$782,СВЦЭМ!$A$39:$A$782,$A197,СВЦЭМ!$B$39:$B$782,O$190)+'СЕТ СН'!$F$12</f>
        <v>137.70235933000001</v>
      </c>
      <c r="P197" s="36">
        <f>SUMIFS(СВЦЭМ!$F$39:$F$782,СВЦЭМ!$A$39:$A$782,$A197,СВЦЭМ!$B$39:$B$782,P$190)+'СЕТ СН'!$F$12</f>
        <v>137.74856686000001</v>
      </c>
      <c r="Q197" s="36">
        <f>SUMIFS(СВЦЭМ!$F$39:$F$782,СВЦЭМ!$A$39:$A$782,$A197,СВЦЭМ!$B$39:$B$782,Q$190)+'СЕТ СН'!$F$12</f>
        <v>134.82526881000001</v>
      </c>
      <c r="R197" s="36">
        <f>SUMIFS(СВЦЭМ!$F$39:$F$782,СВЦЭМ!$A$39:$A$782,$A197,СВЦЭМ!$B$39:$B$782,R$190)+'СЕТ СН'!$F$12</f>
        <v>129.71382320999999</v>
      </c>
      <c r="S197" s="36">
        <f>SUMIFS(СВЦЭМ!$F$39:$F$782,СВЦЭМ!$A$39:$A$782,$A197,СВЦЭМ!$B$39:$B$782,S$190)+'СЕТ СН'!$F$12</f>
        <v>124.71282148</v>
      </c>
      <c r="T197" s="36">
        <f>SUMIFS(СВЦЭМ!$F$39:$F$782,СВЦЭМ!$A$39:$A$782,$A197,СВЦЭМ!$B$39:$B$782,T$190)+'СЕТ СН'!$F$12</f>
        <v>120.8008578</v>
      </c>
      <c r="U197" s="36">
        <f>SUMIFS(СВЦЭМ!$F$39:$F$782,СВЦЭМ!$A$39:$A$782,$A197,СВЦЭМ!$B$39:$B$782,U$190)+'СЕТ СН'!$F$12</f>
        <v>116.53601003999999</v>
      </c>
      <c r="V197" s="36">
        <f>SUMIFS(СВЦЭМ!$F$39:$F$782,СВЦЭМ!$A$39:$A$782,$A197,СВЦЭМ!$B$39:$B$782,V$190)+'СЕТ СН'!$F$12</f>
        <v>116.27276449</v>
      </c>
      <c r="W197" s="36">
        <f>SUMIFS(СВЦЭМ!$F$39:$F$782,СВЦЭМ!$A$39:$A$782,$A197,СВЦЭМ!$B$39:$B$782,W$190)+'СЕТ СН'!$F$12</f>
        <v>118.79227361</v>
      </c>
      <c r="X197" s="36">
        <f>SUMIFS(СВЦЭМ!$F$39:$F$782,СВЦЭМ!$A$39:$A$782,$A197,СВЦЭМ!$B$39:$B$782,X$190)+'СЕТ СН'!$F$12</f>
        <v>122.78163662</v>
      </c>
      <c r="Y197" s="36">
        <f>SUMIFS(СВЦЭМ!$F$39:$F$782,СВЦЭМ!$A$39:$A$782,$A197,СВЦЭМ!$B$39:$B$782,Y$190)+'СЕТ СН'!$F$12</f>
        <v>126.64080131</v>
      </c>
    </row>
    <row r="198" spans="1:25" ht="15.75" x14ac:dyDescent="0.2">
      <c r="A198" s="35">
        <f t="shared" si="5"/>
        <v>44628</v>
      </c>
      <c r="B198" s="36">
        <f>SUMIFS(СВЦЭМ!$F$39:$F$782,СВЦЭМ!$A$39:$A$782,$A198,СВЦЭМ!$B$39:$B$782,B$190)+'СЕТ СН'!$F$12</f>
        <v>124.58653547999999</v>
      </c>
      <c r="C198" s="36">
        <f>SUMIFS(СВЦЭМ!$F$39:$F$782,СВЦЭМ!$A$39:$A$782,$A198,СВЦЭМ!$B$39:$B$782,C$190)+'СЕТ СН'!$F$12</f>
        <v>128.98064607000001</v>
      </c>
      <c r="D198" s="36">
        <f>SUMIFS(СВЦЭМ!$F$39:$F$782,СВЦЭМ!$A$39:$A$782,$A198,СВЦЭМ!$B$39:$B$782,D$190)+'СЕТ СН'!$F$12</f>
        <v>134.83173153999999</v>
      </c>
      <c r="E198" s="36">
        <f>SUMIFS(СВЦЭМ!$F$39:$F$782,СВЦЭМ!$A$39:$A$782,$A198,СВЦЭМ!$B$39:$B$782,E$190)+'СЕТ СН'!$F$12</f>
        <v>138.84691486</v>
      </c>
      <c r="F198" s="36">
        <f>SUMIFS(СВЦЭМ!$F$39:$F$782,СВЦЭМ!$A$39:$A$782,$A198,СВЦЭМ!$B$39:$B$782,F$190)+'СЕТ СН'!$F$12</f>
        <v>140.77381198</v>
      </c>
      <c r="G198" s="36">
        <f>SUMIFS(СВЦЭМ!$F$39:$F$782,СВЦЭМ!$A$39:$A$782,$A198,СВЦЭМ!$B$39:$B$782,G$190)+'СЕТ СН'!$F$12</f>
        <v>140.26886598999999</v>
      </c>
      <c r="H198" s="36">
        <f>SUMIFS(СВЦЭМ!$F$39:$F$782,СВЦЭМ!$A$39:$A$782,$A198,СВЦЭМ!$B$39:$B$782,H$190)+'СЕТ СН'!$F$12</f>
        <v>137.52411293</v>
      </c>
      <c r="I198" s="36">
        <f>SUMIFS(СВЦЭМ!$F$39:$F$782,СВЦЭМ!$A$39:$A$782,$A198,СВЦЭМ!$B$39:$B$782,I$190)+'СЕТ СН'!$F$12</f>
        <v>127.69081885999999</v>
      </c>
      <c r="J198" s="36">
        <f>SUMIFS(СВЦЭМ!$F$39:$F$782,СВЦЭМ!$A$39:$A$782,$A198,СВЦЭМ!$B$39:$B$782,J$190)+'СЕТ СН'!$F$12</f>
        <v>118.15845476</v>
      </c>
      <c r="K198" s="36">
        <f>SUMIFS(СВЦЭМ!$F$39:$F$782,СВЦЭМ!$A$39:$A$782,$A198,СВЦЭМ!$B$39:$B$782,K$190)+'СЕТ СН'!$F$12</f>
        <v>117.38184702</v>
      </c>
      <c r="L198" s="36">
        <f>SUMIFS(СВЦЭМ!$F$39:$F$782,СВЦЭМ!$A$39:$A$782,$A198,СВЦЭМ!$B$39:$B$782,L$190)+'СЕТ СН'!$F$12</f>
        <v>117.36635817</v>
      </c>
      <c r="M198" s="36">
        <f>SUMIFS(СВЦЭМ!$F$39:$F$782,СВЦЭМ!$A$39:$A$782,$A198,СВЦЭМ!$B$39:$B$782,M$190)+'СЕТ СН'!$F$12</f>
        <v>124.74338905</v>
      </c>
      <c r="N198" s="36">
        <f>SUMIFS(СВЦЭМ!$F$39:$F$782,СВЦЭМ!$A$39:$A$782,$A198,СВЦЭМ!$B$39:$B$782,N$190)+'СЕТ СН'!$F$12</f>
        <v>133.99629429000001</v>
      </c>
      <c r="O198" s="36">
        <f>SUMIFS(СВЦЭМ!$F$39:$F$782,СВЦЭМ!$A$39:$A$782,$A198,СВЦЭМ!$B$39:$B$782,O$190)+'СЕТ СН'!$F$12</f>
        <v>138.48815255</v>
      </c>
      <c r="P198" s="36">
        <f>SUMIFS(СВЦЭМ!$F$39:$F$782,СВЦЭМ!$A$39:$A$782,$A198,СВЦЭМ!$B$39:$B$782,P$190)+'СЕТ СН'!$F$12</f>
        <v>138.73889621000001</v>
      </c>
      <c r="Q198" s="36">
        <f>SUMIFS(СВЦЭМ!$F$39:$F$782,СВЦЭМ!$A$39:$A$782,$A198,СВЦЭМ!$B$39:$B$782,Q$190)+'СЕТ СН'!$F$12</f>
        <v>136.50037101999999</v>
      </c>
      <c r="R198" s="36">
        <f>SUMIFS(СВЦЭМ!$F$39:$F$782,СВЦЭМ!$A$39:$A$782,$A198,СВЦЭМ!$B$39:$B$782,R$190)+'СЕТ СН'!$F$12</f>
        <v>130.15741030999999</v>
      </c>
      <c r="S198" s="36">
        <f>SUMIFS(СВЦЭМ!$F$39:$F$782,СВЦЭМ!$A$39:$A$782,$A198,СВЦЭМ!$B$39:$B$782,S$190)+'СЕТ СН'!$F$12</f>
        <v>124.00426951</v>
      </c>
      <c r="T198" s="36">
        <f>SUMIFS(СВЦЭМ!$F$39:$F$782,СВЦЭМ!$A$39:$A$782,$A198,СВЦЭМ!$B$39:$B$782,T$190)+'СЕТ СН'!$F$12</f>
        <v>118.92838378</v>
      </c>
      <c r="U198" s="36">
        <f>SUMIFS(СВЦЭМ!$F$39:$F$782,СВЦЭМ!$A$39:$A$782,$A198,СВЦЭМ!$B$39:$B$782,U$190)+'СЕТ СН'!$F$12</f>
        <v>116.21604576</v>
      </c>
      <c r="V198" s="36">
        <f>SUMIFS(СВЦЭМ!$F$39:$F$782,СВЦЭМ!$A$39:$A$782,$A198,СВЦЭМ!$B$39:$B$782,V$190)+'СЕТ СН'!$F$12</f>
        <v>116.87593191000001</v>
      </c>
      <c r="W198" s="36">
        <f>SUMIFS(СВЦЭМ!$F$39:$F$782,СВЦЭМ!$A$39:$A$782,$A198,СВЦЭМ!$B$39:$B$782,W$190)+'СЕТ СН'!$F$12</f>
        <v>118.65623152000001</v>
      </c>
      <c r="X198" s="36">
        <f>SUMIFS(СВЦЭМ!$F$39:$F$782,СВЦЭМ!$A$39:$A$782,$A198,СВЦЭМ!$B$39:$B$782,X$190)+'СЕТ СН'!$F$12</f>
        <v>122.05636043</v>
      </c>
      <c r="Y198" s="36">
        <f>SUMIFS(СВЦЭМ!$F$39:$F$782,СВЦЭМ!$A$39:$A$782,$A198,СВЦЭМ!$B$39:$B$782,Y$190)+'СЕТ СН'!$F$12</f>
        <v>126.48233168</v>
      </c>
    </row>
    <row r="199" spans="1:25" ht="15.75" x14ac:dyDescent="0.2">
      <c r="A199" s="35">
        <f t="shared" si="5"/>
        <v>44629</v>
      </c>
      <c r="B199" s="36">
        <f>SUMIFS(СВЦЭМ!$F$39:$F$782,СВЦЭМ!$A$39:$A$782,$A199,СВЦЭМ!$B$39:$B$782,B$190)+'СЕТ СН'!$F$12</f>
        <v>125.50338425</v>
      </c>
      <c r="C199" s="36">
        <f>SUMIFS(СВЦЭМ!$F$39:$F$782,СВЦЭМ!$A$39:$A$782,$A199,СВЦЭМ!$B$39:$B$782,C$190)+'СЕТ СН'!$F$12</f>
        <v>131.98951685</v>
      </c>
      <c r="D199" s="36">
        <f>SUMIFS(СВЦЭМ!$F$39:$F$782,СВЦЭМ!$A$39:$A$782,$A199,СВЦЭМ!$B$39:$B$782,D$190)+'СЕТ СН'!$F$12</f>
        <v>136.91959477</v>
      </c>
      <c r="E199" s="36">
        <f>SUMIFS(СВЦЭМ!$F$39:$F$782,СВЦЭМ!$A$39:$A$782,$A199,СВЦЭМ!$B$39:$B$782,E$190)+'СЕТ СН'!$F$12</f>
        <v>140.17402086999999</v>
      </c>
      <c r="F199" s="36">
        <f>SUMIFS(СВЦЭМ!$F$39:$F$782,СВЦЭМ!$A$39:$A$782,$A199,СВЦЭМ!$B$39:$B$782,F$190)+'СЕТ СН'!$F$12</f>
        <v>144.11525208</v>
      </c>
      <c r="G199" s="36">
        <f>SUMIFS(СВЦЭМ!$F$39:$F$782,СВЦЭМ!$A$39:$A$782,$A199,СВЦЭМ!$B$39:$B$782,G$190)+'СЕТ СН'!$F$12</f>
        <v>143.06581033000001</v>
      </c>
      <c r="H199" s="36">
        <f>SUMIFS(СВЦЭМ!$F$39:$F$782,СВЦЭМ!$A$39:$A$782,$A199,СВЦЭМ!$B$39:$B$782,H$190)+'СЕТ СН'!$F$12</f>
        <v>135.92072897</v>
      </c>
      <c r="I199" s="36">
        <f>SUMIFS(СВЦЭМ!$F$39:$F$782,СВЦЭМ!$A$39:$A$782,$A199,СВЦЭМ!$B$39:$B$782,I$190)+'СЕТ СН'!$F$12</f>
        <v>131.43950332</v>
      </c>
      <c r="J199" s="36">
        <f>SUMIFS(СВЦЭМ!$F$39:$F$782,СВЦЭМ!$A$39:$A$782,$A199,СВЦЭМ!$B$39:$B$782,J$190)+'СЕТ СН'!$F$12</f>
        <v>128.68574429</v>
      </c>
      <c r="K199" s="36">
        <f>SUMIFS(СВЦЭМ!$F$39:$F$782,СВЦЭМ!$A$39:$A$782,$A199,СВЦЭМ!$B$39:$B$782,K$190)+'СЕТ СН'!$F$12</f>
        <v>127.40671974</v>
      </c>
      <c r="L199" s="36">
        <f>SUMIFS(СВЦЭМ!$F$39:$F$782,СВЦЭМ!$A$39:$A$782,$A199,СВЦЭМ!$B$39:$B$782,L$190)+'СЕТ СН'!$F$12</f>
        <v>128.39690454999999</v>
      </c>
      <c r="M199" s="36">
        <f>SUMIFS(СВЦЭМ!$F$39:$F$782,СВЦЭМ!$A$39:$A$782,$A199,СВЦЭМ!$B$39:$B$782,M$190)+'СЕТ СН'!$F$12</f>
        <v>133.55552225</v>
      </c>
      <c r="N199" s="36">
        <f>SUMIFS(СВЦЭМ!$F$39:$F$782,СВЦЭМ!$A$39:$A$782,$A199,СВЦЭМ!$B$39:$B$782,N$190)+'СЕТ СН'!$F$12</f>
        <v>137.32234789</v>
      </c>
      <c r="O199" s="36">
        <f>SUMIFS(СВЦЭМ!$F$39:$F$782,СВЦЭМ!$A$39:$A$782,$A199,СВЦЭМ!$B$39:$B$782,O$190)+'СЕТ СН'!$F$12</f>
        <v>142.44024293000001</v>
      </c>
      <c r="P199" s="36">
        <f>SUMIFS(СВЦЭМ!$F$39:$F$782,СВЦЭМ!$A$39:$A$782,$A199,СВЦЭМ!$B$39:$B$782,P$190)+'СЕТ СН'!$F$12</f>
        <v>143.25719663000001</v>
      </c>
      <c r="Q199" s="36">
        <f>SUMIFS(СВЦЭМ!$F$39:$F$782,СВЦЭМ!$A$39:$A$782,$A199,СВЦЭМ!$B$39:$B$782,Q$190)+'СЕТ СН'!$F$12</f>
        <v>141.85890739000001</v>
      </c>
      <c r="R199" s="36">
        <f>SUMIFS(СВЦЭМ!$F$39:$F$782,СВЦЭМ!$A$39:$A$782,$A199,СВЦЭМ!$B$39:$B$782,R$190)+'СЕТ СН'!$F$12</f>
        <v>137.2815947</v>
      </c>
      <c r="S199" s="36">
        <f>SUMIFS(СВЦЭМ!$F$39:$F$782,СВЦЭМ!$A$39:$A$782,$A199,СВЦЭМ!$B$39:$B$782,S$190)+'СЕТ СН'!$F$12</f>
        <v>131.40803407000001</v>
      </c>
      <c r="T199" s="36">
        <f>SUMIFS(СВЦЭМ!$F$39:$F$782,СВЦЭМ!$A$39:$A$782,$A199,СВЦЭМ!$B$39:$B$782,T$190)+'СЕТ СН'!$F$12</f>
        <v>126.77905581</v>
      </c>
      <c r="U199" s="36">
        <f>SUMIFS(СВЦЭМ!$F$39:$F$782,СВЦЭМ!$A$39:$A$782,$A199,СВЦЭМ!$B$39:$B$782,U$190)+'СЕТ СН'!$F$12</f>
        <v>123.7754607</v>
      </c>
      <c r="V199" s="36">
        <f>SUMIFS(СВЦЭМ!$F$39:$F$782,СВЦЭМ!$A$39:$A$782,$A199,СВЦЭМ!$B$39:$B$782,V$190)+'СЕТ СН'!$F$12</f>
        <v>125.43870063</v>
      </c>
      <c r="W199" s="36">
        <f>SUMIFS(СВЦЭМ!$F$39:$F$782,СВЦЭМ!$A$39:$A$782,$A199,СВЦЭМ!$B$39:$B$782,W$190)+'СЕТ СН'!$F$12</f>
        <v>127.31168088</v>
      </c>
      <c r="X199" s="36">
        <f>SUMIFS(СВЦЭМ!$F$39:$F$782,СВЦЭМ!$A$39:$A$782,$A199,СВЦЭМ!$B$39:$B$782,X$190)+'СЕТ СН'!$F$12</f>
        <v>130.2614853</v>
      </c>
      <c r="Y199" s="36">
        <f>SUMIFS(СВЦЭМ!$F$39:$F$782,СВЦЭМ!$A$39:$A$782,$A199,СВЦЭМ!$B$39:$B$782,Y$190)+'СЕТ СН'!$F$12</f>
        <v>132.04747724000001</v>
      </c>
    </row>
    <row r="200" spans="1:25" ht="15.75" x14ac:dyDescent="0.2">
      <c r="A200" s="35">
        <f t="shared" si="5"/>
        <v>44630</v>
      </c>
      <c r="B200" s="36">
        <f>SUMIFS(СВЦЭМ!$F$39:$F$782,СВЦЭМ!$A$39:$A$782,$A200,СВЦЭМ!$B$39:$B$782,B$190)+'СЕТ СН'!$F$12</f>
        <v>132.18709916</v>
      </c>
      <c r="C200" s="36">
        <f>SUMIFS(СВЦЭМ!$F$39:$F$782,СВЦЭМ!$A$39:$A$782,$A200,СВЦЭМ!$B$39:$B$782,C$190)+'СЕТ СН'!$F$12</f>
        <v>138.97344704</v>
      </c>
      <c r="D200" s="36">
        <f>SUMIFS(СВЦЭМ!$F$39:$F$782,СВЦЭМ!$A$39:$A$782,$A200,СВЦЭМ!$B$39:$B$782,D$190)+'СЕТ СН'!$F$12</f>
        <v>142.91095442</v>
      </c>
      <c r="E200" s="36">
        <f>SUMIFS(СВЦЭМ!$F$39:$F$782,СВЦЭМ!$A$39:$A$782,$A200,СВЦЭМ!$B$39:$B$782,E$190)+'СЕТ СН'!$F$12</f>
        <v>146.85781258</v>
      </c>
      <c r="F200" s="36">
        <f>SUMIFS(СВЦЭМ!$F$39:$F$782,СВЦЭМ!$A$39:$A$782,$A200,СВЦЭМ!$B$39:$B$782,F$190)+'СЕТ СН'!$F$12</f>
        <v>148.22046035</v>
      </c>
      <c r="G200" s="36">
        <f>SUMIFS(СВЦЭМ!$F$39:$F$782,СВЦЭМ!$A$39:$A$782,$A200,СВЦЭМ!$B$39:$B$782,G$190)+'СЕТ СН'!$F$12</f>
        <v>145.51659419999999</v>
      </c>
      <c r="H200" s="36">
        <f>SUMIFS(СВЦЭМ!$F$39:$F$782,СВЦЭМ!$A$39:$A$782,$A200,СВЦЭМ!$B$39:$B$782,H$190)+'СЕТ СН'!$F$12</f>
        <v>138.36076964</v>
      </c>
      <c r="I200" s="36">
        <f>SUMIFS(СВЦЭМ!$F$39:$F$782,СВЦЭМ!$A$39:$A$782,$A200,СВЦЭМ!$B$39:$B$782,I$190)+'СЕТ СН'!$F$12</f>
        <v>129.28537093</v>
      </c>
      <c r="J200" s="36">
        <f>SUMIFS(СВЦЭМ!$F$39:$F$782,СВЦЭМ!$A$39:$A$782,$A200,СВЦЭМ!$B$39:$B$782,J$190)+'СЕТ СН'!$F$12</f>
        <v>125.00804999</v>
      </c>
      <c r="K200" s="36">
        <f>SUMIFS(СВЦЭМ!$F$39:$F$782,СВЦЭМ!$A$39:$A$782,$A200,СВЦЭМ!$B$39:$B$782,K$190)+'СЕТ СН'!$F$12</f>
        <v>127.26902758999999</v>
      </c>
      <c r="L200" s="36">
        <f>SUMIFS(СВЦЭМ!$F$39:$F$782,СВЦЭМ!$A$39:$A$782,$A200,СВЦЭМ!$B$39:$B$782,L$190)+'СЕТ СН'!$F$12</f>
        <v>127.97297159</v>
      </c>
      <c r="M200" s="36">
        <f>SUMIFS(СВЦЭМ!$F$39:$F$782,СВЦЭМ!$A$39:$A$782,$A200,СВЦЭМ!$B$39:$B$782,M$190)+'СЕТ СН'!$F$12</f>
        <v>131.00308304999999</v>
      </c>
      <c r="N200" s="36">
        <f>SUMIFS(СВЦЭМ!$F$39:$F$782,СВЦЭМ!$A$39:$A$782,$A200,СВЦЭМ!$B$39:$B$782,N$190)+'СЕТ СН'!$F$12</f>
        <v>136.63712181</v>
      </c>
      <c r="O200" s="36">
        <f>SUMIFS(СВЦЭМ!$F$39:$F$782,СВЦЭМ!$A$39:$A$782,$A200,СВЦЭМ!$B$39:$B$782,O$190)+'СЕТ СН'!$F$12</f>
        <v>141.48048777</v>
      </c>
      <c r="P200" s="36">
        <f>SUMIFS(СВЦЭМ!$F$39:$F$782,СВЦЭМ!$A$39:$A$782,$A200,СВЦЭМ!$B$39:$B$782,P$190)+'СЕТ СН'!$F$12</f>
        <v>143.20110539000001</v>
      </c>
      <c r="Q200" s="36">
        <f>SUMIFS(СВЦЭМ!$F$39:$F$782,СВЦЭМ!$A$39:$A$782,$A200,СВЦЭМ!$B$39:$B$782,Q$190)+'СЕТ СН'!$F$12</f>
        <v>140.52269089999999</v>
      </c>
      <c r="R200" s="36">
        <f>SUMIFS(СВЦЭМ!$F$39:$F$782,СВЦЭМ!$A$39:$A$782,$A200,СВЦЭМ!$B$39:$B$782,R$190)+'СЕТ СН'!$F$12</f>
        <v>135.63514072999999</v>
      </c>
      <c r="S200" s="36">
        <f>SUMIFS(СВЦЭМ!$F$39:$F$782,СВЦЭМ!$A$39:$A$782,$A200,СВЦЭМ!$B$39:$B$782,S$190)+'СЕТ СН'!$F$12</f>
        <v>129.48181711999999</v>
      </c>
      <c r="T200" s="36">
        <f>SUMIFS(СВЦЭМ!$F$39:$F$782,СВЦЭМ!$A$39:$A$782,$A200,СВЦЭМ!$B$39:$B$782,T$190)+'СЕТ СН'!$F$12</f>
        <v>125.52047869</v>
      </c>
      <c r="U200" s="36">
        <f>SUMIFS(СВЦЭМ!$F$39:$F$782,СВЦЭМ!$A$39:$A$782,$A200,СВЦЭМ!$B$39:$B$782,U$190)+'СЕТ СН'!$F$12</f>
        <v>120.55034147000001</v>
      </c>
      <c r="V200" s="36">
        <f>SUMIFS(СВЦЭМ!$F$39:$F$782,СВЦЭМ!$A$39:$A$782,$A200,СВЦЭМ!$B$39:$B$782,V$190)+'СЕТ СН'!$F$12</f>
        <v>122.18875747</v>
      </c>
      <c r="W200" s="36">
        <f>SUMIFS(СВЦЭМ!$F$39:$F$782,СВЦЭМ!$A$39:$A$782,$A200,СВЦЭМ!$B$39:$B$782,W$190)+'СЕТ СН'!$F$12</f>
        <v>125.6375103</v>
      </c>
      <c r="X200" s="36">
        <f>SUMIFS(СВЦЭМ!$F$39:$F$782,СВЦЭМ!$A$39:$A$782,$A200,СВЦЭМ!$B$39:$B$782,X$190)+'СЕТ СН'!$F$12</f>
        <v>128.65155645999999</v>
      </c>
      <c r="Y200" s="36">
        <f>SUMIFS(СВЦЭМ!$F$39:$F$782,СВЦЭМ!$A$39:$A$782,$A200,СВЦЭМ!$B$39:$B$782,Y$190)+'СЕТ СН'!$F$12</f>
        <v>131.13948414000001</v>
      </c>
    </row>
    <row r="201" spans="1:25" ht="15.75" x14ac:dyDescent="0.2">
      <c r="A201" s="35">
        <f t="shared" si="5"/>
        <v>44631</v>
      </c>
      <c r="B201" s="36">
        <f>SUMIFS(СВЦЭМ!$F$39:$F$782,СВЦЭМ!$A$39:$A$782,$A201,СВЦЭМ!$B$39:$B$782,B$190)+'СЕТ СН'!$F$12</f>
        <v>129.60459299999999</v>
      </c>
      <c r="C201" s="36">
        <f>SUMIFS(СВЦЭМ!$F$39:$F$782,СВЦЭМ!$A$39:$A$782,$A201,СВЦЭМ!$B$39:$B$782,C$190)+'СЕТ СН'!$F$12</f>
        <v>135.38065545000001</v>
      </c>
      <c r="D201" s="36">
        <f>SUMIFS(СВЦЭМ!$F$39:$F$782,СВЦЭМ!$A$39:$A$782,$A201,СВЦЭМ!$B$39:$B$782,D$190)+'СЕТ СН'!$F$12</f>
        <v>142.91657468</v>
      </c>
      <c r="E201" s="36">
        <f>SUMIFS(СВЦЭМ!$F$39:$F$782,СВЦЭМ!$A$39:$A$782,$A201,СВЦЭМ!$B$39:$B$782,E$190)+'СЕТ СН'!$F$12</f>
        <v>147.23245692</v>
      </c>
      <c r="F201" s="36">
        <f>SUMIFS(СВЦЭМ!$F$39:$F$782,СВЦЭМ!$A$39:$A$782,$A201,СВЦЭМ!$B$39:$B$782,F$190)+'СЕТ СН'!$F$12</f>
        <v>149.27156481</v>
      </c>
      <c r="G201" s="36">
        <f>SUMIFS(СВЦЭМ!$F$39:$F$782,СВЦЭМ!$A$39:$A$782,$A201,СВЦЭМ!$B$39:$B$782,G$190)+'СЕТ СН'!$F$12</f>
        <v>145.69823366</v>
      </c>
      <c r="H201" s="36">
        <f>SUMIFS(СВЦЭМ!$F$39:$F$782,СВЦЭМ!$A$39:$A$782,$A201,СВЦЭМ!$B$39:$B$782,H$190)+'СЕТ СН'!$F$12</f>
        <v>139.11984838999999</v>
      </c>
      <c r="I201" s="36">
        <f>SUMIFS(СВЦЭМ!$F$39:$F$782,СВЦЭМ!$A$39:$A$782,$A201,СВЦЭМ!$B$39:$B$782,I$190)+'СЕТ СН'!$F$12</f>
        <v>129.89389155000001</v>
      </c>
      <c r="J201" s="36">
        <f>SUMIFS(СВЦЭМ!$F$39:$F$782,СВЦЭМ!$A$39:$A$782,$A201,СВЦЭМ!$B$39:$B$782,J$190)+'СЕТ СН'!$F$12</f>
        <v>124.3620378</v>
      </c>
      <c r="K201" s="36">
        <f>SUMIFS(СВЦЭМ!$F$39:$F$782,СВЦЭМ!$A$39:$A$782,$A201,СВЦЭМ!$B$39:$B$782,K$190)+'СЕТ СН'!$F$12</f>
        <v>123.38510268</v>
      </c>
      <c r="L201" s="36">
        <f>SUMIFS(СВЦЭМ!$F$39:$F$782,СВЦЭМ!$A$39:$A$782,$A201,СВЦЭМ!$B$39:$B$782,L$190)+'СЕТ СН'!$F$12</f>
        <v>124.54798981</v>
      </c>
      <c r="M201" s="36">
        <f>SUMIFS(СВЦЭМ!$F$39:$F$782,СВЦЭМ!$A$39:$A$782,$A201,СВЦЭМ!$B$39:$B$782,M$190)+'СЕТ СН'!$F$12</f>
        <v>132.56435445</v>
      </c>
      <c r="N201" s="36">
        <f>SUMIFS(СВЦЭМ!$F$39:$F$782,СВЦЭМ!$A$39:$A$782,$A201,СВЦЭМ!$B$39:$B$782,N$190)+'СЕТ СН'!$F$12</f>
        <v>138.91438812000001</v>
      </c>
      <c r="O201" s="36">
        <f>SUMIFS(СВЦЭМ!$F$39:$F$782,СВЦЭМ!$A$39:$A$782,$A201,СВЦЭМ!$B$39:$B$782,O$190)+'СЕТ СН'!$F$12</f>
        <v>141.59254655000001</v>
      </c>
      <c r="P201" s="36">
        <f>SUMIFS(СВЦЭМ!$F$39:$F$782,СВЦЭМ!$A$39:$A$782,$A201,СВЦЭМ!$B$39:$B$782,P$190)+'СЕТ СН'!$F$12</f>
        <v>142.86881421999999</v>
      </c>
      <c r="Q201" s="36">
        <f>SUMIFS(СВЦЭМ!$F$39:$F$782,СВЦЭМ!$A$39:$A$782,$A201,СВЦЭМ!$B$39:$B$782,Q$190)+'СЕТ СН'!$F$12</f>
        <v>141.61524904999999</v>
      </c>
      <c r="R201" s="36">
        <f>SUMIFS(СВЦЭМ!$F$39:$F$782,СВЦЭМ!$A$39:$A$782,$A201,СВЦЭМ!$B$39:$B$782,R$190)+'СЕТ СН'!$F$12</f>
        <v>137.66410074999999</v>
      </c>
      <c r="S201" s="36">
        <f>SUMIFS(СВЦЭМ!$F$39:$F$782,СВЦЭМ!$A$39:$A$782,$A201,СВЦЭМ!$B$39:$B$782,S$190)+'СЕТ СН'!$F$12</f>
        <v>132.20711420000001</v>
      </c>
      <c r="T201" s="36">
        <f>SUMIFS(СВЦЭМ!$F$39:$F$782,СВЦЭМ!$A$39:$A$782,$A201,СВЦЭМ!$B$39:$B$782,T$190)+'СЕТ СН'!$F$12</f>
        <v>124.54956835</v>
      </c>
      <c r="U201" s="36">
        <f>SUMIFS(СВЦЭМ!$F$39:$F$782,СВЦЭМ!$A$39:$A$782,$A201,СВЦЭМ!$B$39:$B$782,U$190)+'СЕТ СН'!$F$12</f>
        <v>123.65409449000001</v>
      </c>
      <c r="V201" s="36">
        <f>SUMIFS(СВЦЭМ!$F$39:$F$782,СВЦЭМ!$A$39:$A$782,$A201,СВЦЭМ!$B$39:$B$782,V$190)+'СЕТ СН'!$F$12</f>
        <v>125.18778645</v>
      </c>
      <c r="W201" s="36">
        <f>SUMIFS(СВЦЭМ!$F$39:$F$782,СВЦЭМ!$A$39:$A$782,$A201,СВЦЭМ!$B$39:$B$782,W$190)+'СЕТ СН'!$F$12</f>
        <v>128.79604785000001</v>
      </c>
      <c r="X201" s="36">
        <f>SUMIFS(СВЦЭМ!$F$39:$F$782,СВЦЭМ!$A$39:$A$782,$A201,СВЦЭМ!$B$39:$B$782,X$190)+'СЕТ СН'!$F$12</f>
        <v>130.73601399</v>
      </c>
      <c r="Y201" s="36">
        <f>SUMIFS(СВЦЭМ!$F$39:$F$782,СВЦЭМ!$A$39:$A$782,$A201,СВЦЭМ!$B$39:$B$782,Y$190)+'СЕТ СН'!$F$12</f>
        <v>133.79486241999999</v>
      </c>
    </row>
    <row r="202" spans="1:25" ht="15.75" x14ac:dyDescent="0.2">
      <c r="A202" s="35">
        <f t="shared" si="5"/>
        <v>44632</v>
      </c>
      <c r="B202" s="36">
        <f>SUMIFS(СВЦЭМ!$F$39:$F$782,СВЦЭМ!$A$39:$A$782,$A202,СВЦЭМ!$B$39:$B$782,B$190)+'СЕТ СН'!$F$12</f>
        <v>132.16181370999999</v>
      </c>
      <c r="C202" s="36">
        <f>SUMIFS(СВЦЭМ!$F$39:$F$782,СВЦЭМ!$A$39:$A$782,$A202,СВЦЭМ!$B$39:$B$782,C$190)+'СЕТ СН'!$F$12</f>
        <v>141.11427746000001</v>
      </c>
      <c r="D202" s="36">
        <f>SUMIFS(СВЦЭМ!$F$39:$F$782,СВЦЭМ!$A$39:$A$782,$A202,СВЦЭМ!$B$39:$B$782,D$190)+'СЕТ СН'!$F$12</f>
        <v>147.99187699000001</v>
      </c>
      <c r="E202" s="36">
        <f>SUMIFS(СВЦЭМ!$F$39:$F$782,СВЦЭМ!$A$39:$A$782,$A202,СВЦЭМ!$B$39:$B$782,E$190)+'СЕТ СН'!$F$12</f>
        <v>151.0716583</v>
      </c>
      <c r="F202" s="36">
        <f>SUMIFS(СВЦЭМ!$F$39:$F$782,СВЦЭМ!$A$39:$A$782,$A202,СВЦЭМ!$B$39:$B$782,F$190)+'СЕТ СН'!$F$12</f>
        <v>151.63718274999999</v>
      </c>
      <c r="G202" s="36">
        <f>SUMIFS(СВЦЭМ!$F$39:$F$782,СВЦЭМ!$A$39:$A$782,$A202,СВЦЭМ!$B$39:$B$782,G$190)+'СЕТ СН'!$F$12</f>
        <v>151.16135964</v>
      </c>
      <c r="H202" s="36">
        <f>SUMIFS(СВЦЭМ!$F$39:$F$782,СВЦЭМ!$A$39:$A$782,$A202,СВЦЭМ!$B$39:$B$782,H$190)+'СЕТ СН'!$F$12</f>
        <v>146.60108686000001</v>
      </c>
      <c r="I202" s="36">
        <f>SUMIFS(СВЦЭМ!$F$39:$F$782,СВЦЭМ!$A$39:$A$782,$A202,СВЦЭМ!$B$39:$B$782,I$190)+'СЕТ СН'!$F$12</f>
        <v>135.86143172000001</v>
      </c>
      <c r="J202" s="36">
        <f>SUMIFS(СВЦЭМ!$F$39:$F$782,СВЦЭМ!$A$39:$A$782,$A202,СВЦЭМ!$B$39:$B$782,J$190)+'СЕТ СН'!$F$12</f>
        <v>125.96061028</v>
      </c>
      <c r="K202" s="36">
        <f>SUMIFS(СВЦЭМ!$F$39:$F$782,СВЦЭМ!$A$39:$A$782,$A202,СВЦЭМ!$B$39:$B$782,K$190)+'СЕТ СН'!$F$12</f>
        <v>124.27066287</v>
      </c>
      <c r="L202" s="36">
        <f>SUMIFS(СВЦЭМ!$F$39:$F$782,СВЦЭМ!$A$39:$A$782,$A202,СВЦЭМ!$B$39:$B$782,L$190)+'СЕТ СН'!$F$12</f>
        <v>124.00733864</v>
      </c>
      <c r="M202" s="36">
        <f>SUMIFS(СВЦЭМ!$F$39:$F$782,СВЦЭМ!$A$39:$A$782,$A202,СВЦЭМ!$B$39:$B$782,M$190)+'СЕТ СН'!$F$12</f>
        <v>130.80642696999999</v>
      </c>
      <c r="N202" s="36">
        <f>SUMIFS(СВЦЭМ!$F$39:$F$782,СВЦЭМ!$A$39:$A$782,$A202,СВЦЭМ!$B$39:$B$782,N$190)+'СЕТ СН'!$F$12</f>
        <v>136.68340734</v>
      </c>
      <c r="O202" s="36">
        <f>SUMIFS(СВЦЭМ!$F$39:$F$782,СВЦЭМ!$A$39:$A$782,$A202,СВЦЭМ!$B$39:$B$782,O$190)+'СЕТ СН'!$F$12</f>
        <v>143.06804729000001</v>
      </c>
      <c r="P202" s="36">
        <f>SUMIFS(СВЦЭМ!$F$39:$F$782,СВЦЭМ!$A$39:$A$782,$A202,СВЦЭМ!$B$39:$B$782,P$190)+'СЕТ СН'!$F$12</f>
        <v>144.86588484000001</v>
      </c>
      <c r="Q202" s="36">
        <f>SUMIFS(СВЦЭМ!$F$39:$F$782,СВЦЭМ!$A$39:$A$782,$A202,СВЦЭМ!$B$39:$B$782,Q$190)+'СЕТ СН'!$F$12</f>
        <v>142.0164834</v>
      </c>
      <c r="R202" s="36">
        <f>SUMIFS(СВЦЭМ!$F$39:$F$782,СВЦЭМ!$A$39:$A$782,$A202,СВЦЭМ!$B$39:$B$782,R$190)+'СЕТ СН'!$F$12</f>
        <v>137.68336352</v>
      </c>
      <c r="S202" s="36">
        <f>SUMIFS(СВЦЭМ!$F$39:$F$782,СВЦЭМ!$A$39:$A$782,$A202,СВЦЭМ!$B$39:$B$782,S$190)+'СЕТ СН'!$F$12</f>
        <v>131.97152593000001</v>
      </c>
      <c r="T202" s="36">
        <f>SUMIFS(СВЦЭМ!$F$39:$F$782,СВЦЭМ!$A$39:$A$782,$A202,СВЦЭМ!$B$39:$B$782,T$190)+'СЕТ СН'!$F$12</f>
        <v>126.75103169</v>
      </c>
      <c r="U202" s="36">
        <f>SUMIFS(СВЦЭМ!$F$39:$F$782,СВЦЭМ!$A$39:$A$782,$A202,СВЦЭМ!$B$39:$B$782,U$190)+'СЕТ СН'!$F$12</f>
        <v>123.37013665000001</v>
      </c>
      <c r="V202" s="36">
        <f>SUMIFS(СВЦЭМ!$F$39:$F$782,СВЦЭМ!$A$39:$A$782,$A202,СВЦЭМ!$B$39:$B$782,V$190)+'СЕТ СН'!$F$12</f>
        <v>124.7465316</v>
      </c>
      <c r="W202" s="36">
        <f>SUMIFS(СВЦЭМ!$F$39:$F$782,СВЦЭМ!$A$39:$A$782,$A202,СВЦЭМ!$B$39:$B$782,W$190)+'СЕТ СН'!$F$12</f>
        <v>127.21436289</v>
      </c>
      <c r="X202" s="36">
        <f>SUMIFS(СВЦЭМ!$F$39:$F$782,СВЦЭМ!$A$39:$A$782,$A202,СВЦЭМ!$B$39:$B$782,X$190)+'СЕТ СН'!$F$12</f>
        <v>129.7202121</v>
      </c>
      <c r="Y202" s="36">
        <f>SUMIFS(СВЦЭМ!$F$39:$F$782,СВЦЭМ!$A$39:$A$782,$A202,СВЦЭМ!$B$39:$B$782,Y$190)+'СЕТ СН'!$F$12</f>
        <v>133.7933061</v>
      </c>
    </row>
    <row r="203" spans="1:25" ht="15.75" x14ac:dyDescent="0.2">
      <c r="A203" s="35">
        <f t="shared" si="5"/>
        <v>44633</v>
      </c>
      <c r="B203" s="36">
        <f>SUMIFS(СВЦЭМ!$F$39:$F$782,СВЦЭМ!$A$39:$A$782,$A203,СВЦЭМ!$B$39:$B$782,B$190)+'СЕТ СН'!$F$12</f>
        <v>135.6016793</v>
      </c>
      <c r="C203" s="36">
        <f>SUMIFS(СВЦЭМ!$F$39:$F$782,СВЦЭМ!$A$39:$A$782,$A203,СВЦЭМ!$B$39:$B$782,C$190)+'СЕТ СН'!$F$12</f>
        <v>142.36319465</v>
      </c>
      <c r="D203" s="36">
        <f>SUMIFS(СВЦЭМ!$F$39:$F$782,СВЦЭМ!$A$39:$A$782,$A203,СВЦЭМ!$B$39:$B$782,D$190)+'СЕТ СН'!$F$12</f>
        <v>148.35765626</v>
      </c>
      <c r="E203" s="36">
        <f>SUMIFS(СВЦЭМ!$F$39:$F$782,СВЦЭМ!$A$39:$A$782,$A203,СВЦЭМ!$B$39:$B$782,E$190)+'СЕТ СН'!$F$12</f>
        <v>151.70264438999999</v>
      </c>
      <c r="F203" s="36">
        <f>SUMIFS(СВЦЭМ!$F$39:$F$782,СВЦЭМ!$A$39:$A$782,$A203,СВЦЭМ!$B$39:$B$782,F$190)+'СЕТ СН'!$F$12</f>
        <v>155.08126586</v>
      </c>
      <c r="G203" s="36">
        <f>SUMIFS(СВЦЭМ!$F$39:$F$782,СВЦЭМ!$A$39:$A$782,$A203,СВЦЭМ!$B$39:$B$782,G$190)+'СЕТ СН'!$F$12</f>
        <v>154.51017888000001</v>
      </c>
      <c r="H203" s="36">
        <f>SUMIFS(СВЦЭМ!$F$39:$F$782,СВЦЭМ!$A$39:$A$782,$A203,СВЦЭМ!$B$39:$B$782,H$190)+'СЕТ СН'!$F$12</f>
        <v>150.43068645</v>
      </c>
      <c r="I203" s="36">
        <f>SUMIFS(СВЦЭМ!$F$39:$F$782,СВЦЭМ!$A$39:$A$782,$A203,СВЦЭМ!$B$39:$B$782,I$190)+'СЕТ СН'!$F$12</f>
        <v>140.09909504999999</v>
      </c>
      <c r="J203" s="36">
        <f>SUMIFS(СВЦЭМ!$F$39:$F$782,СВЦЭМ!$A$39:$A$782,$A203,СВЦЭМ!$B$39:$B$782,J$190)+'СЕТ СН'!$F$12</f>
        <v>131.40521724999999</v>
      </c>
      <c r="K203" s="36">
        <f>SUMIFS(СВЦЭМ!$F$39:$F$782,СВЦЭМ!$A$39:$A$782,$A203,СВЦЭМ!$B$39:$B$782,K$190)+'СЕТ СН'!$F$12</f>
        <v>126.91640206</v>
      </c>
      <c r="L203" s="36">
        <f>SUMIFS(СВЦЭМ!$F$39:$F$782,СВЦЭМ!$A$39:$A$782,$A203,СВЦЭМ!$B$39:$B$782,L$190)+'СЕТ СН'!$F$12</f>
        <v>126.69734167999999</v>
      </c>
      <c r="M203" s="36">
        <f>SUMIFS(СВЦЭМ!$F$39:$F$782,СВЦЭМ!$A$39:$A$782,$A203,СВЦЭМ!$B$39:$B$782,M$190)+'СЕТ СН'!$F$12</f>
        <v>132.20928225</v>
      </c>
      <c r="N203" s="36">
        <f>SUMIFS(СВЦЭМ!$F$39:$F$782,СВЦЭМ!$A$39:$A$782,$A203,СВЦЭМ!$B$39:$B$782,N$190)+'СЕТ СН'!$F$12</f>
        <v>136.16803952000001</v>
      </c>
      <c r="O203" s="36">
        <f>SUMIFS(СВЦЭМ!$F$39:$F$782,СВЦЭМ!$A$39:$A$782,$A203,СВЦЭМ!$B$39:$B$782,O$190)+'СЕТ СН'!$F$12</f>
        <v>140.57273451</v>
      </c>
      <c r="P203" s="36">
        <f>SUMIFS(СВЦЭМ!$F$39:$F$782,СВЦЭМ!$A$39:$A$782,$A203,СВЦЭМ!$B$39:$B$782,P$190)+'СЕТ СН'!$F$12</f>
        <v>142.79246064</v>
      </c>
      <c r="Q203" s="36">
        <f>SUMIFS(СВЦЭМ!$F$39:$F$782,СВЦЭМ!$A$39:$A$782,$A203,СВЦЭМ!$B$39:$B$782,Q$190)+'СЕТ СН'!$F$12</f>
        <v>139.36315246999999</v>
      </c>
      <c r="R203" s="36">
        <f>SUMIFS(СВЦЭМ!$F$39:$F$782,СВЦЭМ!$A$39:$A$782,$A203,СВЦЭМ!$B$39:$B$782,R$190)+'СЕТ СН'!$F$12</f>
        <v>135.51164718000001</v>
      </c>
      <c r="S203" s="36">
        <f>SUMIFS(СВЦЭМ!$F$39:$F$782,СВЦЭМ!$A$39:$A$782,$A203,СВЦЭМ!$B$39:$B$782,S$190)+'СЕТ СН'!$F$12</f>
        <v>130.46489166000001</v>
      </c>
      <c r="T203" s="36">
        <f>SUMIFS(СВЦЭМ!$F$39:$F$782,СВЦЭМ!$A$39:$A$782,$A203,СВЦЭМ!$B$39:$B$782,T$190)+'СЕТ СН'!$F$12</f>
        <v>125.07359489</v>
      </c>
      <c r="U203" s="36">
        <f>SUMIFS(СВЦЭМ!$F$39:$F$782,СВЦЭМ!$A$39:$A$782,$A203,СВЦЭМ!$B$39:$B$782,U$190)+'СЕТ СН'!$F$12</f>
        <v>122.97430227</v>
      </c>
      <c r="V203" s="36">
        <f>SUMIFS(СВЦЭМ!$F$39:$F$782,СВЦЭМ!$A$39:$A$782,$A203,СВЦЭМ!$B$39:$B$782,V$190)+'СЕТ СН'!$F$12</f>
        <v>122.65137967</v>
      </c>
      <c r="W203" s="36">
        <f>SUMIFS(СВЦЭМ!$F$39:$F$782,СВЦЭМ!$A$39:$A$782,$A203,СВЦЭМ!$B$39:$B$782,W$190)+'СЕТ СН'!$F$12</f>
        <v>124.10867909</v>
      </c>
      <c r="X203" s="36">
        <f>SUMIFS(СВЦЭМ!$F$39:$F$782,СВЦЭМ!$A$39:$A$782,$A203,СВЦЭМ!$B$39:$B$782,X$190)+'СЕТ СН'!$F$12</f>
        <v>127.55662588</v>
      </c>
      <c r="Y203" s="36">
        <f>SUMIFS(СВЦЭМ!$F$39:$F$782,СВЦЭМ!$A$39:$A$782,$A203,СВЦЭМ!$B$39:$B$782,Y$190)+'СЕТ СН'!$F$12</f>
        <v>129.84976180999999</v>
      </c>
    </row>
    <row r="204" spans="1:25" ht="15.75" x14ac:dyDescent="0.2">
      <c r="A204" s="35">
        <f t="shared" si="5"/>
        <v>44634</v>
      </c>
      <c r="B204" s="36">
        <f>SUMIFS(СВЦЭМ!$F$39:$F$782,СВЦЭМ!$A$39:$A$782,$A204,СВЦЭМ!$B$39:$B$782,B$190)+'СЕТ СН'!$F$12</f>
        <v>135.43911982</v>
      </c>
      <c r="C204" s="36">
        <f>SUMIFS(СВЦЭМ!$F$39:$F$782,СВЦЭМ!$A$39:$A$782,$A204,СВЦЭМ!$B$39:$B$782,C$190)+'СЕТ СН'!$F$12</f>
        <v>140.72697534</v>
      </c>
      <c r="D204" s="36">
        <f>SUMIFS(СВЦЭМ!$F$39:$F$782,СВЦЭМ!$A$39:$A$782,$A204,СВЦЭМ!$B$39:$B$782,D$190)+'СЕТ СН'!$F$12</f>
        <v>147.58987372999999</v>
      </c>
      <c r="E204" s="36">
        <f>SUMIFS(СВЦЭМ!$F$39:$F$782,СВЦЭМ!$A$39:$A$782,$A204,СВЦЭМ!$B$39:$B$782,E$190)+'СЕТ СН'!$F$12</f>
        <v>150.38008873999999</v>
      </c>
      <c r="F204" s="36">
        <f>SUMIFS(СВЦЭМ!$F$39:$F$782,СВЦЭМ!$A$39:$A$782,$A204,СВЦЭМ!$B$39:$B$782,F$190)+'СЕТ СН'!$F$12</f>
        <v>151.02877373999999</v>
      </c>
      <c r="G204" s="36">
        <f>SUMIFS(СВЦЭМ!$F$39:$F$782,СВЦЭМ!$A$39:$A$782,$A204,СВЦЭМ!$B$39:$B$782,G$190)+'СЕТ СН'!$F$12</f>
        <v>145.20163855000001</v>
      </c>
      <c r="H204" s="36">
        <f>SUMIFS(СВЦЭМ!$F$39:$F$782,СВЦЭМ!$A$39:$A$782,$A204,СВЦЭМ!$B$39:$B$782,H$190)+'СЕТ СН'!$F$12</f>
        <v>139.96338292999999</v>
      </c>
      <c r="I204" s="36">
        <f>SUMIFS(СВЦЭМ!$F$39:$F$782,СВЦЭМ!$A$39:$A$782,$A204,СВЦЭМ!$B$39:$B$782,I$190)+'СЕТ СН'!$F$12</f>
        <v>130.66763915000001</v>
      </c>
      <c r="J204" s="36">
        <f>SUMIFS(СВЦЭМ!$F$39:$F$782,СВЦЭМ!$A$39:$A$782,$A204,СВЦЭМ!$B$39:$B$782,J$190)+'СЕТ СН'!$F$12</f>
        <v>128.06100807000001</v>
      </c>
      <c r="K204" s="36">
        <f>SUMIFS(СВЦЭМ!$F$39:$F$782,СВЦЭМ!$A$39:$A$782,$A204,СВЦЭМ!$B$39:$B$782,K$190)+'СЕТ СН'!$F$12</f>
        <v>126.58340071000001</v>
      </c>
      <c r="L204" s="36">
        <f>SUMIFS(СВЦЭМ!$F$39:$F$782,СВЦЭМ!$A$39:$A$782,$A204,СВЦЭМ!$B$39:$B$782,L$190)+'СЕТ СН'!$F$12</f>
        <v>127.05431376</v>
      </c>
      <c r="M204" s="36">
        <f>SUMIFS(СВЦЭМ!$F$39:$F$782,СВЦЭМ!$A$39:$A$782,$A204,СВЦЭМ!$B$39:$B$782,M$190)+'СЕТ СН'!$F$12</f>
        <v>131.69963781000001</v>
      </c>
      <c r="N204" s="36">
        <f>SUMIFS(СВЦЭМ!$F$39:$F$782,СВЦЭМ!$A$39:$A$782,$A204,СВЦЭМ!$B$39:$B$782,N$190)+'СЕТ СН'!$F$12</f>
        <v>136.15064760000001</v>
      </c>
      <c r="O204" s="36">
        <f>SUMIFS(СВЦЭМ!$F$39:$F$782,СВЦЭМ!$A$39:$A$782,$A204,СВЦЭМ!$B$39:$B$782,O$190)+'СЕТ СН'!$F$12</f>
        <v>139.70754388</v>
      </c>
      <c r="P204" s="36">
        <f>SUMIFS(СВЦЭМ!$F$39:$F$782,СВЦЭМ!$A$39:$A$782,$A204,СВЦЭМ!$B$39:$B$782,P$190)+'СЕТ СН'!$F$12</f>
        <v>140.11529856000001</v>
      </c>
      <c r="Q204" s="36">
        <f>SUMIFS(СВЦЭМ!$F$39:$F$782,СВЦЭМ!$A$39:$A$782,$A204,СВЦЭМ!$B$39:$B$782,Q$190)+'СЕТ СН'!$F$12</f>
        <v>137.16975378999999</v>
      </c>
      <c r="R204" s="36">
        <f>SUMIFS(СВЦЭМ!$F$39:$F$782,СВЦЭМ!$A$39:$A$782,$A204,СВЦЭМ!$B$39:$B$782,R$190)+'СЕТ СН'!$F$12</f>
        <v>133.41326071</v>
      </c>
      <c r="S204" s="36">
        <f>SUMIFS(СВЦЭМ!$F$39:$F$782,СВЦЭМ!$A$39:$A$782,$A204,СВЦЭМ!$B$39:$B$782,S$190)+'СЕТ СН'!$F$12</f>
        <v>129.50559053000001</v>
      </c>
      <c r="T204" s="36">
        <f>SUMIFS(СВЦЭМ!$F$39:$F$782,СВЦЭМ!$A$39:$A$782,$A204,СВЦЭМ!$B$39:$B$782,T$190)+'СЕТ СН'!$F$12</f>
        <v>125.37916896999999</v>
      </c>
      <c r="U204" s="36">
        <f>SUMIFS(СВЦЭМ!$F$39:$F$782,СВЦЭМ!$A$39:$A$782,$A204,СВЦЭМ!$B$39:$B$782,U$190)+'СЕТ СН'!$F$12</f>
        <v>124.39443704</v>
      </c>
      <c r="V204" s="36">
        <f>SUMIFS(СВЦЭМ!$F$39:$F$782,СВЦЭМ!$A$39:$A$782,$A204,СВЦЭМ!$B$39:$B$782,V$190)+'СЕТ СН'!$F$12</f>
        <v>125.08182651</v>
      </c>
      <c r="W204" s="36">
        <f>SUMIFS(СВЦЭМ!$F$39:$F$782,СВЦЭМ!$A$39:$A$782,$A204,СВЦЭМ!$B$39:$B$782,W$190)+'СЕТ СН'!$F$12</f>
        <v>125.33746839</v>
      </c>
      <c r="X204" s="36">
        <f>SUMIFS(СВЦЭМ!$F$39:$F$782,СВЦЭМ!$A$39:$A$782,$A204,СВЦЭМ!$B$39:$B$782,X$190)+'СЕТ СН'!$F$12</f>
        <v>129.98612198999999</v>
      </c>
      <c r="Y204" s="36">
        <f>SUMIFS(СВЦЭМ!$F$39:$F$782,СВЦЭМ!$A$39:$A$782,$A204,СВЦЭМ!$B$39:$B$782,Y$190)+'СЕТ СН'!$F$12</f>
        <v>134.36824988999999</v>
      </c>
    </row>
    <row r="205" spans="1:25" ht="15.75" x14ac:dyDescent="0.2">
      <c r="A205" s="35">
        <f t="shared" si="5"/>
        <v>44635</v>
      </c>
      <c r="B205" s="36">
        <f>SUMIFS(СВЦЭМ!$F$39:$F$782,СВЦЭМ!$A$39:$A$782,$A205,СВЦЭМ!$B$39:$B$782,B$190)+'СЕТ СН'!$F$12</f>
        <v>136.98753987000001</v>
      </c>
      <c r="C205" s="36">
        <f>SUMIFS(СВЦЭМ!$F$39:$F$782,СВЦЭМ!$A$39:$A$782,$A205,СВЦЭМ!$B$39:$B$782,C$190)+'СЕТ СН'!$F$12</f>
        <v>142.47713325999999</v>
      </c>
      <c r="D205" s="36">
        <f>SUMIFS(СВЦЭМ!$F$39:$F$782,СВЦЭМ!$A$39:$A$782,$A205,СВЦЭМ!$B$39:$B$782,D$190)+'СЕТ СН'!$F$12</f>
        <v>148.84654311</v>
      </c>
      <c r="E205" s="36">
        <f>SUMIFS(СВЦЭМ!$F$39:$F$782,СВЦЭМ!$A$39:$A$782,$A205,СВЦЭМ!$B$39:$B$782,E$190)+'СЕТ СН'!$F$12</f>
        <v>151.03651110999999</v>
      </c>
      <c r="F205" s="36">
        <f>SUMIFS(СВЦЭМ!$F$39:$F$782,СВЦЭМ!$A$39:$A$782,$A205,СВЦЭМ!$B$39:$B$782,F$190)+'СЕТ СН'!$F$12</f>
        <v>151.75591621999999</v>
      </c>
      <c r="G205" s="36">
        <f>SUMIFS(СВЦЭМ!$F$39:$F$782,СВЦЭМ!$A$39:$A$782,$A205,СВЦЭМ!$B$39:$B$782,G$190)+'СЕТ СН'!$F$12</f>
        <v>148.4050881</v>
      </c>
      <c r="H205" s="36">
        <f>SUMIFS(СВЦЭМ!$F$39:$F$782,СВЦЭМ!$A$39:$A$782,$A205,СВЦЭМ!$B$39:$B$782,H$190)+'СЕТ СН'!$F$12</f>
        <v>138.53827175000001</v>
      </c>
      <c r="I205" s="36">
        <f>SUMIFS(СВЦЭМ!$F$39:$F$782,СВЦЭМ!$A$39:$A$782,$A205,СВЦЭМ!$B$39:$B$782,I$190)+'СЕТ СН'!$F$12</f>
        <v>130.70226882</v>
      </c>
      <c r="J205" s="36">
        <f>SUMIFS(СВЦЭМ!$F$39:$F$782,СВЦЭМ!$A$39:$A$782,$A205,СВЦЭМ!$B$39:$B$782,J$190)+'СЕТ СН'!$F$12</f>
        <v>125.28345521</v>
      </c>
      <c r="K205" s="36">
        <f>SUMIFS(СВЦЭМ!$F$39:$F$782,СВЦЭМ!$A$39:$A$782,$A205,СВЦЭМ!$B$39:$B$782,K$190)+'СЕТ СН'!$F$12</f>
        <v>124.16315058000001</v>
      </c>
      <c r="L205" s="36">
        <f>SUMIFS(СВЦЭМ!$F$39:$F$782,СВЦЭМ!$A$39:$A$782,$A205,СВЦЭМ!$B$39:$B$782,L$190)+'СЕТ СН'!$F$12</f>
        <v>124.72885410000001</v>
      </c>
      <c r="M205" s="36">
        <f>SUMIFS(СВЦЭМ!$F$39:$F$782,СВЦЭМ!$A$39:$A$782,$A205,СВЦЭМ!$B$39:$B$782,M$190)+'СЕТ СН'!$F$12</f>
        <v>128.50921281000001</v>
      </c>
      <c r="N205" s="36">
        <f>SUMIFS(СВЦЭМ!$F$39:$F$782,СВЦЭМ!$A$39:$A$782,$A205,СВЦЭМ!$B$39:$B$782,N$190)+'СЕТ СН'!$F$12</f>
        <v>133.47950312</v>
      </c>
      <c r="O205" s="36">
        <f>SUMIFS(СВЦЭМ!$F$39:$F$782,СВЦЭМ!$A$39:$A$782,$A205,СВЦЭМ!$B$39:$B$782,O$190)+'СЕТ СН'!$F$12</f>
        <v>138.87251721999999</v>
      </c>
      <c r="P205" s="36">
        <f>SUMIFS(СВЦЭМ!$F$39:$F$782,СВЦЭМ!$A$39:$A$782,$A205,СВЦЭМ!$B$39:$B$782,P$190)+'СЕТ СН'!$F$12</f>
        <v>140.65588043</v>
      </c>
      <c r="Q205" s="36">
        <f>SUMIFS(СВЦЭМ!$F$39:$F$782,СВЦЭМ!$A$39:$A$782,$A205,СВЦЭМ!$B$39:$B$782,Q$190)+'СЕТ СН'!$F$12</f>
        <v>138.94102975999999</v>
      </c>
      <c r="R205" s="36">
        <f>SUMIFS(СВЦЭМ!$F$39:$F$782,СВЦЭМ!$A$39:$A$782,$A205,СВЦЭМ!$B$39:$B$782,R$190)+'СЕТ СН'!$F$12</f>
        <v>133.49265396999999</v>
      </c>
      <c r="S205" s="36">
        <f>SUMIFS(СВЦЭМ!$F$39:$F$782,СВЦЭМ!$A$39:$A$782,$A205,СВЦЭМ!$B$39:$B$782,S$190)+'СЕТ СН'!$F$12</f>
        <v>128.94118621999999</v>
      </c>
      <c r="T205" s="36">
        <f>SUMIFS(СВЦЭМ!$F$39:$F$782,СВЦЭМ!$A$39:$A$782,$A205,СВЦЭМ!$B$39:$B$782,T$190)+'СЕТ СН'!$F$12</f>
        <v>124.44184236</v>
      </c>
      <c r="U205" s="36">
        <f>SUMIFS(СВЦЭМ!$F$39:$F$782,СВЦЭМ!$A$39:$A$782,$A205,СВЦЭМ!$B$39:$B$782,U$190)+'СЕТ СН'!$F$12</f>
        <v>122.76573362000001</v>
      </c>
      <c r="V205" s="36">
        <f>SUMIFS(СВЦЭМ!$F$39:$F$782,СВЦЭМ!$A$39:$A$782,$A205,СВЦЭМ!$B$39:$B$782,V$190)+'СЕТ СН'!$F$12</f>
        <v>124.72924213</v>
      </c>
      <c r="W205" s="36">
        <f>SUMIFS(СВЦЭМ!$F$39:$F$782,СВЦЭМ!$A$39:$A$782,$A205,СВЦЭМ!$B$39:$B$782,W$190)+'СЕТ СН'!$F$12</f>
        <v>126.92445402</v>
      </c>
      <c r="X205" s="36">
        <f>SUMIFS(СВЦЭМ!$F$39:$F$782,СВЦЭМ!$A$39:$A$782,$A205,СВЦЭМ!$B$39:$B$782,X$190)+'СЕТ СН'!$F$12</f>
        <v>129.98088526000001</v>
      </c>
      <c r="Y205" s="36">
        <f>SUMIFS(СВЦЭМ!$F$39:$F$782,СВЦЭМ!$A$39:$A$782,$A205,СВЦЭМ!$B$39:$B$782,Y$190)+'СЕТ СН'!$F$12</f>
        <v>133.35680970000001</v>
      </c>
    </row>
    <row r="206" spans="1:25" ht="15.75" x14ac:dyDescent="0.2">
      <c r="A206" s="35">
        <f t="shared" si="5"/>
        <v>44636</v>
      </c>
      <c r="B206" s="36">
        <f>SUMIFS(СВЦЭМ!$F$39:$F$782,СВЦЭМ!$A$39:$A$782,$A206,СВЦЭМ!$B$39:$B$782,B$190)+'СЕТ СН'!$F$12</f>
        <v>133.88835768999999</v>
      </c>
      <c r="C206" s="36">
        <f>SUMIFS(СВЦЭМ!$F$39:$F$782,СВЦЭМ!$A$39:$A$782,$A206,СВЦЭМ!$B$39:$B$782,C$190)+'СЕТ СН'!$F$12</f>
        <v>141.23186475</v>
      </c>
      <c r="D206" s="36">
        <f>SUMIFS(СВЦЭМ!$F$39:$F$782,СВЦЭМ!$A$39:$A$782,$A206,СВЦЭМ!$B$39:$B$782,D$190)+'СЕТ СН'!$F$12</f>
        <v>149.82889822000001</v>
      </c>
      <c r="E206" s="36">
        <f>SUMIFS(СВЦЭМ!$F$39:$F$782,СВЦЭМ!$A$39:$A$782,$A206,СВЦЭМ!$B$39:$B$782,E$190)+'СЕТ СН'!$F$12</f>
        <v>151.63065921</v>
      </c>
      <c r="F206" s="36">
        <f>SUMIFS(СВЦЭМ!$F$39:$F$782,СВЦЭМ!$A$39:$A$782,$A206,СВЦЭМ!$B$39:$B$782,F$190)+'СЕТ СН'!$F$12</f>
        <v>152.02160456999999</v>
      </c>
      <c r="G206" s="36">
        <f>SUMIFS(СВЦЭМ!$F$39:$F$782,СВЦЭМ!$A$39:$A$782,$A206,СВЦЭМ!$B$39:$B$782,G$190)+'СЕТ СН'!$F$12</f>
        <v>148.61393249</v>
      </c>
      <c r="H206" s="36">
        <f>SUMIFS(СВЦЭМ!$F$39:$F$782,СВЦЭМ!$A$39:$A$782,$A206,СВЦЭМ!$B$39:$B$782,H$190)+'СЕТ СН'!$F$12</f>
        <v>139.82549509</v>
      </c>
      <c r="I206" s="36">
        <f>SUMIFS(СВЦЭМ!$F$39:$F$782,СВЦЭМ!$A$39:$A$782,$A206,СВЦЭМ!$B$39:$B$782,I$190)+'СЕТ СН'!$F$12</f>
        <v>132.13373190999999</v>
      </c>
      <c r="J206" s="36">
        <f>SUMIFS(СВЦЭМ!$F$39:$F$782,СВЦЭМ!$A$39:$A$782,$A206,СВЦЭМ!$B$39:$B$782,J$190)+'СЕТ СН'!$F$12</f>
        <v>128.29251051</v>
      </c>
      <c r="K206" s="36">
        <f>SUMIFS(СВЦЭМ!$F$39:$F$782,СВЦЭМ!$A$39:$A$782,$A206,СВЦЭМ!$B$39:$B$782,K$190)+'СЕТ СН'!$F$12</f>
        <v>127.68102779</v>
      </c>
      <c r="L206" s="36">
        <f>SUMIFS(СВЦЭМ!$F$39:$F$782,СВЦЭМ!$A$39:$A$782,$A206,СВЦЭМ!$B$39:$B$782,L$190)+'СЕТ СН'!$F$12</f>
        <v>128.08812846000001</v>
      </c>
      <c r="M206" s="36">
        <f>SUMIFS(СВЦЭМ!$F$39:$F$782,СВЦЭМ!$A$39:$A$782,$A206,СВЦЭМ!$B$39:$B$782,M$190)+'СЕТ СН'!$F$12</f>
        <v>133.79338457</v>
      </c>
      <c r="N206" s="36">
        <f>SUMIFS(СВЦЭМ!$F$39:$F$782,СВЦЭМ!$A$39:$A$782,$A206,СВЦЭМ!$B$39:$B$782,N$190)+'СЕТ СН'!$F$12</f>
        <v>136.48669171</v>
      </c>
      <c r="O206" s="36">
        <f>SUMIFS(СВЦЭМ!$F$39:$F$782,СВЦЭМ!$A$39:$A$782,$A206,СВЦЭМ!$B$39:$B$782,O$190)+'СЕТ СН'!$F$12</f>
        <v>141.80093282000001</v>
      </c>
      <c r="P206" s="36">
        <f>SUMIFS(СВЦЭМ!$F$39:$F$782,СВЦЭМ!$A$39:$A$782,$A206,СВЦЭМ!$B$39:$B$782,P$190)+'СЕТ СН'!$F$12</f>
        <v>143.04622849</v>
      </c>
      <c r="Q206" s="36">
        <f>SUMIFS(СВЦЭМ!$F$39:$F$782,СВЦЭМ!$A$39:$A$782,$A206,СВЦЭМ!$B$39:$B$782,Q$190)+'СЕТ СН'!$F$12</f>
        <v>139.21607098000001</v>
      </c>
      <c r="R206" s="36">
        <f>SUMIFS(СВЦЭМ!$F$39:$F$782,СВЦЭМ!$A$39:$A$782,$A206,СВЦЭМ!$B$39:$B$782,R$190)+'СЕТ СН'!$F$12</f>
        <v>136.47848729</v>
      </c>
      <c r="S206" s="36">
        <f>SUMIFS(СВЦЭМ!$F$39:$F$782,СВЦЭМ!$A$39:$A$782,$A206,СВЦЭМ!$B$39:$B$782,S$190)+'СЕТ СН'!$F$12</f>
        <v>131.13201708</v>
      </c>
      <c r="T206" s="36">
        <f>SUMIFS(СВЦЭМ!$F$39:$F$782,СВЦЭМ!$A$39:$A$782,$A206,СВЦЭМ!$B$39:$B$782,T$190)+'СЕТ СН'!$F$12</f>
        <v>127.78043632000001</v>
      </c>
      <c r="U206" s="36">
        <f>SUMIFS(СВЦЭМ!$F$39:$F$782,СВЦЭМ!$A$39:$A$782,$A206,СВЦЭМ!$B$39:$B$782,U$190)+'СЕТ СН'!$F$12</f>
        <v>124.68800346</v>
      </c>
      <c r="V206" s="36">
        <f>SUMIFS(СВЦЭМ!$F$39:$F$782,СВЦЭМ!$A$39:$A$782,$A206,СВЦЭМ!$B$39:$B$782,V$190)+'СЕТ СН'!$F$12</f>
        <v>126.76894908</v>
      </c>
      <c r="W206" s="36">
        <f>SUMIFS(СВЦЭМ!$F$39:$F$782,СВЦЭМ!$A$39:$A$782,$A206,СВЦЭМ!$B$39:$B$782,W$190)+'СЕТ СН'!$F$12</f>
        <v>130.83365180999999</v>
      </c>
      <c r="X206" s="36">
        <f>SUMIFS(СВЦЭМ!$F$39:$F$782,СВЦЭМ!$A$39:$A$782,$A206,СВЦЭМ!$B$39:$B$782,X$190)+'СЕТ СН'!$F$12</f>
        <v>133.79067168</v>
      </c>
      <c r="Y206" s="36">
        <f>SUMIFS(СВЦЭМ!$F$39:$F$782,СВЦЭМ!$A$39:$A$782,$A206,СВЦЭМ!$B$39:$B$782,Y$190)+'СЕТ СН'!$F$12</f>
        <v>135.79006819</v>
      </c>
    </row>
    <row r="207" spans="1:25" ht="15.75" x14ac:dyDescent="0.2">
      <c r="A207" s="35">
        <f t="shared" si="5"/>
        <v>44637</v>
      </c>
      <c r="B207" s="36">
        <f>SUMIFS(СВЦЭМ!$F$39:$F$782,СВЦЭМ!$A$39:$A$782,$A207,СВЦЭМ!$B$39:$B$782,B$190)+'СЕТ СН'!$F$12</f>
        <v>138.10388874</v>
      </c>
      <c r="C207" s="36">
        <f>SUMIFS(СВЦЭМ!$F$39:$F$782,СВЦЭМ!$A$39:$A$782,$A207,СВЦЭМ!$B$39:$B$782,C$190)+'СЕТ СН'!$F$12</f>
        <v>145.5674267</v>
      </c>
      <c r="D207" s="36">
        <f>SUMIFS(СВЦЭМ!$F$39:$F$782,СВЦЭМ!$A$39:$A$782,$A207,СВЦЭМ!$B$39:$B$782,D$190)+'СЕТ СН'!$F$12</f>
        <v>153.10804526999999</v>
      </c>
      <c r="E207" s="36">
        <f>SUMIFS(СВЦЭМ!$F$39:$F$782,СВЦЭМ!$A$39:$A$782,$A207,СВЦЭМ!$B$39:$B$782,E$190)+'СЕТ СН'!$F$12</f>
        <v>155.88555113000001</v>
      </c>
      <c r="F207" s="36">
        <f>SUMIFS(СВЦЭМ!$F$39:$F$782,СВЦЭМ!$A$39:$A$782,$A207,СВЦЭМ!$B$39:$B$782,F$190)+'СЕТ СН'!$F$12</f>
        <v>155.36831803000001</v>
      </c>
      <c r="G207" s="36">
        <f>SUMIFS(СВЦЭМ!$F$39:$F$782,СВЦЭМ!$A$39:$A$782,$A207,СВЦЭМ!$B$39:$B$782,G$190)+'СЕТ СН'!$F$12</f>
        <v>153.00850101</v>
      </c>
      <c r="H207" s="36">
        <f>SUMIFS(СВЦЭМ!$F$39:$F$782,СВЦЭМ!$A$39:$A$782,$A207,СВЦЭМ!$B$39:$B$782,H$190)+'СЕТ СН'!$F$12</f>
        <v>143.57246047999999</v>
      </c>
      <c r="I207" s="36">
        <f>SUMIFS(СВЦЭМ!$F$39:$F$782,СВЦЭМ!$A$39:$A$782,$A207,СВЦЭМ!$B$39:$B$782,I$190)+'СЕТ СН'!$F$12</f>
        <v>132.27114774</v>
      </c>
      <c r="J207" s="36">
        <f>SUMIFS(СВЦЭМ!$F$39:$F$782,СВЦЭМ!$A$39:$A$782,$A207,СВЦЭМ!$B$39:$B$782,J$190)+'СЕТ СН'!$F$12</f>
        <v>126.93669512</v>
      </c>
      <c r="K207" s="36">
        <f>SUMIFS(СВЦЭМ!$F$39:$F$782,СВЦЭМ!$A$39:$A$782,$A207,СВЦЭМ!$B$39:$B$782,K$190)+'СЕТ СН'!$F$12</f>
        <v>126.8387049</v>
      </c>
      <c r="L207" s="36">
        <f>SUMIFS(СВЦЭМ!$F$39:$F$782,СВЦЭМ!$A$39:$A$782,$A207,СВЦЭМ!$B$39:$B$782,L$190)+'СЕТ СН'!$F$12</f>
        <v>127.09155074</v>
      </c>
      <c r="M207" s="36">
        <f>SUMIFS(СВЦЭМ!$F$39:$F$782,СВЦЭМ!$A$39:$A$782,$A207,СВЦЭМ!$B$39:$B$782,M$190)+'СЕТ СН'!$F$12</f>
        <v>133.63822335</v>
      </c>
      <c r="N207" s="36">
        <f>SUMIFS(СВЦЭМ!$F$39:$F$782,СВЦЭМ!$A$39:$A$782,$A207,СВЦЭМ!$B$39:$B$782,N$190)+'СЕТ СН'!$F$12</f>
        <v>138.07844397</v>
      </c>
      <c r="O207" s="36">
        <f>SUMIFS(СВЦЭМ!$F$39:$F$782,СВЦЭМ!$A$39:$A$782,$A207,СВЦЭМ!$B$39:$B$782,O$190)+'СЕТ СН'!$F$12</f>
        <v>141.68634008000001</v>
      </c>
      <c r="P207" s="36">
        <f>SUMIFS(СВЦЭМ!$F$39:$F$782,СВЦЭМ!$A$39:$A$782,$A207,СВЦЭМ!$B$39:$B$782,P$190)+'СЕТ СН'!$F$12</f>
        <v>144.51294464</v>
      </c>
      <c r="Q207" s="36">
        <f>SUMIFS(СВЦЭМ!$F$39:$F$782,СВЦЭМ!$A$39:$A$782,$A207,СВЦЭМ!$B$39:$B$782,Q$190)+'СЕТ СН'!$F$12</f>
        <v>142.30973589000001</v>
      </c>
      <c r="R207" s="36">
        <f>SUMIFS(СВЦЭМ!$F$39:$F$782,СВЦЭМ!$A$39:$A$782,$A207,СВЦЭМ!$B$39:$B$782,R$190)+'СЕТ СН'!$F$12</f>
        <v>138.04053967999999</v>
      </c>
      <c r="S207" s="36">
        <f>SUMIFS(СВЦЭМ!$F$39:$F$782,СВЦЭМ!$A$39:$A$782,$A207,СВЦЭМ!$B$39:$B$782,S$190)+'СЕТ СН'!$F$12</f>
        <v>132.26564146000001</v>
      </c>
      <c r="T207" s="36">
        <f>SUMIFS(СВЦЭМ!$F$39:$F$782,СВЦЭМ!$A$39:$A$782,$A207,СВЦЭМ!$B$39:$B$782,T$190)+'СЕТ СН'!$F$12</f>
        <v>128.16573531</v>
      </c>
      <c r="U207" s="36">
        <f>SUMIFS(СВЦЭМ!$F$39:$F$782,СВЦЭМ!$A$39:$A$782,$A207,СВЦЭМ!$B$39:$B$782,U$190)+'СЕТ СН'!$F$12</f>
        <v>124.92890493</v>
      </c>
      <c r="V207" s="36">
        <f>SUMIFS(СВЦЭМ!$F$39:$F$782,СВЦЭМ!$A$39:$A$782,$A207,СВЦЭМ!$B$39:$B$782,V$190)+'СЕТ СН'!$F$12</f>
        <v>129.13691419</v>
      </c>
      <c r="W207" s="36">
        <f>SUMIFS(СВЦЭМ!$F$39:$F$782,СВЦЭМ!$A$39:$A$782,$A207,СВЦЭМ!$B$39:$B$782,W$190)+'СЕТ СН'!$F$12</f>
        <v>128.11786294999999</v>
      </c>
      <c r="X207" s="36">
        <f>SUMIFS(СВЦЭМ!$F$39:$F$782,СВЦЭМ!$A$39:$A$782,$A207,СВЦЭМ!$B$39:$B$782,X$190)+'СЕТ СН'!$F$12</f>
        <v>127.96209483</v>
      </c>
      <c r="Y207" s="36">
        <f>SUMIFS(СВЦЭМ!$F$39:$F$782,СВЦЭМ!$A$39:$A$782,$A207,СВЦЭМ!$B$39:$B$782,Y$190)+'СЕТ СН'!$F$12</f>
        <v>130.79097465999999</v>
      </c>
    </row>
    <row r="208" spans="1:25" ht="15.75" x14ac:dyDescent="0.2">
      <c r="A208" s="35">
        <f t="shared" si="5"/>
        <v>44638</v>
      </c>
      <c r="B208" s="36">
        <f>SUMIFS(СВЦЭМ!$F$39:$F$782,СВЦЭМ!$A$39:$A$782,$A208,СВЦЭМ!$B$39:$B$782,B$190)+'СЕТ СН'!$F$12</f>
        <v>126.42237496</v>
      </c>
      <c r="C208" s="36">
        <f>SUMIFS(СВЦЭМ!$F$39:$F$782,СВЦЭМ!$A$39:$A$782,$A208,СВЦЭМ!$B$39:$B$782,C$190)+'СЕТ СН'!$F$12</f>
        <v>128.79302953000001</v>
      </c>
      <c r="D208" s="36">
        <f>SUMIFS(СВЦЭМ!$F$39:$F$782,СВЦЭМ!$A$39:$A$782,$A208,СВЦЭМ!$B$39:$B$782,D$190)+'СЕТ СН'!$F$12</f>
        <v>140.22849073</v>
      </c>
      <c r="E208" s="36">
        <f>SUMIFS(СВЦЭМ!$F$39:$F$782,СВЦЭМ!$A$39:$A$782,$A208,СВЦЭМ!$B$39:$B$782,E$190)+'СЕТ СН'!$F$12</f>
        <v>143.58429999000001</v>
      </c>
      <c r="F208" s="36">
        <f>SUMIFS(СВЦЭМ!$F$39:$F$782,СВЦЭМ!$A$39:$A$782,$A208,СВЦЭМ!$B$39:$B$782,F$190)+'СЕТ СН'!$F$12</f>
        <v>146.46304083999999</v>
      </c>
      <c r="G208" s="36">
        <f>SUMIFS(СВЦЭМ!$F$39:$F$782,СВЦЭМ!$A$39:$A$782,$A208,СВЦЭМ!$B$39:$B$782,G$190)+'СЕТ СН'!$F$12</f>
        <v>143.82148559999999</v>
      </c>
      <c r="H208" s="36">
        <f>SUMIFS(СВЦЭМ!$F$39:$F$782,СВЦЭМ!$A$39:$A$782,$A208,СВЦЭМ!$B$39:$B$782,H$190)+'СЕТ СН'!$F$12</f>
        <v>136.84518543999999</v>
      </c>
      <c r="I208" s="36">
        <f>SUMIFS(СВЦЭМ!$F$39:$F$782,СВЦЭМ!$A$39:$A$782,$A208,СВЦЭМ!$B$39:$B$782,I$190)+'СЕТ СН'!$F$12</f>
        <v>128.72344009</v>
      </c>
      <c r="J208" s="36">
        <f>SUMIFS(СВЦЭМ!$F$39:$F$782,СВЦЭМ!$A$39:$A$782,$A208,СВЦЭМ!$B$39:$B$782,J$190)+'СЕТ СН'!$F$12</f>
        <v>125.15241754</v>
      </c>
      <c r="K208" s="36">
        <f>SUMIFS(СВЦЭМ!$F$39:$F$782,СВЦЭМ!$A$39:$A$782,$A208,СВЦЭМ!$B$39:$B$782,K$190)+'СЕТ СН'!$F$12</f>
        <v>125.19048934</v>
      </c>
      <c r="L208" s="36">
        <f>SUMIFS(СВЦЭМ!$F$39:$F$782,СВЦЭМ!$A$39:$A$782,$A208,СВЦЭМ!$B$39:$B$782,L$190)+'СЕТ СН'!$F$12</f>
        <v>125.79222976</v>
      </c>
      <c r="M208" s="36">
        <f>SUMIFS(СВЦЭМ!$F$39:$F$782,СВЦЭМ!$A$39:$A$782,$A208,СВЦЭМ!$B$39:$B$782,M$190)+'СЕТ СН'!$F$12</f>
        <v>129.17270574</v>
      </c>
      <c r="N208" s="36">
        <f>SUMIFS(СВЦЭМ!$F$39:$F$782,СВЦЭМ!$A$39:$A$782,$A208,СВЦЭМ!$B$39:$B$782,N$190)+'СЕТ СН'!$F$12</f>
        <v>135.4602979</v>
      </c>
      <c r="O208" s="36">
        <f>SUMIFS(СВЦЭМ!$F$39:$F$782,СВЦЭМ!$A$39:$A$782,$A208,СВЦЭМ!$B$39:$B$782,O$190)+'СЕТ СН'!$F$12</f>
        <v>138.852957</v>
      </c>
      <c r="P208" s="36">
        <f>SUMIFS(СВЦЭМ!$F$39:$F$782,СВЦЭМ!$A$39:$A$782,$A208,СВЦЭМ!$B$39:$B$782,P$190)+'СЕТ СН'!$F$12</f>
        <v>142.86637214999999</v>
      </c>
      <c r="Q208" s="36">
        <f>SUMIFS(СВЦЭМ!$F$39:$F$782,СВЦЭМ!$A$39:$A$782,$A208,СВЦЭМ!$B$39:$B$782,Q$190)+'СЕТ СН'!$F$12</f>
        <v>140.75257540999999</v>
      </c>
      <c r="R208" s="36">
        <f>SUMIFS(СВЦЭМ!$F$39:$F$782,СВЦЭМ!$A$39:$A$782,$A208,СВЦЭМ!$B$39:$B$782,R$190)+'СЕТ СН'!$F$12</f>
        <v>135.24905820999999</v>
      </c>
      <c r="S208" s="36">
        <f>SUMIFS(СВЦЭМ!$F$39:$F$782,СВЦЭМ!$A$39:$A$782,$A208,СВЦЭМ!$B$39:$B$782,S$190)+'СЕТ СН'!$F$12</f>
        <v>130.82644991999999</v>
      </c>
      <c r="T208" s="36">
        <f>SUMIFS(СВЦЭМ!$F$39:$F$782,СВЦЭМ!$A$39:$A$782,$A208,СВЦЭМ!$B$39:$B$782,T$190)+'СЕТ СН'!$F$12</f>
        <v>125.74306636999999</v>
      </c>
      <c r="U208" s="36">
        <f>SUMIFS(СВЦЭМ!$F$39:$F$782,СВЦЭМ!$A$39:$A$782,$A208,СВЦЭМ!$B$39:$B$782,U$190)+'СЕТ СН'!$F$12</f>
        <v>122.44965324</v>
      </c>
      <c r="V208" s="36">
        <f>SUMIFS(СВЦЭМ!$F$39:$F$782,СВЦЭМ!$A$39:$A$782,$A208,СВЦЭМ!$B$39:$B$782,V$190)+'СЕТ СН'!$F$12</f>
        <v>125.28330233</v>
      </c>
      <c r="W208" s="36">
        <f>SUMIFS(СВЦЭМ!$F$39:$F$782,СВЦЭМ!$A$39:$A$782,$A208,СВЦЭМ!$B$39:$B$782,W$190)+'СЕТ СН'!$F$12</f>
        <v>127.55815025</v>
      </c>
      <c r="X208" s="36">
        <f>SUMIFS(СВЦЭМ!$F$39:$F$782,СВЦЭМ!$A$39:$A$782,$A208,СВЦЭМ!$B$39:$B$782,X$190)+'СЕТ СН'!$F$12</f>
        <v>129.86697993000001</v>
      </c>
      <c r="Y208" s="36">
        <f>SUMIFS(СВЦЭМ!$F$39:$F$782,СВЦЭМ!$A$39:$A$782,$A208,СВЦЭМ!$B$39:$B$782,Y$190)+'СЕТ СН'!$F$12</f>
        <v>131.43594611</v>
      </c>
    </row>
    <row r="209" spans="1:25" ht="15.75" x14ac:dyDescent="0.2">
      <c r="A209" s="35">
        <f t="shared" si="5"/>
        <v>44639</v>
      </c>
      <c r="B209" s="36">
        <f>SUMIFS(СВЦЭМ!$F$39:$F$782,СВЦЭМ!$A$39:$A$782,$A209,СВЦЭМ!$B$39:$B$782,B$190)+'СЕТ СН'!$F$12</f>
        <v>132.40854709000001</v>
      </c>
      <c r="C209" s="36">
        <f>SUMIFS(СВЦЭМ!$F$39:$F$782,СВЦЭМ!$A$39:$A$782,$A209,СВЦЭМ!$B$39:$B$782,C$190)+'СЕТ СН'!$F$12</f>
        <v>129.71750132</v>
      </c>
      <c r="D209" s="36">
        <f>SUMIFS(СВЦЭМ!$F$39:$F$782,СВЦЭМ!$A$39:$A$782,$A209,СВЦЭМ!$B$39:$B$782,D$190)+'СЕТ СН'!$F$12</f>
        <v>141.93653903000001</v>
      </c>
      <c r="E209" s="36">
        <f>SUMIFS(СВЦЭМ!$F$39:$F$782,СВЦЭМ!$A$39:$A$782,$A209,СВЦЭМ!$B$39:$B$782,E$190)+'СЕТ СН'!$F$12</f>
        <v>144.10036600000001</v>
      </c>
      <c r="F209" s="36">
        <f>SUMIFS(СВЦЭМ!$F$39:$F$782,СВЦЭМ!$A$39:$A$782,$A209,СВЦЭМ!$B$39:$B$782,F$190)+'СЕТ СН'!$F$12</f>
        <v>143.33984136999999</v>
      </c>
      <c r="G209" s="36">
        <f>SUMIFS(СВЦЭМ!$F$39:$F$782,СВЦЭМ!$A$39:$A$782,$A209,СВЦЭМ!$B$39:$B$782,G$190)+'СЕТ СН'!$F$12</f>
        <v>137.83506170999999</v>
      </c>
      <c r="H209" s="36">
        <f>SUMIFS(СВЦЭМ!$F$39:$F$782,СВЦЭМ!$A$39:$A$782,$A209,СВЦЭМ!$B$39:$B$782,H$190)+'СЕТ СН'!$F$12</f>
        <v>131.97717990999999</v>
      </c>
      <c r="I209" s="36">
        <f>SUMIFS(СВЦЭМ!$F$39:$F$782,СВЦЭМ!$A$39:$A$782,$A209,СВЦЭМ!$B$39:$B$782,I$190)+'СЕТ СН'!$F$12</f>
        <v>122.89685987999999</v>
      </c>
      <c r="J209" s="36">
        <f>SUMIFS(СВЦЭМ!$F$39:$F$782,СВЦЭМ!$A$39:$A$782,$A209,СВЦЭМ!$B$39:$B$782,J$190)+'СЕТ СН'!$F$12</f>
        <v>114.93796732</v>
      </c>
      <c r="K209" s="36">
        <f>SUMIFS(СВЦЭМ!$F$39:$F$782,СВЦЭМ!$A$39:$A$782,$A209,СВЦЭМ!$B$39:$B$782,K$190)+'СЕТ СН'!$F$12</f>
        <v>116.73483191</v>
      </c>
      <c r="L209" s="36">
        <f>SUMIFS(СВЦЭМ!$F$39:$F$782,СВЦЭМ!$A$39:$A$782,$A209,СВЦЭМ!$B$39:$B$782,L$190)+'СЕТ СН'!$F$12</f>
        <v>117.39603275</v>
      </c>
      <c r="M209" s="36">
        <f>SUMIFS(СВЦЭМ!$F$39:$F$782,СВЦЭМ!$A$39:$A$782,$A209,СВЦЭМ!$B$39:$B$782,M$190)+'СЕТ СН'!$F$12</f>
        <v>123.09959481</v>
      </c>
      <c r="N209" s="36">
        <f>SUMIFS(СВЦЭМ!$F$39:$F$782,СВЦЭМ!$A$39:$A$782,$A209,СВЦЭМ!$B$39:$B$782,N$190)+'СЕТ СН'!$F$12</f>
        <v>130.12376585999999</v>
      </c>
      <c r="O209" s="36">
        <f>SUMIFS(СВЦЭМ!$F$39:$F$782,СВЦЭМ!$A$39:$A$782,$A209,СВЦЭМ!$B$39:$B$782,O$190)+'СЕТ СН'!$F$12</f>
        <v>137.48417967</v>
      </c>
      <c r="P209" s="36">
        <f>SUMIFS(СВЦЭМ!$F$39:$F$782,СВЦЭМ!$A$39:$A$782,$A209,СВЦЭМ!$B$39:$B$782,P$190)+'СЕТ СН'!$F$12</f>
        <v>140.36689609000001</v>
      </c>
      <c r="Q209" s="36">
        <f>SUMIFS(СВЦЭМ!$F$39:$F$782,СВЦЭМ!$A$39:$A$782,$A209,СВЦЭМ!$B$39:$B$782,Q$190)+'СЕТ СН'!$F$12</f>
        <v>137.32727216000001</v>
      </c>
      <c r="R209" s="36">
        <f>SUMIFS(СВЦЭМ!$F$39:$F$782,СВЦЭМ!$A$39:$A$782,$A209,СВЦЭМ!$B$39:$B$782,R$190)+'СЕТ СН'!$F$12</f>
        <v>129.71765389000001</v>
      </c>
      <c r="S209" s="36">
        <f>SUMIFS(СВЦЭМ!$F$39:$F$782,СВЦЭМ!$A$39:$A$782,$A209,СВЦЭМ!$B$39:$B$782,S$190)+'СЕТ СН'!$F$12</f>
        <v>124.01248305</v>
      </c>
      <c r="T209" s="36">
        <f>SUMIFS(СВЦЭМ!$F$39:$F$782,СВЦЭМ!$A$39:$A$782,$A209,СВЦЭМ!$B$39:$B$782,T$190)+'СЕТ СН'!$F$12</f>
        <v>118.75102816</v>
      </c>
      <c r="U209" s="36">
        <f>SUMIFS(СВЦЭМ!$F$39:$F$782,СВЦЭМ!$A$39:$A$782,$A209,СВЦЭМ!$B$39:$B$782,U$190)+'СЕТ СН'!$F$12</f>
        <v>115.51799569000001</v>
      </c>
      <c r="V209" s="36">
        <f>SUMIFS(СВЦЭМ!$F$39:$F$782,СВЦЭМ!$A$39:$A$782,$A209,СВЦЭМ!$B$39:$B$782,V$190)+'СЕТ СН'!$F$12</f>
        <v>117.45173468999999</v>
      </c>
      <c r="W209" s="36">
        <f>SUMIFS(СВЦЭМ!$F$39:$F$782,СВЦЭМ!$A$39:$A$782,$A209,СВЦЭМ!$B$39:$B$782,W$190)+'СЕТ СН'!$F$12</f>
        <v>120.15964749</v>
      </c>
      <c r="X209" s="36">
        <f>SUMIFS(СВЦЭМ!$F$39:$F$782,СВЦЭМ!$A$39:$A$782,$A209,СВЦЭМ!$B$39:$B$782,X$190)+'СЕТ СН'!$F$12</f>
        <v>121.95340890999999</v>
      </c>
      <c r="Y209" s="36">
        <f>SUMIFS(СВЦЭМ!$F$39:$F$782,СВЦЭМ!$A$39:$A$782,$A209,СВЦЭМ!$B$39:$B$782,Y$190)+'СЕТ СН'!$F$12</f>
        <v>126.37452906999999</v>
      </c>
    </row>
    <row r="210" spans="1:25" ht="15.75" x14ac:dyDescent="0.2">
      <c r="A210" s="35">
        <f t="shared" si="5"/>
        <v>44640</v>
      </c>
      <c r="B210" s="36">
        <f>SUMIFS(СВЦЭМ!$F$39:$F$782,СВЦЭМ!$A$39:$A$782,$A210,СВЦЭМ!$B$39:$B$782,B$190)+'СЕТ СН'!$F$12</f>
        <v>128.15803661999999</v>
      </c>
      <c r="C210" s="36">
        <f>SUMIFS(СВЦЭМ!$F$39:$F$782,СВЦЭМ!$A$39:$A$782,$A210,СВЦЭМ!$B$39:$B$782,C$190)+'СЕТ СН'!$F$12</f>
        <v>132.63042822</v>
      </c>
      <c r="D210" s="36">
        <f>SUMIFS(СВЦЭМ!$F$39:$F$782,СВЦЭМ!$A$39:$A$782,$A210,СВЦЭМ!$B$39:$B$782,D$190)+'СЕТ СН'!$F$12</f>
        <v>142.40976014</v>
      </c>
      <c r="E210" s="36">
        <f>SUMIFS(СВЦЭМ!$F$39:$F$782,СВЦЭМ!$A$39:$A$782,$A210,СВЦЭМ!$B$39:$B$782,E$190)+'СЕТ СН'!$F$12</f>
        <v>148.45223383999999</v>
      </c>
      <c r="F210" s="36">
        <f>SUMIFS(СВЦЭМ!$F$39:$F$782,СВЦЭМ!$A$39:$A$782,$A210,СВЦЭМ!$B$39:$B$782,F$190)+'СЕТ СН'!$F$12</f>
        <v>148.23482927000001</v>
      </c>
      <c r="G210" s="36">
        <f>SUMIFS(СВЦЭМ!$F$39:$F$782,СВЦЭМ!$A$39:$A$782,$A210,СВЦЭМ!$B$39:$B$782,G$190)+'СЕТ СН'!$F$12</f>
        <v>144.19006461999999</v>
      </c>
      <c r="H210" s="36">
        <f>SUMIFS(СВЦЭМ!$F$39:$F$782,СВЦЭМ!$A$39:$A$782,$A210,СВЦЭМ!$B$39:$B$782,H$190)+'СЕТ СН'!$F$12</f>
        <v>137.32459539000001</v>
      </c>
      <c r="I210" s="36">
        <f>SUMIFS(СВЦЭМ!$F$39:$F$782,СВЦЭМ!$A$39:$A$782,$A210,СВЦЭМ!$B$39:$B$782,I$190)+'СЕТ СН'!$F$12</f>
        <v>126.0084805</v>
      </c>
      <c r="J210" s="36">
        <f>SUMIFS(СВЦЭМ!$F$39:$F$782,СВЦЭМ!$A$39:$A$782,$A210,СВЦЭМ!$B$39:$B$782,J$190)+'СЕТ СН'!$F$12</f>
        <v>120.19178737999999</v>
      </c>
      <c r="K210" s="36">
        <f>SUMIFS(СВЦЭМ!$F$39:$F$782,СВЦЭМ!$A$39:$A$782,$A210,СВЦЭМ!$B$39:$B$782,K$190)+'СЕТ СН'!$F$12</f>
        <v>118.26278915</v>
      </c>
      <c r="L210" s="36">
        <f>SUMIFS(СВЦЭМ!$F$39:$F$782,СВЦЭМ!$A$39:$A$782,$A210,СВЦЭМ!$B$39:$B$782,L$190)+'СЕТ СН'!$F$12</f>
        <v>117.30341978</v>
      </c>
      <c r="M210" s="36">
        <f>SUMIFS(СВЦЭМ!$F$39:$F$782,СВЦЭМ!$A$39:$A$782,$A210,СВЦЭМ!$B$39:$B$782,M$190)+'СЕТ СН'!$F$12</f>
        <v>123.1735741</v>
      </c>
      <c r="N210" s="36">
        <f>SUMIFS(СВЦЭМ!$F$39:$F$782,СВЦЭМ!$A$39:$A$782,$A210,СВЦЭМ!$B$39:$B$782,N$190)+'СЕТ СН'!$F$12</f>
        <v>131.89441414000001</v>
      </c>
      <c r="O210" s="36">
        <f>SUMIFS(СВЦЭМ!$F$39:$F$782,СВЦЭМ!$A$39:$A$782,$A210,СВЦЭМ!$B$39:$B$782,O$190)+'СЕТ СН'!$F$12</f>
        <v>139.87875836000001</v>
      </c>
      <c r="P210" s="36">
        <f>SUMIFS(СВЦЭМ!$F$39:$F$782,СВЦЭМ!$A$39:$A$782,$A210,СВЦЭМ!$B$39:$B$782,P$190)+'СЕТ СН'!$F$12</f>
        <v>141.82852872000001</v>
      </c>
      <c r="Q210" s="36">
        <f>SUMIFS(СВЦЭМ!$F$39:$F$782,СВЦЭМ!$A$39:$A$782,$A210,СВЦЭМ!$B$39:$B$782,Q$190)+'СЕТ СН'!$F$12</f>
        <v>139.35939006999999</v>
      </c>
      <c r="R210" s="36">
        <f>SUMIFS(СВЦЭМ!$F$39:$F$782,СВЦЭМ!$A$39:$A$782,$A210,СВЦЭМ!$B$39:$B$782,R$190)+'СЕТ СН'!$F$12</f>
        <v>130.66837015999999</v>
      </c>
      <c r="S210" s="36">
        <f>SUMIFS(СВЦЭМ!$F$39:$F$782,СВЦЭМ!$A$39:$A$782,$A210,СВЦЭМ!$B$39:$B$782,S$190)+'СЕТ СН'!$F$12</f>
        <v>122.63689195000001</v>
      </c>
      <c r="T210" s="36">
        <f>SUMIFS(СВЦЭМ!$F$39:$F$782,СВЦЭМ!$A$39:$A$782,$A210,СВЦЭМ!$B$39:$B$782,T$190)+'СЕТ СН'!$F$12</f>
        <v>116.89138675</v>
      </c>
      <c r="U210" s="36">
        <f>SUMIFS(СВЦЭМ!$F$39:$F$782,СВЦЭМ!$A$39:$A$782,$A210,СВЦЭМ!$B$39:$B$782,U$190)+'СЕТ СН'!$F$12</f>
        <v>112.67388799</v>
      </c>
      <c r="V210" s="36">
        <f>SUMIFS(СВЦЭМ!$F$39:$F$782,СВЦЭМ!$A$39:$A$782,$A210,СВЦЭМ!$B$39:$B$782,V$190)+'СЕТ СН'!$F$12</f>
        <v>114.22250734000001</v>
      </c>
      <c r="W210" s="36">
        <f>SUMIFS(СВЦЭМ!$F$39:$F$782,СВЦЭМ!$A$39:$A$782,$A210,СВЦЭМ!$B$39:$B$782,W$190)+'СЕТ СН'!$F$12</f>
        <v>117.02992623</v>
      </c>
      <c r="X210" s="36">
        <f>SUMIFS(СВЦЭМ!$F$39:$F$782,СВЦЭМ!$A$39:$A$782,$A210,СВЦЭМ!$B$39:$B$782,X$190)+'СЕТ СН'!$F$12</f>
        <v>120.0014899</v>
      </c>
      <c r="Y210" s="36">
        <f>SUMIFS(СВЦЭМ!$F$39:$F$782,СВЦЭМ!$A$39:$A$782,$A210,СВЦЭМ!$B$39:$B$782,Y$190)+'СЕТ СН'!$F$12</f>
        <v>125.77226812000001</v>
      </c>
    </row>
    <row r="211" spans="1:25" ht="15.75" x14ac:dyDescent="0.2">
      <c r="A211" s="35">
        <f t="shared" si="5"/>
        <v>44641</v>
      </c>
      <c r="B211" s="36">
        <f>SUMIFS(СВЦЭМ!$F$39:$F$782,СВЦЭМ!$A$39:$A$782,$A211,СВЦЭМ!$B$39:$B$782,B$190)+'СЕТ СН'!$F$12</f>
        <v>125.97898523000001</v>
      </c>
      <c r="C211" s="36">
        <f>SUMIFS(СВЦЭМ!$F$39:$F$782,СВЦЭМ!$A$39:$A$782,$A211,СВЦЭМ!$B$39:$B$782,C$190)+'СЕТ СН'!$F$12</f>
        <v>132.40487644000001</v>
      </c>
      <c r="D211" s="36">
        <f>SUMIFS(СВЦЭМ!$F$39:$F$782,СВЦЭМ!$A$39:$A$782,$A211,СВЦЭМ!$B$39:$B$782,D$190)+'СЕТ СН'!$F$12</f>
        <v>143.45254281000001</v>
      </c>
      <c r="E211" s="36">
        <f>SUMIFS(СВЦЭМ!$F$39:$F$782,СВЦЭМ!$A$39:$A$782,$A211,СВЦЭМ!$B$39:$B$782,E$190)+'СЕТ СН'!$F$12</f>
        <v>148.85468662</v>
      </c>
      <c r="F211" s="36">
        <f>SUMIFS(СВЦЭМ!$F$39:$F$782,СВЦЭМ!$A$39:$A$782,$A211,СВЦЭМ!$B$39:$B$782,F$190)+'СЕТ СН'!$F$12</f>
        <v>148.21904409000001</v>
      </c>
      <c r="G211" s="36">
        <f>SUMIFS(СВЦЭМ!$F$39:$F$782,СВЦЭМ!$A$39:$A$782,$A211,СВЦЭМ!$B$39:$B$782,G$190)+'СЕТ СН'!$F$12</f>
        <v>146.58377838000001</v>
      </c>
      <c r="H211" s="36">
        <f>SUMIFS(СВЦЭМ!$F$39:$F$782,СВЦЭМ!$A$39:$A$782,$A211,СВЦЭМ!$B$39:$B$782,H$190)+'СЕТ СН'!$F$12</f>
        <v>141.32674294</v>
      </c>
      <c r="I211" s="36">
        <f>SUMIFS(СВЦЭМ!$F$39:$F$782,СВЦЭМ!$A$39:$A$782,$A211,СВЦЭМ!$B$39:$B$782,I$190)+'СЕТ СН'!$F$12</f>
        <v>130.34179681000001</v>
      </c>
      <c r="J211" s="36">
        <f>SUMIFS(СВЦЭМ!$F$39:$F$782,СВЦЭМ!$A$39:$A$782,$A211,СВЦЭМ!$B$39:$B$782,J$190)+'СЕТ СН'!$F$12</f>
        <v>128.50843232</v>
      </c>
      <c r="K211" s="36">
        <f>SUMIFS(СВЦЭМ!$F$39:$F$782,СВЦЭМ!$A$39:$A$782,$A211,СВЦЭМ!$B$39:$B$782,K$190)+'СЕТ СН'!$F$12</f>
        <v>128.05355956</v>
      </c>
      <c r="L211" s="36">
        <f>SUMIFS(СВЦЭМ!$F$39:$F$782,СВЦЭМ!$A$39:$A$782,$A211,СВЦЭМ!$B$39:$B$782,L$190)+'СЕТ СН'!$F$12</f>
        <v>129.96581157</v>
      </c>
      <c r="M211" s="36">
        <f>SUMIFS(СВЦЭМ!$F$39:$F$782,СВЦЭМ!$A$39:$A$782,$A211,СВЦЭМ!$B$39:$B$782,M$190)+'СЕТ СН'!$F$12</f>
        <v>133.39361045999999</v>
      </c>
      <c r="N211" s="36">
        <f>SUMIFS(СВЦЭМ!$F$39:$F$782,СВЦЭМ!$A$39:$A$782,$A211,СВЦЭМ!$B$39:$B$782,N$190)+'СЕТ СН'!$F$12</f>
        <v>141.54889313000001</v>
      </c>
      <c r="O211" s="36">
        <f>SUMIFS(СВЦЭМ!$F$39:$F$782,СВЦЭМ!$A$39:$A$782,$A211,СВЦЭМ!$B$39:$B$782,O$190)+'СЕТ СН'!$F$12</f>
        <v>147.44621559000001</v>
      </c>
      <c r="P211" s="36">
        <f>SUMIFS(СВЦЭМ!$F$39:$F$782,СВЦЭМ!$A$39:$A$782,$A211,СВЦЭМ!$B$39:$B$782,P$190)+'СЕТ СН'!$F$12</f>
        <v>148.73816600000001</v>
      </c>
      <c r="Q211" s="36">
        <f>SUMIFS(СВЦЭМ!$F$39:$F$782,СВЦЭМ!$A$39:$A$782,$A211,СВЦЭМ!$B$39:$B$782,Q$190)+'СЕТ СН'!$F$12</f>
        <v>142.66876442</v>
      </c>
      <c r="R211" s="36">
        <f>SUMIFS(СВЦЭМ!$F$39:$F$782,СВЦЭМ!$A$39:$A$782,$A211,СВЦЭМ!$B$39:$B$782,R$190)+'СЕТ СН'!$F$12</f>
        <v>129.58495493000001</v>
      </c>
      <c r="S211" s="36">
        <f>SUMIFS(СВЦЭМ!$F$39:$F$782,СВЦЭМ!$A$39:$A$782,$A211,СВЦЭМ!$B$39:$B$782,S$190)+'СЕТ СН'!$F$12</f>
        <v>120.08668397</v>
      </c>
      <c r="T211" s="36">
        <f>SUMIFS(СВЦЭМ!$F$39:$F$782,СВЦЭМ!$A$39:$A$782,$A211,СВЦЭМ!$B$39:$B$782,T$190)+'СЕТ СН'!$F$12</f>
        <v>113.05694825</v>
      </c>
      <c r="U211" s="36">
        <f>SUMIFS(СВЦЭМ!$F$39:$F$782,СВЦЭМ!$A$39:$A$782,$A211,СВЦЭМ!$B$39:$B$782,U$190)+'СЕТ СН'!$F$12</f>
        <v>116.92864971</v>
      </c>
      <c r="V211" s="36">
        <f>SUMIFS(СВЦЭМ!$F$39:$F$782,СВЦЭМ!$A$39:$A$782,$A211,СВЦЭМ!$B$39:$B$782,V$190)+'СЕТ СН'!$F$12</f>
        <v>129.01502987999999</v>
      </c>
      <c r="W211" s="36">
        <f>SUMIFS(СВЦЭМ!$F$39:$F$782,СВЦЭМ!$A$39:$A$782,$A211,СВЦЭМ!$B$39:$B$782,W$190)+'СЕТ СН'!$F$12</f>
        <v>131.6006965</v>
      </c>
      <c r="X211" s="36">
        <f>SUMIFS(СВЦЭМ!$F$39:$F$782,СВЦЭМ!$A$39:$A$782,$A211,СВЦЭМ!$B$39:$B$782,X$190)+'СЕТ СН'!$F$12</f>
        <v>133.87746225000001</v>
      </c>
      <c r="Y211" s="36">
        <f>SUMIFS(СВЦЭМ!$F$39:$F$782,СВЦЭМ!$A$39:$A$782,$A211,СВЦЭМ!$B$39:$B$782,Y$190)+'СЕТ СН'!$F$12</f>
        <v>136.28765358000001</v>
      </c>
    </row>
    <row r="212" spans="1:25" ht="15.75" x14ac:dyDescent="0.2">
      <c r="A212" s="35">
        <f t="shared" si="5"/>
        <v>44642</v>
      </c>
      <c r="B212" s="36">
        <f>SUMIFS(СВЦЭМ!$F$39:$F$782,СВЦЭМ!$A$39:$A$782,$A212,СВЦЭМ!$B$39:$B$782,B$190)+'СЕТ СН'!$F$12</f>
        <v>140.69111003</v>
      </c>
      <c r="C212" s="36">
        <f>SUMIFS(СВЦЭМ!$F$39:$F$782,СВЦЭМ!$A$39:$A$782,$A212,СВЦЭМ!$B$39:$B$782,C$190)+'СЕТ СН'!$F$12</f>
        <v>144.53338765999999</v>
      </c>
      <c r="D212" s="36">
        <f>SUMIFS(СВЦЭМ!$F$39:$F$782,СВЦЭМ!$A$39:$A$782,$A212,СВЦЭМ!$B$39:$B$782,D$190)+'СЕТ СН'!$F$12</f>
        <v>152.09240994999999</v>
      </c>
      <c r="E212" s="36">
        <f>SUMIFS(СВЦЭМ!$F$39:$F$782,СВЦЭМ!$A$39:$A$782,$A212,СВЦЭМ!$B$39:$B$782,E$190)+'СЕТ СН'!$F$12</f>
        <v>156.76132625</v>
      </c>
      <c r="F212" s="36">
        <f>SUMIFS(СВЦЭМ!$F$39:$F$782,СВЦЭМ!$A$39:$A$782,$A212,СВЦЭМ!$B$39:$B$782,F$190)+'СЕТ СН'!$F$12</f>
        <v>154.76831573000001</v>
      </c>
      <c r="G212" s="36">
        <f>SUMIFS(СВЦЭМ!$F$39:$F$782,СВЦЭМ!$A$39:$A$782,$A212,СВЦЭМ!$B$39:$B$782,G$190)+'СЕТ СН'!$F$12</f>
        <v>152.98135619999999</v>
      </c>
      <c r="H212" s="36">
        <f>SUMIFS(СВЦЭМ!$F$39:$F$782,СВЦЭМ!$A$39:$A$782,$A212,СВЦЭМ!$B$39:$B$782,H$190)+'СЕТ СН'!$F$12</f>
        <v>145.08938903999999</v>
      </c>
      <c r="I212" s="36">
        <f>SUMIFS(СВЦЭМ!$F$39:$F$782,СВЦЭМ!$A$39:$A$782,$A212,СВЦЭМ!$B$39:$B$782,I$190)+'СЕТ СН'!$F$12</f>
        <v>134.35883949000001</v>
      </c>
      <c r="J212" s="36">
        <f>SUMIFS(СВЦЭМ!$F$39:$F$782,СВЦЭМ!$A$39:$A$782,$A212,СВЦЭМ!$B$39:$B$782,J$190)+'СЕТ СН'!$F$12</f>
        <v>130.5780704</v>
      </c>
      <c r="K212" s="36">
        <f>SUMIFS(СВЦЭМ!$F$39:$F$782,СВЦЭМ!$A$39:$A$782,$A212,СВЦЭМ!$B$39:$B$782,K$190)+'СЕТ СН'!$F$12</f>
        <v>131.82334112999999</v>
      </c>
      <c r="L212" s="36">
        <f>SUMIFS(СВЦЭМ!$F$39:$F$782,СВЦЭМ!$A$39:$A$782,$A212,СВЦЭМ!$B$39:$B$782,L$190)+'СЕТ СН'!$F$12</f>
        <v>131.67873069000001</v>
      </c>
      <c r="M212" s="36">
        <f>SUMIFS(СВЦЭМ!$F$39:$F$782,СВЦЭМ!$A$39:$A$782,$A212,СВЦЭМ!$B$39:$B$782,M$190)+'СЕТ СН'!$F$12</f>
        <v>139.89054528</v>
      </c>
      <c r="N212" s="36">
        <f>SUMIFS(СВЦЭМ!$F$39:$F$782,СВЦЭМ!$A$39:$A$782,$A212,СВЦЭМ!$B$39:$B$782,N$190)+'СЕТ СН'!$F$12</f>
        <v>147.78739935999999</v>
      </c>
      <c r="O212" s="36">
        <f>SUMIFS(СВЦЭМ!$F$39:$F$782,СВЦЭМ!$A$39:$A$782,$A212,СВЦЭМ!$B$39:$B$782,O$190)+'СЕТ СН'!$F$12</f>
        <v>155.29445838000001</v>
      </c>
      <c r="P212" s="36">
        <f>SUMIFS(СВЦЭМ!$F$39:$F$782,СВЦЭМ!$A$39:$A$782,$A212,СВЦЭМ!$B$39:$B$782,P$190)+'СЕТ СН'!$F$12</f>
        <v>155.40921173000001</v>
      </c>
      <c r="Q212" s="36">
        <f>SUMIFS(СВЦЭМ!$F$39:$F$782,СВЦЭМ!$A$39:$A$782,$A212,СВЦЭМ!$B$39:$B$782,Q$190)+'СЕТ СН'!$F$12</f>
        <v>151.24376122999999</v>
      </c>
      <c r="R212" s="36">
        <f>SUMIFS(СВЦЭМ!$F$39:$F$782,СВЦЭМ!$A$39:$A$782,$A212,СВЦЭМ!$B$39:$B$782,R$190)+'СЕТ СН'!$F$12</f>
        <v>137.59743399000001</v>
      </c>
      <c r="S212" s="36">
        <f>SUMIFS(СВЦЭМ!$F$39:$F$782,СВЦЭМ!$A$39:$A$782,$A212,СВЦЭМ!$B$39:$B$782,S$190)+'СЕТ СН'!$F$12</f>
        <v>126.55757695</v>
      </c>
      <c r="T212" s="36">
        <f>SUMIFS(СВЦЭМ!$F$39:$F$782,СВЦЭМ!$A$39:$A$782,$A212,СВЦЭМ!$B$39:$B$782,T$190)+'СЕТ СН'!$F$12</f>
        <v>118.84284900999999</v>
      </c>
      <c r="U212" s="36">
        <f>SUMIFS(СВЦЭМ!$F$39:$F$782,СВЦЭМ!$A$39:$A$782,$A212,СВЦЭМ!$B$39:$B$782,U$190)+'СЕТ СН'!$F$12</f>
        <v>122.15058666</v>
      </c>
      <c r="V212" s="36">
        <f>SUMIFS(СВЦЭМ!$F$39:$F$782,СВЦЭМ!$A$39:$A$782,$A212,СВЦЭМ!$B$39:$B$782,V$190)+'СЕТ СН'!$F$12</f>
        <v>134.96383985</v>
      </c>
      <c r="W212" s="36">
        <f>SUMIFS(СВЦЭМ!$F$39:$F$782,СВЦЭМ!$A$39:$A$782,$A212,СВЦЭМ!$B$39:$B$782,W$190)+'СЕТ СН'!$F$12</f>
        <v>136.52556810999999</v>
      </c>
      <c r="X212" s="36">
        <f>SUMIFS(СВЦЭМ!$F$39:$F$782,СВЦЭМ!$A$39:$A$782,$A212,СВЦЭМ!$B$39:$B$782,X$190)+'СЕТ СН'!$F$12</f>
        <v>138.13789485999999</v>
      </c>
      <c r="Y212" s="36">
        <f>SUMIFS(СВЦЭМ!$F$39:$F$782,СВЦЭМ!$A$39:$A$782,$A212,СВЦЭМ!$B$39:$B$782,Y$190)+'СЕТ СН'!$F$12</f>
        <v>139.02647390000001</v>
      </c>
    </row>
    <row r="213" spans="1:25" ht="15.75" x14ac:dyDescent="0.2">
      <c r="A213" s="35">
        <f t="shared" si="5"/>
        <v>44643</v>
      </c>
      <c r="B213" s="36">
        <f>SUMIFS(СВЦЭМ!$F$39:$F$782,СВЦЭМ!$A$39:$A$782,$A213,СВЦЭМ!$B$39:$B$782,B$190)+'СЕТ СН'!$F$12</f>
        <v>142.95355423000001</v>
      </c>
      <c r="C213" s="36">
        <f>SUMIFS(СВЦЭМ!$F$39:$F$782,СВЦЭМ!$A$39:$A$782,$A213,СВЦЭМ!$B$39:$B$782,C$190)+'СЕТ СН'!$F$12</f>
        <v>146.16400143000001</v>
      </c>
      <c r="D213" s="36">
        <f>SUMIFS(СВЦЭМ!$F$39:$F$782,СВЦЭМ!$A$39:$A$782,$A213,СВЦЭМ!$B$39:$B$782,D$190)+'СЕТ СН'!$F$12</f>
        <v>153.35173839999999</v>
      </c>
      <c r="E213" s="36">
        <f>SUMIFS(СВЦЭМ!$F$39:$F$782,СВЦЭМ!$A$39:$A$782,$A213,СВЦЭМ!$B$39:$B$782,E$190)+'СЕТ СН'!$F$12</f>
        <v>158.58243539</v>
      </c>
      <c r="F213" s="36">
        <f>SUMIFS(СВЦЭМ!$F$39:$F$782,СВЦЭМ!$A$39:$A$782,$A213,СВЦЭМ!$B$39:$B$782,F$190)+'СЕТ СН'!$F$12</f>
        <v>157.0469641</v>
      </c>
      <c r="G213" s="36">
        <f>SUMIFS(СВЦЭМ!$F$39:$F$782,СВЦЭМ!$A$39:$A$782,$A213,СВЦЭМ!$B$39:$B$782,G$190)+'СЕТ СН'!$F$12</f>
        <v>153.07008973999999</v>
      </c>
      <c r="H213" s="36">
        <f>SUMIFS(СВЦЭМ!$F$39:$F$782,СВЦЭМ!$A$39:$A$782,$A213,СВЦЭМ!$B$39:$B$782,H$190)+'СЕТ СН'!$F$12</f>
        <v>145.30499943000001</v>
      </c>
      <c r="I213" s="36">
        <f>SUMIFS(СВЦЭМ!$F$39:$F$782,СВЦЭМ!$A$39:$A$782,$A213,СВЦЭМ!$B$39:$B$782,I$190)+'СЕТ СН'!$F$12</f>
        <v>136.45399737</v>
      </c>
      <c r="J213" s="36">
        <f>SUMIFS(СВЦЭМ!$F$39:$F$782,СВЦЭМ!$A$39:$A$782,$A213,СВЦЭМ!$B$39:$B$782,J$190)+'СЕТ СН'!$F$12</f>
        <v>133.05319888</v>
      </c>
      <c r="K213" s="36">
        <f>SUMIFS(СВЦЭМ!$F$39:$F$782,СВЦЭМ!$A$39:$A$782,$A213,СВЦЭМ!$B$39:$B$782,K$190)+'СЕТ СН'!$F$12</f>
        <v>134.83223376000001</v>
      </c>
      <c r="L213" s="36">
        <f>SUMIFS(СВЦЭМ!$F$39:$F$782,СВЦЭМ!$A$39:$A$782,$A213,СВЦЭМ!$B$39:$B$782,L$190)+'СЕТ СН'!$F$12</f>
        <v>139.23073753</v>
      </c>
      <c r="M213" s="36">
        <f>SUMIFS(СВЦЭМ!$F$39:$F$782,СВЦЭМ!$A$39:$A$782,$A213,СВЦЭМ!$B$39:$B$782,M$190)+'СЕТ СН'!$F$12</f>
        <v>142.60117564000001</v>
      </c>
      <c r="N213" s="36">
        <f>SUMIFS(СВЦЭМ!$F$39:$F$782,СВЦЭМ!$A$39:$A$782,$A213,СВЦЭМ!$B$39:$B$782,N$190)+'СЕТ СН'!$F$12</f>
        <v>146.99785151</v>
      </c>
      <c r="O213" s="36">
        <f>SUMIFS(СВЦЭМ!$F$39:$F$782,СВЦЭМ!$A$39:$A$782,$A213,СВЦЭМ!$B$39:$B$782,O$190)+'СЕТ СН'!$F$12</f>
        <v>152.76440453999999</v>
      </c>
      <c r="P213" s="36">
        <f>SUMIFS(СВЦЭМ!$F$39:$F$782,СВЦЭМ!$A$39:$A$782,$A213,СВЦЭМ!$B$39:$B$782,P$190)+'СЕТ СН'!$F$12</f>
        <v>157.60476661000001</v>
      </c>
      <c r="Q213" s="36">
        <f>SUMIFS(СВЦЭМ!$F$39:$F$782,СВЦЭМ!$A$39:$A$782,$A213,СВЦЭМ!$B$39:$B$782,Q$190)+'СЕТ СН'!$F$12</f>
        <v>154.70203214</v>
      </c>
      <c r="R213" s="36">
        <f>SUMIFS(СВЦЭМ!$F$39:$F$782,СВЦЭМ!$A$39:$A$782,$A213,СВЦЭМ!$B$39:$B$782,R$190)+'СЕТ СН'!$F$12</f>
        <v>146.14101120000001</v>
      </c>
      <c r="S213" s="36">
        <f>SUMIFS(СВЦЭМ!$F$39:$F$782,СВЦЭМ!$A$39:$A$782,$A213,СВЦЭМ!$B$39:$B$782,S$190)+'СЕТ СН'!$F$12</f>
        <v>139.59121567</v>
      </c>
      <c r="T213" s="36">
        <f>SUMIFS(СВЦЭМ!$F$39:$F$782,СВЦЭМ!$A$39:$A$782,$A213,СВЦЭМ!$B$39:$B$782,T$190)+'СЕТ СН'!$F$12</f>
        <v>133.58470226</v>
      </c>
      <c r="U213" s="36">
        <f>SUMIFS(СВЦЭМ!$F$39:$F$782,СВЦЭМ!$A$39:$A$782,$A213,СВЦЭМ!$B$39:$B$782,U$190)+'СЕТ СН'!$F$12</f>
        <v>131.13817735999999</v>
      </c>
      <c r="V213" s="36">
        <f>SUMIFS(СВЦЭМ!$F$39:$F$782,СВЦЭМ!$A$39:$A$782,$A213,СВЦЭМ!$B$39:$B$782,V$190)+'СЕТ СН'!$F$12</f>
        <v>132.53942058999999</v>
      </c>
      <c r="W213" s="36">
        <f>SUMIFS(СВЦЭМ!$F$39:$F$782,СВЦЭМ!$A$39:$A$782,$A213,СВЦЭМ!$B$39:$B$782,W$190)+'СЕТ СН'!$F$12</f>
        <v>133.88476198999999</v>
      </c>
      <c r="X213" s="36">
        <f>SUMIFS(СВЦЭМ!$F$39:$F$782,СВЦЭМ!$A$39:$A$782,$A213,СВЦЭМ!$B$39:$B$782,X$190)+'СЕТ СН'!$F$12</f>
        <v>134.92324084000001</v>
      </c>
      <c r="Y213" s="36">
        <f>SUMIFS(СВЦЭМ!$F$39:$F$782,СВЦЭМ!$A$39:$A$782,$A213,СВЦЭМ!$B$39:$B$782,Y$190)+'СЕТ СН'!$F$12</f>
        <v>134.63697848000001</v>
      </c>
    </row>
    <row r="214" spans="1:25" ht="15.75" x14ac:dyDescent="0.2">
      <c r="A214" s="35">
        <f t="shared" si="5"/>
        <v>44644</v>
      </c>
      <c r="B214" s="36">
        <f>SUMIFS(СВЦЭМ!$F$39:$F$782,СВЦЭМ!$A$39:$A$782,$A214,СВЦЭМ!$B$39:$B$782,B$190)+'СЕТ СН'!$F$12</f>
        <v>143.81482831</v>
      </c>
      <c r="C214" s="36">
        <f>SUMIFS(СВЦЭМ!$F$39:$F$782,СВЦЭМ!$A$39:$A$782,$A214,СВЦЭМ!$B$39:$B$782,C$190)+'СЕТ СН'!$F$12</f>
        <v>148.46706313999999</v>
      </c>
      <c r="D214" s="36">
        <f>SUMIFS(СВЦЭМ!$F$39:$F$782,СВЦЭМ!$A$39:$A$782,$A214,СВЦЭМ!$B$39:$B$782,D$190)+'СЕТ СН'!$F$12</f>
        <v>155.92666352000001</v>
      </c>
      <c r="E214" s="36">
        <f>SUMIFS(СВЦЭМ!$F$39:$F$782,СВЦЭМ!$A$39:$A$782,$A214,СВЦЭМ!$B$39:$B$782,E$190)+'СЕТ СН'!$F$12</f>
        <v>158.79967791999999</v>
      </c>
      <c r="F214" s="36">
        <f>SUMIFS(СВЦЭМ!$F$39:$F$782,СВЦЭМ!$A$39:$A$782,$A214,СВЦЭМ!$B$39:$B$782,F$190)+'СЕТ СН'!$F$12</f>
        <v>157.84111799999999</v>
      </c>
      <c r="G214" s="36">
        <f>SUMIFS(СВЦЭМ!$F$39:$F$782,СВЦЭМ!$A$39:$A$782,$A214,СВЦЭМ!$B$39:$B$782,G$190)+'СЕТ СН'!$F$12</f>
        <v>155.23692794999999</v>
      </c>
      <c r="H214" s="36">
        <f>SUMIFS(СВЦЭМ!$F$39:$F$782,СВЦЭМ!$A$39:$A$782,$A214,СВЦЭМ!$B$39:$B$782,H$190)+'СЕТ СН'!$F$12</f>
        <v>146.33618003999999</v>
      </c>
      <c r="I214" s="36">
        <f>SUMIFS(СВЦЭМ!$F$39:$F$782,СВЦЭМ!$A$39:$A$782,$A214,СВЦЭМ!$B$39:$B$782,I$190)+'СЕТ СН'!$F$12</f>
        <v>135.40113822000001</v>
      </c>
      <c r="J214" s="36">
        <f>SUMIFS(СВЦЭМ!$F$39:$F$782,СВЦЭМ!$A$39:$A$782,$A214,СВЦЭМ!$B$39:$B$782,J$190)+'СЕТ СН'!$F$12</f>
        <v>133.32794097999999</v>
      </c>
      <c r="K214" s="36">
        <f>SUMIFS(СВЦЭМ!$F$39:$F$782,СВЦЭМ!$A$39:$A$782,$A214,СВЦЭМ!$B$39:$B$782,K$190)+'СЕТ СН'!$F$12</f>
        <v>134.37425347000001</v>
      </c>
      <c r="L214" s="36">
        <f>SUMIFS(СВЦЭМ!$F$39:$F$782,СВЦЭМ!$A$39:$A$782,$A214,СВЦЭМ!$B$39:$B$782,L$190)+'СЕТ СН'!$F$12</f>
        <v>136.66496641000001</v>
      </c>
      <c r="M214" s="36">
        <f>SUMIFS(СВЦЭМ!$F$39:$F$782,СВЦЭМ!$A$39:$A$782,$A214,СВЦЭМ!$B$39:$B$782,M$190)+'СЕТ СН'!$F$12</f>
        <v>144.42484511999999</v>
      </c>
      <c r="N214" s="36">
        <f>SUMIFS(СВЦЭМ!$F$39:$F$782,СВЦЭМ!$A$39:$A$782,$A214,СВЦЭМ!$B$39:$B$782,N$190)+'СЕТ СН'!$F$12</f>
        <v>151.67189626999999</v>
      </c>
      <c r="O214" s="36">
        <f>SUMIFS(СВЦЭМ!$F$39:$F$782,СВЦЭМ!$A$39:$A$782,$A214,СВЦЭМ!$B$39:$B$782,O$190)+'СЕТ СН'!$F$12</f>
        <v>157.14293137000001</v>
      </c>
      <c r="P214" s="36">
        <f>SUMIFS(СВЦЭМ!$F$39:$F$782,СВЦЭМ!$A$39:$A$782,$A214,СВЦЭМ!$B$39:$B$782,P$190)+'СЕТ СН'!$F$12</f>
        <v>158.82943985</v>
      </c>
      <c r="Q214" s="36">
        <f>SUMIFS(СВЦЭМ!$F$39:$F$782,СВЦЭМ!$A$39:$A$782,$A214,СВЦЭМ!$B$39:$B$782,Q$190)+'СЕТ СН'!$F$12</f>
        <v>155.63354516000001</v>
      </c>
      <c r="R214" s="36">
        <f>SUMIFS(СВЦЭМ!$F$39:$F$782,СВЦЭМ!$A$39:$A$782,$A214,СВЦЭМ!$B$39:$B$782,R$190)+'СЕТ СН'!$F$12</f>
        <v>146.02549127</v>
      </c>
      <c r="S214" s="36">
        <f>SUMIFS(СВЦЭМ!$F$39:$F$782,СВЦЭМ!$A$39:$A$782,$A214,СВЦЭМ!$B$39:$B$782,S$190)+'СЕТ СН'!$F$12</f>
        <v>142.0686517</v>
      </c>
      <c r="T214" s="36">
        <f>SUMIFS(СВЦЭМ!$F$39:$F$782,СВЦЭМ!$A$39:$A$782,$A214,СВЦЭМ!$B$39:$B$782,T$190)+'СЕТ СН'!$F$12</f>
        <v>135.79042405999999</v>
      </c>
      <c r="U214" s="36">
        <f>SUMIFS(СВЦЭМ!$F$39:$F$782,СВЦЭМ!$A$39:$A$782,$A214,СВЦЭМ!$B$39:$B$782,U$190)+'СЕТ СН'!$F$12</f>
        <v>133.35570186000001</v>
      </c>
      <c r="V214" s="36">
        <f>SUMIFS(СВЦЭМ!$F$39:$F$782,СВЦЭМ!$A$39:$A$782,$A214,СВЦЭМ!$B$39:$B$782,V$190)+'СЕТ СН'!$F$12</f>
        <v>129.51441781</v>
      </c>
      <c r="W214" s="36">
        <f>SUMIFS(СВЦЭМ!$F$39:$F$782,СВЦЭМ!$A$39:$A$782,$A214,СВЦЭМ!$B$39:$B$782,W$190)+'СЕТ СН'!$F$12</f>
        <v>132.67664160999999</v>
      </c>
      <c r="X214" s="36">
        <f>SUMIFS(СВЦЭМ!$F$39:$F$782,СВЦЭМ!$A$39:$A$782,$A214,СВЦЭМ!$B$39:$B$782,X$190)+'СЕТ СН'!$F$12</f>
        <v>122.10474223</v>
      </c>
      <c r="Y214" s="36">
        <f>SUMIFS(СВЦЭМ!$F$39:$F$782,СВЦЭМ!$A$39:$A$782,$A214,СВЦЭМ!$B$39:$B$782,Y$190)+'СЕТ СН'!$F$12</f>
        <v>116.39838974</v>
      </c>
    </row>
    <row r="215" spans="1:25" ht="15.75" x14ac:dyDescent="0.2">
      <c r="A215" s="35">
        <f t="shared" si="5"/>
        <v>44645</v>
      </c>
      <c r="B215" s="36">
        <f>SUMIFS(СВЦЭМ!$F$39:$F$782,СВЦЭМ!$A$39:$A$782,$A215,СВЦЭМ!$B$39:$B$782,B$190)+'СЕТ СН'!$F$12</f>
        <v>123.7961718</v>
      </c>
      <c r="C215" s="36">
        <f>SUMIFS(СВЦЭМ!$F$39:$F$782,СВЦЭМ!$A$39:$A$782,$A215,СВЦЭМ!$B$39:$B$782,C$190)+'СЕТ СН'!$F$12</f>
        <v>133.48983225999999</v>
      </c>
      <c r="D215" s="36">
        <f>SUMIFS(СВЦЭМ!$F$39:$F$782,СВЦЭМ!$A$39:$A$782,$A215,СВЦЭМ!$B$39:$B$782,D$190)+'СЕТ СН'!$F$12</f>
        <v>148.80107726</v>
      </c>
      <c r="E215" s="36">
        <f>SUMIFS(СВЦЭМ!$F$39:$F$782,СВЦЭМ!$A$39:$A$782,$A215,СВЦЭМ!$B$39:$B$782,E$190)+'СЕТ СН'!$F$12</f>
        <v>155.54788013000001</v>
      </c>
      <c r="F215" s="36">
        <f>SUMIFS(СВЦЭМ!$F$39:$F$782,СВЦЭМ!$A$39:$A$782,$A215,СВЦЭМ!$B$39:$B$782,F$190)+'СЕТ СН'!$F$12</f>
        <v>157.53804503000001</v>
      </c>
      <c r="G215" s="36">
        <f>SUMIFS(СВЦЭМ!$F$39:$F$782,СВЦЭМ!$A$39:$A$782,$A215,СВЦЭМ!$B$39:$B$782,G$190)+'СЕТ СН'!$F$12</f>
        <v>156.21176775000001</v>
      </c>
      <c r="H215" s="36">
        <f>SUMIFS(СВЦЭМ!$F$39:$F$782,СВЦЭМ!$A$39:$A$782,$A215,СВЦЭМ!$B$39:$B$782,H$190)+'СЕТ СН'!$F$12</f>
        <v>145.67692848999999</v>
      </c>
      <c r="I215" s="36">
        <f>SUMIFS(СВЦЭМ!$F$39:$F$782,СВЦЭМ!$A$39:$A$782,$A215,СВЦЭМ!$B$39:$B$782,I$190)+'СЕТ СН'!$F$12</f>
        <v>129.28925484999999</v>
      </c>
      <c r="J215" s="36">
        <f>SUMIFS(СВЦЭМ!$F$39:$F$782,СВЦЭМ!$A$39:$A$782,$A215,СВЦЭМ!$B$39:$B$782,J$190)+'СЕТ СН'!$F$12</f>
        <v>118.64394376</v>
      </c>
      <c r="K215" s="36">
        <f>SUMIFS(СВЦЭМ!$F$39:$F$782,СВЦЭМ!$A$39:$A$782,$A215,СВЦЭМ!$B$39:$B$782,K$190)+'СЕТ СН'!$F$12</f>
        <v>117.96559996000001</v>
      </c>
      <c r="L215" s="36">
        <f>SUMIFS(СВЦЭМ!$F$39:$F$782,СВЦЭМ!$A$39:$A$782,$A215,СВЦЭМ!$B$39:$B$782,L$190)+'СЕТ СН'!$F$12</f>
        <v>119.51146455</v>
      </c>
      <c r="M215" s="36">
        <f>SUMIFS(СВЦЭМ!$F$39:$F$782,СВЦЭМ!$A$39:$A$782,$A215,СВЦЭМ!$B$39:$B$782,M$190)+'СЕТ СН'!$F$12</f>
        <v>128.05992814000001</v>
      </c>
      <c r="N215" s="36">
        <f>SUMIFS(СВЦЭМ!$F$39:$F$782,СВЦЭМ!$A$39:$A$782,$A215,СВЦЭМ!$B$39:$B$782,N$190)+'СЕТ СН'!$F$12</f>
        <v>136.11616076999999</v>
      </c>
      <c r="O215" s="36">
        <f>SUMIFS(СВЦЭМ!$F$39:$F$782,СВЦЭМ!$A$39:$A$782,$A215,СВЦЭМ!$B$39:$B$782,O$190)+'СЕТ СН'!$F$12</f>
        <v>142.46409346999999</v>
      </c>
      <c r="P215" s="36">
        <f>SUMIFS(СВЦЭМ!$F$39:$F$782,СВЦЭМ!$A$39:$A$782,$A215,СВЦЭМ!$B$39:$B$782,P$190)+'СЕТ СН'!$F$12</f>
        <v>146.74130006999999</v>
      </c>
      <c r="Q215" s="36">
        <f>SUMIFS(СВЦЭМ!$F$39:$F$782,СВЦЭМ!$A$39:$A$782,$A215,СВЦЭМ!$B$39:$B$782,Q$190)+'СЕТ СН'!$F$12</f>
        <v>143.43909945999999</v>
      </c>
      <c r="R215" s="36">
        <f>SUMIFS(СВЦЭМ!$F$39:$F$782,СВЦЭМ!$A$39:$A$782,$A215,СВЦЭМ!$B$39:$B$782,R$190)+'СЕТ СН'!$F$12</f>
        <v>138.97028646000001</v>
      </c>
      <c r="S215" s="36">
        <f>SUMIFS(СВЦЭМ!$F$39:$F$782,СВЦЭМ!$A$39:$A$782,$A215,СВЦЭМ!$B$39:$B$782,S$190)+'СЕТ СН'!$F$12</f>
        <v>134.45560166999999</v>
      </c>
      <c r="T215" s="36">
        <f>SUMIFS(СВЦЭМ!$F$39:$F$782,СВЦЭМ!$A$39:$A$782,$A215,СВЦЭМ!$B$39:$B$782,T$190)+'СЕТ СН'!$F$12</f>
        <v>128.70575707</v>
      </c>
      <c r="U215" s="36">
        <f>SUMIFS(СВЦЭМ!$F$39:$F$782,СВЦЭМ!$A$39:$A$782,$A215,СВЦЭМ!$B$39:$B$782,U$190)+'СЕТ СН'!$F$12</f>
        <v>129.17931056</v>
      </c>
      <c r="V215" s="36">
        <f>SUMIFS(СВЦЭМ!$F$39:$F$782,СВЦЭМ!$A$39:$A$782,$A215,СВЦЭМ!$B$39:$B$782,V$190)+'СЕТ СН'!$F$12</f>
        <v>132.66658873</v>
      </c>
      <c r="W215" s="36">
        <f>SUMIFS(СВЦЭМ!$F$39:$F$782,СВЦЭМ!$A$39:$A$782,$A215,СВЦЭМ!$B$39:$B$782,W$190)+'СЕТ СН'!$F$12</f>
        <v>136.31840991000001</v>
      </c>
      <c r="X215" s="36">
        <f>SUMIFS(СВЦЭМ!$F$39:$F$782,СВЦЭМ!$A$39:$A$782,$A215,СВЦЭМ!$B$39:$B$782,X$190)+'СЕТ СН'!$F$12</f>
        <v>140.36854819000001</v>
      </c>
      <c r="Y215" s="36">
        <f>SUMIFS(СВЦЭМ!$F$39:$F$782,СВЦЭМ!$A$39:$A$782,$A215,СВЦЭМ!$B$39:$B$782,Y$190)+'СЕТ СН'!$F$12</f>
        <v>141.54827556000001</v>
      </c>
    </row>
    <row r="216" spans="1:25" ht="15.75" x14ac:dyDescent="0.2">
      <c r="A216" s="35">
        <f t="shared" si="5"/>
        <v>44646</v>
      </c>
      <c r="B216" s="36">
        <f>SUMIFS(СВЦЭМ!$F$39:$F$782,СВЦЭМ!$A$39:$A$782,$A216,СВЦЭМ!$B$39:$B$782,B$190)+'СЕТ СН'!$F$12</f>
        <v>146.72807256999999</v>
      </c>
      <c r="C216" s="36">
        <f>SUMIFS(СВЦЭМ!$F$39:$F$782,СВЦЭМ!$A$39:$A$782,$A216,СВЦЭМ!$B$39:$B$782,C$190)+'СЕТ СН'!$F$12</f>
        <v>143.73555214000001</v>
      </c>
      <c r="D216" s="36">
        <f>SUMIFS(СВЦЭМ!$F$39:$F$782,СВЦЭМ!$A$39:$A$782,$A216,СВЦЭМ!$B$39:$B$782,D$190)+'СЕТ СН'!$F$12</f>
        <v>152.10629069000001</v>
      </c>
      <c r="E216" s="36">
        <f>SUMIFS(СВЦЭМ!$F$39:$F$782,СВЦЭМ!$A$39:$A$782,$A216,СВЦЭМ!$B$39:$B$782,E$190)+'СЕТ СН'!$F$12</f>
        <v>156.36847108000001</v>
      </c>
      <c r="F216" s="36">
        <f>SUMIFS(СВЦЭМ!$F$39:$F$782,СВЦЭМ!$A$39:$A$782,$A216,СВЦЭМ!$B$39:$B$782,F$190)+'СЕТ СН'!$F$12</f>
        <v>154.30259763999999</v>
      </c>
      <c r="G216" s="36">
        <f>SUMIFS(СВЦЭМ!$F$39:$F$782,СВЦЭМ!$A$39:$A$782,$A216,СВЦЭМ!$B$39:$B$782,G$190)+'СЕТ СН'!$F$12</f>
        <v>153.22687094</v>
      </c>
      <c r="H216" s="36">
        <f>SUMIFS(СВЦЭМ!$F$39:$F$782,СВЦЭМ!$A$39:$A$782,$A216,СВЦЭМ!$B$39:$B$782,H$190)+'СЕТ СН'!$F$12</f>
        <v>149.12330496999999</v>
      </c>
      <c r="I216" s="36">
        <f>SUMIFS(СВЦЭМ!$F$39:$F$782,СВЦЭМ!$A$39:$A$782,$A216,СВЦЭМ!$B$39:$B$782,I$190)+'СЕТ СН'!$F$12</f>
        <v>138.06444970999999</v>
      </c>
      <c r="J216" s="36">
        <f>SUMIFS(СВЦЭМ!$F$39:$F$782,СВЦЭМ!$A$39:$A$782,$A216,СВЦЭМ!$B$39:$B$782,J$190)+'СЕТ СН'!$F$12</f>
        <v>129.40842233999999</v>
      </c>
      <c r="K216" s="36">
        <f>SUMIFS(СВЦЭМ!$F$39:$F$782,СВЦЭМ!$A$39:$A$782,$A216,СВЦЭМ!$B$39:$B$782,K$190)+'СЕТ СН'!$F$12</f>
        <v>128.53175723999999</v>
      </c>
      <c r="L216" s="36">
        <f>SUMIFS(СВЦЭМ!$F$39:$F$782,СВЦЭМ!$A$39:$A$782,$A216,СВЦЭМ!$B$39:$B$782,L$190)+'СЕТ СН'!$F$12</f>
        <v>130.64941949000001</v>
      </c>
      <c r="M216" s="36">
        <f>SUMIFS(СВЦЭМ!$F$39:$F$782,СВЦЭМ!$A$39:$A$782,$A216,СВЦЭМ!$B$39:$B$782,M$190)+'СЕТ СН'!$F$12</f>
        <v>135.90415935999999</v>
      </c>
      <c r="N216" s="36">
        <f>SUMIFS(СВЦЭМ!$F$39:$F$782,СВЦЭМ!$A$39:$A$782,$A216,СВЦЭМ!$B$39:$B$782,N$190)+'СЕТ СН'!$F$12</f>
        <v>138.87548577999999</v>
      </c>
      <c r="O216" s="36">
        <f>SUMIFS(СВЦЭМ!$F$39:$F$782,СВЦЭМ!$A$39:$A$782,$A216,СВЦЭМ!$B$39:$B$782,O$190)+'СЕТ СН'!$F$12</f>
        <v>144.01762072</v>
      </c>
      <c r="P216" s="36">
        <f>SUMIFS(СВЦЭМ!$F$39:$F$782,СВЦЭМ!$A$39:$A$782,$A216,СВЦЭМ!$B$39:$B$782,P$190)+'СЕТ СН'!$F$12</f>
        <v>148.98312788999999</v>
      </c>
      <c r="Q216" s="36">
        <f>SUMIFS(СВЦЭМ!$F$39:$F$782,СВЦЭМ!$A$39:$A$782,$A216,СВЦЭМ!$B$39:$B$782,Q$190)+'СЕТ СН'!$F$12</f>
        <v>142.61880074999999</v>
      </c>
      <c r="R216" s="36">
        <f>SUMIFS(СВЦЭМ!$F$39:$F$782,СВЦЭМ!$A$39:$A$782,$A216,СВЦЭМ!$B$39:$B$782,R$190)+'СЕТ СН'!$F$12</f>
        <v>132.34893041999999</v>
      </c>
      <c r="S216" s="36">
        <f>SUMIFS(СВЦЭМ!$F$39:$F$782,СВЦЭМ!$A$39:$A$782,$A216,СВЦЭМ!$B$39:$B$782,S$190)+'СЕТ СН'!$F$12</f>
        <v>121.66833966</v>
      </c>
      <c r="T216" s="36">
        <f>SUMIFS(СВЦЭМ!$F$39:$F$782,СВЦЭМ!$A$39:$A$782,$A216,СВЦЭМ!$B$39:$B$782,T$190)+'СЕТ СН'!$F$12</f>
        <v>110.12834323</v>
      </c>
      <c r="U216" s="36">
        <f>SUMIFS(СВЦЭМ!$F$39:$F$782,СВЦЭМ!$A$39:$A$782,$A216,СВЦЭМ!$B$39:$B$782,U$190)+'СЕТ СН'!$F$12</f>
        <v>112.13359311000001</v>
      </c>
      <c r="V216" s="36">
        <f>SUMIFS(СВЦЭМ!$F$39:$F$782,СВЦЭМ!$A$39:$A$782,$A216,СВЦЭМ!$B$39:$B$782,V$190)+'СЕТ СН'!$F$12</f>
        <v>119.50676214000001</v>
      </c>
      <c r="W216" s="36">
        <f>SUMIFS(СВЦЭМ!$F$39:$F$782,СВЦЭМ!$A$39:$A$782,$A216,СВЦЭМ!$B$39:$B$782,W$190)+'СЕТ СН'!$F$12</f>
        <v>131.99864052999999</v>
      </c>
      <c r="X216" s="36">
        <f>SUMIFS(СВЦЭМ!$F$39:$F$782,СВЦЭМ!$A$39:$A$782,$A216,СВЦЭМ!$B$39:$B$782,X$190)+'СЕТ СН'!$F$12</f>
        <v>133.41890099</v>
      </c>
      <c r="Y216" s="36">
        <f>SUMIFS(СВЦЭМ!$F$39:$F$782,СВЦЭМ!$A$39:$A$782,$A216,СВЦЭМ!$B$39:$B$782,Y$190)+'СЕТ СН'!$F$12</f>
        <v>136.02577543999999</v>
      </c>
    </row>
    <row r="217" spans="1:25" ht="15.75" x14ac:dyDescent="0.2">
      <c r="A217" s="35">
        <f t="shared" si="5"/>
        <v>44647</v>
      </c>
      <c r="B217" s="36">
        <f>SUMIFS(СВЦЭМ!$F$39:$F$782,СВЦЭМ!$A$39:$A$782,$A217,СВЦЭМ!$B$39:$B$782,B$190)+'СЕТ СН'!$F$12</f>
        <v>142.90273986</v>
      </c>
      <c r="C217" s="36">
        <f>SUMIFS(СВЦЭМ!$F$39:$F$782,СВЦЭМ!$A$39:$A$782,$A217,СВЦЭМ!$B$39:$B$782,C$190)+'СЕТ СН'!$F$12</f>
        <v>146.19878205000001</v>
      </c>
      <c r="D217" s="36">
        <f>SUMIFS(СВЦЭМ!$F$39:$F$782,СВЦЭМ!$A$39:$A$782,$A217,СВЦЭМ!$B$39:$B$782,D$190)+'СЕТ СН'!$F$12</f>
        <v>153.87020476999999</v>
      </c>
      <c r="E217" s="36">
        <f>SUMIFS(СВЦЭМ!$F$39:$F$782,СВЦЭМ!$A$39:$A$782,$A217,СВЦЭМ!$B$39:$B$782,E$190)+'СЕТ СН'!$F$12</f>
        <v>158.06612330999999</v>
      </c>
      <c r="F217" s="36">
        <f>SUMIFS(СВЦЭМ!$F$39:$F$782,СВЦЭМ!$A$39:$A$782,$A217,СВЦЭМ!$B$39:$B$782,F$190)+'СЕТ СН'!$F$12</f>
        <v>157.72611681000001</v>
      </c>
      <c r="G217" s="36">
        <f>SUMIFS(СВЦЭМ!$F$39:$F$782,СВЦЭМ!$A$39:$A$782,$A217,СВЦЭМ!$B$39:$B$782,G$190)+'СЕТ СН'!$F$12</f>
        <v>156.95749803999999</v>
      </c>
      <c r="H217" s="36">
        <f>SUMIFS(СВЦЭМ!$F$39:$F$782,СВЦЭМ!$A$39:$A$782,$A217,СВЦЭМ!$B$39:$B$782,H$190)+'СЕТ СН'!$F$12</f>
        <v>150.42645005</v>
      </c>
      <c r="I217" s="36">
        <f>SUMIFS(СВЦЭМ!$F$39:$F$782,СВЦЭМ!$A$39:$A$782,$A217,СВЦЭМ!$B$39:$B$782,I$190)+'СЕТ СН'!$F$12</f>
        <v>133.62051127999999</v>
      </c>
      <c r="J217" s="36">
        <f>SUMIFS(СВЦЭМ!$F$39:$F$782,СВЦЭМ!$A$39:$A$782,$A217,СВЦЭМ!$B$39:$B$782,J$190)+'СЕТ СН'!$F$12</f>
        <v>120.48478240999999</v>
      </c>
      <c r="K217" s="36">
        <f>SUMIFS(СВЦЭМ!$F$39:$F$782,СВЦЭМ!$A$39:$A$782,$A217,СВЦЭМ!$B$39:$B$782,K$190)+'СЕТ СН'!$F$12</f>
        <v>115.66052666</v>
      </c>
      <c r="L217" s="36">
        <f>SUMIFS(СВЦЭМ!$F$39:$F$782,СВЦЭМ!$A$39:$A$782,$A217,СВЦЭМ!$B$39:$B$782,L$190)+'СЕТ СН'!$F$12</f>
        <v>114.39458435</v>
      </c>
      <c r="M217" s="36">
        <f>SUMIFS(СВЦЭМ!$F$39:$F$782,СВЦЭМ!$A$39:$A$782,$A217,СВЦЭМ!$B$39:$B$782,M$190)+'СЕТ СН'!$F$12</f>
        <v>126.10760689999999</v>
      </c>
      <c r="N217" s="36">
        <f>SUMIFS(СВЦЭМ!$F$39:$F$782,СВЦЭМ!$A$39:$A$782,$A217,СВЦЭМ!$B$39:$B$782,N$190)+'СЕТ СН'!$F$12</f>
        <v>136.37893839</v>
      </c>
      <c r="O217" s="36">
        <f>SUMIFS(СВЦЭМ!$F$39:$F$782,СВЦЭМ!$A$39:$A$782,$A217,СВЦЭМ!$B$39:$B$782,O$190)+'СЕТ СН'!$F$12</f>
        <v>144.05117733</v>
      </c>
      <c r="P217" s="36">
        <f>SUMIFS(СВЦЭМ!$F$39:$F$782,СВЦЭМ!$A$39:$A$782,$A217,СВЦЭМ!$B$39:$B$782,P$190)+'СЕТ СН'!$F$12</f>
        <v>148.87769929999999</v>
      </c>
      <c r="Q217" s="36">
        <f>SUMIFS(СВЦЭМ!$F$39:$F$782,СВЦЭМ!$A$39:$A$782,$A217,СВЦЭМ!$B$39:$B$782,Q$190)+'СЕТ СН'!$F$12</f>
        <v>144.13392429000001</v>
      </c>
      <c r="R217" s="36">
        <f>SUMIFS(СВЦЭМ!$F$39:$F$782,СВЦЭМ!$A$39:$A$782,$A217,СВЦЭМ!$B$39:$B$782,R$190)+'СЕТ СН'!$F$12</f>
        <v>132.07597364</v>
      </c>
      <c r="S217" s="36">
        <f>SUMIFS(СВЦЭМ!$F$39:$F$782,СВЦЭМ!$A$39:$A$782,$A217,СВЦЭМ!$B$39:$B$782,S$190)+'СЕТ СН'!$F$12</f>
        <v>120.49213457</v>
      </c>
      <c r="T217" s="36">
        <f>SUMIFS(СВЦЭМ!$F$39:$F$782,СВЦЭМ!$A$39:$A$782,$A217,СВЦЭМ!$B$39:$B$782,T$190)+'СЕТ СН'!$F$12</f>
        <v>109.5988657</v>
      </c>
      <c r="U217" s="36">
        <f>SUMIFS(СВЦЭМ!$F$39:$F$782,СВЦЭМ!$A$39:$A$782,$A217,СВЦЭМ!$B$39:$B$782,U$190)+'СЕТ СН'!$F$12</f>
        <v>111.60842658</v>
      </c>
      <c r="V217" s="36">
        <f>SUMIFS(СВЦЭМ!$F$39:$F$782,СВЦЭМ!$A$39:$A$782,$A217,СВЦЭМ!$B$39:$B$782,V$190)+'СЕТ СН'!$F$12</f>
        <v>119.62395807999999</v>
      </c>
      <c r="W217" s="36">
        <f>SUMIFS(СВЦЭМ!$F$39:$F$782,СВЦЭМ!$A$39:$A$782,$A217,СВЦЭМ!$B$39:$B$782,W$190)+'СЕТ СН'!$F$12</f>
        <v>130.18874475000001</v>
      </c>
      <c r="X217" s="36">
        <f>SUMIFS(СВЦЭМ!$F$39:$F$782,СВЦЭМ!$A$39:$A$782,$A217,СВЦЭМ!$B$39:$B$782,X$190)+'СЕТ СН'!$F$12</f>
        <v>134.12294317999999</v>
      </c>
      <c r="Y217" s="36">
        <f>SUMIFS(СВЦЭМ!$F$39:$F$782,СВЦЭМ!$A$39:$A$782,$A217,СВЦЭМ!$B$39:$B$782,Y$190)+'СЕТ СН'!$F$12</f>
        <v>138.99753688000001</v>
      </c>
    </row>
    <row r="218" spans="1:25" ht="15.75" x14ac:dyDescent="0.2">
      <c r="A218" s="35">
        <f t="shared" si="5"/>
        <v>44648</v>
      </c>
      <c r="B218" s="36">
        <f>SUMIFS(СВЦЭМ!$F$39:$F$782,СВЦЭМ!$A$39:$A$782,$A218,СВЦЭМ!$B$39:$B$782,B$190)+'СЕТ СН'!$F$12</f>
        <v>140.3065957</v>
      </c>
      <c r="C218" s="36">
        <f>SUMIFS(СВЦЭМ!$F$39:$F$782,СВЦЭМ!$A$39:$A$782,$A218,СВЦЭМ!$B$39:$B$782,C$190)+'СЕТ СН'!$F$12</f>
        <v>144.18955836999999</v>
      </c>
      <c r="D218" s="36">
        <f>SUMIFS(СВЦЭМ!$F$39:$F$782,СВЦЭМ!$A$39:$A$782,$A218,СВЦЭМ!$B$39:$B$782,D$190)+'СЕТ СН'!$F$12</f>
        <v>151.77223545000001</v>
      </c>
      <c r="E218" s="36">
        <f>SUMIFS(СВЦЭМ!$F$39:$F$782,СВЦЭМ!$A$39:$A$782,$A218,СВЦЭМ!$B$39:$B$782,E$190)+'СЕТ СН'!$F$12</f>
        <v>156.02704481000001</v>
      </c>
      <c r="F218" s="36">
        <f>SUMIFS(СВЦЭМ!$F$39:$F$782,СВЦЭМ!$A$39:$A$782,$A218,СВЦЭМ!$B$39:$B$782,F$190)+'СЕТ СН'!$F$12</f>
        <v>154.01054188000001</v>
      </c>
      <c r="G218" s="36">
        <f>SUMIFS(СВЦЭМ!$F$39:$F$782,СВЦЭМ!$A$39:$A$782,$A218,СВЦЭМ!$B$39:$B$782,G$190)+'СЕТ СН'!$F$12</f>
        <v>150.3657747</v>
      </c>
      <c r="H218" s="36">
        <f>SUMIFS(СВЦЭМ!$F$39:$F$782,СВЦЭМ!$A$39:$A$782,$A218,СВЦЭМ!$B$39:$B$782,H$190)+'СЕТ СН'!$F$12</f>
        <v>146.25539671999999</v>
      </c>
      <c r="I218" s="36">
        <f>SUMIFS(СВЦЭМ!$F$39:$F$782,СВЦЭМ!$A$39:$A$782,$A218,СВЦЭМ!$B$39:$B$782,I$190)+'СЕТ СН'!$F$12</f>
        <v>130.94918043000001</v>
      </c>
      <c r="J218" s="36">
        <f>SUMIFS(СВЦЭМ!$F$39:$F$782,СВЦЭМ!$A$39:$A$782,$A218,СВЦЭМ!$B$39:$B$782,J$190)+'СЕТ СН'!$F$12</f>
        <v>119.52452309</v>
      </c>
      <c r="K218" s="36">
        <f>SUMIFS(СВЦЭМ!$F$39:$F$782,СВЦЭМ!$A$39:$A$782,$A218,СВЦЭМ!$B$39:$B$782,K$190)+'СЕТ СН'!$F$12</f>
        <v>118.66139431000001</v>
      </c>
      <c r="L218" s="36">
        <f>SUMIFS(СВЦЭМ!$F$39:$F$782,СВЦЭМ!$A$39:$A$782,$A218,СВЦЭМ!$B$39:$B$782,L$190)+'СЕТ СН'!$F$12</f>
        <v>122.61236121</v>
      </c>
      <c r="M218" s="36">
        <f>SUMIFS(СВЦЭМ!$F$39:$F$782,СВЦЭМ!$A$39:$A$782,$A218,СВЦЭМ!$B$39:$B$782,M$190)+'СЕТ СН'!$F$12</f>
        <v>133.29333044000001</v>
      </c>
      <c r="N218" s="36">
        <f>SUMIFS(СВЦЭМ!$F$39:$F$782,СВЦЭМ!$A$39:$A$782,$A218,СВЦЭМ!$B$39:$B$782,N$190)+'СЕТ СН'!$F$12</f>
        <v>142.45314450000001</v>
      </c>
      <c r="O218" s="36">
        <f>SUMIFS(СВЦЭМ!$F$39:$F$782,СВЦЭМ!$A$39:$A$782,$A218,СВЦЭМ!$B$39:$B$782,O$190)+'СЕТ СН'!$F$12</f>
        <v>147.85122117</v>
      </c>
      <c r="P218" s="36">
        <f>SUMIFS(СВЦЭМ!$F$39:$F$782,СВЦЭМ!$A$39:$A$782,$A218,СВЦЭМ!$B$39:$B$782,P$190)+'СЕТ СН'!$F$12</f>
        <v>151.48899951000001</v>
      </c>
      <c r="Q218" s="36">
        <f>SUMIFS(СВЦЭМ!$F$39:$F$782,СВЦЭМ!$A$39:$A$782,$A218,СВЦЭМ!$B$39:$B$782,Q$190)+'СЕТ СН'!$F$12</f>
        <v>148.20472960000001</v>
      </c>
      <c r="R218" s="36">
        <f>SUMIFS(СВЦЭМ!$F$39:$F$782,СВЦЭМ!$A$39:$A$782,$A218,СВЦЭМ!$B$39:$B$782,R$190)+'СЕТ СН'!$F$12</f>
        <v>135.68308524</v>
      </c>
      <c r="S218" s="36">
        <f>SUMIFS(СВЦЭМ!$F$39:$F$782,СВЦЭМ!$A$39:$A$782,$A218,СВЦЭМ!$B$39:$B$782,S$190)+'СЕТ СН'!$F$12</f>
        <v>124.85041034</v>
      </c>
      <c r="T218" s="36">
        <f>SUMIFS(СВЦЭМ!$F$39:$F$782,СВЦЭМ!$A$39:$A$782,$A218,СВЦЭМ!$B$39:$B$782,T$190)+'СЕТ СН'!$F$12</f>
        <v>111.34314302</v>
      </c>
      <c r="U218" s="36">
        <f>SUMIFS(СВЦЭМ!$F$39:$F$782,СВЦЭМ!$A$39:$A$782,$A218,СВЦЭМ!$B$39:$B$782,U$190)+'СЕТ СН'!$F$12</f>
        <v>110.57151091</v>
      </c>
      <c r="V218" s="36">
        <f>SUMIFS(СВЦЭМ!$F$39:$F$782,СВЦЭМ!$A$39:$A$782,$A218,СВЦЭМ!$B$39:$B$782,V$190)+'СЕТ СН'!$F$12</f>
        <v>111.40778785000001</v>
      </c>
      <c r="W218" s="36">
        <f>SUMIFS(СВЦЭМ!$F$39:$F$782,СВЦЭМ!$A$39:$A$782,$A218,СВЦЭМ!$B$39:$B$782,W$190)+'СЕТ СН'!$F$12</f>
        <v>108.66879931</v>
      </c>
      <c r="X218" s="36">
        <f>SUMIFS(СВЦЭМ!$F$39:$F$782,СВЦЭМ!$A$39:$A$782,$A218,СВЦЭМ!$B$39:$B$782,X$190)+'СЕТ СН'!$F$12</f>
        <v>107.65742520000001</v>
      </c>
      <c r="Y218" s="36">
        <f>SUMIFS(СВЦЭМ!$F$39:$F$782,СВЦЭМ!$A$39:$A$782,$A218,СВЦЭМ!$B$39:$B$782,Y$190)+'СЕТ СН'!$F$12</f>
        <v>112.76450582</v>
      </c>
    </row>
    <row r="219" spans="1:25" ht="15.75" x14ac:dyDescent="0.2">
      <c r="A219" s="35">
        <f t="shared" si="5"/>
        <v>44649</v>
      </c>
      <c r="B219" s="36">
        <f>SUMIFS(СВЦЭМ!$F$39:$F$782,СВЦЭМ!$A$39:$A$782,$A219,СВЦЭМ!$B$39:$B$782,B$190)+'СЕТ СН'!$F$12</f>
        <v>122.24974693999999</v>
      </c>
      <c r="C219" s="36">
        <f>SUMIFS(СВЦЭМ!$F$39:$F$782,СВЦЭМ!$A$39:$A$782,$A219,СВЦЭМ!$B$39:$B$782,C$190)+'СЕТ СН'!$F$12</f>
        <v>133.92507214</v>
      </c>
      <c r="D219" s="36">
        <f>SUMIFS(СВЦЭМ!$F$39:$F$782,СВЦЭМ!$A$39:$A$782,$A219,СВЦЭМ!$B$39:$B$782,D$190)+'СЕТ СН'!$F$12</f>
        <v>146.54693304</v>
      </c>
      <c r="E219" s="36">
        <f>SUMIFS(СВЦЭМ!$F$39:$F$782,СВЦЭМ!$A$39:$A$782,$A219,СВЦЭМ!$B$39:$B$782,E$190)+'СЕТ СН'!$F$12</f>
        <v>151.52588932</v>
      </c>
      <c r="F219" s="36">
        <f>SUMIFS(СВЦЭМ!$F$39:$F$782,СВЦЭМ!$A$39:$A$782,$A219,СВЦЭМ!$B$39:$B$782,F$190)+'СЕТ СН'!$F$12</f>
        <v>153.13854140999999</v>
      </c>
      <c r="G219" s="36">
        <f>SUMIFS(СВЦЭМ!$F$39:$F$782,СВЦЭМ!$A$39:$A$782,$A219,СВЦЭМ!$B$39:$B$782,G$190)+'СЕТ СН'!$F$12</f>
        <v>151.78134571999999</v>
      </c>
      <c r="H219" s="36">
        <f>SUMIFS(СВЦЭМ!$F$39:$F$782,СВЦЭМ!$A$39:$A$782,$A219,СВЦЭМ!$B$39:$B$782,H$190)+'СЕТ СН'!$F$12</f>
        <v>145.82170994000001</v>
      </c>
      <c r="I219" s="36">
        <f>SUMIFS(СВЦЭМ!$F$39:$F$782,СВЦЭМ!$A$39:$A$782,$A219,СВЦЭМ!$B$39:$B$782,I$190)+'СЕТ СН'!$F$12</f>
        <v>131.72172237999999</v>
      </c>
      <c r="J219" s="36">
        <f>SUMIFS(СВЦЭМ!$F$39:$F$782,СВЦЭМ!$A$39:$A$782,$A219,СВЦЭМ!$B$39:$B$782,J$190)+'СЕТ СН'!$F$12</f>
        <v>120.01515307</v>
      </c>
      <c r="K219" s="36">
        <f>SUMIFS(СВЦЭМ!$F$39:$F$782,СВЦЭМ!$A$39:$A$782,$A219,СВЦЭМ!$B$39:$B$782,K$190)+'СЕТ СН'!$F$12</f>
        <v>117.53851571</v>
      </c>
      <c r="L219" s="36">
        <f>SUMIFS(СВЦЭМ!$F$39:$F$782,СВЦЭМ!$A$39:$A$782,$A219,СВЦЭМ!$B$39:$B$782,L$190)+'СЕТ СН'!$F$12</f>
        <v>121.25217025000001</v>
      </c>
      <c r="M219" s="36">
        <f>SUMIFS(СВЦЭМ!$F$39:$F$782,СВЦЭМ!$A$39:$A$782,$A219,СВЦЭМ!$B$39:$B$782,M$190)+'СЕТ СН'!$F$12</f>
        <v>128.61351589</v>
      </c>
      <c r="N219" s="36">
        <f>SUMIFS(СВЦЭМ!$F$39:$F$782,СВЦЭМ!$A$39:$A$782,$A219,СВЦЭМ!$B$39:$B$782,N$190)+'СЕТ СН'!$F$12</f>
        <v>141.94352458</v>
      </c>
      <c r="O219" s="36">
        <f>SUMIFS(СВЦЭМ!$F$39:$F$782,СВЦЭМ!$A$39:$A$782,$A219,СВЦЭМ!$B$39:$B$782,O$190)+'СЕТ СН'!$F$12</f>
        <v>148.20987492</v>
      </c>
      <c r="P219" s="36">
        <f>SUMIFS(СВЦЭМ!$F$39:$F$782,СВЦЭМ!$A$39:$A$782,$A219,СВЦЭМ!$B$39:$B$782,P$190)+'СЕТ СН'!$F$12</f>
        <v>150.73513733999999</v>
      </c>
      <c r="Q219" s="36">
        <f>SUMIFS(СВЦЭМ!$F$39:$F$782,СВЦЭМ!$A$39:$A$782,$A219,СВЦЭМ!$B$39:$B$782,Q$190)+'СЕТ СН'!$F$12</f>
        <v>150.83543069999999</v>
      </c>
      <c r="R219" s="36">
        <f>SUMIFS(СВЦЭМ!$F$39:$F$782,СВЦЭМ!$A$39:$A$782,$A219,СВЦЭМ!$B$39:$B$782,R$190)+'СЕТ СН'!$F$12</f>
        <v>144.51686695000001</v>
      </c>
      <c r="S219" s="36">
        <f>SUMIFS(СВЦЭМ!$F$39:$F$782,СВЦЭМ!$A$39:$A$782,$A219,СВЦЭМ!$B$39:$B$782,S$190)+'СЕТ СН'!$F$12</f>
        <v>140.9595344</v>
      </c>
      <c r="T219" s="36">
        <f>SUMIFS(СВЦЭМ!$F$39:$F$782,СВЦЭМ!$A$39:$A$782,$A219,СВЦЭМ!$B$39:$B$782,T$190)+'СЕТ СН'!$F$12</f>
        <v>138.12926590999999</v>
      </c>
      <c r="U219" s="36">
        <f>SUMIFS(СВЦЭМ!$F$39:$F$782,СВЦЭМ!$A$39:$A$782,$A219,СВЦЭМ!$B$39:$B$782,U$190)+'СЕТ СН'!$F$12</f>
        <v>132.12004983</v>
      </c>
      <c r="V219" s="36">
        <f>SUMIFS(СВЦЭМ!$F$39:$F$782,СВЦЭМ!$A$39:$A$782,$A219,СВЦЭМ!$B$39:$B$782,V$190)+'СЕТ СН'!$F$12</f>
        <v>133.56022978999999</v>
      </c>
      <c r="W219" s="36">
        <f>SUMIFS(СВЦЭМ!$F$39:$F$782,СВЦЭМ!$A$39:$A$782,$A219,СВЦЭМ!$B$39:$B$782,W$190)+'СЕТ СН'!$F$12</f>
        <v>133.88241067999999</v>
      </c>
      <c r="X219" s="36">
        <f>SUMIFS(СВЦЭМ!$F$39:$F$782,СВЦЭМ!$A$39:$A$782,$A219,СВЦЭМ!$B$39:$B$782,X$190)+'СЕТ СН'!$F$12</f>
        <v>137.5118861</v>
      </c>
      <c r="Y219" s="36">
        <f>SUMIFS(СВЦЭМ!$F$39:$F$782,СВЦЭМ!$A$39:$A$782,$A219,СВЦЭМ!$B$39:$B$782,Y$190)+'СЕТ СН'!$F$12</f>
        <v>137.20094827</v>
      </c>
    </row>
    <row r="220" spans="1:25" ht="15.75" x14ac:dyDescent="0.2">
      <c r="A220" s="35">
        <f t="shared" si="5"/>
        <v>44650</v>
      </c>
      <c r="B220" s="36">
        <f>SUMIFS(СВЦЭМ!$F$39:$F$782,СВЦЭМ!$A$39:$A$782,$A220,СВЦЭМ!$B$39:$B$782,B$190)+'СЕТ СН'!$F$12</f>
        <v>136.58688341000001</v>
      </c>
      <c r="C220" s="36">
        <f>SUMIFS(СВЦЭМ!$F$39:$F$782,СВЦЭМ!$A$39:$A$782,$A220,СВЦЭМ!$B$39:$B$782,C$190)+'СЕТ СН'!$F$12</f>
        <v>138.58416600000001</v>
      </c>
      <c r="D220" s="36">
        <f>SUMIFS(СВЦЭМ!$F$39:$F$782,СВЦЭМ!$A$39:$A$782,$A220,СВЦЭМ!$B$39:$B$782,D$190)+'СЕТ СН'!$F$12</f>
        <v>146.35602710000001</v>
      </c>
      <c r="E220" s="36">
        <f>SUMIFS(СВЦЭМ!$F$39:$F$782,СВЦЭМ!$A$39:$A$782,$A220,СВЦЭМ!$B$39:$B$782,E$190)+'СЕТ СН'!$F$12</f>
        <v>153.04261538</v>
      </c>
      <c r="F220" s="36">
        <f>SUMIFS(СВЦЭМ!$F$39:$F$782,СВЦЭМ!$A$39:$A$782,$A220,СВЦЭМ!$B$39:$B$782,F$190)+'СЕТ СН'!$F$12</f>
        <v>152.88505853999999</v>
      </c>
      <c r="G220" s="36">
        <f>SUMIFS(СВЦЭМ!$F$39:$F$782,СВЦЭМ!$A$39:$A$782,$A220,СВЦЭМ!$B$39:$B$782,G$190)+'СЕТ СН'!$F$12</f>
        <v>151.71851708</v>
      </c>
      <c r="H220" s="36">
        <f>SUMIFS(СВЦЭМ!$F$39:$F$782,СВЦЭМ!$A$39:$A$782,$A220,СВЦЭМ!$B$39:$B$782,H$190)+'СЕТ СН'!$F$12</f>
        <v>144.11343934000001</v>
      </c>
      <c r="I220" s="36">
        <f>SUMIFS(СВЦЭМ!$F$39:$F$782,СВЦЭМ!$A$39:$A$782,$A220,СВЦЭМ!$B$39:$B$782,I$190)+'СЕТ СН'!$F$12</f>
        <v>136.75623167000001</v>
      </c>
      <c r="J220" s="36">
        <f>SUMIFS(СВЦЭМ!$F$39:$F$782,СВЦЭМ!$A$39:$A$782,$A220,СВЦЭМ!$B$39:$B$782,J$190)+'СЕТ СН'!$F$12</f>
        <v>132.22463521</v>
      </c>
      <c r="K220" s="36">
        <f>SUMIFS(СВЦЭМ!$F$39:$F$782,СВЦЭМ!$A$39:$A$782,$A220,СВЦЭМ!$B$39:$B$782,K$190)+'СЕТ СН'!$F$12</f>
        <v>133.11348975000001</v>
      </c>
      <c r="L220" s="36">
        <f>SUMIFS(СВЦЭМ!$F$39:$F$782,СВЦЭМ!$A$39:$A$782,$A220,СВЦЭМ!$B$39:$B$782,L$190)+'СЕТ СН'!$F$12</f>
        <v>135.84031941999999</v>
      </c>
      <c r="M220" s="36">
        <f>SUMIFS(СВЦЭМ!$F$39:$F$782,СВЦЭМ!$A$39:$A$782,$A220,СВЦЭМ!$B$39:$B$782,M$190)+'СЕТ СН'!$F$12</f>
        <v>136.06534798000001</v>
      </c>
      <c r="N220" s="36">
        <f>SUMIFS(СВЦЭМ!$F$39:$F$782,СВЦЭМ!$A$39:$A$782,$A220,СВЦЭМ!$B$39:$B$782,N$190)+'СЕТ СН'!$F$12</f>
        <v>140.30757206999999</v>
      </c>
      <c r="O220" s="36">
        <f>SUMIFS(СВЦЭМ!$F$39:$F$782,СВЦЭМ!$A$39:$A$782,$A220,СВЦЭМ!$B$39:$B$782,O$190)+'СЕТ СН'!$F$12</f>
        <v>147.15481156999999</v>
      </c>
      <c r="P220" s="36">
        <f>SUMIFS(СВЦЭМ!$F$39:$F$782,СВЦЭМ!$A$39:$A$782,$A220,СВЦЭМ!$B$39:$B$782,P$190)+'СЕТ СН'!$F$12</f>
        <v>153.29554635</v>
      </c>
      <c r="Q220" s="36">
        <f>SUMIFS(СВЦЭМ!$F$39:$F$782,СВЦЭМ!$A$39:$A$782,$A220,СВЦЭМ!$B$39:$B$782,Q$190)+'СЕТ СН'!$F$12</f>
        <v>150.18445062999999</v>
      </c>
      <c r="R220" s="36">
        <f>SUMIFS(СВЦЭМ!$F$39:$F$782,СВЦЭМ!$A$39:$A$782,$A220,СВЦЭМ!$B$39:$B$782,R$190)+'СЕТ СН'!$F$12</f>
        <v>143.88821652999999</v>
      </c>
      <c r="S220" s="36">
        <f>SUMIFS(СВЦЭМ!$F$39:$F$782,СВЦЭМ!$A$39:$A$782,$A220,СВЦЭМ!$B$39:$B$782,S$190)+'СЕТ СН'!$F$12</f>
        <v>140.31016926999999</v>
      </c>
      <c r="T220" s="36">
        <f>SUMIFS(СВЦЭМ!$F$39:$F$782,СВЦЭМ!$A$39:$A$782,$A220,СВЦЭМ!$B$39:$B$782,T$190)+'СЕТ СН'!$F$12</f>
        <v>137.02488547999999</v>
      </c>
      <c r="U220" s="36">
        <f>SUMIFS(СВЦЭМ!$F$39:$F$782,СВЦЭМ!$A$39:$A$782,$A220,СВЦЭМ!$B$39:$B$782,U$190)+'СЕТ СН'!$F$12</f>
        <v>132.83362063999999</v>
      </c>
      <c r="V220" s="36">
        <f>SUMIFS(СВЦЭМ!$F$39:$F$782,СВЦЭМ!$A$39:$A$782,$A220,СВЦЭМ!$B$39:$B$782,V$190)+'СЕТ СН'!$F$12</f>
        <v>132.53128770000001</v>
      </c>
      <c r="W220" s="36">
        <f>SUMIFS(СВЦЭМ!$F$39:$F$782,СВЦЭМ!$A$39:$A$782,$A220,СВЦЭМ!$B$39:$B$782,W$190)+'СЕТ СН'!$F$12</f>
        <v>133.35490862</v>
      </c>
      <c r="X220" s="36">
        <f>SUMIFS(СВЦЭМ!$F$39:$F$782,СВЦЭМ!$A$39:$A$782,$A220,СВЦЭМ!$B$39:$B$782,X$190)+'СЕТ СН'!$F$12</f>
        <v>135.80118096000001</v>
      </c>
      <c r="Y220" s="36">
        <f>SUMIFS(СВЦЭМ!$F$39:$F$782,СВЦЭМ!$A$39:$A$782,$A220,СВЦЭМ!$B$39:$B$782,Y$190)+'СЕТ СН'!$F$12</f>
        <v>138.20327845</v>
      </c>
    </row>
    <row r="221" spans="1:25" ht="15.75" x14ac:dyDescent="0.2">
      <c r="A221" s="35">
        <f t="shared" si="5"/>
        <v>44651</v>
      </c>
      <c r="B221" s="36">
        <f>SUMIFS(СВЦЭМ!$F$39:$F$782,СВЦЭМ!$A$39:$A$782,$A221,СВЦЭМ!$B$39:$B$782,B$190)+'СЕТ СН'!$F$12</f>
        <v>137.6646164</v>
      </c>
      <c r="C221" s="36">
        <f>SUMIFS(СВЦЭМ!$F$39:$F$782,СВЦЭМ!$A$39:$A$782,$A221,СВЦЭМ!$B$39:$B$782,C$190)+'СЕТ СН'!$F$12</f>
        <v>137.68185187</v>
      </c>
      <c r="D221" s="36">
        <f>SUMIFS(СВЦЭМ!$F$39:$F$782,СВЦЭМ!$A$39:$A$782,$A221,СВЦЭМ!$B$39:$B$782,D$190)+'СЕТ СН'!$F$12</f>
        <v>145.76325177000001</v>
      </c>
      <c r="E221" s="36">
        <f>SUMIFS(СВЦЭМ!$F$39:$F$782,СВЦЭМ!$A$39:$A$782,$A221,СВЦЭМ!$B$39:$B$782,E$190)+'СЕТ СН'!$F$12</f>
        <v>154.10719263999999</v>
      </c>
      <c r="F221" s="36">
        <f>SUMIFS(СВЦЭМ!$F$39:$F$782,СВЦЭМ!$A$39:$A$782,$A221,СВЦЭМ!$B$39:$B$782,F$190)+'СЕТ СН'!$F$12</f>
        <v>153.81282913999999</v>
      </c>
      <c r="G221" s="36">
        <f>SUMIFS(СВЦЭМ!$F$39:$F$782,СВЦЭМ!$A$39:$A$782,$A221,СВЦЭМ!$B$39:$B$782,G$190)+'СЕТ СН'!$F$12</f>
        <v>153.25911334</v>
      </c>
      <c r="H221" s="36">
        <f>SUMIFS(СВЦЭМ!$F$39:$F$782,СВЦЭМ!$A$39:$A$782,$A221,СВЦЭМ!$B$39:$B$782,H$190)+'СЕТ СН'!$F$12</f>
        <v>146.78735306999999</v>
      </c>
      <c r="I221" s="36">
        <f>SUMIFS(СВЦЭМ!$F$39:$F$782,СВЦЭМ!$A$39:$A$782,$A221,СВЦЭМ!$B$39:$B$782,I$190)+'СЕТ СН'!$F$12</f>
        <v>138.27694047</v>
      </c>
      <c r="J221" s="36">
        <f>SUMIFS(СВЦЭМ!$F$39:$F$782,СВЦЭМ!$A$39:$A$782,$A221,СВЦЭМ!$B$39:$B$782,J$190)+'СЕТ СН'!$F$12</f>
        <v>134.54691607000001</v>
      </c>
      <c r="K221" s="36">
        <f>SUMIFS(СВЦЭМ!$F$39:$F$782,СВЦЭМ!$A$39:$A$782,$A221,СВЦЭМ!$B$39:$B$782,K$190)+'СЕТ СН'!$F$12</f>
        <v>134.35379179</v>
      </c>
      <c r="L221" s="36">
        <f>SUMIFS(СВЦЭМ!$F$39:$F$782,СВЦЭМ!$A$39:$A$782,$A221,СВЦЭМ!$B$39:$B$782,L$190)+'СЕТ СН'!$F$12</f>
        <v>137.68754347000001</v>
      </c>
      <c r="M221" s="36">
        <f>SUMIFS(СВЦЭМ!$F$39:$F$782,СВЦЭМ!$A$39:$A$782,$A221,СВЦЭМ!$B$39:$B$782,M$190)+'СЕТ СН'!$F$12</f>
        <v>140.99933866000001</v>
      </c>
      <c r="N221" s="36">
        <f>SUMIFS(СВЦЭМ!$F$39:$F$782,СВЦЭМ!$A$39:$A$782,$A221,СВЦЭМ!$B$39:$B$782,N$190)+'СЕТ СН'!$F$12</f>
        <v>144.14551892</v>
      </c>
      <c r="O221" s="36">
        <f>SUMIFS(СВЦЭМ!$F$39:$F$782,СВЦЭМ!$A$39:$A$782,$A221,СВЦЭМ!$B$39:$B$782,O$190)+'СЕТ СН'!$F$12</f>
        <v>148.98093695</v>
      </c>
      <c r="P221" s="36">
        <f>SUMIFS(СВЦЭМ!$F$39:$F$782,СВЦЭМ!$A$39:$A$782,$A221,СВЦЭМ!$B$39:$B$782,P$190)+'СЕТ СН'!$F$12</f>
        <v>151.61122019000001</v>
      </c>
      <c r="Q221" s="36">
        <f>SUMIFS(СВЦЭМ!$F$39:$F$782,СВЦЭМ!$A$39:$A$782,$A221,СВЦЭМ!$B$39:$B$782,Q$190)+'СЕТ СН'!$F$12</f>
        <v>148.13288219</v>
      </c>
      <c r="R221" s="36">
        <f>SUMIFS(СВЦЭМ!$F$39:$F$782,СВЦЭМ!$A$39:$A$782,$A221,СВЦЭМ!$B$39:$B$782,R$190)+'СЕТ СН'!$F$12</f>
        <v>135.88256683</v>
      </c>
      <c r="S221" s="36">
        <f>SUMIFS(СВЦЭМ!$F$39:$F$782,СВЦЭМ!$A$39:$A$782,$A221,СВЦЭМ!$B$39:$B$782,S$190)+'СЕТ СН'!$F$12</f>
        <v>122.29442613000001</v>
      </c>
      <c r="T221" s="36">
        <f>SUMIFS(СВЦЭМ!$F$39:$F$782,СВЦЭМ!$A$39:$A$782,$A221,СВЦЭМ!$B$39:$B$782,T$190)+'СЕТ СН'!$F$12</f>
        <v>111.85209424</v>
      </c>
      <c r="U221" s="36">
        <f>SUMIFS(СВЦЭМ!$F$39:$F$782,СВЦЭМ!$A$39:$A$782,$A221,СВЦЭМ!$B$39:$B$782,U$190)+'СЕТ СН'!$F$12</f>
        <v>115.34892985</v>
      </c>
      <c r="V221" s="36">
        <f>SUMIFS(СВЦЭМ!$F$39:$F$782,СВЦЭМ!$A$39:$A$782,$A221,СВЦЭМ!$B$39:$B$782,V$190)+'СЕТ СН'!$F$12</f>
        <v>121.49580458</v>
      </c>
      <c r="W221" s="36">
        <f>SUMIFS(СВЦЭМ!$F$39:$F$782,СВЦЭМ!$A$39:$A$782,$A221,СВЦЭМ!$B$39:$B$782,W$190)+'СЕТ СН'!$F$12</f>
        <v>132.43798870000001</v>
      </c>
      <c r="X221" s="36">
        <f>SUMIFS(СВЦЭМ!$F$39:$F$782,СВЦЭМ!$A$39:$A$782,$A221,СВЦЭМ!$B$39:$B$782,X$190)+'СЕТ СН'!$F$12</f>
        <v>136.26403045999999</v>
      </c>
      <c r="Y221" s="36">
        <f>SUMIFS(СВЦЭМ!$F$39:$F$782,СВЦЭМ!$A$39:$A$782,$A221,СВЦЭМ!$B$39:$B$782,Y$190)+'СЕТ СН'!$F$12</f>
        <v>140.30048084000001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2"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23"/>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2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01.03.2022</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44622</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44623</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44624</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44625</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44626</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44627</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44628</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44629</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44630</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44631</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44632</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44633</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44634</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44635</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44636</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44637</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44638</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44639</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44640</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44641</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44642</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44643</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44644</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44645</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44646</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44647</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44648</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44649</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44650</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44651</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2"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23"/>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2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01.03.2022</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44622</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44623</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44624</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44625</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44626</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44627</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44628</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44629</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44630</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44631</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44632</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44633</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44634</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44635</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44636</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44637</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44638</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44639</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44640</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44641</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44642</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44643</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44644</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44645</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44646</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44647</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44648</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44649</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44650</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44651</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2"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23"/>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2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01.03.2022</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44622</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44623</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44624</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44625</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44626</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44627</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44628</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44629</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44630</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44631</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44632</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44633</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44634</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44635</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44636</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44637</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44638</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44639</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44640</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44641</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44642</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44643</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44644</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44645</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44646</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44647</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44648</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44649</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44650</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44651</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2"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23"/>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2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01.03.2022</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44622</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44623</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44624</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44625</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44626</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44627</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44628</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44629</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44630</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44631</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44632</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44633</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44634</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44635</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44636</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44637</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44638</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44639</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44640</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44641</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44642</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44643</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44644</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44645</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44646</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44647</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44648</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44649</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44650</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44651</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2"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23"/>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2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01.03.2022</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44622</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44623</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44624</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44625</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44626</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44627</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44628</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44629</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44630</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44631</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44632</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44633</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44634</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44635</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44636</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44637</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44638</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44639</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44640</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44641</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44642</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44643</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44644</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44645</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44646</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44647</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44648</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44649</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44650</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44651</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2"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23"/>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2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01.03.2022</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44622</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44623</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44624</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44625</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44626</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44627</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44628</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44629</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44630</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44631</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44632</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44633</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44634</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44635</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44636</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44637</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44638</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44639</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44640</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44641</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44642</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44643</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44644</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44645</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44646</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44647</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44648</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44649</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44650</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44651</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13.702959440000001</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3" t="s">
        <v>77</v>
      </c>
      <c r="B437" s="133"/>
      <c r="C437" s="133"/>
      <c r="D437" s="133"/>
      <c r="E437" s="133"/>
      <c r="F437" s="133"/>
      <c r="G437" s="133"/>
      <c r="H437" s="133"/>
      <c r="I437" s="133"/>
      <c r="J437" s="133"/>
      <c r="K437" s="133"/>
      <c r="L437" s="133"/>
      <c r="M437" s="133"/>
      <c r="N437" s="134" t="s">
        <v>29</v>
      </c>
      <c r="O437" s="134"/>
      <c r="P437" s="134"/>
      <c r="Q437" s="134"/>
      <c r="R437" s="134"/>
      <c r="S437" s="134"/>
      <c r="T437" s="134"/>
      <c r="U437" s="134"/>
      <c r="V437" s="47"/>
      <c r="W437" s="47"/>
      <c r="X437" s="47"/>
      <c r="Y437" s="47"/>
    </row>
    <row r="438" spans="1:26" ht="15.75" x14ac:dyDescent="0.2">
      <c r="A438" s="133"/>
      <c r="B438" s="133"/>
      <c r="C438" s="133"/>
      <c r="D438" s="133"/>
      <c r="E438" s="133"/>
      <c r="F438" s="133"/>
      <c r="G438" s="133"/>
      <c r="H438" s="133"/>
      <c r="I438" s="133"/>
      <c r="J438" s="133"/>
      <c r="K438" s="133"/>
      <c r="L438" s="133"/>
      <c r="M438" s="133"/>
      <c r="N438" s="135" t="s">
        <v>0</v>
      </c>
      <c r="O438" s="135"/>
      <c r="P438" s="135" t="s">
        <v>1</v>
      </c>
      <c r="Q438" s="135"/>
      <c r="R438" s="135" t="s">
        <v>2</v>
      </c>
      <c r="S438" s="135"/>
      <c r="T438" s="135" t="s">
        <v>3</v>
      </c>
      <c r="U438" s="135"/>
      <c r="V438" s="47"/>
      <c r="W438" s="47"/>
      <c r="X438" s="47"/>
      <c r="Y438" s="47"/>
    </row>
    <row r="439" spans="1:26" ht="15.75" x14ac:dyDescent="0.2">
      <c r="A439" s="133"/>
      <c r="B439" s="133"/>
      <c r="C439" s="133"/>
      <c r="D439" s="133"/>
      <c r="E439" s="133"/>
      <c r="F439" s="133"/>
      <c r="G439" s="133"/>
      <c r="H439" s="133"/>
      <c r="I439" s="133"/>
      <c r="J439" s="133"/>
      <c r="K439" s="133"/>
      <c r="L439" s="133"/>
      <c r="M439" s="133"/>
      <c r="N439" s="136">
        <f>СВЦЭМ!$D$12+'СЕТ СН'!$F$10-'СЕТ СН'!$F$24</f>
        <v>536745.75307542889</v>
      </c>
      <c r="O439" s="137"/>
      <c r="P439" s="136">
        <f>СВЦЭМ!$D$12+'СЕТ СН'!$F$10-'СЕТ СН'!$G$24</f>
        <v>536745.75307542889</v>
      </c>
      <c r="Q439" s="137"/>
      <c r="R439" s="136">
        <f>СВЦЭМ!$D$12+'СЕТ СН'!$F$10-'СЕТ СН'!$H$24</f>
        <v>536745.75307542889</v>
      </c>
      <c r="S439" s="137"/>
      <c r="T439" s="136">
        <f>СВЦЭМ!$D$12+'СЕТ СН'!$F$10-'СЕТ СН'!$I$24</f>
        <v>536745.75307542889</v>
      </c>
      <c r="U439" s="137"/>
      <c r="V439" s="47"/>
      <c r="W439" s="47"/>
      <c r="X439" s="47"/>
      <c r="Y439" s="47"/>
    </row>
    <row r="440" spans="1:26" ht="30" customHeight="1" x14ac:dyDescent="0.25"/>
    <row r="441" spans="1:26" ht="15.75" x14ac:dyDescent="0.25">
      <c r="A441" s="142" t="s">
        <v>78</v>
      </c>
      <c r="B441" s="143"/>
      <c r="C441" s="143"/>
      <c r="D441" s="143"/>
      <c r="E441" s="143"/>
      <c r="F441" s="143"/>
      <c r="G441" s="143"/>
      <c r="H441" s="143"/>
      <c r="I441" s="143"/>
      <c r="J441" s="143"/>
      <c r="K441" s="143"/>
      <c r="L441" s="143"/>
      <c r="M441" s="144"/>
      <c r="N441" s="134" t="s">
        <v>29</v>
      </c>
      <c r="O441" s="134"/>
      <c r="P441" s="134"/>
      <c r="Q441" s="134"/>
      <c r="R441" s="134"/>
      <c r="S441" s="134"/>
      <c r="T441" s="134"/>
      <c r="U441" s="134"/>
    </row>
    <row r="442" spans="1:26" ht="15.75" x14ac:dyDescent="0.25">
      <c r="A442" s="145"/>
      <c r="B442" s="146"/>
      <c r="C442" s="146"/>
      <c r="D442" s="146"/>
      <c r="E442" s="146"/>
      <c r="F442" s="146"/>
      <c r="G442" s="146"/>
      <c r="H442" s="146"/>
      <c r="I442" s="146"/>
      <c r="J442" s="146"/>
      <c r="K442" s="146"/>
      <c r="L442" s="146"/>
      <c r="M442" s="147"/>
      <c r="N442" s="135" t="s">
        <v>0</v>
      </c>
      <c r="O442" s="135"/>
      <c r="P442" s="135" t="s">
        <v>1</v>
      </c>
      <c r="Q442" s="135"/>
      <c r="R442" s="135" t="s">
        <v>2</v>
      </c>
      <c r="S442" s="135"/>
      <c r="T442" s="135" t="s">
        <v>3</v>
      </c>
      <c r="U442" s="135"/>
    </row>
    <row r="443" spans="1:26" ht="15.75" x14ac:dyDescent="0.25">
      <c r="A443" s="148"/>
      <c r="B443" s="149"/>
      <c r="C443" s="149"/>
      <c r="D443" s="149"/>
      <c r="E443" s="149"/>
      <c r="F443" s="149"/>
      <c r="G443" s="149"/>
      <c r="H443" s="149"/>
      <c r="I443" s="149"/>
      <c r="J443" s="149"/>
      <c r="K443" s="149"/>
      <c r="L443" s="149"/>
      <c r="M443" s="150"/>
      <c r="N443" s="141">
        <f>'СЕТ СН'!$F$7</f>
        <v>1496084.18</v>
      </c>
      <c r="O443" s="141"/>
      <c r="P443" s="141">
        <f>'СЕТ СН'!$G$7</f>
        <v>1081420.6000000001</v>
      </c>
      <c r="Q443" s="141"/>
      <c r="R443" s="141">
        <f>'СЕТ СН'!$H$7</f>
        <v>1434391.51</v>
      </c>
      <c r="S443" s="141"/>
      <c r="T443" s="141">
        <f>'СЕТ СН'!$I$7</f>
        <v>1327946.8799999999</v>
      </c>
      <c r="U443" s="141"/>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T11" sqref="T11"/>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4" t="s">
        <v>43</v>
      </c>
      <c r="B1" s="154"/>
      <c r="C1" s="154"/>
      <c r="D1" s="154"/>
      <c r="E1" s="154"/>
      <c r="F1" s="154"/>
      <c r="G1" s="154"/>
      <c r="H1" s="154"/>
      <c r="I1" s="154"/>
    </row>
    <row r="2" spans="1:9" x14ac:dyDescent="0.25">
      <c r="A2" s="51"/>
      <c r="B2" s="51"/>
      <c r="C2" s="51"/>
      <c r="D2" s="51"/>
      <c r="E2" s="51"/>
      <c r="F2" s="51"/>
      <c r="G2" s="51"/>
      <c r="H2" s="51"/>
      <c r="I2" s="51"/>
    </row>
    <row r="3" spans="1:9" ht="39" customHeight="1" x14ac:dyDescent="0.2">
      <c r="A3" s="155" t="s">
        <v>15</v>
      </c>
      <c r="B3" s="156" t="s">
        <v>16</v>
      </c>
      <c r="C3" s="156" t="s">
        <v>17</v>
      </c>
      <c r="D3" s="156" t="s">
        <v>18</v>
      </c>
      <c r="E3" s="156" t="s">
        <v>11</v>
      </c>
      <c r="F3" s="156" t="s">
        <v>19</v>
      </c>
      <c r="G3" s="156"/>
      <c r="H3" s="156"/>
      <c r="I3" s="156"/>
    </row>
    <row r="4" spans="1:9" x14ac:dyDescent="0.2">
      <c r="A4" s="155"/>
      <c r="B4" s="156"/>
      <c r="C4" s="156"/>
      <c r="D4" s="156"/>
      <c r="E4" s="156"/>
      <c r="F4" s="52" t="s">
        <v>0</v>
      </c>
      <c r="G4" s="52" t="s">
        <v>1</v>
      </c>
      <c r="H4" s="52" t="s">
        <v>2</v>
      </c>
      <c r="I4" s="52" t="s">
        <v>3</v>
      </c>
    </row>
    <row r="5" spans="1:9" ht="45" x14ac:dyDescent="0.2">
      <c r="A5" s="53" t="s">
        <v>44</v>
      </c>
      <c r="B5" s="90" t="s">
        <v>146</v>
      </c>
      <c r="C5" s="54">
        <v>44562</v>
      </c>
      <c r="D5" s="54">
        <v>44742</v>
      </c>
      <c r="E5" s="52" t="s">
        <v>20</v>
      </c>
      <c r="F5" s="52">
        <v>2581.11</v>
      </c>
      <c r="G5" s="52">
        <v>2793</v>
      </c>
      <c r="H5" s="52">
        <v>2866.5</v>
      </c>
      <c r="I5" s="52">
        <v>2866.5</v>
      </c>
    </row>
    <row r="6" spans="1:9" ht="60" x14ac:dyDescent="0.2">
      <c r="A6" s="53" t="s">
        <v>45</v>
      </c>
      <c r="B6" s="90" t="s">
        <v>146</v>
      </c>
      <c r="C6" s="54">
        <v>44562</v>
      </c>
      <c r="D6" s="54">
        <v>44742</v>
      </c>
      <c r="E6" s="52" t="s">
        <v>20</v>
      </c>
      <c r="F6" s="52">
        <v>77.33</v>
      </c>
      <c r="G6" s="52">
        <v>628.45000000000005</v>
      </c>
      <c r="H6" s="52">
        <v>432.33</v>
      </c>
      <c r="I6" s="52">
        <v>689.75</v>
      </c>
    </row>
    <row r="7" spans="1:9" ht="60" x14ac:dyDescent="0.2">
      <c r="A7" s="53" t="s">
        <v>46</v>
      </c>
      <c r="B7" s="90" t="s">
        <v>146</v>
      </c>
      <c r="C7" s="54">
        <v>44562</v>
      </c>
      <c r="D7" s="54">
        <v>44742</v>
      </c>
      <c r="E7" s="52" t="s">
        <v>21</v>
      </c>
      <c r="F7" s="52">
        <v>1496084.18</v>
      </c>
      <c r="G7" s="52">
        <v>1081420.6000000001</v>
      </c>
      <c r="H7" s="52">
        <v>1434391.51</v>
      </c>
      <c r="I7" s="52">
        <v>1327946.8799999999</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algorithmName="SHA-512" hashValue="fqK8oKrLlNbAnOE/IQXwq3FtNibhOdjYh5wzkQ2MBsPHjFGtowmCkFurkND99O5UnLwG0BmwsikeBKL29ce+jg==" saltValue="G1/5cmEebERw1nhWVsaojQ=="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abSelected="1" topLeftCell="A37" zoomScale="70" zoomScaleNormal="70" workbookViewId="0">
      <selection activeCell="A39" sqref="A39:F78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7" t="s">
        <v>110</v>
      </c>
      <c r="B4" s="158"/>
      <c r="C4" s="63"/>
      <c r="D4" s="64" t="s">
        <v>111</v>
      </c>
    </row>
    <row r="5" spans="1:4" ht="15" customHeight="1" x14ac:dyDescent="0.2">
      <c r="A5" s="160" t="s">
        <v>112</v>
      </c>
      <c r="B5" s="161"/>
      <c r="C5" s="65"/>
      <c r="D5" s="66" t="s">
        <v>113</v>
      </c>
    </row>
    <row r="6" spans="1:4" ht="15" customHeight="1" x14ac:dyDescent="0.2">
      <c r="A6" s="157" t="s">
        <v>114</v>
      </c>
      <c r="B6" s="158"/>
      <c r="C6" s="67"/>
      <c r="D6" s="64" t="s">
        <v>115</v>
      </c>
    </row>
    <row r="7" spans="1:4" ht="15" customHeight="1" x14ac:dyDescent="0.2">
      <c r="A7" s="157" t="s">
        <v>116</v>
      </c>
      <c r="B7" s="158"/>
      <c r="C7" s="67"/>
      <c r="D7" s="64" t="s">
        <v>148</v>
      </c>
    </row>
    <row r="8" spans="1:4" ht="15" customHeight="1" x14ac:dyDescent="0.2">
      <c r="A8" s="159" t="s">
        <v>117</v>
      </c>
      <c r="B8" s="159"/>
      <c r="C8" s="96"/>
      <c r="D8" s="68"/>
    </row>
    <row r="9" spans="1:4" ht="15" customHeight="1" x14ac:dyDescent="0.2">
      <c r="A9" s="69" t="s">
        <v>118</v>
      </c>
      <c r="B9" s="70"/>
      <c r="C9" s="71"/>
      <c r="D9" s="72"/>
    </row>
    <row r="10" spans="1:4" ht="30" customHeight="1" x14ac:dyDescent="0.2">
      <c r="A10" s="162" t="s">
        <v>119</v>
      </c>
      <c r="B10" s="163"/>
      <c r="C10" s="73"/>
      <c r="D10" s="74">
        <v>4.3415371699999996</v>
      </c>
    </row>
    <row r="11" spans="1:4" ht="66" customHeight="1" x14ac:dyDescent="0.2">
      <c r="A11" s="162" t="s">
        <v>120</v>
      </c>
      <c r="B11" s="163"/>
      <c r="C11" s="73"/>
      <c r="D11" s="74">
        <v>1126.5651856699999</v>
      </c>
    </row>
    <row r="12" spans="1:4" ht="30" customHeight="1" x14ac:dyDescent="0.2">
      <c r="A12" s="162" t="s">
        <v>121</v>
      </c>
      <c r="B12" s="163"/>
      <c r="C12" s="73"/>
      <c r="D12" s="75">
        <v>536745.75307542889</v>
      </c>
    </row>
    <row r="13" spans="1:4" ht="30" customHeight="1" x14ac:dyDescent="0.2">
      <c r="A13" s="162" t="s">
        <v>122</v>
      </c>
      <c r="B13" s="163"/>
      <c r="C13" s="73"/>
      <c r="D13" s="76"/>
    </row>
    <row r="14" spans="1:4" ht="15" customHeight="1" x14ac:dyDescent="0.2">
      <c r="A14" s="164" t="s">
        <v>123</v>
      </c>
      <c r="B14" s="165"/>
      <c r="C14" s="73"/>
      <c r="D14" s="74">
        <v>1187.6063371600001</v>
      </c>
    </row>
    <row r="15" spans="1:4" ht="15" customHeight="1" x14ac:dyDescent="0.2">
      <c r="A15" s="164" t="s">
        <v>124</v>
      </c>
      <c r="B15" s="165"/>
      <c r="C15" s="73"/>
      <c r="D15" s="74">
        <v>1866.0010832</v>
      </c>
    </row>
    <row r="16" spans="1:4" ht="15" customHeight="1" x14ac:dyDescent="0.2">
      <c r="A16" s="164" t="s">
        <v>125</v>
      </c>
      <c r="B16" s="165"/>
      <c r="C16" s="73"/>
      <c r="D16" s="74">
        <v>2843.10261438</v>
      </c>
    </row>
    <row r="17" spans="1:4" ht="15" customHeight="1" x14ac:dyDescent="0.2">
      <c r="A17" s="164" t="s">
        <v>126</v>
      </c>
      <c r="B17" s="165"/>
      <c r="C17" s="73"/>
      <c r="D17" s="74">
        <v>2186.0562765</v>
      </c>
    </row>
    <row r="18" spans="1:4" ht="52.5" customHeight="1" x14ac:dyDescent="0.2">
      <c r="A18" s="162" t="s">
        <v>127</v>
      </c>
      <c r="B18" s="163"/>
      <c r="C18" s="73"/>
      <c r="D18" s="74">
        <v>13.702959440000001</v>
      </c>
    </row>
    <row r="19" spans="1:4" ht="52.5" customHeight="1" x14ac:dyDescent="0.25">
      <c r="A19" s="162" t="s">
        <v>140</v>
      </c>
      <c r="B19" s="163"/>
      <c r="C19" s="81"/>
      <c r="D19" s="74">
        <v>1106.5378538099999</v>
      </c>
    </row>
    <row r="20" spans="1:4" ht="52.5" customHeight="1" x14ac:dyDescent="0.25">
      <c r="A20" s="162" t="s">
        <v>141</v>
      </c>
      <c r="B20" s="163"/>
      <c r="C20" s="81"/>
      <c r="D20" s="97"/>
    </row>
    <row r="21" spans="1:4" ht="52.5" customHeight="1" x14ac:dyDescent="0.25">
      <c r="A21" s="164" t="s">
        <v>142</v>
      </c>
      <c r="B21" s="165"/>
      <c r="C21" s="81"/>
      <c r="D21" s="74">
        <v>1167.92780894</v>
      </c>
    </row>
    <row r="22" spans="1:4" ht="52.5" customHeight="1" x14ac:dyDescent="0.25">
      <c r="A22" s="164" t="s">
        <v>143</v>
      </c>
      <c r="B22" s="165"/>
      <c r="C22" s="81"/>
      <c r="D22" s="74">
        <v>1094.83747318</v>
      </c>
    </row>
    <row r="23" spans="1:4" ht="52.5" customHeight="1" x14ac:dyDescent="0.25">
      <c r="A23" s="164" t="s">
        <v>144</v>
      </c>
      <c r="B23" s="165"/>
      <c r="C23" s="81"/>
      <c r="D23" s="74">
        <v>1036.0570207200001</v>
      </c>
    </row>
    <row r="24" spans="1:4" ht="52.5" customHeight="1" x14ac:dyDescent="0.25">
      <c r="A24" s="164" t="s">
        <v>145</v>
      </c>
      <c r="B24" s="165"/>
      <c r="C24" s="81"/>
      <c r="D24" s="74">
        <v>1076.62973418</v>
      </c>
    </row>
    <row r="25" spans="1:4" ht="15" customHeight="1" x14ac:dyDescent="0.2">
      <c r="A25" s="69" t="s">
        <v>128</v>
      </c>
      <c r="B25" s="70"/>
      <c r="C25" s="77"/>
      <c r="D25" s="78"/>
    </row>
    <row r="26" spans="1:4" ht="30" customHeight="1" x14ac:dyDescent="0.2">
      <c r="A26" s="162" t="s">
        <v>129</v>
      </c>
      <c r="B26" s="163"/>
      <c r="C26" s="73"/>
      <c r="D26" s="79">
        <v>19294.732</v>
      </c>
    </row>
    <row r="27" spans="1:4" ht="30" customHeight="1" x14ac:dyDescent="0.2">
      <c r="A27" s="162" t="s">
        <v>130</v>
      </c>
      <c r="B27" s="163"/>
      <c r="C27" s="80"/>
      <c r="D27" s="79">
        <v>24.712</v>
      </c>
    </row>
    <row r="28" spans="1:4" ht="15" customHeight="1" x14ac:dyDescent="0.2">
      <c r="A28" s="69" t="s">
        <v>131</v>
      </c>
      <c r="B28" s="70"/>
      <c r="C28" s="77"/>
      <c r="D28" s="78"/>
    </row>
    <row r="29" spans="1:4" ht="15" customHeight="1" x14ac:dyDescent="0.25">
      <c r="A29" s="162" t="s">
        <v>132</v>
      </c>
      <c r="B29" s="163"/>
      <c r="C29" s="81"/>
      <c r="D29" s="76"/>
    </row>
    <row r="30" spans="1:4" ht="15" customHeight="1" x14ac:dyDescent="0.25">
      <c r="A30" s="164" t="s">
        <v>123</v>
      </c>
      <c r="B30" s="165"/>
      <c r="C30" s="81"/>
      <c r="D30" s="82">
        <v>0</v>
      </c>
    </row>
    <row r="31" spans="1:4" ht="15" customHeight="1" x14ac:dyDescent="0.25">
      <c r="A31" s="164" t="s">
        <v>124</v>
      </c>
      <c r="B31" s="165"/>
      <c r="C31" s="81"/>
      <c r="D31" s="82">
        <v>1.398511174878E-3</v>
      </c>
    </row>
    <row r="32" spans="1:4" ht="15" customHeight="1" x14ac:dyDescent="0.25">
      <c r="A32" s="164" t="s">
        <v>125</v>
      </c>
      <c r="B32" s="165"/>
      <c r="C32" s="81"/>
      <c r="D32" s="82">
        <v>3.3300819491740002E-3</v>
      </c>
    </row>
    <row r="33" spans="1:6" ht="15" customHeight="1" x14ac:dyDescent="0.25">
      <c r="A33" s="164" t="s">
        <v>126</v>
      </c>
      <c r="B33" s="165"/>
      <c r="C33" s="81"/>
      <c r="D33" s="82">
        <v>2.029257538254E-3</v>
      </c>
    </row>
    <row r="35" spans="1:6" x14ac:dyDescent="0.2">
      <c r="A35" s="58" t="s">
        <v>133</v>
      </c>
      <c r="B35" s="59"/>
      <c r="C35" s="59"/>
      <c r="D35" s="56"/>
      <c r="E35" s="56"/>
      <c r="F35" s="60"/>
    </row>
    <row r="36" spans="1:6" ht="280.5" customHeight="1" x14ac:dyDescent="0.2">
      <c r="A36" s="166" t="s">
        <v>7</v>
      </c>
      <c r="B36" s="166" t="s">
        <v>134</v>
      </c>
      <c r="C36" s="57" t="s">
        <v>135</v>
      </c>
      <c r="D36" s="57" t="s">
        <v>136</v>
      </c>
      <c r="E36" s="57" t="s">
        <v>137</v>
      </c>
      <c r="F36" s="57" t="s">
        <v>138</v>
      </c>
    </row>
    <row r="37" spans="1:6" x14ac:dyDescent="0.2">
      <c r="A37" s="167"/>
      <c r="B37" s="167"/>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1135.8889536900001</v>
      </c>
      <c r="D39" s="84">
        <v>1116.1998601800001</v>
      </c>
      <c r="E39" s="84">
        <v>136.34478820000001</v>
      </c>
      <c r="F39" s="84">
        <v>136.34478820000001</v>
      </c>
    </row>
    <row r="40" spans="1:6" ht="12.75" customHeight="1" x14ac:dyDescent="0.2">
      <c r="A40" s="83" t="s">
        <v>149</v>
      </c>
      <c r="B40" s="83">
        <v>2</v>
      </c>
      <c r="C40" s="84">
        <v>1170.85405403</v>
      </c>
      <c r="D40" s="84">
        <v>1151.0406731600001</v>
      </c>
      <c r="E40" s="84">
        <v>140.60062395</v>
      </c>
      <c r="F40" s="84">
        <v>140.60062395</v>
      </c>
    </row>
    <row r="41" spans="1:6" ht="12.75" customHeight="1" x14ac:dyDescent="0.2">
      <c r="A41" s="83" t="s">
        <v>149</v>
      </c>
      <c r="B41" s="83">
        <v>3</v>
      </c>
      <c r="C41" s="84">
        <v>1195.4435777000001</v>
      </c>
      <c r="D41" s="84">
        <v>1175.40743026</v>
      </c>
      <c r="E41" s="84">
        <v>143.57704462000001</v>
      </c>
      <c r="F41" s="84">
        <v>143.57704462000001</v>
      </c>
    </row>
    <row r="42" spans="1:6" ht="12.75" customHeight="1" x14ac:dyDescent="0.2">
      <c r="A42" s="83" t="s">
        <v>149</v>
      </c>
      <c r="B42" s="83">
        <v>4</v>
      </c>
      <c r="C42" s="84">
        <v>1187.3270189</v>
      </c>
      <c r="D42" s="84">
        <v>1167.57720141</v>
      </c>
      <c r="E42" s="84">
        <v>142.62057532</v>
      </c>
      <c r="F42" s="84">
        <v>142.62057532</v>
      </c>
    </row>
    <row r="43" spans="1:6" ht="12.75" customHeight="1" x14ac:dyDescent="0.2">
      <c r="A43" s="83" t="s">
        <v>149</v>
      </c>
      <c r="B43" s="83">
        <v>5</v>
      </c>
      <c r="C43" s="84">
        <v>1182.1685316999999</v>
      </c>
      <c r="D43" s="84">
        <v>1162.2347922199999</v>
      </c>
      <c r="E43" s="84">
        <v>141.96799537000001</v>
      </c>
      <c r="F43" s="84">
        <v>141.96799537000001</v>
      </c>
    </row>
    <row r="44" spans="1:6" ht="12.75" customHeight="1" x14ac:dyDescent="0.2">
      <c r="A44" s="83" t="s">
        <v>149</v>
      </c>
      <c r="B44" s="83">
        <v>6</v>
      </c>
      <c r="C44" s="84">
        <v>1177.8569966699999</v>
      </c>
      <c r="D44" s="84">
        <v>1158.1429451399999</v>
      </c>
      <c r="E44" s="84">
        <v>141.46817267</v>
      </c>
      <c r="F44" s="84">
        <v>141.46817267</v>
      </c>
    </row>
    <row r="45" spans="1:6" ht="12.75" customHeight="1" x14ac:dyDescent="0.2">
      <c r="A45" s="83" t="s">
        <v>149</v>
      </c>
      <c r="B45" s="83">
        <v>7</v>
      </c>
      <c r="C45" s="84">
        <v>1118.8283795100001</v>
      </c>
      <c r="D45" s="84">
        <v>1099.58177828</v>
      </c>
      <c r="E45" s="84">
        <v>134.31487498000001</v>
      </c>
      <c r="F45" s="84">
        <v>134.31487498000001</v>
      </c>
    </row>
    <row r="46" spans="1:6" ht="12.75" customHeight="1" x14ac:dyDescent="0.2">
      <c r="A46" s="83" t="s">
        <v>149</v>
      </c>
      <c r="B46" s="83">
        <v>8</v>
      </c>
      <c r="C46" s="84">
        <v>1092.77064617</v>
      </c>
      <c r="D46" s="84">
        <v>1072.9914660100001</v>
      </c>
      <c r="E46" s="84">
        <v>131.06684509999999</v>
      </c>
      <c r="F46" s="84">
        <v>131.06684509999999</v>
      </c>
    </row>
    <row r="47" spans="1:6" ht="12.75" customHeight="1" x14ac:dyDescent="0.2">
      <c r="A47" s="83" t="s">
        <v>149</v>
      </c>
      <c r="B47" s="83">
        <v>9</v>
      </c>
      <c r="C47" s="84">
        <v>1051.35247682</v>
      </c>
      <c r="D47" s="84">
        <v>1031.80768094</v>
      </c>
      <c r="E47" s="84">
        <v>126.03620977</v>
      </c>
      <c r="F47" s="84">
        <v>126.03620977</v>
      </c>
    </row>
    <row r="48" spans="1:6" ht="12.75" customHeight="1" x14ac:dyDescent="0.2">
      <c r="A48" s="83" t="s">
        <v>149</v>
      </c>
      <c r="B48" s="83">
        <v>10</v>
      </c>
      <c r="C48" s="84">
        <v>1060.2594523400001</v>
      </c>
      <c r="D48" s="84">
        <v>1044.30088022</v>
      </c>
      <c r="E48" s="84">
        <v>127.56226497999999</v>
      </c>
      <c r="F48" s="84">
        <v>127.56226497999999</v>
      </c>
    </row>
    <row r="49" spans="1:6" ht="12.75" customHeight="1" x14ac:dyDescent="0.2">
      <c r="A49" s="83" t="s">
        <v>149</v>
      </c>
      <c r="B49" s="83">
        <v>11</v>
      </c>
      <c r="C49" s="84">
        <v>1047.0488591599999</v>
      </c>
      <c r="D49" s="84">
        <v>1031.6964483199999</v>
      </c>
      <c r="E49" s="84">
        <v>126.02262261</v>
      </c>
      <c r="F49" s="84">
        <v>126.02262261</v>
      </c>
    </row>
    <row r="50" spans="1:6" ht="12.75" customHeight="1" x14ac:dyDescent="0.2">
      <c r="A50" s="83" t="s">
        <v>149</v>
      </c>
      <c r="B50" s="83">
        <v>12</v>
      </c>
      <c r="C50" s="84">
        <v>1084.9455421299999</v>
      </c>
      <c r="D50" s="84">
        <v>1067.6677283500001</v>
      </c>
      <c r="E50" s="84">
        <v>130.41654589000001</v>
      </c>
      <c r="F50" s="84">
        <v>130.41654589000001</v>
      </c>
    </row>
    <row r="51" spans="1:6" ht="12.75" customHeight="1" x14ac:dyDescent="0.2">
      <c r="A51" s="83" t="s">
        <v>149</v>
      </c>
      <c r="B51" s="83">
        <v>13</v>
      </c>
      <c r="C51" s="84">
        <v>1119.2353806199999</v>
      </c>
      <c r="D51" s="84">
        <v>1105.1017309599999</v>
      </c>
      <c r="E51" s="84">
        <v>134.98914202</v>
      </c>
      <c r="F51" s="84">
        <v>134.98914202</v>
      </c>
    </row>
    <row r="52" spans="1:6" ht="12.75" customHeight="1" x14ac:dyDescent="0.2">
      <c r="A52" s="83" t="s">
        <v>149</v>
      </c>
      <c r="B52" s="83">
        <v>14</v>
      </c>
      <c r="C52" s="84">
        <v>1146.49449622</v>
      </c>
      <c r="D52" s="84">
        <v>1131.4087804000001</v>
      </c>
      <c r="E52" s="84">
        <v>138.20257108999999</v>
      </c>
      <c r="F52" s="84">
        <v>138.20257108999999</v>
      </c>
    </row>
    <row r="53" spans="1:6" ht="12.75" customHeight="1" x14ac:dyDescent="0.2">
      <c r="A53" s="83" t="s">
        <v>149</v>
      </c>
      <c r="B53" s="83">
        <v>15</v>
      </c>
      <c r="C53" s="84">
        <v>1158.0409837499999</v>
      </c>
      <c r="D53" s="84">
        <v>1136.9470285100001</v>
      </c>
      <c r="E53" s="84">
        <v>138.87907293999999</v>
      </c>
      <c r="F53" s="84">
        <v>138.87907293999999</v>
      </c>
    </row>
    <row r="54" spans="1:6" ht="12.75" customHeight="1" x14ac:dyDescent="0.2">
      <c r="A54" s="83" t="s">
        <v>149</v>
      </c>
      <c r="B54" s="83">
        <v>16</v>
      </c>
      <c r="C54" s="84">
        <v>1139.7735978000001</v>
      </c>
      <c r="D54" s="84">
        <v>1125.55959951</v>
      </c>
      <c r="E54" s="84">
        <v>137.48808854000001</v>
      </c>
      <c r="F54" s="84">
        <v>137.48808854000001</v>
      </c>
    </row>
    <row r="55" spans="1:6" ht="12.75" customHeight="1" x14ac:dyDescent="0.2">
      <c r="A55" s="83" t="s">
        <v>149</v>
      </c>
      <c r="B55" s="83">
        <v>17</v>
      </c>
      <c r="C55" s="84">
        <v>1115.1172203399999</v>
      </c>
      <c r="D55" s="84">
        <v>1095.23920664</v>
      </c>
      <c r="E55" s="84">
        <v>133.78442605999999</v>
      </c>
      <c r="F55" s="84">
        <v>133.78442605999999</v>
      </c>
    </row>
    <row r="56" spans="1:6" ht="12.75" customHeight="1" x14ac:dyDescent="0.2">
      <c r="A56" s="83" t="s">
        <v>149</v>
      </c>
      <c r="B56" s="83">
        <v>18</v>
      </c>
      <c r="C56" s="84">
        <v>1086.8448299500001</v>
      </c>
      <c r="D56" s="84">
        <v>1067.18458745</v>
      </c>
      <c r="E56" s="84">
        <v>130.35752980999999</v>
      </c>
      <c r="F56" s="84">
        <v>130.35752980999999</v>
      </c>
    </row>
    <row r="57" spans="1:6" ht="12.75" customHeight="1" x14ac:dyDescent="0.2">
      <c r="A57" s="83" t="s">
        <v>149</v>
      </c>
      <c r="B57" s="83">
        <v>19</v>
      </c>
      <c r="C57" s="84">
        <v>1041.0460719099999</v>
      </c>
      <c r="D57" s="84">
        <v>1021.68280536</v>
      </c>
      <c r="E57" s="84">
        <v>124.79944737</v>
      </c>
      <c r="F57" s="84">
        <v>124.79944737</v>
      </c>
    </row>
    <row r="58" spans="1:6" ht="12.75" customHeight="1" x14ac:dyDescent="0.2">
      <c r="A58" s="83" t="s">
        <v>149</v>
      </c>
      <c r="B58" s="83">
        <v>20</v>
      </c>
      <c r="C58" s="84">
        <v>1023.8615365000001</v>
      </c>
      <c r="D58" s="84">
        <v>1004.58731861</v>
      </c>
      <c r="E58" s="84">
        <v>122.71121873</v>
      </c>
      <c r="F58" s="84">
        <v>122.71121873</v>
      </c>
    </row>
    <row r="59" spans="1:6" ht="12.75" customHeight="1" x14ac:dyDescent="0.2">
      <c r="A59" s="83" t="s">
        <v>149</v>
      </c>
      <c r="B59" s="83">
        <v>21</v>
      </c>
      <c r="C59" s="84">
        <v>1036.60422589</v>
      </c>
      <c r="D59" s="84">
        <v>1017.32987857</v>
      </c>
      <c r="E59" s="84">
        <v>124.26773356</v>
      </c>
      <c r="F59" s="84">
        <v>124.26773356</v>
      </c>
    </row>
    <row r="60" spans="1:6" ht="12.75" customHeight="1" x14ac:dyDescent="0.2">
      <c r="A60" s="83" t="s">
        <v>149</v>
      </c>
      <c r="B60" s="83">
        <v>22</v>
      </c>
      <c r="C60" s="84">
        <v>1045.9358996599999</v>
      </c>
      <c r="D60" s="84">
        <v>1026.4669464599999</v>
      </c>
      <c r="E60" s="84">
        <v>125.38383438</v>
      </c>
      <c r="F60" s="84">
        <v>125.38383438</v>
      </c>
    </row>
    <row r="61" spans="1:6" ht="12.75" customHeight="1" x14ac:dyDescent="0.2">
      <c r="A61" s="83" t="s">
        <v>149</v>
      </c>
      <c r="B61" s="83">
        <v>23</v>
      </c>
      <c r="C61" s="84">
        <v>1081.2163921199999</v>
      </c>
      <c r="D61" s="84">
        <v>1061.6511730100001</v>
      </c>
      <c r="E61" s="84">
        <v>129.68161839999999</v>
      </c>
      <c r="F61" s="84">
        <v>129.68161839999999</v>
      </c>
    </row>
    <row r="62" spans="1:6" ht="12.75" customHeight="1" x14ac:dyDescent="0.2">
      <c r="A62" s="83" t="s">
        <v>149</v>
      </c>
      <c r="B62" s="83">
        <v>24</v>
      </c>
      <c r="C62" s="84">
        <v>1116.78086515</v>
      </c>
      <c r="D62" s="84">
        <v>1100.4932012300001</v>
      </c>
      <c r="E62" s="84">
        <v>134.42620607999999</v>
      </c>
      <c r="F62" s="84">
        <v>134.42620607999999</v>
      </c>
    </row>
    <row r="63" spans="1:6" ht="12.75" customHeight="1" x14ac:dyDescent="0.2">
      <c r="A63" s="83" t="s">
        <v>150</v>
      </c>
      <c r="B63" s="83">
        <v>1</v>
      </c>
      <c r="C63" s="84">
        <v>1150.0406685200001</v>
      </c>
      <c r="D63" s="84">
        <v>1129.9500736099999</v>
      </c>
      <c r="E63" s="84">
        <v>138.02438878000001</v>
      </c>
      <c r="F63" s="84">
        <v>138.02438878000001</v>
      </c>
    </row>
    <row r="64" spans="1:6" ht="12.75" customHeight="1" x14ac:dyDescent="0.2">
      <c r="A64" s="83" t="s">
        <v>150</v>
      </c>
      <c r="B64" s="83">
        <v>2</v>
      </c>
      <c r="C64" s="84">
        <v>1193.94868049</v>
      </c>
      <c r="D64" s="84">
        <v>1173.83708875</v>
      </c>
      <c r="E64" s="84">
        <v>143.38522603000001</v>
      </c>
      <c r="F64" s="84">
        <v>143.38522603000001</v>
      </c>
    </row>
    <row r="65" spans="1:6" ht="12.75" customHeight="1" x14ac:dyDescent="0.2">
      <c r="A65" s="83" t="s">
        <v>150</v>
      </c>
      <c r="B65" s="83">
        <v>3</v>
      </c>
      <c r="C65" s="84">
        <v>1238.0243423300001</v>
      </c>
      <c r="D65" s="84">
        <v>1217.7733524800001</v>
      </c>
      <c r="E65" s="84">
        <v>148.75207903</v>
      </c>
      <c r="F65" s="84">
        <v>148.75207903</v>
      </c>
    </row>
    <row r="66" spans="1:6" ht="12.75" customHeight="1" x14ac:dyDescent="0.2">
      <c r="A66" s="83" t="s">
        <v>150</v>
      </c>
      <c r="B66" s="83">
        <v>4</v>
      </c>
      <c r="C66" s="84">
        <v>1263.1263094999999</v>
      </c>
      <c r="D66" s="84">
        <v>1242.7045753100001</v>
      </c>
      <c r="E66" s="84">
        <v>151.79744969000001</v>
      </c>
      <c r="F66" s="84">
        <v>151.79744969000001</v>
      </c>
    </row>
    <row r="67" spans="1:6" ht="12.75" customHeight="1" x14ac:dyDescent="0.2">
      <c r="A67" s="83" t="s">
        <v>150</v>
      </c>
      <c r="B67" s="83">
        <v>5</v>
      </c>
      <c r="C67" s="84">
        <v>1288.69947217</v>
      </c>
      <c r="D67" s="84">
        <v>1267.9761447999999</v>
      </c>
      <c r="E67" s="84">
        <v>154.88439398</v>
      </c>
      <c r="F67" s="84">
        <v>154.88439398</v>
      </c>
    </row>
    <row r="68" spans="1:6" ht="12.75" customHeight="1" x14ac:dyDescent="0.2">
      <c r="A68" s="83" t="s">
        <v>150</v>
      </c>
      <c r="B68" s="83">
        <v>6</v>
      </c>
      <c r="C68" s="84">
        <v>1243.7375409799999</v>
      </c>
      <c r="D68" s="84">
        <v>1223.5720676999999</v>
      </c>
      <c r="E68" s="84">
        <v>149.46039716000001</v>
      </c>
      <c r="F68" s="84">
        <v>149.46039716000001</v>
      </c>
    </row>
    <row r="69" spans="1:6" ht="12.75" customHeight="1" x14ac:dyDescent="0.2">
      <c r="A69" s="83" t="s">
        <v>150</v>
      </c>
      <c r="B69" s="83">
        <v>7</v>
      </c>
      <c r="C69" s="84">
        <v>1168.25212986</v>
      </c>
      <c r="D69" s="84">
        <v>1148.5166786699999</v>
      </c>
      <c r="E69" s="84">
        <v>140.29231580999999</v>
      </c>
      <c r="F69" s="84">
        <v>140.29231580999999</v>
      </c>
    </row>
    <row r="70" spans="1:6" ht="12.75" customHeight="1" x14ac:dyDescent="0.2">
      <c r="A70" s="83" t="s">
        <v>150</v>
      </c>
      <c r="B70" s="83">
        <v>8</v>
      </c>
      <c r="C70" s="84">
        <v>1121.9242015299999</v>
      </c>
      <c r="D70" s="84">
        <v>1102.7306271099999</v>
      </c>
      <c r="E70" s="84">
        <v>134.69950961000001</v>
      </c>
      <c r="F70" s="84">
        <v>134.69950961000001</v>
      </c>
    </row>
    <row r="71" spans="1:6" ht="12.75" customHeight="1" x14ac:dyDescent="0.2">
      <c r="A71" s="83" t="s">
        <v>150</v>
      </c>
      <c r="B71" s="83">
        <v>9</v>
      </c>
      <c r="C71" s="84">
        <v>1067.79441124</v>
      </c>
      <c r="D71" s="84">
        <v>1048.75622593</v>
      </c>
      <c r="E71" s="84">
        <v>128.10648935</v>
      </c>
      <c r="F71" s="84">
        <v>128.10648935</v>
      </c>
    </row>
    <row r="72" spans="1:6" ht="12.75" customHeight="1" x14ac:dyDescent="0.2">
      <c r="A72" s="83" t="s">
        <v>150</v>
      </c>
      <c r="B72" s="83">
        <v>10</v>
      </c>
      <c r="C72" s="84">
        <v>1055.90967531</v>
      </c>
      <c r="D72" s="84">
        <v>1036.7045901199999</v>
      </c>
      <c r="E72" s="84">
        <v>126.6343715</v>
      </c>
      <c r="F72" s="84">
        <v>126.6343715</v>
      </c>
    </row>
    <row r="73" spans="1:6" ht="12.75" customHeight="1" x14ac:dyDescent="0.2">
      <c r="A73" s="83" t="s">
        <v>150</v>
      </c>
      <c r="B73" s="83">
        <v>11</v>
      </c>
      <c r="C73" s="84">
        <v>1063.60807866</v>
      </c>
      <c r="D73" s="84">
        <v>1044.0843784799999</v>
      </c>
      <c r="E73" s="84">
        <v>127.5358191</v>
      </c>
      <c r="F73" s="84">
        <v>127.5358191</v>
      </c>
    </row>
    <row r="74" spans="1:6" ht="12.75" customHeight="1" x14ac:dyDescent="0.2">
      <c r="A74" s="83" t="s">
        <v>150</v>
      </c>
      <c r="B74" s="83">
        <v>12</v>
      </c>
      <c r="C74" s="84">
        <v>1101.50125688</v>
      </c>
      <c r="D74" s="84">
        <v>1081.7890069499999</v>
      </c>
      <c r="E74" s="84">
        <v>132.14147241000001</v>
      </c>
      <c r="F74" s="84">
        <v>132.14147241000001</v>
      </c>
    </row>
    <row r="75" spans="1:6" ht="12.75" customHeight="1" x14ac:dyDescent="0.2">
      <c r="A75" s="83" t="s">
        <v>150</v>
      </c>
      <c r="B75" s="83">
        <v>13</v>
      </c>
      <c r="C75" s="84">
        <v>1144.68560684</v>
      </c>
      <c r="D75" s="84">
        <v>1125.22324961</v>
      </c>
      <c r="E75" s="84">
        <v>137.44700309999999</v>
      </c>
      <c r="F75" s="84">
        <v>137.44700309999999</v>
      </c>
    </row>
    <row r="76" spans="1:6" ht="12.75" customHeight="1" x14ac:dyDescent="0.2">
      <c r="A76" s="83" t="s">
        <v>150</v>
      </c>
      <c r="B76" s="83">
        <v>14</v>
      </c>
      <c r="C76" s="84">
        <v>1185.5998387</v>
      </c>
      <c r="D76" s="84">
        <v>1165.5799858400001</v>
      </c>
      <c r="E76" s="84">
        <v>142.37661369</v>
      </c>
      <c r="F76" s="84">
        <v>142.37661369</v>
      </c>
    </row>
    <row r="77" spans="1:6" ht="12.75" customHeight="1" x14ac:dyDescent="0.2">
      <c r="A77" s="83" t="s">
        <v>150</v>
      </c>
      <c r="B77" s="83">
        <v>15</v>
      </c>
      <c r="C77" s="84">
        <v>1205.7113848900001</v>
      </c>
      <c r="D77" s="84">
        <v>1185.37075613</v>
      </c>
      <c r="E77" s="84">
        <v>144.79407358</v>
      </c>
      <c r="F77" s="84">
        <v>144.79407358</v>
      </c>
    </row>
    <row r="78" spans="1:6" ht="12.75" customHeight="1" x14ac:dyDescent="0.2">
      <c r="A78" s="83" t="s">
        <v>150</v>
      </c>
      <c r="B78" s="83">
        <v>16</v>
      </c>
      <c r="C78" s="84">
        <v>1186.2763961799999</v>
      </c>
      <c r="D78" s="84">
        <v>1170.40617348</v>
      </c>
      <c r="E78" s="84">
        <v>142.96613672999999</v>
      </c>
      <c r="F78" s="84">
        <v>142.96613672999999</v>
      </c>
    </row>
    <row r="79" spans="1:6" ht="12.75" customHeight="1" x14ac:dyDescent="0.2">
      <c r="A79" s="83" t="s">
        <v>150</v>
      </c>
      <c r="B79" s="83">
        <v>17</v>
      </c>
      <c r="C79" s="84">
        <v>1161.0006057200001</v>
      </c>
      <c r="D79" s="84">
        <v>1137.0370048699999</v>
      </c>
      <c r="E79" s="84">
        <v>138.89006362999999</v>
      </c>
      <c r="F79" s="84">
        <v>138.89006362999999</v>
      </c>
    </row>
    <row r="80" spans="1:6" ht="12.75" customHeight="1" x14ac:dyDescent="0.2">
      <c r="A80" s="83" t="s">
        <v>150</v>
      </c>
      <c r="B80" s="83">
        <v>18</v>
      </c>
      <c r="C80" s="84">
        <v>1119.53582822</v>
      </c>
      <c r="D80" s="84">
        <v>1094.5384509999999</v>
      </c>
      <c r="E80" s="84">
        <v>133.69882813999999</v>
      </c>
      <c r="F80" s="84">
        <v>133.69882813999999</v>
      </c>
    </row>
    <row r="81" spans="1:6" ht="12.75" customHeight="1" x14ac:dyDescent="0.2">
      <c r="A81" s="83" t="s">
        <v>150</v>
      </c>
      <c r="B81" s="83">
        <v>19</v>
      </c>
      <c r="C81" s="84">
        <v>1071.26157048</v>
      </c>
      <c r="D81" s="84">
        <v>1045.92672578</v>
      </c>
      <c r="E81" s="84">
        <v>127.76086343</v>
      </c>
      <c r="F81" s="84">
        <v>127.76086343</v>
      </c>
    </row>
    <row r="82" spans="1:6" ht="12.75" customHeight="1" x14ac:dyDescent="0.2">
      <c r="A82" s="83" t="s">
        <v>150</v>
      </c>
      <c r="B82" s="83">
        <v>20</v>
      </c>
      <c r="C82" s="84">
        <v>1042.71582592</v>
      </c>
      <c r="D82" s="84">
        <v>1017.87213092</v>
      </c>
      <c r="E82" s="84">
        <v>124.33397016000001</v>
      </c>
      <c r="F82" s="84">
        <v>124.33397016000001</v>
      </c>
    </row>
    <row r="83" spans="1:6" ht="12.75" customHeight="1" x14ac:dyDescent="0.2">
      <c r="A83" s="83" t="s">
        <v>150</v>
      </c>
      <c r="B83" s="83">
        <v>21</v>
      </c>
      <c r="C83" s="84">
        <v>1054.3820572899999</v>
      </c>
      <c r="D83" s="84">
        <v>1029.25033609</v>
      </c>
      <c r="E83" s="84">
        <v>125.72382786</v>
      </c>
      <c r="F83" s="84">
        <v>125.72382786</v>
      </c>
    </row>
    <row r="84" spans="1:6" ht="12.75" customHeight="1" x14ac:dyDescent="0.2">
      <c r="A84" s="83" t="s">
        <v>150</v>
      </c>
      <c r="B84" s="83">
        <v>22</v>
      </c>
      <c r="C84" s="84">
        <v>1083.47100228</v>
      </c>
      <c r="D84" s="84">
        <v>1058.08641668</v>
      </c>
      <c r="E84" s="84">
        <v>129.24618029999999</v>
      </c>
      <c r="F84" s="84">
        <v>129.24618029999999</v>
      </c>
    </row>
    <row r="85" spans="1:6" ht="12.75" customHeight="1" x14ac:dyDescent="0.2">
      <c r="A85" s="83" t="s">
        <v>150</v>
      </c>
      <c r="B85" s="83">
        <v>23</v>
      </c>
      <c r="C85" s="84">
        <v>1122.26102001</v>
      </c>
      <c r="D85" s="84">
        <v>1097.24048696</v>
      </c>
      <c r="E85" s="84">
        <v>134.02888419000001</v>
      </c>
      <c r="F85" s="84">
        <v>134.02888419000001</v>
      </c>
    </row>
    <row r="86" spans="1:6" ht="12.75" customHeight="1" x14ac:dyDescent="0.2">
      <c r="A86" s="83" t="s">
        <v>150</v>
      </c>
      <c r="B86" s="83">
        <v>24</v>
      </c>
      <c r="C86" s="84">
        <v>1159.8074286599999</v>
      </c>
      <c r="D86" s="84">
        <v>1135.9782056399999</v>
      </c>
      <c r="E86" s="84">
        <v>138.76073038000001</v>
      </c>
      <c r="F86" s="84">
        <v>138.76073038000001</v>
      </c>
    </row>
    <row r="87" spans="1:6" ht="12.75" customHeight="1" x14ac:dyDescent="0.2">
      <c r="A87" s="83" t="s">
        <v>151</v>
      </c>
      <c r="B87" s="83">
        <v>1</v>
      </c>
      <c r="C87" s="84">
        <v>1154.04812745</v>
      </c>
      <c r="D87" s="84">
        <v>1131.1493001399999</v>
      </c>
      <c r="E87" s="84">
        <v>138.17087534999999</v>
      </c>
      <c r="F87" s="84">
        <v>138.17087534999999</v>
      </c>
    </row>
    <row r="88" spans="1:6" ht="12.75" customHeight="1" x14ac:dyDescent="0.2">
      <c r="A88" s="83" t="s">
        <v>151</v>
      </c>
      <c r="B88" s="83">
        <v>2</v>
      </c>
      <c r="C88" s="84">
        <v>1186.0930392499999</v>
      </c>
      <c r="D88" s="84">
        <v>1169.8398110400001</v>
      </c>
      <c r="E88" s="84">
        <v>142.89695506000001</v>
      </c>
      <c r="F88" s="84">
        <v>142.89695506000001</v>
      </c>
    </row>
    <row r="89" spans="1:6" ht="12.75" customHeight="1" x14ac:dyDescent="0.2">
      <c r="A89" s="83" t="s">
        <v>151</v>
      </c>
      <c r="B89" s="83">
        <v>3</v>
      </c>
      <c r="C89" s="84">
        <v>1232.7610875600001</v>
      </c>
      <c r="D89" s="84">
        <v>1212.40585999</v>
      </c>
      <c r="E89" s="84">
        <v>148.09643514000001</v>
      </c>
      <c r="F89" s="84">
        <v>148.09643514000001</v>
      </c>
    </row>
    <row r="90" spans="1:6" ht="12.75" customHeight="1" x14ac:dyDescent="0.2">
      <c r="A90" s="83" t="s">
        <v>151</v>
      </c>
      <c r="B90" s="83">
        <v>4</v>
      </c>
      <c r="C90" s="84">
        <v>1247.78399328</v>
      </c>
      <c r="D90" s="84">
        <v>1227.4288541400001</v>
      </c>
      <c r="E90" s="84">
        <v>149.93150700000001</v>
      </c>
      <c r="F90" s="84">
        <v>149.93150700000001</v>
      </c>
    </row>
    <row r="91" spans="1:6" ht="12.75" customHeight="1" x14ac:dyDescent="0.2">
      <c r="A91" s="83" t="s">
        <v>151</v>
      </c>
      <c r="B91" s="83">
        <v>5</v>
      </c>
      <c r="C91" s="84">
        <v>1251.4896435400001</v>
      </c>
      <c r="D91" s="84">
        <v>1230.93594386</v>
      </c>
      <c r="E91" s="84">
        <v>150.35990107000001</v>
      </c>
      <c r="F91" s="84">
        <v>150.35990107000001</v>
      </c>
    </row>
    <row r="92" spans="1:6" ht="12.75" customHeight="1" x14ac:dyDescent="0.2">
      <c r="A92" s="83" t="s">
        <v>151</v>
      </c>
      <c r="B92" s="83">
        <v>6</v>
      </c>
      <c r="C92" s="84">
        <v>1236.6544961899999</v>
      </c>
      <c r="D92" s="84">
        <v>1215.8958046299999</v>
      </c>
      <c r="E92" s="84">
        <v>148.52273492</v>
      </c>
      <c r="F92" s="84">
        <v>148.52273492</v>
      </c>
    </row>
    <row r="93" spans="1:6" ht="12.75" customHeight="1" x14ac:dyDescent="0.2">
      <c r="A93" s="83" t="s">
        <v>151</v>
      </c>
      <c r="B93" s="83">
        <v>7</v>
      </c>
      <c r="C93" s="84">
        <v>1154.2153807699999</v>
      </c>
      <c r="D93" s="84">
        <v>1136.7283655799999</v>
      </c>
      <c r="E93" s="84">
        <v>138.85236307</v>
      </c>
      <c r="F93" s="84">
        <v>138.85236307</v>
      </c>
    </row>
    <row r="94" spans="1:6" ht="12.75" customHeight="1" x14ac:dyDescent="0.2">
      <c r="A94" s="83" t="s">
        <v>151</v>
      </c>
      <c r="B94" s="83">
        <v>8</v>
      </c>
      <c r="C94" s="84">
        <v>1116.2563212499999</v>
      </c>
      <c r="D94" s="84">
        <v>1096.4787495099999</v>
      </c>
      <c r="E94" s="84">
        <v>133.9358373</v>
      </c>
      <c r="F94" s="84">
        <v>133.9358373</v>
      </c>
    </row>
    <row r="95" spans="1:6" ht="12.75" customHeight="1" x14ac:dyDescent="0.2">
      <c r="A95" s="83" t="s">
        <v>151</v>
      </c>
      <c r="B95" s="83">
        <v>9</v>
      </c>
      <c r="C95" s="84">
        <v>1094.15102699</v>
      </c>
      <c r="D95" s="84">
        <v>1074.67975802</v>
      </c>
      <c r="E95" s="84">
        <v>131.27307144</v>
      </c>
      <c r="F95" s="84">
        <v>131.27307144</v>
      </c>
    </row>
    <row r="96" spans="1:6" ht="12.75" customHeight="1" x14ac:dyDescent="0.2">
      <c r="A96" s="83" t="s">
        <v>151</v>
      </c>
      <c r="B96" s="83">
        <v>10</v>
      </c>
      <c r="C96" s="84">
        <v>1073.9939651499999</v>
      </c>
      <c r="D96" s="84">
        <v>1054.58376316</v>
      </c>
      <c r="E96" s="84">
        <v>128.81832811000001</v>
      </c>
      <c r="F96" s="84">
        <v>128.81832811000001</v>
      </c>
    </row>
    <row r="97" spans="1:6" ht="12.75" customHeight="1" x14ac:dyDescent="0.2">
      <c r="A97" s="83" t="s">
        <v>151</v>
      </c>
      <c r="B97" s="83">
        <v>11</v>
      </c>
      <c r="C97" s="84">
        <v>1079.11680535</v>
      </c>
      <c r="D97" s="84">
        <v>1059.367207</v>
      </c>
      <c r="E97" s="84">
        <v>129.40262996000001</v>
      </c>
      <c r="F97" s="84">
        <v>129.40262996000001</v>
      </c>
    </row>
    <row r="98" spans="1:6" ht="12.75" customHeight="1" x14ac:dyDescent="0.2">
      <c r="A98" s="83" t="s">
        <v>151</v>
      </c>
      <c r="B98" s="83">
        <v>12</v>
      </c>
      <c r="C98" s="84">
        <v>1128.8892534900001</v>
      </c>
      <c r="D98" s="84">
        <v>1109.3173737100001</v>
      </c>
      <c r="E98" s="84">
        <v>135.50408646</v>
      </c>
      <c r="F98" s="84">
        <v>135.50408646</v>
      </c>
    </row>
    <row r="99" spans="1:6" ht="12.75" customHeight="1" x14ac:dyDescent="0.2">
      <c r="A99" s="83" t="s">
        <v>151</v>
      </c>
      <c r="B99" s="83">
        <v>13</v>
      </c>
      <c r="C99" s="84">
        <v>1171.32557159</v>
      </c>
      <c r="D99" s="84">
        <v>1151.63924797</v>
      </c>
      <c r="E99" s="84">
        <v>140.67374038</v>
      </c>
      <c r="F99" s="84">
        <v>140.67374038</v>
      </c>
    </row>
    <row r="100" spans="1:6" ht="12.75" customHeight="1" x14ac:dyDescent="0.2">
      <c r="A100" s="83" t="s">
        <v>151</v>
      </c>
      <c r="B100" s="83">
        <v>14</v>
      </c>
      <c r="C100" s="84">
        <v>1213.0702529099999</v>
      </c>
      <c r="D100" s="84">
        <v>1193.1714824600001</v>
      </c>
      <c r="E100" s="84">
        <v>145.74693911</v>
      </c>
      <c r="F100" s="84">
        <v>145.74693911</v>
      </c>
    </row>
    <row r="101" spans="1:6" ht="12.75" customHeight="1" x14ac:dyDescent="0.2">
      <c r="A101" s="83" t="s">
        <v>151</v>
      </c>
      <c r="B101" s="83">
        <v>15</v>
      </c>
      <c r="C101" s="84">
        <v>1213.08164425</v>
      </c>
      <c r="D101" s="84">
        <v>1192.6472654199999</v>
      </c>
      <c r="E101" s="84">
        <v>145.68290554999999</v>
      </c>
      <c r="F101" s="84">
        <v>145.68290554999999</v>
      </c>
    </row>
    <row r="102" spans="1:6" ht="12.75" customHeight="1" x14ac:dyDescent="0.2">
      <c r="A102" s="83" t="s">
        <v>151</v>
      </c>
      <c r="B102" s="83">
        <v>16</v>
      </c>
      <c r="C102" s="84">
        <v>1189.9829778799999</v>
      </c>
      <c r="D102" s="84">
        <v>1167.92143143</v>
      </c>
      <c r="E102" s="84">
        <v>142.66262331999999</v>
      </c>
      <c r="F102" s="84">
        <v>142.66262331999999</v>
      </c>
    </row>
    <row r="103" spans="1:6" ht="12.75" customHeight="1" x14ac:dyDescent="0.2">
      <c r="A103" s="83" t="s">
        <v>151</v>
      </c>
      <c r="B103" s="83">
        <v>17</v>
      </c>
      <c r="C103" s="84">
        <v>1155.31303127</v>
      </c>
      <c r="D103" s="84">
        <v>1135.3050273900001</v>
      </c>
      <c r="E103" s="84">
        <v>138.67850107000001</v>
      </c>
      <c r="F103" s="84">
        <v>138.67850107000001</v>
      </c>
    </row>
    <row r="104" spans="1:6" ht="12.75" customHeight="1" x14ac:dyDescent="0.2">
      <c r="A104" s="83" t="s">
        <v>151</v>
      </c>
      <c r="B104" s="83">
        <v>18</v>
      </c>
      <c r="C104" s="84">
        <v>1103.4280416399999</v>
      </c>
      <c r="D104" s="84">
        <v>1084.2631905999999</v>
      </c>
      <c r="E104" s="84">
        <v>132.44369610999999</v>
      </c>
      <c r="F104" s="84">
        <v>132.44369610999999</v>
      </c>
    </row>
    <row r="105" spans="1:6" ht="12.75" customHeight="1" x14ac:dyDescent="0.2">
      <c r="A105" s="83" t="s">
        <v>151</v>
      </c>
      <c r="B105" s="83">
        <v>19</v>
      </c>
      <c r="C105" s="84">
        <v>1050.5322166599999</v>
      </c>
      <c r="D105" s="84">
        <v>1031.5535066100001</v>
      </c>
      <c r="E105" s="84">
        <v>126.00516215</v>
      </c>
      <c r="F105" s="84">
        <v>126.00516215</v>
      </c>
    </row>
    <row r="106" spans="1:6" ht="12.75" customHeight="1" x14ac:dyDescent="0.2">
      <c r="A106" s="83" t="s">
        <v>151</v>
      </c>
      <c r="B106" s="83">
        <v>20</v>
      </c>
      <c r="C106" s="84">
        <v>1050.09374499</v>
      </c>
      <c r="D106" s="84">
        <v>1030.9937686999999</v>
      </c>
      <c r="E106" s="84">
        <v>125.93678968</v>
      </c>
      <c r="F106" s="84">
        <v>125.93678968</v>
      </c>
    </row>
    <row r="107" spans="1:6" ht="12.75" customHeight="1" x14ac:dyDescent="0.2">
      <c r="A107" s="83" t="s">
        <v>151</v>
      </c>
      <c r="B107" s="83">
        <v>21</v>
      </c>
      <c r="C107" s="84">
        <v>1055.3886847599999</v>
      </c>
      <c r="D107" s="84">
        <v>1036.40053377</v>
      </c>
      <c r="E107" s="84">
        <v>126.59723074999999</v>
      </c>
      <c r="F107" s="84">
        <v>126.59723074999999</v>
      </c>
    </row>
    <row r="108" spans="1:6" ht="12.75" customHeight="1" x14ac:dyDescent="0.2">
      <c r="A108" s="83" t="s">
        <v>151</v>
      </c>
      <c r="B108" s="83">
        <v>22</v>
      </c>
      <c r="C108" s="84">
        <v>1081.61556292</v>
      </c>
      <c r="D108" s="84">
        <v>1062.2795242699999</v>
      </c>
      <c r="E108" s="84">
        <v>129.75837206</v>
      </c>
      <c r="F108" s="84">
        <v>129.75837206</v>
      </c>
    </row>
    <row r="109" spans="1:6" ht="12.75" customHeight="1" x14ac:dyDescent="0.2">
      <c r="A109" s="83" t="s">
        <v>151</v>
      </c>
      <c r="B109" s="83">
        <v>23</v>
      </c>
      <c r="C109" s="84">
        <v>1093.4117951200001</v>
      </c>
      <c r="D109" s="84">
        <v>1074.3193897399999</v>
      </c>
      <c r="E109" s="84">
        <v>131.22905213999999</v>
      </c>
      <c r="F109" s="84">
        <v>131.22905213999999</v>
      </c>
    </row>
    <row r="110" spans="1:6" ht="12.75" customHeight="1" x14ac:dyDescent="0.2">
      <c r="A110" s="83" t="s">
        <v>151</v>
      </c>
      <c r="B110" s="83">
        <v>24</v>
      </c>
      <c r="C110" s="84">
        <v>1122.7756551</v>
      </c>
      <c r="D110" s="84">
        <v>1103.56300356</v>
      </c>
      <c r="E110" s="84">
        <v>134.80118512000001</v>
      </c>
      <c r="F110" s="84">
        <v>134.80118512000001</v>
      </c>
    </row>
    <row r="111" spans="1:6" ht="12.75" customHeight="1" x14ac:dyDescent="0.2">
      <c r="A111" s="83" t="s">
        <v>152</v>
      </c>
      <c r="B111" s="83">
        <v>1</v>
      </c>
      <c r="C111" s="84">
        <v>1140.96924537</v>
      </c>
      <c r="D111" s="84">
        <v>1121.53881237</v>
      </c>
      <c r="E111" s="84">
        <v>136.99694586999999</v>
      </c>
      <c r="F111" s="84">
        <v>136.99694586999999</v>
      </c>
    </row>
    <row r="112" spans="1:6" ht="12.75" customHeight="1" x14ac:dyDescent="0.2">
      <c r="A112" s="83" t="s">
        <v>152</v>
      </c>
      <c r="B112" s="83">
        <v>2</v>
      </c>
      <c r="C112" s="84">
        <v>1176.66162919</v>
      </c>
      <c r="D112" s="84">
        <v>1156.4155023400001</v>
      </c>
      <c r="E112" s="84">
        <v>141.25716403000001</v>
      </c>
      <c r="F112" s="84">
        <v>141.25716403000001</v>
      </c>
    </row>
    <row r="113" spans="1:6" ht="12.75" customHeight="1" x14ac:dyDescent="0.2">
      <c r="A113" s="83" t="s">
        <v>152</v>
      </c>
      <c r="B113" s="83">
        <v>3</v>
      </c>
      <c r="C113" s="84">
        <v>1227.4427721</v>
      </c>
      <c r="D113" s="84">
        <v>1207.34087041</v>
      </c>
      <c r="E113" s="84">
        <v>147.47774222999999</v>
      </c>
      <c r="F113" s="84">
        <v>147.47774222999999</v>
      </c>
    </row>
    <row r="114" spans="1:6" ht="12.75" customHeight="1" x14ac:dyDescent="0.2">
      <c r="A114" s="83" t="s">
        <v>152</v>
      </c>
      <c r="B114" s="83">
        <v>4</v>
      </c>
      <c r="C114" s="84">
        <v>1242.0480857</v>
      </c>
      <c r="D114" s="84">
        <v>1222.21702433</v>
      </c>
      <c r="E114" s="84">
        <v>149.29487743000001</v>
      </c>
      <c r="F114" s="84">
        <v>149.29487743000001</v>
      </c>
    </row>
    <row r="115" spans="1:6" ht="12.75" customHeight="1" x14ac:dyDescent="0.2">
      <c r="A115" s="83" t="s">
        <v>152</v>
      </c>
      <c r="B115" s="83">
        <v>5</v>
      </c>
      <c r="C115" s="84">
        <v>1246.5317177899999</v>
      </c>
      <c r="D115" s="84">
        <v>1226.6873268300001</v>
      </c>
      <c r="E115" s="84">
        <v>149.84092878999999</v>
      </c>
      <c r="F115" s="84">
        <v>149.84092878999999</v>
      </c>
    </row>
    <row r="116" spans="1:6" ht="12.75" customHeight="1" x14ac:dyDescent="0.2">
      <c r="A116" s="83" t="s">
        <v>152</v>
      </c>
      <c r="B116" s="83">
        <v>6</v>
      </c>
      <c r="C116" s="84">
        <v>1214.8623581300001</v>
      </c>
      <c r="D116" s="84">
        <v>1195.2310620000001</v>
      </c>
      <c r="E116" s="84">
        <v>145.99851856000001</v>
      </c>
      <c r="F116" s="84">
        <v>145.99851856000001</v>
      </c>
    </row>
    <row r="117" spans="1:6" ht="12.75" customHeight="1" x14ac:dyDescent="0.2">
      <c r="A117" s="83" t="s">
        <v>152</v>
      </c>
      <c r="B117" s="83">
        <v>7</v>
      </c>
      <c r="C117" s="84">
        <v>1143.8097758500001</v>
      </c>
      <c r="D117" s="84">
        <v>1124.5815857600001</v>
      </c>
      <c r="E117" s="84">
        <v>137.3686233</v>
      </c>
      <c r="F117" s="84">
        <v>137.3686233</v>
      </c>
    </row>
    <row r="118" spans="1:6" ht="12.75" customHeight="1" x14ac:dyDescent="0.2">
      <c r="A118" s="83" t="s">
        <v>152</v>
      </c>
      <c r="B118" s="83">
        <v>8</v>
      </c>
      <c r="C118" s="84">
        <v>1092.6065986599999</v>
      </c>
      <c r="D118" s="84">
        <v>1073.33981191</v>
      </c>
      <c r="E118" s="84">
        <v>131.10939585</v>
      </c>
      <c r="F118" s="84">
        <v>131.10939585</v>
      </c>
    </row>
    <row r="119" spans="1:6" ht="12.75" customHeight="1" x14ac:dyDescent="0.2">
      <c r="A119" s="83" t="s">
        <v>152</v>
      </c>
      <c r="B119" s="83">
        <v>9</v>
      </c>
      <c r="C119" s="84">
        <v>1080.0640565000001</v>
      </c>
      <c r="D119" s="84">
        <v>1060.66822432</v>
      </c>
      <c r="E119" s="84">
        <v>129.56155036000001</v>
      </c>
      <c r="F119" s="84">
        <v>129.56155036000001</v>
      </c>
    </row>
    <row r="120" spans="1:6" ht="12.75" customHeight="1" x14ac:dyDescent="0.2">
      <c r="A120" s="83" t="s">
        <v>152</v>
      </c>
      <c r="B120" s="83">
        <v>10</v>
      </c>
      <c r="C120" s="84">
        <v>1072.31922648</v>
      </c>
      <c r="D120" s="84">
        <v>1052.5970286700001</v>
      </c>
      <c r="E120" s="84">
        <v>128.57564676000001</v>
      </c>
      <c r="F120" s="84">
        <v>128.57564676000001</v>
      </c>
    </row>
    <row r="121" spans="1:6" ht="12.75" customHeight="1" x14ac:dyDescent="0.2">
      <c r="A121" s="83" t="s">
        <v>152</v>
      </c>
      <c r="B121" s="83">
        <v>11</v>
      </c>
      <c r="C121" s="84">
        <v>1081.64958594</v>
      </c>
      <c r="D121" s="84">
        <v>1062.1307265200001</v>
      </c>
      <c r="E121" s="84">
        <v>129.74019627999999</v>
      </c>
      <c r="F121" s="84">
        <v>129.74019627999999</v>
      </c>
    </row>
    <row r="122" spans="1:6" ht="12.75" customHeight="1" x14ac:dyDescent="0.2">
      <c r="A122" s="83" t="s">
        <v>152</v>
      </c>
      <c r="B122" s="83">
        <v>12</v>
      </c>
      <c r="C122" s="84">
        <v>1120.38202234</v>
      </c>
      <c r="D122" s="84">
        <v>1100.51362599</v>
      </c>
      <c r="E122" s="84">
        <v>134.42870099000001</v>
      </c>
      <c r="F122" s="84">
        <v>134.42870099000001</v>
      </c>
    </row>
    <row r="123" spans="1:6" ht="12.75" customHeight="1" x14ac:dyDescent="0.2">
      <c r="A123" s="83" t="s">
        <v>152</v>
      </c>
      <c r="B123" s="83">
        <v>13</v>
      </c>
      <c r="C123" s="84">
        <v>1163.7511369599999</v>
      </c>
      <c r="D123" s="84">
        <v>1143.78390878</v>
      </c>
      <c r="E123" s="84">
        <v>139.71420384000001</v>
      </c>
      <c r="F123" s="84">
        <v>139.71420384000001</v>
      </c>
    </row>
    <row r="124" spans="1:6" ht="12.75" customHeight="1" x14ac:dyDescent="0.2">
      <c r="A124" s="83" t="s">
        <v>152</v>
      </c>
      <c r="B124" s="83">
        <v>14</v>
      </c>
      <c r="C124" s="84">
        <v>1197.36738489</v>
      </c>
      <c r="D124" s="84">
        <v>1177.13025928</v>
      </c>
      <c r="E124" s="84">
        <v>143.78748969</v>
      </c>
      <c r="F124" s="84">
        <v>143.78748969</v>
      </c>
    </row>
    <row r="125" spans="1:6" ht="12.75" customHeight="1" x14ac:dyDescent="0.2">
      <c r="A125" s="83" t="s">
        <v>152</v>
      </c>
      <c r="B125" s="83">
        <v>15</v>
      </c>
      <c r="C125" s="84">
        <v>1197.90114823</v>
      </c>
      <c r="D125" s="84">
        <v>1177.67036403</v>
      </c>
      <c r="E125" s="84">
        <v>143.85346394999999</v>
      </c>
      <c r="F125" s="84">
        <v>143.85346394999999</v>
      </c>
    </row>
    <row r="126" spans="1:6" ht="12.75" customHeight="1" x14ac:dyDescent="0.2">
      <c r="A126" s="83" t="s">
        <v>152</v>
      </c>
      <c r="B126" s="83">
        <v>16</v>
      </c>
      <c r="C126" s="84">
        <v>1181.0549542199999</v>
      </c>
      <c r="D126" s="84">
        <v>1161.0378822099999</v>
      </c>
      <c r="E126" s="84">
        <v>141.82179177</v>
      </c>
      <c r="F126" s="84">
        <v>141.82179177</v>
      </c>
    </row>
    <row r="127" spans="1:6" ht="12.75" customHeight="1" x14ac:dyDescent="0.2">
      <c r="A127" s="83" t="s">
        <v>152</v>
      </c>
      <c r="B127" s="83">
        <v>17</v>
      </c>
      <c r="C127" s="84">
        <v>1143.65784702</v>
      </c>
      <c r="D127" s="84">
        <v>1123.7733092200001</v>
      </c>
      <c r="E127" s="84">
        <v>137.26989162000001</v>
      </c>
      <c r="F127" s="84">
        <v>137.26989162000001</v>
      </c>
    </row>
    <row r="128" spans="1:6" ht="12.75" customHeight="1" x14ac:dyDescent="0.2">
      <c r="A128" s="83" t="s">
        <v>152</v>
      </c>
      <c r="B128" s="83">
        <v>18</v>
      </c>
      <c r="C128" s="84">
        <v>1087.38621607</v>
      </c>
      <c r="D128" s="84">
        <v>1068.0652981000001</v>
      </c>
      <c r="E128" s="84">
        <v>130.46510938</v>
      </c>
      <c r="F128" s="84">
        <v>130.46510938</v>
      </c>
    </row>
    <row r="129" spans="1:6" ht="12.75" customHeight="1" x14ac:dyDescent="0.2">
      <c r="A129" s="83" t="s">
        <v>152</v>
      </c>
      <c r="B129" s="83">
        <v>19</v>
      </c>
      <c r="C129" s="84">
        <v>1040.76130438</v>
      </c>
      <c r="D129" s="84">
        <v>1021.81787994</v>
      </c>
      <c r="E129" s="84">
        <v>124.81594685</v>
      </c>
      <c r="F129" s="84">
        <v>124.81594685</v>
      </c>
    </row>
    <row r="130" spans="1:6" ht="12.75" customHeight="1" x14ac:dyDescent="0.2">
      <c r="A130" s="83" t="s">
        <v>152</v>
      </c>
      <c r="B130" s="83">
        <v>20</v>
      </c>
      <c r="C130" s="84">
        <v>1033.3164475999999</v>
      </c>
      <c r="D130" s="84">
        <v>1014.42950805</v>
      </c>
      <c r="E130" s="84">
        <v>123.91345076</v>
      </c>
      <c r="F130" s="84">
        <v>123.91345076</v>
      </c>
    </row>
    <row r="131" spans="1:6" ht="12.75" customHeight="1" x14ac:dyDescent="0.2">
      <c r="A131" s="83" t="s">
        <v>152</v>
      </c>
      <c r="B131" s="83">
        <v>21</v>
      </c>
      <c r="C131" s="84">
        <v>1058.5087682200001</v>
      </c>
      <c r="D131" s="84">
        <v>1039.5132549299999</v>
      </c>
      <c r="E131" s="84">
        <v>126.97745236</v>
      </c>
      <c r="F131" s="84">
        <v>126.97745236</v>
      </c>
    </row>
    <row r="132" spans="1:6" ht="12.75" customHeight="1" x14ac:dyDescent="0.2">
      <c r="A132" s="83" t="s">
        <v>152</v>
      </c>
      <c r="B132" s="83">
        <v>22</v>
      </c>
      <c r="C132" s="84">
        <v>1085.2142475999999</v>
      </c>
      <c r="D132" s="84">
        <v>1065.94684033</v>
      </c>
      <c r="E132" s="84">
        <v>130.20633792000001</v>
      </c>
      <c r="F132" s="84">
        <v>130.20633792000001</v>
      </c>
    </row>
    <row r="133" spans="1:6" ht="12.75" customHeight="1" x14ac:dyDescent="0.2">
      <c r="A133" s="83" t="s">
        <v>152</v>
      </c>
      <c r="B133" s="83">
        <v>23</v>
      </c>
      <c r="C133" s="84">
        <v>1112.5241509</v>
      </c>
      <c r="D133" s="84">
        <v>1092.96845998</v>
      </c>
      <c r="E133" s="84">
        <v>133.50705237</v>
      </c>
      <c r="F133" s="84">
        <v>133.50705237</v>
      </c>
    </row>
    <row r="134" spans="1:6" ht="12.75" customHeight="1" x14ac:dyDescent="0.2">
      <c r="A134" s="83" t="s">
        <v>152</v>
      </c>
      <c r="B134" s="83">
        <v>24</v>
      </c>
      <c r="C134" s="84">
        <v>1121.49018301</v>
      </c>
      <c r="D134" s="84">
        <v>1101.80956059</v>
      </c>
      <c r="E134" s="84">
        <v>134.58700053000001</v>
      </c>
      <c r="F134" s="84">
        <v>134.58700053000001</v>
      </c>
    </row>
    <row r="135" spans="1:6" ht="12.75" customHeight="1" x14ac:dyDescent="0.2">
      <c r="A135" s="83" t="s">
        <v>153</v>
      </c>
      <c r="B135" s="83">
        <v>1</v>
      </c>
      <c r="C135" s="84">
        <v>1128.9228303</v>
      </c>
      <c r="D135" s="84">
        <v>1109.25844063</v>
      </c>
      <c r="E135" s="84">
        <v>135.49688774000001</v>
      </c>
      <c r="F135" s="84">
        <v>135.49688774000001</v>
      </c>
    </row>
    <row r="136" spans="1:6" ht="12.75" customHeight="1" x14ac:dyDescent="0.2">
      <c r="A136" s="83" t="s">
        <v>153</v>
      </c>
      <c r="B136" s="83">
        <v>2</v>
      </c>
      <c r="C136" s="84">
        <v>1159.8993814099999</v>
      </c>
      <c r="D136" s="84">
        <v>1139.8534764399999</v>
      </c>
      <c r="E136" s="84">
        <v>139.23409809</v>
      </c>
      <c r="F136" s="84">
        <v>139.23409809</v>
      </c>
    </row>
    <row r="137" spans="1:6" ht="12.75" customHeight="1" x14ac:dyDescent="0.2">
      <c r="A137" s="83" t="s">
        <v>153</v>
      </c>
      <c r="B137" s="83">
        <v>3</v>
      </c>
      <c r="C137" s="84">
        <v>1196.7004076000001</v>
      </c>
      <c r="D137" s="84">
        <v>1176.3210332900001</v>
      </c>
      <c r="E137" s="84">
        <v>143.68864203000001</v>
      </c>
      <c r="F137" s="84">
        <v>143.68864203000001</v>
      </c>
    </row>
    <row r="138" spans="1:6" ht="12.75" customHeight="1" x14ac:dyDescent="0.2">
      <c r="A138" s="83" t="s">
        <v>153</v>
      </c>
      <c r="B138" s="83">
        <v>4</v>
      </c>
      <c r="C138" s="84">
        <v>1214.8787179599999</v>
      </c>
      <c r="D138" s="84">
        <v>1194.39556999</v>
      </c>
      <c r="E138" s="84">
        <v>145.89646248</v>
      </c>
      <c r="F138" s="84">
        <v>145.89646248</v>
      </c>
    </row>
    <row r="139" spans="1:6" ht="12.75" customHeight="1" x14ac:dyDescent="0.2">
      <c r="A139" s="83" t="s">
        <v>153</v>
      </c>
      <c r="B139" s="83">
        <v>5</v>
      </c>
      <c r="C139" s="84">
        <v>1226.9653971800001</v>
      </c>
      <c r="D139" s="84">
        <v>1206.74264554</v>
      </c>
      <c r="E139" s="84">
        <v>147.40466853999999</v>
      </c>
      <c r="F139" s="84">
        <v>147.40466853999999</v>
      </c>
    </row>
    <row r="140" spans="1:6" ht="12.75" customHeight="1" x14ac:dyDescent="0.2">
      <c r="A140" s="83" t="s">
        <v>153</v>
      </c>
      <c r="B140" s="83">
        <v>6</v>
      </c>
      <c r="C140" s="84">
        <v>1196.4396305400001</v>
      </c>
      <c r="D140" s="84">
        <v>1176.30332561</v>
      </c>
      <c r="E140" s="84">
        <v>143.68647902000001</v>
      </c>
      <c r="F140" s="84">
        <v>143.68647902000001</v>
      </c>
    </row>
    <row r="141" spans="1:6" ht="12.75" customHeight="1" x14ac:dyDescent="0.2">
      <c r="A141" s="83" t="s">
        <v>153</v>
      </c>
      <c r="B141" s="83">
        <v>7</v>
      </c>
      <c r="C141" s="84">
        <v>1135.4935814200001</v>
      </c>
      <c r="D141" s="84">
        <v>1115.75050031</v>
      </c>
      <c r="E141" s="84">
        <v>136.28989849999999</v>
      </c>
      <c r="F141" s="84">
        <v>136.28989849999999</v>
      </c>
    </row>
    <row r="142" spans="1:6" ht="12.75" customHeight="1" x14ac:dyDescent="0.2">
      <c r="A142" s="83" t="s">
        <v>153</v>
      </c>
      <c r="B142" s="83">
        <v>8</v>
      </c>
      <c r="C142" s="84">
        <v>1068.4015865399999</v>
      </c>
      <c r="D142" s="84">
        <v>1049.0171688999999</v>
      </c>
      <c r="E142" s="84">
        <v>128.13836376</v>
      </c>
      <c r="F142" s="84">
        <v>128.13836376</v>
      </c>
    </row>
    <row r="143" spans="1:6" ht="12.75" customHeight="1" x14ac:dyDescent="0.2">
      <c r="A143" s="83" t="s">
        <v>153</v>
      </c>
      <c r="B143" s="83">
        <v>9</v>
      </c>
      <c r="C143" s="84">
        <v>1058.0846350500001</v>
      </c>
      <c r="D143" s="84">
        <v>1038.51178005</v>
      </c>
      <c r="E143" s="84">
        <v>126.85512133</v>
      </c>
      <c r="F143" s="84">
        <v>126.85512133</v>
      </c>
    </row>
    <row r="144" spans="1:6" ht="12.75" customHeight="1" x14ac:dyDescent="0.2">
      <c r="A144" s="83" t="s">
        <v>153</v>
      </c>
      <c r="B144" s="83">
        <v>10</v>
      </c>
      <c r="C144" s="84">
        <v>1067.5233593200001</v>
      </c>
      <c r="D144" s="84">
        <v>1046.2450167500001</v>
      </c>
      <c r="E144" s="84">
        <v>127.79974295</v>
      </c>
      <c r="F144" s="84">
        <v>127.79974295</v>
      </c>
    </row>
    <row r="145" spans="1:6" ht="12.75" customHeight="1" x14ac:dyDescent="0.2">
      <c r="A145" s="83" t="s">
        <v>153</v>
      </c>
      <c r="B145" s="83">
        <v>11</v>
      </c>
      <c r="C145" s="84">
        <v>1077.04806166</v>
      </c>
      <c r="D145" s="84">
        <v>1050.5101002599999</v>
      </c>
      <c r="E145" s="84">
        <v>128.32072663</v>
      </c>
      <c r="F145" s="84">
        <v>128.32072663</v>
      </c>
    </row>
    <row r="146" spans="1:6" ht="12.75" customHeight="1" x14ac:dyDescent="0.2">
      <c r="A146" s="83" t="s">
        <v>153</v>
      </c>
      <c r="B146" s="83">
        <v>12</v>
      </c>
      <c r="C146" s="84">
        <v>1098.2071685999999</v>
      </c>
      <c r="D146" s="84">
        <v>1071.77837365</v>
      </c>
      <c r="E146" s="84">
        <v>130.91866481</v>
      </c>
      <c r="F146" s="84">
        <v>130.91866481</v>
      </c>
    </row>
    <row r="147" spans="1:6" ht="12.75" customHeight="1" x14ac:dyDescent="0.2">
      <c r="A147" s="83" t="s">
        <v>153</v>
      </c>
      <c r="B147" s="83">
        <v>13</v>
      </c>
      <c r="C147" s="84">
        <v>1130.0156433</v>
      </c>
      <c r="D147" s="84">
        <v>1103.23149057</v>
      </c>
      <c r="E147" s="84">
        <v>134.76069052</v>
      </c>
      <c r="F147" s="84">
        <v>134.76069052</v>
      </c>
    </row>
    <row r="148" spans="1:6" ht="12.75" customHeight="1" x14ac:dyDescent="0.2">
      <c r="A148" s="83" t="s">
        <v>153</v>
      </c>
      <c r="B148" s="83">
        <v>14</v>
      </c>
      <c r="C148" s="84">
        <v>1179.1564447600001</v>
      </c>
      <c r="D148" s="84">
        <v>1151.34060161</v>
      </c>
      <c r="E148" s="84">
        <v>140.63726047</v>
      </c>
      <c r="F148" s="84">
        <v>140.63726047</v>
      </c>
    </row>
    <row r="149" spans="1:6" ht="12.75" customHeight="1" x14ac:dyDescent="0.2">
      <c r="A149" s="83" t="s">
        <v>153</v>
      </c>
      <c r="B149" s="83">
        <v>15</v>
      </c>
      <c r="C149" s="84">
        <v>1190.9573671799999</v>
      </c>
      <c r="D149" s="84">
        <v>1162.10908408</v>
      </c>
      <c r="E149" s="84">
        <v>141.95264001000001</v>
      </c>
      <c r="F149" s="84">
        <v>141.95264001000001</v>
      </c>
    </row>
    <row r="150" spans="1:6" ht="12.75" customHeight="1" x14ac:dyDescent="0.2">
      <c r="A150" s="83" t="s">
        <v>153</v>
      </c>
      <c r="B150" s="83">
        <v>16</v>
      </c>
      <c r="C150" s="84">
        <v>1173.88307252</v>
      </c>
      <c r="D150" s="84">
        <v>1145.48289273</v>
      </c>
      <c r="E150" s="84">
        <v>139.92173621000001</v>
      </c>
      <c r="F150" s="84">
        <v>139.92173621000001</v>
      </c>
    </row>
    <row r="151" spans="1:6" ht="12.75" customHeight="1" x14ac:dyDescent="0.2">
      <c r="A151" s="83" t="s">
        <v>153</v>
      </c>
      <c r="B151" s="83">
        <v>17</v>
      </c>
      <c r="C151" s="84">
        <v>1129.05414466</v>
      </c>
      <c r="D151" s="84">
        <v>1100.94594545</v>
      </c>
      <c r="E151" s="84">
        <v>134.48150919</v>
      </c>
      <c r="F151" s="84">
        <v>134.48150919</v>
      </c>
    </row>
    <row r="152" spans="1:6" ht="12.75" customHeight="1" x14ac:dyDescent="0.2">
      <c r="A152" s="83" t="s">
        <v>153</v>
      </c>
      <c r="B152" s="83">
        <v>18</v>
      </c>
      <c r="C152" s="84">
        <v>1081.6635460099999</v>
      </c>
      <c r="D152" s="84">
        <v>1054.17117816</v>
      </c>
      <c r="E152" s="84">
        <v>128.76793049</v>
      </c>
      <c r="F152" s="84">
        <v>128.76793049</v>
      </c>
    </row>
    <row r="153" spans="1:6" ht="12.75" customHeight="1" x14ac:dyDescent="0.2">
      <c r="A153" s="83" t="s">
        <v>153</v>
      </c>
      <c r="B153" s="83">
        <v>19</v>
      </c>
      <c r="C153" s="84">
        <v>1043.41245009</v>
      </c>
      <c r="D153" s="84">
        <v>1016.68319686</v>
      </c>
      <c r="E153" s="84">
        <v>124.18874082000001</v>
      </c>
      <c r="F153" s="84">
        <v>124.18874082000001</v>
      </c>
    </row>
    <row r="154" spans="1:6" ht="12.75" customHeight="1" x14ac:dyDescent="0.2">
      <c r="A154" s="83" t="s">
        <v>153</v>
      </c>
      <c r="B154" s="83">
        <v>20</v>
      </c>
      <c r="C154" s="84">
        <v>1035.6284078599999</v>
      </c>
      <c r="D154" s="84">
        <v>1008.82624026</v>
      </c>
      <c r="E154" s="84">
        <v>123.22900670999999</v>
      </c>
      <c r="F154" s="84">
        <v>123.22900670999999</v>
      </c>
    </row>
    <row r="155" spans="1:6" ht="12.75" customHeight="1" x14ac:dyDescent="0.2">
      <c r="A155" s="83" t="s">
        <v>153</v>
      </c>
      <c r="B155" s="83">
        <v>21</v>
      </c>
      <c r="C155" s="84">
        <v>1044.6968878</v>
      </c>
      <c r="D155" s="84">
        <v>1020.89615057</v>
      </c>
      <c r="E155" s="84">
        <v>124.70335679999999</v>
      </c>
      <c r="F155" s="84">
        <v>124.70335679999999</v>
      </c>
    </row>
    <row r="156" spans="1:6" ht="12.75" customHeight="1" x14ac:dyDescent="0.2">
      <c r="A156" s="83" t="s">
        <v>153</v>
      </c>
      <c r="B156" s="83">
        <v>22</v>
      </c>
      <c r="C156" s="84">
        <v>1062.5135899500001</v>
      </c>
      <c r="D156" s="84">
        <v>1041.4378825700001</v>
      </c>
      <c r="E156" s="84">
        <v>127.21254731000001</v>
      </c>
      <c r="F156" s="84">
        <v>127.21254731000001</v>
      </c>
    </row>
    <row r="157" spans="1:6" ht="12.75" customHeight="1" x14ac:dyDescent="0.2">
      <c r="A157" s="83" t="s">
        <v>153</v>
      </c>
      <c r="B157" s="83">
        <v>23</v>
      </c>
      <c r="C157" s="84">
        <v>1073.37340619</v>
      </c>
      <c r="D157" s="84">
        <v>1059.6191251299999</v>
      </c>
      <c r="E157" s="84">
        <v>129.43340198000001</v>
      </c>
      <c r="F157" s="84">
        <v>129.43340198000001</v>
      </c>
    </row>
    <row r="158" spans="1:6" ht="12.75" customHeight="1" x14ac:dyDescent="0.2">
      <c r="A158" s="83" t="s">
        <v>153</v>
      </c>
      <c r="B158" s="83">
        <v>24</v>
      </c>
      <c r="C158" s="84">
        <v>1051.03302469</v>
      </c>
      <c r="D158" s="84">
        <v>1031.4954383100001</v>
      </c>
      <c r="E158" s="84">
        <v>125.99806906000001</v>
      </c>
      <c r="F158" s="84">
        <v>125.99806906000001</v>
      </c>
    </row>
    <row r="159" spans="1:6" ht="12.75" customHeight="1" x14ac:dyDescent="0.2">
      <c r="A159" s="83" t="s">
        <v>154</v>
      </c>
      <c r="B159" s="83">
        <v>1</v>
      </c>
      <c r="C159" s="84">
        <v>1060.15351779</v>
      </c>
      <c r="D159" s="84">
        <v>1040.68407985</v>
      </c>
      <c r="E159" s="84">
        <v>127.12046965</v>
      </c>
      <c r="F159" s="84">
        <v>127.12046965</v>
      </c>
    </row>
    <row r="160" spans="1:6" ht="12.75" customHeight="1" x14ac:dyDescent="0.2">
      <c r="A160" s="83" t="s">
        <v>154</v>
      </c>
      <c r="B160" s="83">
        <v>2</v>
      </c>
      <c r="C160" s="84">
        <v>1074.3375398600001</v>
      </c>
      <c r="D160" s="84">
        <v>1054.9077478900001</v>
      </c>
      <c r="E160" s="84">
        <v>128.85790313000001</v>
      </c>
      <c r="F160" s="84">
        <v>128.85790313000001</v>
      </c>
    </row>
    <row r="161" spans="1:6" ht="12.75" customHeight="1" x14ac:dyDescent="0.2">
      <c r="A161" s="83" t="s">
        <v>154</v>
      </c>
      <c r="B161" s="83">
        <v>3</v>
      </c>
      <c r="C161" s="84">
        <v>1141.7745349100001</v>
      </c>
      <c r="D161" s="84">
        <v>1122.0093287899999</v>
      </c>
      <c r="E161" s="84">
        <v>137.05441987</v>
      </c>
      <c r="F161" s="84">
        <v>137.05441987</v>
      </c>
    </row>
    <row r="162" spans="1:6" ht="12.75" customHeight="1" x14ac:dyDescent="0.2">
      <c r="A162" s="83" t="s">
        <v>154</v>
      </c>
      <c r="B162" s="83">
        <v>4</v>
      </c>
      <c r="C162" s="84">
        <v>1183.68788838</v>
      </c>
      <c r="D162" s="84">
        <v>1163.63583739</v>
      </c>
      <c r="E162" s="84">
        <v>142.13913425999999</v>
      </c>
      <c r="F162" s="84">
        <v>142.13913425999999</v>
      </c>
    </row>
    <row r="163" spans="1:6" ht="12.75" customHeight="1" x14ac:dyDescent="0.2">
      <c r="A163" s="83" t="s">
        <v>154</v>
      </c>
      <c r="B163" s="83">
        <v>5</v>
      </c>
      <c r="C163" s="84">
        <v>1188.8386217699999</v>
      </c>
      <c r="D163" s="84">
        <v>1168.6538423100001</v>
      </c>
      <c r="E163" s="84">
        <v>142.75208795</v>
      </c>
      <c r="F163" s="84">
        <v>142.75208795</v>
      </c>
    </row>
    <row r="164" spans="1:6" ht="12.75" customHeight="1" x14ac:dyDescent="0.2">
      <c r="A164" s="83" t="s">
        <v>154</v>
      </c>
      <c r="B164" s="83">
        <v>6</v>
      </c>
      <c r="C164" s="84">
        <v>1185.1650982399999</v>
      </c>
      <c r="D164" s="84">
        <v>1165.1270074500001</v>
      </c>
      <c r="E164" s="84">
        <v>142.32128198999999</v>
      </c>
      <c r="F164" s="84">
        <v>142.32128198999999</v>
      </c>
    </row>
    <row r="165" spans="1:6" ht="12.75" customHeight="1" x14ac:dyDescent="0.2">
      <c r="A165" s="83" t="s">
        <v>154</v>
      </c>
      <c r="B165" s="83">
        <v>7</v>
      </c>
      <c r="C165" s="84">
        <v>1161.1539712199999</v>
      </c>
      <c r="D165" s="84">
        <v>1140.9172784</v>
      </c>
      <c r="E165" s="84">
        <v>139.36404243000001</v>
      </c>
      <c r="F165" s="84">
        <v>139.36404243000001</v>
      </c>
    </row>
    <row r="166" spans="1:6" ht="12.75" customHeight="1" x14ac:dyDescent="0.2">
      <c r="A166" s="83" t="s">
        <v>154</v>
      </c>
      <c r="B166" s="83">
        <v>8</v>
      </c>
      <c r="C166" s="84">
        <v>1058.5960011</v>
      </c>
      <c r="D166" s="84">
        <v>1038.9681443699999</v>
      </c>
      <c r="E166" s="84">
        <v>126.91086663</v>
      </c>
      <c r="F166" s="84">
        <v>126.91086663</v>
      </c>
    </row>
    <row r="167" spans="1:6" ht="12.75" customHeight="1" x14ac:dyDescent="0.2">
      <c r="A167" s="83" t="s">
        <v>154</v>
      </c>
      <c r="B167" s="83">
        <v>9</v>
      </c>
      <c r="C167" s="84">
        <v>999.90237943</v>
      </c>
      <c r="D167" s="84">
        <v>982.89414889</v>
      </c>
      <c r="E167" s="84">
        <v>120.06137909</v>
      </c>
      <c r="F167" s="84">
        <v>120.06137909</v>
      </c>
    </row>
    <row r="168" spans="1:6" ht="12.75" customHeight="1" x14ac:dyDescent="0.2">
      <c r="A168" s="83" t="s">
        <v>154</v>
      </c>
      <c r="B168" s="83">
        <v>10</v>
      </c>
      <c r="C168" s="84">
        <v>978.16135540000005</v>
      </c>
      <c r="D168" s="84">
        <v>956.91656513999999</v>
      </c>
      <c r="E168" s="84">
        <v>116.88819454</v>
      </c>
      <c r="F168" s="84">
        <v>116.88819454</v>
      </c>
    </row>
    <row r="169" spans="1:6" ht="12.75" customHeight="1" x14ac:dyDescent="0.2">
      <c r="A169" s="83" t="s">
        <v>154</v>
      </c>
      <c r="B169" s="83">
        <v>11</v>
      </c>
      <c r="C169" s="84">
        <v>989.95097706000001</v>
      </c>
      <c r="D169" s="84">
        <v>965.28527131999999</v>
      </c>
      <c r="E169" s="84">
        <v>117.91043931</v>
      </c>
      <c r="F169" s="84">
        <v>117.91043931</v>
      </c>
    </row>
    <row r="170" spans="1:6" ht="12.75" customHeight="1" x14ac:dyDescent="0.2">
      <c r="A170" s="83" t="s">
        <v>154</v>
      </c>
      <c r="B170" s="83">
        <v>12</v>
      </c>
      <c r="C170" s="84">
        <v>1006.18696369</v>
      </c>
      <c r="D170" s="84">
        <v>981.01779925999995</v>
      </c>
      <c r="E170" s="84">
        <v>119.83218134000001</v>
      </c>
      <c r="F170" s="84">
        <v>119.83218134000001</v>
      </c>
    </row>
    <row r="171" spans="1:6" ht="12.75" customHeight="1" x14ac:dyDescent="0.2">
      <c r="A171" s="83" t="s">
        <v>154</v>
      </c>
      <c r="B171" s="83">
        <v>13</v>
      </c>
      <c r="C171" s="84">
        <v>1068.24362051</v>
      </c>
      <c r="D171" s="84">
        <v>1042.4287472200001</v>
      </c>
      <c r="E171" s="84">
        <v>127.33358229</v>
      </c>
      <c r="F171" s="84">
        <v>127.33358229</v>
      </c>
    </row>
    <row r="172" spans="1:6" ht="12.75" customHeight="1" x14ac:dyDescent="0.2">
      <c r="A172" s="83" t="s">
        <v>154</v>
      </c>
      <c r="B172" s="83">
        <v>14</v>
      </c>
      <c r="C172" s="84">
        <v>1117.7727129800001</v>
      </c>
      <c r="D172" s="84">
        <v>1091.3979928399999</v>
      </c>
      <c r="E172" s="84">
        <v>133.31521842999999</v>
      </c>
      <c r="F172" s="84">
        <v>133.31521842999999</v>
      </c>
    </row>
    <row r="173" spans="1:6" ht="12.75" customHeight="1" x14ac:dyDescent="0.2">
      <c r="A173" s="83" t="s">
        <v>154</v>
      </c>
      <c r="B173" s="83">
        <v>15</v>
      </c>
      <c r="C173" s="84">
        <v>1133.53397578</v>
      </c>
      <c r="D173" s="84">
        <v>1107.0199345799999</v>
      </c>
      <c r="E173" s="84">
        <v>135.22345227</v>
      </c>
      <c r="F173" s="84">
        <v>135.22345227</v>
      </c>
    </row>
    <row r="174" spans="1:6" ht="12.75" customHeight="1" x14ac:dyDescent="0.2">
      <c r="A174" s="83" t="s">
        <v>154</v>
      </c>
      <c r="B174" s="83">
        <v>16</v>
      </c>
      <c r="C174" s="84">
        <v>1120.3080522600001</v>
      </c>
      <c r="D174" s="84">
        <v>1094.5219768100001</v>
      </c>
      <c r="E174" s="84">
        <v>133.6968158</v>
      </c>
      <c r="F174" s="84">
        <v>133.6968158</v>
      </c>
    </row>
    <row r="175" spans="1:6" ht="12.75" customHeight="1" x14ac:dyDescent="0.2">
      <c r="A175" s="83" t="s">
        <v>154</v>
      </c>
      <c r="B175" s="83">
        <v>17</v>
      </c>
      <c r="C175" s="84">
        <v>1080.77986906</v>
      </c>
      <c r="D175" s="84">
        <v>1055.14976346</v>
      </c>
      <c r="E175" s="84">
        <v>128.88746553999999</v>
      </c>
      <c r="F175" s="84">
        <v>128.88746553999999</v>
      </c>
    </row>
    <row r="176" spans="1:6" ht="12.75" customHeight="1" x14ac:dyDescent="0.2">
      <c r="A176" s="83" t="s">
        <v>154</v>
      </c>
      <c r="B176" s="83">
        <v>18</v>
      </c>
      <c r="C176" s="84">
        <v>1027.29851018</v>
      </c>
      <c r="D176" s="84">
        <v>1002.42820285</v>
      </c>
      <c r="E176" s="84">
        <v>122.44748085000001</v>
      </c>
      <c r="F176" s="84">
        <v>122.44748085000001</v>
      </c>
    </row>
    <row r="177" spans="1:6" ht="12.75" customHeight="1" x14ac:dyDescent="0.2">
      <c r="A177" s="83" t="s">
        <v>154</v>
      </c>
      <c r="B177" s="83">
        <v>19</v>
      </c>
      <c r="C177" s="84">
        <v>991.66471223999997</v>
      </c>
      <c r="D177" s="84">
        <v>967.33653446000005</v>
      </c>
      <c r="E177" s="84">
        <v>118.16100289000001</v>
      </c>
      <c r="F177" s="84">
        <v>118.16100289000001</v>
      </c>
    </row>
    <row r="178" spans="1:6" ht="12.75" customHeight="1" x14ac:dyDescent="0.2">
      <c r="A178" s="83" t="s">
        <v>154</v>
      </c>
      <c r="B178" s="83">
        <v>20</v>
      </c>
      <c r="C178" s="84">
        <v>961.46769644999995</v>
      </c>
      <c r="D178" s="84">
        <v>939.09695733000001</v>
      </c>
      <c r="E178" s="84">
        <v>114.71151387</v>
      </c>
      <c r="F178" s="84">
        <v>114.71151387</v>
      </c>
    </row>
    <row r="179" spans="1:6" ht="12.75" customHeight="1" x14ac:dyDescent="0.2">
      <c r="A179" s="83" t="s">
        <v>154</v>
      </c>
      <c r="B179" s="83">
        <v>21</v>
      </c>
      <c r="C179" s="84">
        <v>959.88618182000005</v>
      </c>
      <c r="D179" s="84">
        <v>940.73443068999995</v>
      </c>
      <c r="E179" s="84">
        <v>114.91153267</v>
      </c>
      <c r="F179" s="84">
        <v>114.91153267</v>
      </c>
    </row>
    <row r="180" spans="1:6" ht="12.75" customHeight="1" x14ac:dyDescent="0.2">
      <c r="A180" s="83" t="s">
        <v>154</v>
      </c>
      <c r="B180" s="83">
        <v>22</v>
      </c>
      <c r="C180" s="84">
        <v>972.48755523</v>
      </c>
      <c r="D180" s="84">
        <v>954.51045241999998</v>
      </c>
      <c r="E180" s="84">
        <v>116.59428577</v>
      </c>
      <c r="F180" s="84">
        <v>116.59428577</v>
      </c>
    </row>
    <row r="181" spans="1:6" ht="12.75" customHeight="1" x14ac:dyDescent="0.2">
      <c r="A181" s="83" t="s">
        <v>154</v>
      </c>
      <c r="B181" s="83">
        <v>23</v>
      </c>
      <c r="C181" s="84">
        <v>1003.51895126</v>
      </c>
      <c r="D181" s="84">
        <v>984.09252506999997</v>
      </c>
      <c r="E181" s="84">
        <v>120.20776179000001</v>
      </c>
      <c r="F181" s="84">
        <v>120.20776179000001</v>
      </c>
    </row>
    <row r="182" spans="1:6" ht="12.75" customHeight="1" x14ac:dyDescent="0.2">
      <c r="A182" s="83" t="s">
        <v>154</v>
      </c>
      <c r="B182" s="83">
        <v>24</v>
      </c>
      <c r="C182" s="84">
        <v>1023.08486161</v>
      </c>
      <c r="D182" s="84">
        <v>1003.81889963</v>
      </c>
      <c r="E182" s="84">
        <v>122.61735568</v>
      </c>
      <c r="F182" s="84">
        <v>122.61735568</v>
      </c>
    </row>
    <row r="183" spans="1:6" ht="12.75" customHeight="1" x14ac:dyDescent="0.2">
      <c r="A183" s="83" t="s">
        <v>155</v>
      </c>
      <c r="B183" s="83">
        <v>1</v>
      </c>
      <c r="C183" s="84">
        <v>1034.10598506</v>
      </c>
      <c r="D183" s="84">
        <v>1014.9306079200001</v>
      </c>
      <c r="E183" s="84">
        <v>123.97466055</v>
      </c>
      <c r="F183" s="84">
        <v>123.97466055</v>
      </c>
    </row>
    <row r="184" spans="1:6" ht="12.75" customHeight="1" x14ac:dyDescent="0.2">
      <c r="A184" s="83" t="s">
        <v>155</v>
      </c>
      <c r="B184" s="83">
        <v>2</v>
      </c>
      <c r="C184" s="84">
        <v>1079.81346082</v>
      </c>
      <c r="D184" s="84">
        <v>1060.3482912500001</v>
      </c>
      <c r="E184" s="84">
        <v>129.52247025</v>
      </c>
      <c r="F184" s="84">
        <v>129.52247025</v>
      </c>
    </row>
    <row r="185" spans="1:6" ht="12.75" customHeight="1" x14ac:dyDescent="0.2">
      <c r="A185" s="83" t="s">
        <v>155</v>
      </c>
      <c r="B185" s="83">
        <v>3</v>
      </c>
      <c r="C185" s="84">
        <v>1139.79163552</v>
      </c>
      <c r="D185" s="84">
        <v>1120.0666105099999</v>
      </c>
      <c r="E185" s="84">
        <v>136.81711512999999</v>
      </c>
      <c r="F185" s="84">
        <v>136.81711512999999</v>
      </c>
    </row>
    <row r="186" spans="1:6" ht="12.75" customHeight="1" x14ac:dyDescent="0.2">
      <c r="A186" s="83" t="s">
        <v>155</v>
      </c>
      <c r="B186" s="83">
        <v>4</v>
      </c>
      <c r="C186" s="84">
        <v>1176.35988733</v>
      </c>
      <c r="D186" s="84">
        <v>1156.4121942700001</v>
      </c>
      <c r="E186" s="84">
        <v>141.25675993999999</v>
      </c>
      <c r="F186" s="84">
        <v>141.25675993999999</v>
      </c>
    </row>
    <row r="187" spans="1:6" ht="12.75" customHeight="1" x14ac:dyDescent="0.2">
      <c r="A187" s="83" t="s">
        <v>155</v>
      </c>
      <c r="B187" s="83">
        <v>5</v>
      </c>
      <c r="C187" s="84">
        <v>1188.9555874299999</v>
      </c>
      <c r="D187" s="84">
        <v>1168.8980390500001</v>
      </c>
      <c r="E187" s="84">
        <v>142.78191679</v>
      </c>
      <c r="F187" s="84">
        <v>142.78191679</v>
      </c>
    </row>
    <row r="188" spans="1:6" ht="12.75" customHeight="1" x14ac:dyDescent="0.2">
      <c r="A188" s="83" t="s">
        <v>155</v>
      </c>
      <c r="B188" s="83">
        <v>6</v>
      </c>
      <c r="C188" s="84">
        <v>1178.75128986</v>
      </c>
      <c r="D188" s="84">
        <v>1158.6190434600001</v>
      </c>
      <c r="E188" s="84">
        <v>141.52632850000001</v>
      </c>
      <c r="F188" s="84">
        <v>141.52632850000001</v>
      </c>
    </row>
    <row r="189" spans="1:6" ht="12.75" customHeight="1" x14ac:dyDescent="0.2">
      <c r="A189" s="83" t="s">
        <v>155</v>
      </c>
      <c r="B189" s="83">
        <v>7</v>
      </c>
      <c r="C189" s="84">
        <v>1143.20584276</v>
      </c>
      <c r="D189" s="84">
        <v>1124.9852108299999</v>
      </c>
      <c r="E189" s="84">
        <v>137.41792645999999</v>
      </c>
      <c r="F189" s="84">
        <v>137.41792645999999</v>
      </c>
    </row>
    <row r="190" spans="1:6" ht="12.75" customHeight="1" x14ac:dyDescent="0.2">
      <c r="A190" s="83" t="s">
        <v>155</v>
      </c>
      <c r="B190" s="83">
        <v>8</v>
      </c>
      <c r="C190" s="84">
        <v>1063.88169909</v>
      </c>
      <c r="D190" s="84">
        <v>1048.90969006</v>
      </c>
      <c r="E190" s="84">
        <v>128.12523512000001</v>
      </c>
      <c r="F190" s="84">
        <v>128.12523512000001</v>
      </c>
    </row>
    <row r="191" spans="1:6" ht="12.75" customHeight="1" x14ac:dyDescent="0.2">
      <c r="A191" s="83" t="s">
        <v>155</v>
      </c>
      <c r="B191" s="83">
        <v>9</v>
      </c>
      <c r="C191" s="84">
        <v>991.37689625999997</v>
      </c>
      <c r="D191" s="84">
        <v>976.57184748999998</v>
      </c>
      <c r="E191" s="84">
        <v>119.28910445</v>
      </c>
      <c r="F191" s="84">
        <v>119.28910445</v>
      </c>
    </row>
    <row r="192" spans="1:6" ht="12.75" customHeight="1" x14ac:dyDescent="0.2">
      <c r="A192" s="83" t="s">
        <v>155</v>
      </c>
      <c r="B192" s="83">
        <v>10</v>
      </c>
      <c r="C192" s="84">
        <v>982.88372774000004</v>
      </c>
      <c r="D192" s="84">
        <v>962.44817765000005</v>
      </c>
      <c r="E192" s="84">
        <v>117.56388584</v>
      </c>
      <c r="F192" s="84">
        <v>117.56388584</v>
      </c>
    </row>
    <row r="193" spans="1:6" ht="12.75" customHeight="1" x14ac:dyDescent="0.2">
      <c r="A193" s="83" t="s">
        <v>155</v>
      </c>
      <c r="B193" s="83">
        <v>11</v>
      </c>
      <c r="C193" s="84">
        <v>983.68813707000004</v>
      </c>
      <c r="D193" s="84">
        <v>960.78947753</v>
      </c>
      <c r="E193" s="84">
        <v>117.36127417</v>
      </c>
      <c r="F193" s="84">
        <v>117.36127417</v>
      </c>
    </row>
    <row r="194" spans="1:6" ht="12.75" customHeight="1" x14ac:dyDescent="0.2">
      <c r="A194" s="83" t="s">
        <v>155</v>
      </c>
      <c r="B194" s="83">
        <v>12</v>
      </c>
      <c r="C194" s="84">
        <v>1033.1270910400001</v>
      </c>
      <c r="D194" s="84">
        <v>1007.35578387</v>
      </c>
      <c r="E194" s="84">
        <v>123.04938918000001</v>
      </c>
      <c r="F194" s="84">
        <v>123.04938918000001</v>
      </c>
    </row>
    <row r="195" spans="1:6" ht="12.75" customHeight="1" x14ac:dyDescent="0.2">
      <c r="A195" s="83" t="s">
        <v>155</v>
      </c>
      <c r="B195" s="83">
        <v>13</v>
      </c>
      <c r="C195" s="84">
        <v>1101.7428028899999</v>
      </c>
      <c r="D195" s="84">
        <v>1075.6371382899999</v>
      </c>
      <c r="E195" s="84">
        <v>131.39001628</v>
      </c>
      <c r="F195" s="84">
        <v>131.39001628</v>
      </c>
    </row>
    <row r="196" spans="1:6" ht="12.75" customHeight="1" x14ac:dyDescent="0.2">
      <c r="A196" s="83" t="s">
        <v>155</v>
      </c>
      <c r="B196" s="83">
        <v>14</v>
      </c>
      <c r="C196" s="84">
        <v>1155.20475648</v>
      </c>
      <c r="D196" s="84">
        <v>1127.3137481700001</v>
      </c>
      <c r="E196" s="84">
        <v>137.70235933000001</v>
      </c>
      <c r="F196" s="84">
        <v>137.70235933000001</v>
      </c>
    </row>
    <row r="197" spans="1:6" ht="12.75" customHeight="1" x14ac:dyDescent="0.2">
      <c r="A197" s="83" t="s">
        <v>155</v>
      </c>
      <c r="B197" s="83">
        <v>15</v>
      </c>
      <c r="C197" s="84">
        <v>1155.39733232</v>
      </c>
      <c r="D197" s="84">
        <v>1127.69203062</v>
      </c>
      <c r="E197" s="84">
        <v>137.74856686000001</v>
      </c>
      <c r="F197" s="84">
        <v>137.74856686000001</v>
      </c>
    </row>
    <row r="198" spans="1:6" ht="12.75" customHeight="1" x14ac:dyDescent="0.2">
      <c r="A198" s="83" t="s">
        <v>155</v>
      </c>
      <c r="B198" s="83">
        <v>16</v>
      </c>
      <c r="C198" s="84">
        <v>1131.1889421200001</v>
      </c>
      <c r="D198" s="84">
        <v>1103.76016699</v>
      </c>
      <c r="E198" s="84">
        <v>134.82526881000001</v>
      </c>
      <c r="F198" s="84">
        <v>134.82526881000001</v>
      </c>
    </row>
    <row r="199" spans="1:6" ht="12.75" customHeight="1" x14ac:dyDescent="0.2">
      <c r="A199" s="83" t="s">
        <v>155</v>
      </c>
      <c r="B199" s="83">
        <v>17</v>
      </c>
      <c r="C199" s="84">
        <v>1087.23310821</v>
      </c>
      <c r="D199" s="84">
        <v>1061.9148208399999</v>
      </c>
      <c r="E199" s="84">
        <v>129.71382320999999</v>
      </c>
      <c r="F199" s="84">
        <v>129.71382320999999</v>
      </c>
    </row>
    <row r="200" spans="1:6" ht="12.75" customHeight="1" x14ac:dyDescent="0.2">
      <c r="A200" s="83" t="s">
        <v>155</v>
      </c>
      <c r="B200" s="83">
        <v>18</v>
      </c>
      <c r="C200" s="84">
        <v>1042.40176337</v>
      </c>
      <c r="D200" s="84">
        <v>1020.97363411</v>
      </c>
      <c r="E200" s="84">
        <v>124.71282148</v>
      </c>
      <c r="F200" s="84">
        <v>124.71282148</v>
      </c>
    </row>
    <row r="201" spans="1:6" ht="12.75" customHeight="1" x14ac:dyDescent="0.2">
      <c r="A201" s="83" t="s">
        <v>155</v>
      </c>
      <c r="B201" s="83">
        <v>19</v>
      </c>
      <c r="C201" s="84">
        <v>1008.10983322</v>
      </c>
      <c r="D201" s="84">
        <v>988.94796324000004</v>
      </c>
      <c r="E201" s="84">
        <v>120.8008578</v>
      </c>
      <c r="F201" s="84">
        <v>120.8008578</v>
      </c>
    </row>
    <row r="202" spans="1:6" ht="12.75" customHeight="1" x14ac:dyDescent="0.2">
      <c r="A202" s="83" t="s">
        <v>155</v>
      </c>
      <c r="B202" s="83">
        <v>20</v>
      </c>
      <c r="C202" s="84">
        <v>972.82047781000006</v>
      </c>
      <c r="D202" s="84">
        <v>954.03337251999994</v>
      </c>
      <c r="E202" s="84">
        <v>116.53601003999999</v>
      </c>
      <c r="F202" s="84">
        <v>116.53601003999999</v>
      </c>
    </row>
    <row r="203" spans="1:6" ht="12.75" customHeight="1" x14ac:dyDescent="0.2">
      <c r="A203" s="83" t="s">
        <v>155</v>
      </c>
      <c r="B203" s="83">
        <v>21</v>
      </c>
      <c r="C203" s="84">
        <v>970.56938505999995</v>
      </c>
      <c r="D203" s="84">
        <v>951.87828726999999</v>
      </c>
      <c r="E203" s="84">
        <v>116.27276449</v>
      </c>
      <c r="F203" s="84">
        <v>116.27276449</v>
      </c>
    </row>
    <row r="204" spans="1:6" ht="12.75" customHeight="1" x14ac:dyDescent="0.2">
      <c r="A204" s="83" t="s">
        <v>155</v>
      </c>
      <c r="B204" s="83">
        <v>22</v>
      </c>
      <c r="C204" s="84">
        <v>991.42246976000001</v>
      </c>
      <c r="D204" s="84">
        <v>972.50449350999997</v>
      </c>
      <c r="E204" s="84">
        <v>118.79227361</v>
      </c>
      <c r="F204" s="84">
        <v>118.79227361</v>
      </c>
    </row>
    <row r="205" spans="1:6" ht="12.75" customHeight="1" x14ac:dyDescent="0.2">
      <c r="A205" s="83" t="s">
        <v>155</v>
      </c>
      <c r="B205" s="83">
        <v>23</v>
      </c>
      <c r="C205" s="84">
        <v>1024.3621960999999</v>
      </c>
      <c r="D205" s="84">
        <v>1005.16380155</v>
      </c>
      <c r="E205" s="84">
        <v>122.78163662</v>
      </c>
      <c r="F205" s="84">
        <v>122.78163662</v>
      </c>
    </row>
    <row r="206" spans="1:6" ht="12.75" customHeight="1" x14ac:dyDescent="0.2">
      <c r="A206" s="83" t="s">
        <v>155</v>
      </c>
      <c r="B206" s="83">
        <v>24</v>
      </c>
      <c r="C206" s="84">
        <v>1056.05334477</v>
      </c>
      <c r="D206" s="84">
        <v>1036.7572284</v>
      </c>
      <c r="E206" s="84">
        <v>126.64080131</v>
      </c>
      <c r="F206" s="84">
        <v>126.64080131</v>
      </c>
    </row>
    <row r="207" spans="1:6" ht="12.75" customHeight="1" x14ac:dyDescent="0.2">
      <c r="A207" s="83" t="s">
        <v>156</v>
      </c>
      <c r="B207" s="83">
        <v>1</v>
      </c>
      <c r="C207" s="84">
        <v>1038.9128866799999</v>
      </c>
      <c r="D207" s="84">
        <v>1019.9397814500001</v>
      </c>
      <c r="E207" s="84">
        <v>124.58653547999999</v>
      </c>
      <c r="F207" s="84">
        <v>124.58653547999999</v>
      </c>
    </row>
    <row r="208" spans="1:6" ht="12.75" customHeight="1" x14ac:dyDescent="0.2">
      <c r="A208" s="83" t="s">
        <v>156</v>
      </c>
      <c r="B208" s="83">
        <v>2</v>
      </c>
      <c r="C208" s="84">
        <v>1074.91859858</v>
      </c>
      <c r="D208" s="84">
        <v>1055.91259487</v>
      </c>
      <c r="E208" s="84">
        <v>128.98064607000001</v>
      </c>
      <c r="F208" s="84">
        <v>128.98064607000001</v>
      </c>
    </row>
    <row r="209" spans="1:6" ht="12.75" customHeight="1" x14ac:dyDescent="0.2">
      <c r="A209" s="83" t="s">
        <v>156</v>
      </c>
      <c r="B209" s="83">
        <v>3</v>
      </c>
      <c r="C209" s="84">
        <v>1123.18619472</v>
      </c>
      <c r="D209" s="84">
        <v>1103.8130747800001</v>
      </c>
      <c r="E209" s="84">
        <v>134.83173153999999</v>
      </c>
      <c r="F209" s="84">
        <v>134.83173153999999</v>
      </c>
    </row>
    <row r="210" spans="1:6" ht="12.75" customHeight="1" x14ac:dyDescent="0.2">
      <c r="A210" s="83" t="s">
        <v>156</v>
      </c>
      <c r="B210" s="83">
        <v>4</v>
      </c>
      <c r="C210" s="84">
        <v>1156.1578147099999</v>
      </c>
      <c r="D210" s="84">
        <v>1136.68376328</v>
      </c>
      <c r="E210" s="84">
        <v>138.84691486</v>
      </c>
      <c r="F210" s="84">
        <v>138.84691486</v>
      </c>
    </row>
    <row r="211" spans="1:6" ht="12.75" customHeight="1" x14ac:dyDescent="0.2">
      <c r="A211" s="83" t="s">
        <v>156</v>
      </c>
      <c r="B211" s="83">
        <v>5</v>
      </c>
      <c r="C211" s="84">
        <v>1171.9962602099999</v>
      </c>
      <c r="D211" s="84">
        <v>1152.4584938099999</v>
      </c>
      <c r="E211" s="84">
        <v>140.77381198</v>
      </c>
      <c r="F211" s="84">
        <v>140.77381198</v>
      </c>
    </row>
    <row r="212" spans="1:6" ht="12.75" customHeight="1" x14ac:dyDescent="0.2">
      <c r="A212" s="83" t="s">
        <v>156</v>
      </c>
      <c r="B212" s="83">
        <v>6</v>
      </c>
      <c r="C212" s="84">
        <v>1167.8693602799999</v>
      </c>
      <c r="D212" s="84">
        <v>1148.32470442</v>
      </c>
      <c r="E212" s="84">
        <v>140.26886598999999</v>
      </c>
      <c r="F212" s="84">
        <v>140.26886598999999</v>
      </c>
    </row>
    <row r="213" spans="1:6" ht="12.75" customHeight="1" x14ac:dyDescent="0.2">
      <c r="A213" s="83" t="s">
        <v>156</v>
      </c>
      <c r="B213" s="83">
        <v>7</v>
      </c>
      <c r="C213" s="84">
        <v>1145.28710925</v>
      </c>
      <c r="D213" s="84">
        <v>1125.8545166700001</v>
      </c>
      <c r="E213" s="84">
        <v>137.52411293</v>
      </c>
      <c r="F213" s="84">
        <v>137.52411293</v>
      </c>
    </row>
    <row r="214" spans="1:6" ht="12.75" customHeight="1" x14ac:dyDescent="0.2">
      <c r="A214" s="83" t="s">
        <v>156</v>
      </c>
      <c r="B214" s="83">
        <v>8</v>
      </c>
      <c r="C214" s="84">
        <v>1064.44393279</v>
      </c>
      <c r="D214" s="84">
        <v>1045.35329912</v>
      </c>
      <c r="E214" s="84">
        <v>127.69081885999999</v>
      </c>
      <c r="F214" s="84">
        <v>127.69081885999999</v>
      </c>
    </row>
    <row r="215" spans="1:6" ht="12.75" customHeight="1" x14ac:dyDescent="0.2">
      <c r="A215" s="83" t="s">
        <v>156</v>
      </c>
      <c r="B215" s="83">
        <v>9</v>
      </c>
      <c r="C215" s="84">
        <v>985.96200599999997</v>
      </c>
      <c r="D215" s="84">
        <v>967.31567391999999</v>
      </c>
      <c r="E215" s="84">
        <v>118.15845476</v>
      </c>
      <c r="F215" s="84">
        <v>118.15845476</v>
      </c>
    </row>
    <row r="216" spans="1:6" ht="12.75" customHeight="1" x14ac:dyDescent="0.2">
      <c r="A216" s="83" t="s">
        <v>156</v>
      </c>
      <c r="B216" s="83">
        <v>10</v>
      </c>
      <c r="C216" s="84">
        <v>979.85165013000005</v>
      </c>
      <c r="D216" s="84">
        <v>960.95789920000004</v>
      </c>
      <c r="E216" s="84">
        <v>117.38184702</v>
      </c>
      <c r="F216" s="84">
        <v>117.38184702</v>
      </c>
    </row>
    <row r="217" spans="1:6" ht="12.75" customHeight="1" x14ac:dyDescent="0.2">
      <c r="A217" s="83" t="s">
        <v>156</v>
      </c>
      <c r="B217" s="83">
        <v>11</v>
      </c>
      <c r="C217" s="84">
        <v>981.79830141000002</v>
      </c>
      <c r="D217" s="84">
        <v>960.83109821000005</v>
      </c>
      <c r="E217" s="84">
        <v>117.36635817</v>
      </c>
      <c r="F217" s="84">
        <v>117.36635817</v>
      </c>
    </row>
    <row r="218" spans="1:6" ht="12.75" customHeight="1" x14ac:dyDescent="0.2">
      <c r="A218" s="83" t="s">
        <v>156</v>
      </c>
      <c r="B218" s="83">
        <v>12</v>
      </c>
      <c r="C218" s="84">
        <v>1045.3299338300001</v>
      </c>
      <c r="D218" s="84">
        <v>1021.22387851</v>
      </c>
      <c r="E218" s="84">
        <v>124.74338905</v>
      </c>
      <c r="F218" s="84">
        <v>124.74338905</v>
      </c>
    </row>
    <row r="219" spans="1:6" ht="12.75" customHeight="1" x14ac:dyDescent="0.2">
      <c r="A219" s="83" t="s">
        <v>156</v>
      </c>
      <c r="B219" s="83">
        <v>13</v>
      </c>
      <c r="C219" s="84">
        <v>1122.10526181</v>
      </c>
      <c r="D219" s="84">
        <v>1096.9736865299999</v>
      </c>
      <c r="E219" s="84">
        <v>133.99629429000001</v>
      </c>
      <c r="F219" s="84">
        <v>133.99629429000001</v>
      </c>
    </row>
    <row r="220" spans="1:6" ht="12.75" customHeight="1" x14ac:dyDescent="0.2">
      <c r="A220" s="83" t="s">
        <v>156</v>
      </c>
      <c r="B220" s="83">
        <v>14</v>
      </c>
      <c r="C220" s="84">
        <v>1160.3029077399999</v>
      </c>
      <c r="D220" s="84">
        <v>1133.7467207699999</v>
      </c>
      <c r="E220" s="84">
        <v>138.48815255</v>
      </c>
      <c r="F220" s="84">
        <v>138.48815255</v>
      </c>
    </row>
    <row r="221" spans="1:6" ht="12.75" customHeight="1" x14ac:dyDescent="0.2">
      <c r="A221" s="83" t="s">
        <v>156</v>
      </c>
      <c r="B221" s="83">
        <v>15</v>
      </c>
      <c r="C221" s="84">
        <v>1162.32588313</v>
      </c>
      <c r="D221" s="84">
        <v>1135.7994581</v>
      </c>
      <c r="E221" s="84">
        <v>138.73889621000001</v>
      </c>
      <c r="F221" s="84">
        <v>138.73889621000001</v>
      </c>
    </row>
    <row r="222" spans="1:6" ht="12.75" customHeight="1" x14ac:dyDescent="0.2">
      <c r="A222" s="83" t="s">
        <v>156</v>
      </c>
      <c r="B222" s="83">
        <v>16</v>
      </c>
      <c r="C222" s="84">
        <v>1143.40969066</v>
      </c>
      <c r="D222" s="84">
        <v>1117.4735541</v>
      </c>
      <c r="E222" s="84">
        <v>136.50037101999999</v>
      </c>
      <c r="F222" s="84">
        <v>136.50037101999999</v>
      </c>
    </row>
    <row r="223" spans="1:6" ht="12.75" customHeight="1" x14ac:dyDescent="0.2">
      <c r="A223" s="83" t="s">
        <v>156</v>
      </c>
      <c r="B223" s="83">
        <v>17</v>
      </c>
      <c r="C223" s="84">
        <v>1090.79316242</v>
      </c>
      <c r="D223" s="84">
        <v>1065.54628974</v>
      </c>
      <c r="E223" s="84">
        <v>130.15741030999999</v>
      </c>
      <c r="F223" s="84">
        <v>130.15741030999999</v>
      </c>
    </row>
    <row r="224" spans="1:6" ht="12.75" customHeight="1" x14ac:dyDescent="0.2">
      <c r="A224" s="83" t="s">
        <v>156</v>
      </c>
      <c r="B224" s="83">
        <v>18</v>
      </c>
      <c r="C224" s="84">
        <v>1039.1015472700001</v>
      </c>
      <c r="D224" s="84">
        <v>1015.1730045100001</v>
      </c>
      <c r="E224" s="84">
        <v>124.00426951</v>
      </c>
      <c r="F224" s="84">
        <v>124.00426951</v>
      </c>
    </row>
    <row r="225" spans="1:6" ht="12.75" customHeight="1" x14ac:dyDescent="0.2">
      <c r="A225" s="83" t="s">
        <v>156</v>
      </c>
      <c r="B225" s="83">
        <v>19</v>
      </c>
      <c r="C225" s="84">
        <v>992.60403292000001</v>
      </c>
      <c r="D225" s="84">
        <v>973.61877269000001</v>
      </c>
      <c r="E225" s="84">
        <v>118.92838378</v>
      </c>
      <c r="F225" s="84">
        <v>118.92838378</v>
      </c>
    </row>
    <row r="226" spans="1:6" ht="12.75" customHeight="1" x14ac:dyDescent="0.2">
      <c r="A226" s="83" t="s">
        <v>156</v>
      </c>
      <c r="B226" s="83">
        <v>20</v>
      </c>
      <c r="C226" s="84">
        <v>970.15967794000005</v>
      </c>
      <c r="D226" s="84">
        <v>951.41395388000001</v>
      </c>
      <c r="E226" s="84">
        <v>116.21604576</v>
      </c>
      <c r="F226" s="84">
        <v>116.21604576</v>
      </c>
    </row>
    <row r="227" spans="1:6" ht="12.75" customHeight="1" x14ac:dyDescent="0.2">
      <c r="A227" s="83" t="s">
        <v>156</v>
      </c>
      <c r="B227" s="83">
        <v>21</v>
      </c>
      <c r="C227" s="84">
        <v>975.43589592000001</v>
      </c>
      <c r="D227" s="84">
        <v>956.81617591999998</v>
      </c>
      <c r="E227" s="84">
        <v>116.87593191000001</v>
      </c>
      <c r="F227" s="84">
        <v>116.87593191000001</v>
      </c>
    </row>
    <row r="228" spans="1:6" ht="12.75" customHeight="1" x14ac:dyDescent="0.2">
      <c r="A228" s="83" t="s">
        <v>156</v>
      </c>
      <c r="B228" s="83">
        <v>22</v>
      </c>
      <c r="C228" s="84">
        <v>990.18075049000004</v>
      </c>
      <c r="D228" s="84">
        <v>971.39077171999998</v>
      </c>
      <c r="E228" s="84">
        <v>118.65623152000001</v>
      </c>
      <c r="F228" s="84">
        <v>118.65623152000001</v>
      </c>
    </row>
    <row r="229" spans="1:6" ht="12.75" customHeight="1" x14ac:dyDescent="0.2">
      <c r="A229" s="83" t="s">
        <v>156</v>
      </c>
      <c r="B229" s="83">
        <v>23</v>
      </c>
      <c r="C229" s="84">
        <v>1018.19600694</v>
      </c>
      <c r="D229" s="84">
        <v>999.22625750999998</v>
      </c>
      <c r="E229" s="84">
        <v>122.05636043</v>
      </c>
      <c r="F229" s="84">
        <v>122.05636043</v>
      </c>
    </row>
    <row r="230" spans="1:6" ht="12.75" customHeight="1" x14ac:dyDescent="0.2">
      <c r="A230" s="83" t="s">
        <v>156</v>
      </c>
      <c r="B230" s="83">
        <v>24</v>
      </c>
      <c r="C230" s="84">
        <v>1054.5932025699999</v>
      </c>
      <c r="D230" s="84">
        <v>1035.45990136</v>
      </c>
      <c r="E230" s="84">
        <v>126.48233168</v>
      </c>
      <c r="F230" s="84">
        <v>126.48233168</v>
      </c>
    </row>
    <row r="231" spans="1:6" ht="12.75" customHeight="1" x14ac:dyDescent="0.2">
      <c r="A231" s="83" t="s">
        <v>157</v>
      </c>
      <c r="B231" s="83">
        <v>1</v>
      </c>
      <c r="C231" s="84">
        <v>1046.49885189</v>
      </c>
      <c r="D231" s="84">
        <v>1027.44565309</v>
      </c>
      <c r="E231" s="84">
        <v>125.50338425</v>
      </c>
      <c r="F231" s="84">
        <v>125.50338425</v>
      </c>
    </row>
    <row r="232" spans="1:6" ht="12.75" customHeight="1" x14ac:dyDescent="0.2">
      <c r="A232" s="83" t="s">
        <v>157</v>
      </c>
      <c r="B232" s="83">
        <v>2</v>
      </c>
      <c r="C232" s="84">
        <v>1099.8702471199999</v>
      </c>
      <c r="D232" s="84">
        <v>1080.5450080000001</v>
      </c>
      <c r="E232" s="84">
        <v>131.98951685</v>
      </c>
      <c r="F232" s="84">
        <v>131.98951685</v>
      </c>
    </row>
    <row r="233" spans="1:6" ht="12.75" customHeight="1" x14ac:dyDescent="0.2">
      <c r="A233" s="83" t="s">
        <v>157</v>
      </c>
      <c r="B233" s="83">
        <v>3</v>
      </c>
      <c r="C233" s="84">
        <v>1140.8112432099999</v>
      </c>
      <c r="D233" s="84">
        <v>1120.9055700700001</v>
      </c>
      <c r="E233" s="84">
        <v>136.91959477</v>
      </c>
      <c r="F233" s="84">
        <v>136.91959477</v>
      </c>
    </row>
    <row r="234" spans="1:6" ht="12.75" customHeight="1" x14ac:dyDescent="0.2">
      <c r="A234" s="83" t="s">
        <v>157</v>
      </c>
      <c r="B234" s="83">
        <v>4</v>
      </c>
      <c r="C234" s="84">
        <v>1167.57839586</v>
      </c>
      <c r="D234" s="84">
        <v>1147.5482456100001</v>
      </c>
      <c r="E234" s="84">
        <v>140.17402086999999</v>
      </c>
      <c r="F234" s="84">
        <v>140.17402086999999</v>
      </c>
    </row>
    <row r="235" spans="1:6" ht="12.75" customHeight="1" x14ac:dyDescent="0.2">
      <c r="A235" s="83" t="s">
        <v>157</v>
      </c>
      <c r="B235" s="83">
        <v>5</v>
      </c>
      <c r="C235" s="84">
        <v>1199.97347644</v>
      </c>
      <c r="D235" s="84">
        <v>1179.8135179999999</v>
      </c>
      <c r="E235" s="84">
        <v>144.11525208</v>
      </c>
      <c r="F235" s="84">
        <v>144.11525208</v>
      </c>
    </row>
    <row r="236" spans="1:6" ht="12.75" customHeight="1" x14ac:dyDescent="0.2">
      <c r="A236" s="83" t="s">
        <v>157</v>
      </c>
      <c r="B236" s="83">
        <v>6</v>
      </c>
      <c r="C236" s="84">
        <v>1191.24401868</v>
      </c>
      <c r="D236" s="84">
        <v>1171.22216112</v>
      </c>
      <c r="E236" s="84">
        <v>143.06581033000001</v>
      </c>
      <c r="F236" s="84">
        <v>143.06581033000001</v>
      </c>
    </row>
    <row r="237" spans="1:6" ht="12.75" customHeight="1" x14ac:dyDescent="0.2">
      <c r="A237" s="83" t="s">
        <v>157</v>
      </c>
      <c r="B237" s="83">
        <v>7</v>
      </c>
      <c r="C237" s="84">
        <v>1132.12981367</v>
      </c>
      <c r="D237" s="84">
        <v>1112.72825807</v>
      </c>
      <c r="E237" s="84">
        <v>135.92072897</v>
      </c>
      <c r="F237" s="84">
        <v>135.92072897</v>
      </c>
    </row>
    <row r="238" spans="1:6" ht="12.75" customHeight="1" x14ac:dyDescent="0.2">
      <c r="A238" s="83" t="s">
        <v>157</v>
      </c>
      <c r="B238" s="83">
        <v>8</v>
      </c>
      <c r="C238" s="84">
        <v>1095.3038476900001</v>
      </c>
      <c r="D238" s="84">
        <v>1076.0422687499999</v>
      </c>
      <c r="E238" s="84">
        <v>131.43950332</v>
      </c>
      <c r="F238" s="84">
        <v>131.43950332</v>
      </c>
    </row>
    <row r="239" spans="1:6" ht="12.75" customHeight="1" x14ac:dyDescent="0.2">
      <c r="A239" s="83" t="s">
        <v>157</v>
      </c>
      <c r="B239" s="83">
        <v>9</v>
      </c>
      <c r="C239" s="84">
        <v>1072.6302706399999</v>
      </c>
      <c r="D239" s="84">
        <v>1053.4983527899999</v>
      </c>
      <c r="E239" s="84">
        <v>128.68574429</v>
      </c>
      <c r="F239" s="84">
        <v>128.68574429</v>
      </c>
    </row>
    <row r="240" spans="1:6" ht="12.75" customHeight="1" x14ac:dyDescent="0.2">
      <c r="A240" s="83" t="s">
        <v>157</v>
      </c>
      <c r="B240" s="83">
        <v>10</v>
      </c>
      <c r="C240" s="84">
        <v>1062.6839242999999</v>
      </c>
      <c r="D240" s="84">
        <v>1043.0274940700001</v>
      </c>
      <c r="E240" s="84">
        <v>127.40671974</v>
      </c>
      <c r="F240" s="84">
        <v>127.40671974</v>
      </c>
    </row>
    <row r="241" spans="1:6" ht="12.75" customHeight="1" x14ac:dyDescent="0.2">
      <c r="A241" s="83" t="s">
        <v>157</v>
      </c>
      <c r="B241" s="83">
        <v>11</v>
      </c>
      <c r="C241" s="84">
        <v>1072.8878676100001</v>
      </c>
      <c r="D241" s="84">
        <v>1051.1337382300001</v>
      </c>
      <c r="E241" s="84">
        <v>128.39690454999999</v>
      </c>
      <c r="F241" s="84">
        <v>128.39690454999999</v>
      </c>
    </row>
    <row r="242" spans="1:6" ht="12.75" customHeight="1" x14ac:dyDescent="0.2">
      <c r="A242" s="83" t="s">
        <v>157</v>
      </c>
      <c r="B242" s="83">
        <v>12</v>
      </c>
      <c r="C242" s="84">
        <v>1118.3071000800001</v>
      </c>
      <c r="D242" s="84">
        <v>1093.3652634099999</v>
      </c>
      <c r="E242" s="84">
        <v>133.55552225</v>
      </c>
      <c r="F242" s="84">
        <v>133.55552225</v>
      </c>
    </row>
    <row r="243" spans="1:6" ht="12.75" customHeight="1" x14ac:dyDescent="0.2">
      <c r="A243" s="83" t="s">
        <v>157</v>
      </c>
      <c r="B243" s="83">
        <v>13</v>
      </c>
      <c r="C243" s="84">
        <v>1149.8441797800001</v>
      </c>
      <c r="D243" s="84">
        <v>1124.20274761</v>
      </c>
      <c r="E243" s="84">
        <v>137.32234789</v>
      </c>
      <c r="F243" s="84">
        <v>137.32234789</v>
      </c>
    </row>
    <row r="244" spans="1:6" ht="12.75" customHeight="1" x14ac:dyDescent="0.2">
      <c r="A244" s="83" t="s">
        <v>157</v>
      </c>
      <c r="B244" s="83">
        <v>14</v>
      </c>
      <c r="C244" s="84">
        <v>1192.3044811</v>
      </c>
      <c r="D244" s="84">
        <v>1166.10089275</v>
      </c>
      <c r="E244" s="84">
        <v>142.44024293000001</v>
      </c>
      <c r="F244" s="84">
        <v>142.44024293000001</v>
      </c>
    </row>
    <row r="245" spans="1:6" ht="12.75" customHeight="1" x14ac:dyDescent="0.2">
      <c r="A245" s="83" t="s">
        <v>157</v>
      </c>
      <c r="B245" s="83">
        <v>15</v>
      </c>
      <c r="C245" s="84">
        <v>1199.0255901200001</v>
      </c>
      <c r="D245" s="84">
        <v>1172.7889636299999</v>
      </c>
      <c r="E245" s="84">
        <v>143.25719663000001</v>
      </c>
      <c r="F245" s="84">
        <v>143.25719663000001</v>
      </c>
    </row>
    <row r="246" spans="1:6" ht="12.75" customHeight="1" x14ac:dyDescent="0.2">
      <c r="A246" s="83" t="s">
        <v>157</v>
      </c>
      <c r="B246" s="83">
        <v>16</v>
      </c>
      <c r="C246" s="84">
        <v>1187.39416003</v>
      </c>
      <c r="D246" s="84">
        <v>1161.34173289</v>
      </c>
      <c r="E246" s="84">
        <v>141.85890739000001</v>
      </c>
      <c r="F246" s="84">
        <v>141.85890739000001</v>
      </c>
    </row>
    <row r="247" spans="1:6" ht="12.75" customHeight="1" x14ac:dyDescent="0.2">
      <c r="A247" s="83" t="s">
        <v>157</v>
      </c>
      <c r="B247" s="83">
        <v>17</v>
      </c>
      <c r="C247" s="84">
        <v>1150.00796597</v>
      </c>
      <c r="D247" s="84">
        <v>1123.8691176499999</v>
      </c>
      <c r="E247" s="84">
        <v>137.2815947</v>
      </c>
      <c r="F247" s="84">
        <v>137.2815947</v>
      </c>
    </row>
    <row r="248" spans="1:6" ht="12.75" customHeight="1" x14ac:dyDescent="0.2">
      <c r="A248" s="83" t="s">
        <v>157</v>
      </c>
      <c r="B248" s="83">
        <v>18</v>
      </c>
      <c r="C248" s="84">
        <v>1101.1985953200001</v>
      </c>
      <c r="D248" s="84">
        <v>1075.7846426999999</v>
      </c>
      <c r="E248" s="84">
        <v>131.40803407000001</v>
      </c>
      <c r="F248" s="84">
        <v>131.40803407000001</v>
      </c>
    </row>
    <row r="249" spans="1:6" ht="12.75" customHeight="1" x14ac:dyDescent="0.2">
      <c r="A249" s="83" t="s">
        <v>157</v>
      </c>
      <c r="B249" s="83">
        <v>19</v>
      </c>
      <c r="C249" s="84">
        <v>1062.44219258</v>
      </c>
      <c r="D249" s="84">
        <v>1037.8890623</v>
      </c>
      <c r="E249" s="84">
        <v>126.77905581</v>
      </c>
      <c r="F249" s="84">
        <v>126.77905581</v>
      </c>
    </row>
    <row r="250" spans="1:6" ht="12.75" customHeight="1" x14ac:dyDescent="0.2">
      <c r="A250" s="83" t="s">
        <v>157</v>
      </c>
      <c r="B250" s="83">
        <v>20</v>
      </c>
      <c r="C250" s="84">
        <v>1035.8719784899999</v>
      </c>
      <c r="D250" s="84">
        <v>1013.29983896</v>
      </c>
      <c r="E250" s="84">
        <v>123.7754607</v>
      </c>
      <c r="F250" s="84">
        <v>123.7754607</v>
      </c>
    </row>
    <row r="251" spans="1:6" ht="12.75" customHeight="1" x14ac:dyDescent="0.2">
      <c r="A251" s="83" t="s">
        <v>157</v>
      </c>
      <c r="B251" s="83">
        <v>21</v>
      </c>
      <c r="C251" s="84">
        <v>1047.3398004600001</v>
      </c>
      <c r="D251" s="84">
        <v>1026.91611429</v>
      </c>
      <c r="E251" s="84">
        <v>125.43870063</v>
      </c>
      <c r="F251" s="84">
        <v>125.43870063</v>
      </c>
    </row>
    <row r="252" spans="1:6" ht="12.75" customHeight="1" x14ac:dyDescent="0.2">
      <c r="A252" s="83" t="s">
        <v>157</v>
      </c>
      <c r="B252" s="83">
        <v>22</v>
      </c>
      <c r="C252" s="84">
        <v>1061.4024792299999</v>
      </c>
      <c r="D252" s="84">
        <v>1042.2494491499999</v>
      </c>
      <c r="E252" s="84">
        <v>127.31168088</v>
      </c>
      <c r="F252" s="84">
        <v>127.31168088</v>
      </c>
    </row>
    <row r="253" spans="1:6" ht="12.75" customHeight="1" x14ac:dyDescent="0.2">
      <c r="A253" s="83" t="s">
        <v>157</v>
      </c>
      <c r="B253" s="83">
        <v>23</v>
      </c>
      <c r="C253" s="84">
        <v>1085.5871689400001</v>
      </c>
      <c r="D253" s="84">
        <v>1066.39830977</v>
      </c>
      <c r="E253" s="84">
        <v>130.2614853</v>
      </c>
      <c r="F253" s="84">
        <v>130.2614853</v>
      </c>
    </row>
    <row r="254" spans="1:6" ht="12.75" customHeight="1" x14ac:dyDescent="0.2">
      <c r="A254" s="83" t="s">
        <v>157</v>
      </c>
      <c r="B254" s="83">
        <v>24</v>
      </c>
      <c r="C254" s="84">
        <v>1100.3161706599999</v>
      </c>
      <c r="D254" s="84">
        <v>1081.01950637</v>
      </c>
      <c r="E254" s="84">
        <v>132.04747724000001</v>
      </c>
      <c r="F254" s="84">
        <v>132.04747724000001</v>
      </c>
    </row>
    <row r="255" spans="1:6" ht="12.75" customHeight="1" x14ac:dyDescent="0.2">
      <c r="A255" s="83" t="s">
        <v>158</v>
      </c>
      <c r="B255" s="83">
        <v>1</v>
      </c>
      <c r="C255" s="84">
        <v>1101.5389525400001</v>
      </c>
      <c r="D255" s="84">
        <v>1082.1625347300001</v>
      </c>
      <c r="E255" s="84">
        <v>132.18709916</v>
      </c>
      <c r="F255" s="84">
        <v>132.18709916</v>
      </c>
    </row>
    <row r="256" spans="1:6" ht="12.75" customHeight="1" x14ac:dyDescent="0.2">
      <c r="A256" s="83" t="s">
        <v>158</v>
      </c>
      <c r="B256" s="83">
        <v>2</v>
      </c>
      <c r="C256" s="84">
        <v>1157.6352289900001</v>
      </c>
      <c r="D256" s="84">
        <v>1137.7196312999999</v>
      </c>
      <c r="E256" s="84">
        <v>138.97344704</v>
      </c>
      <c r="F256" s="84">
        <v>138.97344704</v>
      </c>
    </row>
    <row r="257" spans="1:6" ht="12.75" customHeight="1" x14ac:dyDescent="0.2">
      <c r="A257" s="83" t="s">
        <v>158</v>
      </c>
      <c r="B257" s="83">
        <v>3</v>
      </c>
      <c r="C257" s="84">
        <v>1189.7096579399999</v>
      </c>
      <c r="D257" s="84">
        <v>1169.9544181199999</v>
      </c>
      <c r="E257" s="84">
        <v>142.91095442</v>
      </c>
      <c r="F257" s="84">
        <v>142.91095442</v>
      </c>
    </row>
    <row r="258" spans="1:6" ht="12.75" customHeight="1" x14ac:dyDescent="0.2">
      <c r="A258" s="83" t="s">
        <v>158</v>
      </c>
      <c r="B258" s="83">
        <v>4</v>
      </c>
      <c r="C258" s="84">
        <v>1222.06661844</v>
      </c>
      <c r="D258" s="84">
        <v>1202.26575609</v>
      </c>
      <c r="E258" s="84">
        <v>146.85781258</v>
      </c>
      <c r="F258" s="84">
        <v>146.85781258</v>
      </c>
    </row>
    <row r="259" spans="1:6" ht="12.75" customHeight="1" x14ac:dyDescent="0.2">
      <c r="A259" s="83" t="s">
        <v>158</v>
      </c>
      <c r="B259" s="83">
        <v>5</v>
      </c>
      <c r="C259" s="84">
        <v>1233.22993698</v>
      </c>
      <c r="D259" s="84">
        <v>1213.4212044799999</v>
      </c>
      <c r="E259" s="84">
        <v>148.22046035</v>
      </c>
      <c r="F259" s="84">
        <v>148.22046035</v>
      </c>
    </row>
    <row r="260" spans="1:6" ht="12.75" customHeight="1" x14ac:dyDescent="0.2">
      <c r="A260" s="83" t="s">
        <v>158</v>
      </c>
      <c r="B260" s="83">
        <v>6</v>
      </c>
      <c r="C260" s="84">
        <v>1211.13128035</v>
      </c>
      <c r="D260" s="84">
        <v>1191.2857414499999</v>
      </c>
      <c r="E260" s="84">
        <v>145.51659419999999</v>
      </c>
      <c r="F260" s="84">
        <v>145.51659419999999</v>
      </c>
    </row>
    <row r="261" spans="1:6" ht="12.75" customHeight="1" x14ac:dyDescent="0.2">
      <c r="A261" s="83" t="s">
        <v>158</v>
      </c>
      <c r="B261" s="83">
        <v>7</v>
      </c>
      <c r="C261" s="84">
        <v>1152.12754036</v>
      </c>
      <c r="D261" s="84">
        <v>1132.70388822</v>
      </c>
      <c r="E261" s="84">
        <v>138.36076964</v>
      </c>
      <c r="F261" s="84">
        <v>138.36076964</v>
      </c>
    </row>
    <row r="262" spans="1:6" ht="12.75" customHeight="1" x14ac:dyDescent="0.2">
      <c r="A262" s="83" t="s">
        <v>158</v>
      </c>
      <c r="B262" s="83">
        <v>8</v>
      </c>
      <c r="C262" s="84">
        <v>1077.3637042099999</v>
      </c>
      <c r="D262" s="84">
        <v>1058.4072545700001</v>
      </c>
      <c r="E262" s="84">
        <v>129.28537093</v>
      </c>
      <c r="F262" s="84">
        <v>129.28537093</v>
      </c>
    </row>
    <row r="263" spans="1:6" ht="12.75" customHeight="1" x14ac:dyDescent="0.2">
      <c r="A263" s="83" t="s">
        <v>158</v>
      </c>
      <c r="B263" s="83">
        <v>9</v>
      </c>
      <c r="C263" s="84">
        <v>1042.22205601</v>
      </c>
      <c r="D263" s="84">
        <v>1023.39055101</v>
      </c>
      <c r="E263" s="84">
        <v>125.00804999</v>
      </c>
      <c r="F263" s="84">
        <v>125.00804999</v>
      </c>
    </row>
    <row r="264" spans="1:6" ht="12.75" customHeight="1" x14ac:dyDescent="0.2">
      <c r="A264" s="83" t="s">
        <v>158</v>
      </c>
      <c r="B264" s="83">
        <v>10</v>
      </c>
      <c r="C264" s="84">
        <v>1061.40326654</v>
      </c>
      <c r="D264" s="84">
        <v>1041.9002639</v>
      </c>
      <c r="E264" s="84">
        <v>127.26902758999999</v>
      </c>
      <c r="F264" s="84">
        <v>127.26902758999999</v>
      </c>
    </row>
    <row r="265" spans="1:6" ht="12.75" customHeight="1" x14ac:dyDescent="0.2">
      <c r="A265" s="83" t="s">
        <v>158</v>
      </c>
      <c r="B265" s="83">
        <v>11</v>
      </c>
      <c r="C265" s="84">
        <v>1067.22961177</v>
      </c>
      <c r="D265" s="84">
        <v>1047.6631698399999</v>
      </c>
      <c r="E265" s="84">
        <v>127.97297159</v>
      </c>
      <c r="F265" s="84">
        <v>127.97297159</v>
      </c>
    </row>
    <row r="266" spans="1:6" ht="12.75" customHeight="1" x14ac:dyDescent="0.2">
      <c r="A266" s="83" t="s">
        <v>158</v>
      </c>
      <c r="B266" s="83">
        <v>12</v>
      </c>
      <c r="C266" s="84">
        <v>1092.37260156</v>
      </c>
      <c r="D266" s="84">
        <v>1072.46947181</v>
      </c>
      <c r="E266" s="84">
        <v>131.00308304999999</v>
      </c>
      <c r="F266" s="84">
        <v>131.00308304999999</v>
      </c>
    </row>
    <row r="267" spans="1:6" ht="12.75" customHeight="1" x14ac:dyDescent="0.2">
      <c r="A267" s="83" t="s">
        <v>158</v>
      </c>
      <c r="B267" s="83">
        <v>13</v>
      </c>
      <c r="C267" s="84">
        <v>1138.41128458</v>
      </c>
      <c r="D267" s="84">
        <v>1118.59307771</v>
      </c>
      <c r="E267" s="84">
        <v>136.63712181</v>
      </c>
      <c r="F267" s="84">
        <v>136.63712181</v>
      </c>
    </row>
    <row r="268" spans="1:6" ht="12.75" customHeight="1" x14ac:dyDescent="0.2">
      <c r="A268" s="83" t="s">
        <v>158</v>
      </c>
      <c r="B268" s="83">
        <v>14</v>
      </c>
      <c r="C268" s="84">
        <v>1176.79058442</v>
      </c>
      <c r="D268" s="84">
        <v>1158.2437638500001</v>
      </c>
      <c r="E268" s="84">
        <v>141.48048777</v>
      </c>
      <c r="F268" s="84">
        <v>141.48048777</v>
      </c>
    </row>
    <row r="269" spans="1:6" ht="12.75" customHeight="1" x14ac:dyDescent="0.2">
      <c r="A269" s="83" t="s">
        <v>158</v>
      </c>
      <c r="B269" s="83">
        <v>15</v>
      </c>
      <c r="C269" s="84">
        <v>1191.45360499</v>
      </c>
      <c r="D269" s="84">
        <v>1172.32976721</v>
      </c>
      <c r="E269" s="84">
        <v>143.20110539000001</v>
      </c>
      <c r="F269" s="84">
        <v>143.20110539000001</v>
      </c>
    </row>
    <row r="270" spans="1:6" ht="12.75" customHeight="1" x14ac:dyDescent="0.2">
      <c r="A270" s="83" t="s">
        <v>158</v>
      </c>
      <c r="B270" s="83">
        <v>16</v>
      </c>
      <c r="C270" s="84">
        <v>1170.5414299900001</v>
      </c>
      <c r="D270" s="84">
        <v>1150.40266673</v>
      </c>
      <c r="E270" s="84">
        <v>140.52269089999999</v>
      </c>
      <c r="F270" s="84">
        <v>140.52269089999999</v>
      </c>
    </row>
    <row r="271" spans="1:6" ht="12.75" customHeight="1" x14ac:dyDescent="0.2">
      <c r="A271" s="83" t="s">
        <v>158</v>
      </c>
      <c r="B271" s="83">
        <v>17</v>
      </c>
      <c r="C271" s="84">
        <v>1130.3270524500001</v>
      </c>
      <c r="D271" s="84">
        <v>1110.3902622099999</v>
      </c>
      <c r="E271" s="84">
        <v>135.63514072999999</v>
      </c>
      <c r="F271" s="84">
        <v>135.63514072999999</v>
      </c>
    </row>
    <row r="272" spans="1:6" ht="12.75" customHeight="1" x14ac:dyDescent="0.2">
      <c r="A272" s="83" t="s">
        <v>158</v>
      </c>
      <c r="B272" s="83">
        <v>18</v>
      </c>
      <c r="C272" s="84">
        <v>1079.1640598900001</v>
      </c>
      <c r="D272" s="84">
        <v>1060.01548043</v>
      </c>
      <c r="E272" s="84">
        <v>129.48181711999999</v>
      </c>
      <c r="F272" s="84">
        <v>129.48181711999999</v>
      </c>
    </row>
    <row r="273" spans="1:6" ht="12.75" customHeight="1" x14ac:dyDescent="0.2">
      <c r="A273" s="83" t="s">
        <v>158</v>
      </c>
      <c r="B273" s="83">
        <v>19</v>
      </c>
      <c r="C273" s="84">
        <v>1047.2112565299999</v>
      </c>
      <c r="D273" s="84">
        <v>1027.5855983199999</v>
      </c>
      <c r="E273" s="84">
        <v>125.52047869</v>
      </c>
      <c r="F273" s="84">
        <v>125.52047869</v>
      </c>
    </row>
    <row r="274" spans="1:6" ht="12.75" customHeight="1" x14ac:dyDescent="0.2">
      <c r="A274" s="83" t="s">
        <v>158</v>
      </c>
      <c r="B274" s="83">
        <v>20</v>
      </c>
      <c r="C274" s="84">
        <v>1006.1386505</v>
      </c>
      <c r="D274" s="84">
        <v>986.89708697000003</v>
      </c>
      <c r="E274" s="84">
        <v>120.55034147000001</v>
      </c>
      <c r="F274" s="84">
        <v>120.55034147000001</v>
      </c>
    </row>
    <row r="275" spans="1:6" ht="12.75" customHeight="1" x14ac:dyDescent="0.2">
      <c r="A275" s="83" t="s">
        <v>158</v>
      </c>
      <c r="B275" s="83">
        <v>21</v>
      </c>
      <c r="C275" s="84">
        <v>1019.40941261</v>
      </c>
      <c r="D275" s="84">
        <v>1000.31013874</v>
      </c>
      <c r="E275" s="84">
        <v>122.18875747</v>
      </c>
      <c r="F275" s="84">
        <v>122.18875747</v>
      </c>
    </row>
    <row r="276" spans="1:6" ht="12.75" customHeight="1" x14ac:dyDescent="0.2">
      <c r="A276" s="83" t="s">
        <v>158</v>
      </c>
      <c r="B276" s="83">
        <v>22</v>
      </c>
      <c r="C276" s="84">
        <v>1047.84305647</v>
      </c>
      <c r="D276" s="84">
        <v>1028.5436889800001</v>
      </c>
      <c r="E276" s="84">
        <v>125.6375103</v>
      </c>
      <c r="F276" s="84">
        <v>125.6375103</v>
      </c>
    </row>
    <row r="277" spans="1:6" ht="12.75" customHeight="1" x14ac:dyDescent="0.2">
      <c r="A277" s="83" t="s">
        <v>158</v>
      </c>
      <c r="B277" s="83">
        <v>23</v>
      </c>
      <c r="C277" s="84">
        <v>1069.19785015</v>
      </c>
      <c r="D277" s="84">
        <v>1053.21847086</v>
      </c>
      <c r="E277" s="84">
        <v>128.65155645999999</v>
      </c>
      <c r="F277" s="84">
        <v>128.65155645999999</v>
      </c>
    </row>
    <row r="278" spans="1:6" ht="12.75" customHeight="1" x14ac:dyDescent="0.2">
      <c r="A278" s="83" t="s">
        <v>158</v>
      </c>
      <c r="B278" s="83">
        <v>24</v>
      </c>
      <c r="C278" s="84">
        <v>1093.24148455</v>
      </c>
      <c r="D278" s="84">
        <v>1073.5861325799999</v>
      </c>
      <c r="E278" s="84">
        <v>131.13948414000001</v>
      </c>
      <c r="F278" s="84">
        <v>131.13948414000001</v>
      </c>
    </row>
    <row r="279" spans="1:6" ht="12.75" customHeight="1" x14ac:dyDescent="0.2">
      <c r="A279" s="83" t="s">
        <v>159</v>
      </c>
      <c r="B279" s="83">
        <v>1</v>
      </c>
      <c r="C279" s="84">
        <v>1080.3156135900001</v>
      </c>
      <c r="D279" s="84">
        <v>1061.0205970500001</v>
      </c>
      <c r="E279" s="84">
        <v>129.60459299999999</v>
      </c>
      <c r="F279" s="84">
        <v>129.60459299999999</v>
      </c>
    </row>
    <row r="280" spans="1:6" ht="12.75" customHeight="1" x14ac:dyDescent="0.2">
      <c r="A280" s="83" t="s">
        <v>159</v>
      </c>
      <c r="B280" s="83">
        <v>2</v>
      </c>
      <c r="C280" s="84">
        <v>1127.7155900099999</v>
      </c>
      <c r="D280" s="84">
        <v>1108.3068936899999</v>
      </c>
      <c r="E280" s="84">
        <v>135.38065545000001</v>
      </c>
      <c r="F280" s="84">
        <v>135.38065545000001</v>
      </c>
    </row>
    <row r="281" spans="1:6" ht="12.75" customHeight="1" x14ac:dyDescent="0.2">
      <c r="A281" s="83" t="s">
        <v>159</v>
      </c>
      <c r="B281" s="83">
        <v>3</v>
      </c>
      <c r="C281" s="84">
        <v>1189.6397781799999</v>
      </c>
      <c r="D281" s="84">
        <v>1170.0004289599999</v>
      </c>
      <c r="E281" s="84">
        <v>142.91657468</v>
      </c>
      <c r="F281" s="84">
        <v>142.91657468</v>
      </c>
    </row>
    <row r="282" spans="1:6" ht="12.75" customHeight="1" x14ac:dyDescent="0.2">
      <c r="A282" s="83" t="s">
        <v>159</v>
      </c>
      <c r="B282" s="83">
        <v>4</v>
      </c>
      <c r="C282" s="84">
        <v>1225.1258352299999</v>
      </c>
      <c r="D282" s="84">
        <v>1205.33281837</v>
      </c>
      <c r="E282" s="84">
        <v>147.23245692</v>
      </c>
      <c r="F282" s="84">
        <v>147.23245692</v>
      </c>
    </row>
    <row r="283" spans="1:6" ht="12.75" customHeight="1" x14ac:dyDescent="0.2">
      <c r="A283" s="83" t="s">
        <v>159</v>
      </c>
      <c r="B283" s="83">
        <v>5</v>
      </c>
      <c r="C283" s="84">
        <v>1241.8509265600001</v>
      </c>
      <c r="D283" s="84">
        <v>1222.02617326</v>
      </c>
      <c r="E283" s="84">
        <v>149.27156481</v>
      </c>
      <c r="F283" s="84">
        <v>149.27156481</v>
      </c>
    </row>
    <row r="284" spans="1:6" ht="12.75" customHeight="1" x14ac:dyDescent="0.2">
      <c r="A284" s="83" t="s">
        <v>159</v>
      </c>
      <c r="B284" s="83">
        <v>6</v>
      </c>
      <c r="C284" s="84">
        <v>1212.48795281</v>
      </c>
      <c r="D284" s="84">
        <v>1192.77275055</v>
      </c>
      <c r="E284" s="84">
        <v>145.69823366</v>
      </c>
      <c r="F284" s="84">
        <v>145.69823366</v>
      </c>
    </row>
    <row r="285" spans="1:6" ht="12.75" customHeight="1" x14ac:dyDescent="0.2">
      <c r="A285" s="83" t="s">
        <v>159</v>
      </c>
      <c r="B285" s="83">
        <v>7</v>
      </c>
      <c r="C285" s="84">
        <v>1158.25524931</v>
      </c>
      <c r="D285" s="84">
        <v>1138.9181601299999</v>
      </c>
      <c r="E285" s="84">
        <v>139.11984838999999</v>
      </c>
      <c r="F285" s="84">
        <v>139.11984838999999</v>
      </c>
    </row>
    <row r="286" spans="1:6" ht="12.75" customHeight="1" x14ac:dyDescent="0.2">
      <c r="A286" s="83" t="s">
        <v>159</v>
      </c>
      <c r="B286" s="83">
        <v>8</v>
      </c>
      <c r="C286" s="84">
        <v>1082.4627899499999</v>
      </c>
      <c r="D286" s="84">
        <v>1063.3889677699999</v>
      </c>
      <c r="E286" s="84">
        <v>129.89389155000001</v>
      </c>
      <c r="F286" s="84">
        <v>129.89389155000001</v>
      </c>
    </row>
    <row r="287" spans="1:6" ht="12.75" customHeight="1" x14ac:dyDescent="0.2">
      <c r="A287" s="83" t="s">
        <v>159</v>
      </c>
      <c r="B287" s="83">
        <v>9</v>
      </c>
      <c r="C287" s="84">
        <v>1036.8717475999999</v>
      </c>
      <c r="D287" s="84">
        <v>1018.1019093899999</v>
      </c>
      <c r="E287" s="84">
        <v>124.3620378</v>
      </c>
      <c r="F287" s="84">
        <v>124.3620378</v>
      </c>
    </row>
    <row r="288" spans="1:6" ht="12.75" customHeight="1" x14ac:dyDescent="0.2">
      <c r="A288" s="83" t="s">
        <v>159</v>
      </c>
      <c r="B288" s="83">
        <v>10</v>
      </c>
      <c r="C288" s="84">
        <v>1029.3472196099999</v>
      </c>
      <c r="D288" s="84">
        <v>1010.10413512</v>
      </c>
      <c r="E288" s="84">
        <v>123.38510268</v>
      </c>
      <c r="F288" s="84">
        <v>123.38510268</v>
      </c>
    </row>
    <row r="289" spans="1:6" ht="12.75" customHeight="1" x14ac:dyDescent="0.2">
      <c r="A289" s="83" t="s">
        <v>159</v>
      </c>
      <c r="B289" s="83">
        <v>11</v>
      </c>
      <c r="C289" s="84">
        <v>1038.97092527</v>
      </c>
      <c r="D289" s="84">
        <v>1019.62422362</v>
      </c>
      <c r="E289" s="84">
        <v>124.54798981</v>
      </c>
      <c r="F289" s="84">
        <v>124.54798981</v>
      </c>
    </row>
    <row r="290" spans="1:6" ht="12.75" customHeight="1" x14ac:dyDescent="0.2">
      <c r="A290" s="83" t="s">
        <v>159</v>
      </c>
      <c r="B290" s="83">
        <v>12</v>
      </c>
      <c r="C290" s="84">
        <v>1105.25408051</v>
      </c>
      <c r="D290" s="84">
        <v>1085.25097183</v>
      </c>
      <c r="E290" s="84">
        <v>132.56435445</v>
      </c>
      <c r="F290" s="84">
        <v>132.56435445</v>
      </c>
    </row>
    <row r="291" spans="1:6" ht="12.75" customHeight="1" x14ac:dyDescent="0.2">
      <c r="A291" s="83" t="s">
        <v>159</v>
      </c>
      <c r="B291" s="83">
        <v>13</v>
      </c>
      <c r="C291" s="84">
        <v>1158.6117647399999</v>
      </c>
      <c r="D291" s="84">
        <v>1137.2361397100001</v>
      </c>
      <c r="E291" s="84">
        <v>138.91438812000001</v>
      </c>
      <c r="F291" s="84">
        <v>138.91438812000001</v>
      </c>
    </row>
    <row r="292" spans="1:6" ht="12.75" customHeight="1" x14ac:dyDescent="0.2">
      <c r="A292" s="83" t="s">
        <v>159</v>
      </c>
      <c r="B292" s="83">
        <v>14</v>
      </c>
      <c r="C292" s="84">
        <v>1182.3091771899999</v>
      </c>
      <c r="D292" s="84">
        <v>1159.1611439200001</v>
      </c>
      <c r="E292" s="84">
        <v>141.59254655000001</v>
      </c>
      <c r="F292" s="84">
        <v>141.59254655000001</v>
      </c>
    </row>
    <row r="293" spans="1:6" ht="12.75" customHeight="1" x14ac:dyDescent="0.2">
      <c r="A293" s="83" t="s">
        <v>159</v>
      </c>
      <c r="B293" s="83">
        <v>15</v>
      </c>
      <c r="C293" s="84">
        <v>1191.1990889000001</v>
      </c>
      <c r="D293" s="84">
        <v>1169.6094332600001</v>
      </c>
      <c r="E293" s="84">
        <v>142.86881421999999</v>
      </c>
      <c r="F293" s="84">
        <v>142.86881421999999</v>
      </c>
    </row>
    <row r="294" spans="1:6" ht="12.75" customHeight="1" x14ac:dyDescent="0.2">
      <c r="A294" s="83" t="s">
        <v>159</v>
      </c>
      <c r="B294" s="83">
        <v>16</v>
      </c>
      <c r="C294" s="84">
        <v>1179.43460254</v>
      </c>
      <c r="D294" s="84">
        <v>1159.3470001600001</v>
      </c>
      <c r="E294" s="84">
        <v>141.61524904999999</v>
      </c>
      <c r="F294" s="84">
        <v>141.61524904999999</v>
      </c>
    </row>
    <row r="295" spans="1:6" ht="12.75" customHeight="1" x14ac:dyDescent="0.2">
      <c r="A295" s="83" t="s">
        <v>159</v>
      </c>
      <c r="B295" s="83">
        <v>17</v>
      </c>
      <c r="C295" s="84">
        <v>1147.1347979499999</v>
      </c>
      <c r="D295" s="84">
        <v>1127.0005406299999</v>
      </c>
      <c r="E295" s="84">
        <v>137.66410074999999</v>
      </c>
      <c r="F295" s="84">
        <v>137.66410074999999</v>
      </c>
    </row>
    <row r="296" spans="1:6" ht="12.75" customHeight="1" x14ac:dyDescent="0.2">
      <c r="A296" s="83" t="s">
        <v>159</v>
      </c>
      <c r="B296" s="83">
        <v>18</v>
      </c>
      <c r="C296" s="84">
        <v>1101.9436878199999</v>
      </c>
      <c r="D296" s="84">
        <v>1082.32638982</v>
      </c>
      <c r="E296" s="84">
        <v>132.20711420000001</v>
      </c>
      <c r="F296" s="84">
        <v>132.20711420000001</v>
      </c>
    </row>
    <row r="297" spans="1:6" ht="12.75" customHeight="1" x14ac:dyDescent="0.2">
      <c r="A297" s="83" t="s">
        <v>159</v>
      </c>
      <c r="B297" s="83">
        <v>19</v>
      </c>
      <c r="C297" s="84">
        <v>1042.05649294</v>
      </c>
      <c r="D297" s="84">
        <v>1019.6371464600001</v>
      </c>
      <c r="E297" s="84">
        <v>124.54956835</v>
      </c>
      <c r="F297" s="84">
        <v>124.54956835</v>
      </c>
    </row>
    <row r="298" spans="1:6" ht="12.75" customHeight="1" x14ac:dyDescent="0.2">
      <c r="A298" s="83" t="s">
        <v>159</v>
      </c>
      <c r="B298" s="83">
        <v>20</v>
      </c>
      <c r="C298" s="84">
        <v>1036.58436667</v>
      </c>
      <c r="D298" s="84">
        <v>1012.30626269</v>
      </c>
      <c r="E298" s="84">
        <v>123.65409449000001</v>
      </c>
      <c r="F298" s="84">
        <v>123.65409449000001</v>
      </c>
    </row>
    <row r="299" spans="1:6" ht="12.75" customHeight="1" x14ac:dyDescent="0.2">
      <c r="A299" s="83" t="s">
        <v>159</v>
      </c>
      <c r="B299" s="83">
        <v>21</v>
      </c>
      <c r="C299" s="84">
        <v>1048.88534787</v>
      </c>
      <c r="D299" s="84">
        <v>1024.861981</v>
      </c>
      <c r="E299" s="84">
        <v>125.18778645</v>
      </c>
      <c r="F299" s="84">
        <v>125.18778645</v>
      </c>
    </row>
    <row r="300" spans="1:6" ht="12.75" customHeight="1" x14ac:dyDescent="0.2">
      <c r="A300" s="83" t="s">
        <v>159</v>
      </c>
      <c r="B300" s="83">
        <v>22</v>
      </c>
      <c r="C300" s="84">
        <v>1079.2315943900001</v>
      </c>
      <c r="D300" s="84">
        <v>1054.4013636300001</v>
      </c>
      <c r="E300" s="84">
        <v>128.79604785000001</v>
      </c>
      <c r="F300" s="84">
        <v>128.79604785000001</v>
      </c>
    </row>
    <row r="301" spans="1:6" ht="12.75" customHeight="1" x14ac:dyDescent="0.2">
      <c r="A301" s="83" t="s">
        <v>159</v>
      </c>
      <c r="B301" s="83">
        <v>23</v>
      </c>
      <c r="C301" s="84">
        <v>1095.10639756</v>
      </c>
      <c r="D301" s="84">
        <v>1070.283085</v>
      </c>
      <c r="E301" s="84">
        <v>130.73601399</v>
      </c>
      <c r="F301" s="84">
        <v>130.73601399</v>
      </c>
    </row>
    <row r="302" spans="1:6" ht="12.75" customHeight="1" x14ac:dyDescent="0.2">
      <c r="A302" s="83" t="s">
        <v>159</v>
      </c>
      <c r="B302" s="83">
        <v>24</v>
      </c>
      <c r="C302" s="84">
        <v>1120.6433409799999</v>
      </c>
      <c r="D302" s="84">
        <v>1095.32464497</v>
      </c>
      <c r="E302" s="84">
        <v>133.79486241999999</v>
      </c>
      <c r="F302" s="84">
        <v>133.79486241999999</v>
      </c>
    </row>
    <row r="303" spans="1:6" ht="12.75" customHeight="1" x14ac:dyDescent="0.2">
      <c r="A303" s="83" t="s">
        <v>160</v>
      </c>
      <c r="B303" s="83">
        <v>1</v>
      </c>
      <c r="C303" s="84">
        <v>1108.0038293800001</v>
      </c>
      <c r="D303" s="84">
        <v>1081.9555330000001</v>
      </c>
      <c r="E303" s="84">
        <v>132.16181370999999</v>
      </c>
      <c r="F303" s="84">
        <v>132.16181370999999</v>
      </c>
    </row>
    <row r="304" spans="1:6" ht="12.75" customHeight="1" x14ac:dyDescent="0.2">
      <c r="A304" s="83" t="s">
        <v>160</v>
      </c>
      <c r="B304" s="83">
        <v>2</v>
      </c>
      <c r="C304" s="84">
        <v>1182.4686185600001</v>
      </c>
      <c r="D304" s="84">
        <v>1155.24574755</v>
      </c>
      <c r="E304" s="84">
        <v>141.11427746000001</v>
      </c>
      <c r="F304" s="84">
        <v>141.11427746000001</v>
      </c>
    </row>
    <row r="305" spans="1:6" ht="12.75" customHeight="1" x14ac:dyDescent="0.2">
      <c r="A305" s="83" t="s">
        <v>160</v>
      </c>
      <c r="B305" s="83">
        <v>3</v>
      </c>
      <c r="C305" s="84">
        <v>1237.97230545</v>
      </c>
      <c r="D305" s="84">
        <v>1211.5498845499999</v>
      </c>
      <c r="E305" s="84">
        <v>147.99187699000001</v>
      </c>
      <c r="F305" s="84">
        <v>147.99187699000001</v>
      </c>
    </row>
    <row r="306" spans="1:6" ht="12.75" customHeight="1" x14ac:dyDescent="0.2">
      <c r="A306" s="83" t="s">
        <v>160</v>
      </c>
      <c r="B306" s="83">
        <v>4</v>
      </c>
      <c r="C306" s="84">
        <v>1263.12257204</v>
      </c>
      <c r="D306" s="84">
        <v>1236.7628136200001</v>
      </c>
      <c r="E306" s="84">
        <v>151.0716583</v>
      </c>
      <c r="F306" s="84">
        <v>151.0716583</v>
      </c>
    </row>
    <row r="307" spans="1:6" ht="12.75" customHeight="1" x14ac:dyDescent="0.2">
      <c r="A307" s="83" t="s">
        <v>160</v>
      </c>
      <c r="B307" s="83">
        <v>5</v>
      </c>
      <c r="C307" s="84">
        <v>1267.89133799</v>
      </c>
      <c r="D307" s="84">
        <v>1241.39253448</v>
      </c>
      <c r="E307" s="84">
        <v>151.63718274999999</v>
      </c>
      <c r="F307" s="84">
        <v>151.63718274999999</v>
      </c>
    </row>
    <row r="308" spans="1:6" ht="12.75" customHeight="1" x14ac:dyDescent="0.2">
      <c r="A308" s="83" t="s">
        <v>160</v>
      </c>
      <c r="B308" s="83">
        <v>6</v>
      </c>
      <c r="C308" s="84">
        <v>1263.98858771</v>
      </c>
      <c r="D308" s="84">
        <v>1237.4971622999999</v>
      </c>
      <c r="E308" s="84">
        <v>151.16135964</v>
      </c>
      <c r="F308" s="84">
        <v>151.16135964</v>
      </c>
    </row>
    <row r="309" spans="1:6" ht="12.75" customHeight="1" x14ac:dyDescent="0.2">
      <c r="A309" s="83" t="s">
        <v>160</v>
      </c>
      <c r="B309" s="83">
        <v>7</v>
      </c>
      <c r="C309" s="84">
        <v>1226.0824236599999</v>
      </c>
      <c r="D309" s="84">
        <v>1200.16404601</v>
      </c>
      <c r="E309" s="84">
        <v>146.60108686000001</v>
      </c>
      <c r="F309" s="84">
        <v>146.60108686000001</v>
      </c>
    </row>
    <row r="310" spans="1:6" ht="12.75" customHeight="1" x14ac:dyDescent="0.2">
      <c r="A310" s="83" t="s">
        <v>160</v>
      </c>
      <c r="B310" s="83">
        <v>8</v>
      </c>
      <c r="C310" s="84">
        <v>1137.4639107600001</v>
      </c>
      <c r="D310" s="84">
        <v>1112.24281541</v>
      </c>
      <c r="E310" s="84">
        <v>135.86143172000001</v>
      </c>
      <c r="F310" s="84">
        <v>135.86143172000001</v>
      </c>
    </row>
    <row r="311" spans="1:6" ht="12.75" customHeight="1" x14ac:dyDescent="0.2">
      <c r="A311" s="83" t="s">
        <v>160</v>
      </c>
      <c r="B311" s="83">
        <v>9</v>
      </c>
      <c r="C311" s="84">
        <v>1055.6245668399999</v>
      </c>
      <c r="D311" s="84">
        <v>1031.1887784</v>
      </c>
      <c r="E311" s="84">
        <v>125.96061028</v>
      </c>
      <c r="F311" s="84">
        <v>125.96061028</v>
      </c>
    </row>
    <row r="312" spans="1:6" ht="12.75" customHeight="1" x14ac:dyDescent="0.2">
      <c r="A312" s="83" t="s">
        <v>160</v>
      </c>
      <c r="B312" s="83">
        <v>10</v>
      </c>
      <c r="C312" s="84">
        <v>1041.70582702</v>
      </c>
      <c r="D312" s="84">
        <v>1017.35385968</v>
      </c>
      <c r="E312" s="84">
        <v>124.27066287</v>
      </c>
      <c r="F312" s="84">
        <v>124.27066287</v>
      </c>
    </row>
    <row r="313" spans="1:6" ht="12.75" customHeight="1" x14ac:dyDescent="0.2">
      <c r="A313" s="83" t="s">
        <v>160</v>
      </c>
      <c r="B313" s="83">
        <v>11</v>
      </c>
      <c r="C313" s="84">
        <v>1038.4143925400001</v>
      </c>
      <c r="D313" s="84">
        <v>1015.19813026</v>
      </c>
      <c r="E313" s="84">
        <v>124.00733864</v>
      </c>
      <c r="F313" s="84">
        <v>124.00733864</v>
      </c>
    </row>
    <row r="314" spans="1:6" ht="12.75" customHeight="1" x14ac:dyDescent="0.2">
      <c r="A314" s="83" t="s">
        <v>160</v>
      </c>
      <c r="B314" s="83">
        <v>12</v>
      </c>
      <c r="C314" s="84">
        <v>1088.41962842</v>
      </c>
      <c r="D314" s="84">
        <v>1070.85952772</v>
      </c>
      <c r="E314" s="84">
        <v>130.80642696999999</v>
      </c>
      <c r="F314" s="84">
        <v>130.80642696999999</v>
      </c>
    </row>
    <row r="315" spans="1:6" ht="12.75" customHeight="1" x14ac:dyDescent="0.2">
      <c r="A315" s="83" t="s">
        <v>160</v>
      </c>
      <c r="B315" s="83">
        <v>13</v>
      </c>
      <c r="C315" s="84">
        <v>1138.39840549</v>
      </c>
      <c r="D315" s="84">
        <v>1118.9719987200001</v>
      </c>
      <c r="E315" s="84">
        <v>136.68340734</v>
      </c>
      <c r="F315" s="84">
        <v>136.68340734</v>
      </c>
    </row>
    <row r="316" spans="1:6" ht="12.75" customHeight="1" x14ac:dyDescent="0.2">
      <c r="A316" s="83" t="s">
        <v>160</v>
      </c>
      <c r="B316" s="83">
        <v>14</v>
      </c>
      <c r="C316" s="84">
        <v>1190.9798211499999</v>
      </c>
      <c r="D316" s="84">
        <v>1171.24047419</v>
      </c>
      <c r="E316" s="84">
        <v>143.06804729000001</v>
      </c>
      <c r="F316" s="84">
        <v>143.06804729000001</v>
      </c>
    </row>
    <row r="317" spans="1:6" ht="12.75" customHeight="1" x14ac:dyDescent="0.2">
      <c r="A317" s="83" t="s">
        <v>160</v>
      </c>
      <c r="B317" s="83">
        <v>15</v>
      </c>
      <c r="C317" s="84">
        <v>1205.5828879600001</v>
      </c>
      <c r="D317" s="84">
        <v>1185.958646</v>
      </c>
      <c r="E317" s="84">
        <v>144.86588484000001</v>
      </c>
      <c r="F317" s="84">
        <v>144.86588484000001</v>
      </c>
    </row>
    <row r="318" spans="1:6" ht="12.75" customHeight="1" x14ac:dyDescent="0.2">
      <c r="A318" s="83" t="s">
        <v>160</v>
      </c>
      <c r="B318" s="83">
        <v>16</v>
      </c>
      <c r="C318" s="84">
        <v>1182.27167983</v>
      </c>
      <c r="D318" s="84">
        <v>1162.63174422</v>
      </c>
      <c r="E318" s="84">
        <v>142.0164834</v>
      </c>
      <c r="F318" s="84">
        <v>142.0164834</v>
      </c>
    </row>
    <row r="319" spans="1:6" ht="12.75" customHeight="1" x14ac:dyDescent="0.2">
      <c r="A319" s="83" t="s">
        <v>160</v>
      </c>
      <c r="B319" s="83">
        <v>17</v>
      </c>
      <c r="C319" s="84">
        <v>1146.5824652399999</v>
      </c>
      <c r="D319" s="84">
        <v>1127.15823714</v>
      </c>
      <c r="E319" s="84">
        <v>137.68336352</v>
      </c>
      <c r="F319" s="84">
        <v>137.68336352</v>
      </c>
    </row>
    <row r="320" spans="1:6" ht="12.75" customHeight="1" x14ac:dyDescent="0.2">
      <c r="A320" s="83" t="s">
        <v>160</v>
      </c>
      <c r="B320" s="83">
        <v>18</v>
      </c>
      <c r="C320" s="84">
        <v>1099.9441308400001</v>
      </c>
      <c r="D320" s="84">
        <v>1080.39772358</v>
      </c>
      <c r="E320" s="84">
        <v>131.97152593000001</v>
      </c>
      <c r="F320" s="84">
        <v>131.97152593000001</v>
      </c>
    </row>
    <row r="321" spans="1:6" ht="12.75" customHeight="1" x14ac:dyDescent="0.2">
      <c r="A321" s="83" t="s">
        <v>160</v>
      </c>
      <c r="B321" s="83">
        <v>19</v>
      </c>
      <c r="C321" s="84">
        <v>1057.0890167800001</v>
      </c>
      <c r="D321" s="84">
        <v>1037.6596400999999</v>
      </c>
      <c r="E321" s="84">
        <v>126.75103169</v>
      </c>
      <c r="F321" s="84">
        <v>126.75103169</v>
      </c>
    </row>
    <row r="322" spans="1:6" ht="12.75" customHeight="1" x14ac:dyDescent="0.2">
      <c r="A322" s="83" t="s">
        <v>160</v>
      </c>
      <c r="B322" s="83">
        <v>20</v>
      </c>
      <c r="C322" s="84">
        <v>1029.13876989</v>
      </c>
      <c r="D322" s="84">
        <v>1009.98161422</v>
      </c>
      <c r="E322" s="84">
        <v>123.37013665000001</v>
      </c>
      <c r="F322" s="84">
        <v>123.37013665000001</v>
      </c>
    </row>
    <row r="323" spans="1:6" ht="12.75" customHeight="1" x14ac:dyDescent="0.2">
      <c r="A323" s="83" t="s">
        <v>160</v>
      </c>
      <c r="B323" s="83">
        <v>21</v>
      </c>
      <c r="C323" s="84">
        <v>1040.3148948800001</v>
      </c>
      <c r="D323" s="84">
        <v>1021.24960528</v>
      </c>
      <c r="E323" s="84">
        <v>124.7465316</v>
      </c>
      <c r="F323" s="84">
        <v>124.7465316</v>
      </c>
    </row>
    <row r="324" spans="1:6" ht="12.75" customHeight="1" x14ac:dyDescent="0.2">
      <c r="A324" s="83" t="s">
        <v>160</v>
      </c>
      <c r="B324" s="83">
        <v>22</v>
      </c>
      <c r="C324" s="84">
        <v>1060.5457175900001</v>
      </c>
      <c r="D324" s="84">
        <v>1041.4527459999999</v>
      </c>
      <c r="E324" s="84">
        <v>127.21436289</v>
      </c>
      <c r="F324" s="84">
        <v>127.21436289</v>
      </c>
    </row>
    <row r="325" spans="1:6" ht="12.75" customHeight="1" x14ac:dyDescent="0.2">
      <c r="A325" s="83" t="s">
        <v>160</v>
      </c>
      <c r="B325" s="83">
        <v>23</v>
      </c>
      <c r="C325" s="84">
        <v>1081.1862262699999</v>
      </c>
      <c r="D325" s="84">
        <v>1061.9671241000001</v>
      </c>
      <c r="E325" s="84">
        <v>129.7202121</v>
      </c>
      <c r="F325" s="84">
        <v>129.7202121</v>
      </c>
    </row>
    <row r="326" spans="1:6" ht="12.75" customHeight="1" x14ac:dyDescent="0.2">
      <c r="A326" s="83" t="s">
        <v>160</v>
      </c>
      <c r="B326" s="83">
        <v>24</v>
      </c>
      <c r="C326" s="84">
        <v>1114.66816761</v>
      </c>
      <c r="D326" s="84">
        <v>1095.3119039799999</v>
      </c>
      <c r="E326" s="84">
        <v>133.7933061</v>
      </c>
      <c r="F326" s="84">
        <v>133.7933061</v>
      </c>
    </row>
    <row r="327" spans="1:6" ht="12.75" customHeight="1" x14ac:dyDescent="0.2">
      <c r="A327" s="83" t="s">
        <v>161</v>
      </c>
      <c r="B327" s="83">
        <v>1</v>
      </c>
      <c r="C327" s="84">
        <v>1129.5147284699999</v>
      </c>
      <c r="D327" s="84">
        <v>1110.1163269900001</v>
      </c>
      <c r="E327" s="84">
        <v>135.6016793</v>
      </c>
      <c r="F327" s="84">
        <v>135.6016793</v>
      </c>
    </row>
    <row r="328" spans="1:6" ht="12.75" customHeight="1" x14ac:dyDescent="0.2">
      <c r="A328" s="83" t="s">
        <v>161</v>
      </c>
      <c r="B328" s="83">
        <v>2</v>
      </c>
      <c r="C328" s="84">
        <v>1185.10073949</v>
      </c>
      <c r="D328" s="84">
        <v>1165.4701294900001</v>
      </c>
      <c r="E328" s="84">
        <v>142.36319465</v>
      </c>
      <c r="F328" s="84">
        <v>142.36319465</v>
      </c>
    </row>
    <row r="329" spans="1:6" ht="12.75" customHeight="1" x14ac:dyDescent="0.2">
      <c r="A329" s="83" t="s">
        <v>161</v>
      </c>
      <c r="B329" s="83">
        <v>3</v>
      </c>
      <c r="C329" s="84">
        <v>1234.21309397</v>
      </c>
      <c r="D329" s="84">
        <v>1214.54437209</v>
      </c>
      <c r="E329" s="84">
        <v>148.35765626</v>
      </c>
      <c r="F329" s="84">
        <v>148.35765626</v>
      </c>
    </row>
    <row r="330" spans="1:6" ht="12.75" customHeight="1" x14ac:dyDescent="0.2">
      <c r="A330" s="83" t="s">
        <v>161</v>
      </c>
      <c r="B330" s="83">
        <v>4</v>
      </c>
      <c r="C330" s="84">
        <v>1261.77320364</v>
      </c>
      <c r="D330" s="84">
        <v>1241.92844257</v>
      </c>
      <c r="E330" s="84">
        <v>151.70264438999999</v>
      </c>
      <c r="F330" s="84">
        <v>151.70264438999999</v>
      </c>
    </row>
    <row r="331" spans="1:6" ht="12.75" customHeight="1" x14ac:dyDescent="0.2">
      <c r="A331" s="83" t="s">
        <v>161</v>
      </c>
      <c r="B331" s="83">
        <v>5</v>
      </c>
      <c r="C331" s="84">
        <v>1289.7297252000001</v>
      </c>
      <c r="D331" s="84">
        <v>1269.58785556</v>
      </c>
      <c r="E331" s="84">
        <v>155.08126586</v>
      </c>
      <c r="F331" s="84">
        <v>155.08126586</v>
      </c>
    </row>
    <row r="332" spans="1:6" ht="12.75" customHeight="1" x14ac:dyDescent="0.2">
      <c r="A332" s="83" t="s">
        <v>161</v>
      </c>
      <c r="B332" s="83">
        <v>6</v>
      </c>
      <c r="C332" s="84">
        <v>1285.0702934599999</v>
      </c>
      <c r="D332" s="84">
        <v>1264.91259653</v>
      </c>
      <c r="E332" s="84">
        <v>154.51017888000001</v>
      </c>
      <c r="F332" s="84">
        <v>154.51017888000001</v>
      </c>
    </row>
    <row r="333" spans="1:6" ht="12.75" customHeight="1" x14ac:dyDescent="0.2">
      <c r="A333" s="83" t="s">
        <v>161</v>
      </c>
      <c r="B333" s="83">
        <v>7</v>
      </c>
      <c r="C333" s="84">
        <v>1251.5015369400001</v>
      </c>
      <c r="D333" s="84">
        <v>1231.5154352300001</v>
      </c>
      <c r="E333" s="84">
        <v>150.43068645</v>
      </c>
      <c r="F333" s="84">
        <v>150.43068645</v>
      </c>
    </row>
    <row r="334" spans="1:6" ht="12.75" customHeight="1" x14ac:dyDescent="0.2">
      <c r="A334" s="83" t="s">
        <v>161</v>
      </c>
      <c r="B334" s="83">
        <v>8</v>
      </c>
      <c r="C334" s="84">
        <v>1166.6535427700001</v>
      </c>
      <c r="D334" s="84">
        <v>1146.9348580999999</v>
      </c>
      <c r="E334" s="84">
        <v>140.09909504999999</v>
      </c>
      <c r="F334" s="84">
        <v>140.09909504999999</v>
      </c>
    </row>
    <row r="335" spans="1:6" ht="12.75" customHeight="1" x14ac:dyDescent="0.2">
      <c r="A335" s="83" t="s">
        <v>161</v>
      </c>
      <c r="B335" s="83">
        <v>9</v>
      </c>
      <c r="C335" s="84">
        <v>1095.1350600799999</v>
      </c>
      <c r="D335" s="84">
        <v>1075.7615825</v>
      </c>
      <c r="E335" s="84">
        <v>131.40521724999999</v>
      </c>
      <c r="F335" s="84">
        <v>131.40521724999999</v>
      </c>
    </row>
    <row r="336" spans="1:6" ht="12.75" customHeight="1" x14ac:dyDescent="0.2">
      <c r="A336" s="83" t="s">
        <v>161</v>
      </c>
      <c r="B336" s="83">
        <v>10</v>
      </c>
      <c r="C336" s="84">
        <v>1058.4084299900001</v>
      </c>
      <c r="D336" s="84">
        <v>1039.0134607299999</v>
      </c>
      <c r="E336" s="84">
        <v>126.91640206</v>
      </c>
      <c r="F336" s="84">
        <v>126.91640206</v>
      </c>
    </row>
    <row r="337" spans="1:6" ht="12.75" customHeight="1" x14ac:dyDescent="0.2">
      <c r="A337" s="83" t="s">
        <v>161</v>
      </c>
      <c r="B337" s="83">
        <v>11</v>
      </c>
      <c r="C337" s="84">
        <v>1051.9710231700001</v>
      </c>
      <c r="D337" s="84">
        <v>1037.22010163</v>
      </c>
      <c r="E337" s="84">
        <v>126.69734167999999</v>
      </c>
      <c r="F337" s="84">
        <v>126.69734167999999</v>
      </c>
    </row>
    <row r="338" spans="1:6" ht="12.75" customHeight="1" x14ac:dyDescent="0.2">
      <c r="A338" s="83" t="s">
        <v>161</v>
      </c>
      <c r="B338" s="83">
        <v>12</v>
      </c>
      <c r="C338" s="84">
        <v>1103.2863386199999</v>
      </c>
      <c r="D338" s="84">
        <v>1082.34413877</v>
      </c>
      <c r="E338" s="84">
        <v>132.20928225</v>
      </c>
      <c r="F338" s="84">
        <v>132.20928225</v>
      </c>
    </row>
    <row r="339" spans="1:6" ht="12.75" customHeight="1" x14ac:dyDescent="0.2">
      <c r="A339" s="83" t="s">
        <v>161</v>
      </c>
      <c r="B339" s="83">
        <v>13</v>
      </c>
      <c r="C339" s="84">
        <v>1131.5142352</v>
      </c>
      <c r="D339" s="84">
        <v>1114.7528899700001</v>
      </c>
      <c r="E339" s="84">
        <v>136.16803952000001</v>
      </c>
      <c r="F339" s="84">
        <v>136.16803952000001</v>
      </c>
    </row>
    <row r="340" spans="1:6" ht="12.75" customHeight="1" x14ac:dyDescent="0.2">
      <c r="A340" s="83" t="s">
        <v>161</v>
      </c>
      <c r="B340" s="83">
        <v>14</v>
      </c>
      <c r="C340" s="84">
        <v>1169.2553189</v>
      </c>
      <c r="D340" s="84">
        <v>1150.81235356</v>
      </c>
      <c r="E340" s="84">
        <v>140.57273451</v>
      </c>
      <c r="F340" s="84">
        <v>140.57273451</v>
      </c>
    </row>
    <row r="341" spans="1:6" ht="12.75" customHeight="1" x14ac:dyDescent="0.2">
      <c r="A341" s="83" t="s">
        <v>161</v>
      </c>
      <c r="B341" s="83">
        <v>15</v>
      </c>
      <c r="C341" s="84">
        <v>1188.83372936</v>
      </c>
      <c r="D341" s="84">
        <v>1168.9843572499999</v>
      </c>
      <c r="E341" s="84">
        <v>142.79246064</v>
      </c>
      <c r="F341" s="84">
        <v>142.79246064</v>
      </c>
    </row>
    <row r="342" spans="1:6" ht="12.75" customHeight="1" x14ac:dyDescent="0.2">
      <c r="A342" s="83" t="s">
        <v>161</v>
      </c>
      <c r="B342" s="83">
        <v>16</v>
      </c>
      <c r="C342" s="84">
        <v>1160.6975682</v>
      </c>
      <c r="D342" s="84">
        <v>1140.9099926199999</v>
      </c>
      <c r="E342" s="84">
        <v>139.36315246999999</v>
      </c>
      <c r="F342" s="84">
        <v>139.36315246999999</v>
      </c>
    </row>
    <row r="343" spans="1:6" ht="12.75" customHeight="1" x14ac:dyDescent="0.2">
      <c r="A343" s="83" t="s">
        <v>161</v>
      </c>
      <c r="B343" s="83">
        <v>17</v>
      </c>
      <c r="C343" s="84">
        <v>1128.84775382</v>
      </c>
      <c r="D343" s="84">
        <v>1109.37927025</v>
      </c>
      <c r="E343" s="84">
        <v>135.51164718000001</v>
      </c>
      <c r="F343" s="84">
        <v>135.51164718000001</v>
      </c>
    </row>
    <row r="344" spans="1:6" ht="12.75" customHeight="1" x14ac:dyDescent="0.2">
      <c r="A344" s="83" t="s">
        <v>161</v>
      </c>
      <c r="B344" s="83">
        <v>18</v>
      </c>
      <c r="C344" s="84">
        <v>1087.3121390399999</v>
      </c>
      <c r="D344" s="84">
        <v>1068.0635156999999</v>
      </c>
      <c r="E344" s="84">
        <v>130.46489166000001</v>
      </c>
      <c r="F344" s="84">
        <v>130.46489166000001</v>
      </c>
    </row>
    <row r="345" spans="1:6" ht="12.75" customHeight="1" x14ac:dyDescent="0.2">
      <c r="A345" s="83" t="s">
        <v>161</v>
      </c>
      <c r="B345" s="83">
        <v>19</v>
      </c>
      <c r="C345" s="84">
        <v>1042.88617325</v>
      </c>
      <c r="D345" s="84">
        <v>1023.92714069</v>
      </c>
      <c r="E345" s="84">
        <v>125.07359489</v>
      </c>
      <c r="F345" s="84">
        <v>125.07359489</v>
      </c>
    </row>
    <row r="346" spans="1:6" ht="12.75" customHeight="1" x14ac:dyDescent="0.2">
      <c r="A346" s="83" t="s">
        <v>161</v>
      </c>
      <c r="B346" s="83">
        <v>20</v>
      </c>
      <c r="C346" s="84">
        <v>1025.6596487700001</v>
      </c>
      <c r="D346" s="84">
        <v>1006.74107766</v>
      </c>
      <c r="E346" s="84">
        <v>122.97430227</v>
      </c>
      <c r="F346" s="84">
        <v>122.97430227</v>
      </c>
    </row>
    <row r="347" spans="1:6" ht="12.75" customHeight="1" x14ac:dyDescent="0.2">
      <c r="A347" s="83" t="s">
        <v>161</v>
      </c>
      <c r="B347" s="83">
        <v>21</v>
      </c>
      <c r="C347" s="84">
        <v>1023.0671319099999</v>
      </c>
      <c r="D347" s="84">
        <v>1004.09744037</v>
      </c>
      <c r="E347" s="84">
        <v>122.65137967</v>
      </c>
      <c r="F347" s="84">
        <v>122.65137967</v>
      </c>
    </row>
    <row r="348" spans="1:6" ht="12.75" customHeight="1" x14ac:dyDescent="0.2">
      <c r="A348" s="83" t="s">
        <v>161</v>
      </c>
      <c r="B348" s="83">
        <v>22</v>
      </c>
      <c r="C348" s="84">
        <v>1035.5687229600001</v>
      </c>
      <c r="D348" s="84">
        <v>1016.0277637200001</v>
      </c>
      <c r="E348" s="84">
        <v>124.10867909</v>
      </c>
      <c r="F348" s="84">
        <v>124.10867909</v>
      </c>
    </row>
    <row r="349" spans="1:6" ht="12.75" customHeight="1" x14ac:dyDescent="0.2">
      <c r="A349" s="83" t="s">
        <v>161</v>
      </c>
      <c r="B349" s="83">
        <v>23</v>
      </c>
      <c r="C349" s="84">
        <v>1064.9473109200001</v>
      </c>
      <c r="D349" s="84">
        <v>1044.2547152100001</v>
      </c>
      <c r="E349" s="84">
        <v>127.55662588</v>
      </c>
      <c r="F349" s="84">
        <v>127.55662588</v>
      </c>
    </row>
    <row r="350" spans="1:6" ht="12.75" customHeight="1" x14ac:dyDescent="0.2">
      <c r="A350" s="83" t="s">
        <v>161</v>
      </c>
      <c r="B350" s="83">
        <v>24</v>
      </c>
      <c r="C350" s="84">
        <v>1082.46432587</v>
      </c>
      <c r="D350" s="84">
        <v>1063.0276953600001</v>
      </c>
      <c r="E350" s="84">
        <v>129.84976180999999</v>
      </c>
      <c r="F350" s="84">
        <v>129.84976180999999</v>
      </c>
    </row>
    <row r="351" spans="1:6" ht="12.75" customHeight="1" x14ac:dyDescent="0.2">
      <c r="A351" s="83" t="s">
        <v>162</v>
      </c>
      <c r="B351" s="83">
        <v>1</v>
      </c>
      <c r="C351" s="84">
        <v>1127.8744316299999</v>
      </c>
      <c r="D351" s="84">
        <v>1108.7855179999999</v>
      </c>
      <c r="E351" s="84">
        <v>135.43911982</v>
      </c>
      <c r="F351" s="84">
        <v>135.43911982</v>
      </c>
    </row>
    <row r="352" spans="1:6" ht="12.75" customHeight="1" x14ac:dyDescent="0.2">
      <c r="A352" s="83" t="s">
        <v>162</v>
      </c>
      <c r="B352" s="83">
        <v>2</v>
      </c>
      <c r="C352" s="84">
        <v>1171.3442400900001</v>
      </c>
      <c r="D352" s="84">
        <v>1152.07506111</v>
      </c>
      <c r="E352" s="84">
        <v>140.72697534</v>
      </c>
      <c r="F352" s="84">
        <v>140.72697534</v>
      </c>
    </row>
    <row r="353" spans="1:6" ht="12.75" customHeight="1" x14ac:dyDescent="0.2">
      <c r="A353" s="83" t="s">
        <v>162</v>
      </c>
      <c r="B353" s="83">
        <v>3</v>
      </c>
      <c r="C353" s="84">
        <v>1227.90057568</v>
      </c>
      <c r="D353" s="84">
        <v>1208.2588458299999</v>
      </c>
      <c r="E353" s="84">
        <v>147.58987372999999</v>
      </c>
      <c r="F353" s="84">
        <v>147.58987372999999</v>
      </c>
    </row>
    <row r="354" spans="1:6" ht="12.75" customHeight="1" x14ac:dyDescent="0.2">
      <c r="A354" s="83" t="s">
        <v>162</v>
      </c>
      <c r="B354" s="83">
        <v>4</v>
      </c>
      <c r="C354" s="84">
        <v>1251.1078116799999</v>
      </c>
      <c r="D354" s="84">
        <v>1231.1012121599999</v>
      </c>
      <c r="E354" s="84">
        <v>150.38008873999999</v>
      </c>
      <c r="F354" s="84">
        <v>150.38008873999999</v>
      </c>
    </row>
    <row r="355" spans="1:6" ht="12.75" customHeight="1" x14ac:dyDescent="0.2">
      <c r="A355" s="83" t="s">
        <v>162</v>
      </c>
      <c r="B355" s="83">
        <v>5</v>
      </c>
      <c r="C355" s="84">
        <v>1256.32213295</v>
      </c>
      <c r="D355" s="84">
        <v>1236.4117349999999</v>
      </c>
      <c r="E355" s="84">
        <v>151.02877373999999</v>
      </c>
      <c r="F355" s="84">
        <v>151.02877373999999</v>
      </c>
    </row>
    <row r="356" spans="1:6" ht="12.75" customHeight="1" x14ac:dyDescent="0.2">
      <c r="A356" s="83" t="s">
        <v>162</v>
      </c>
      <c r="B356" s="83">
        <v>6</v>
      </c>
      <c r="C356" s="84">
        <v>1208.6132007799999</v>
      </c>
      <c r="D356" s="84">
        <v>1188.70732638</v>
      </c>
      <c r="E356" s="84">
        <v>145.20163855000001</v>
      </c>
      <c r="F356" s="84">
        <v>145.20163855000001</v>
      </c>
    </row>
    <row r="357" spans="1:6" ht="12.75" customHeight="1" x14ac:dyDescent="0.2">
      <c r="A357" s="83" t="s">
        <v>162</v>
      </c>
      <c r="B357" s="83">
        <v>7</v>
      </c>
      <c r="C357" s="84">
        <v>1165.32451004</v>
      </c>
      <c r="D357" s="84">
        <v>1145.8238375999999</v>
      </c>
      <c r="E357" s="84">
        <v>139.96338292999999</v>
      </c>
      <c r="F357" s="84">
        <v>139.96338292999999</v>
      </c>
    </row>
    <row r="358" spans="1:6" ht="12.75" customHeight="1" x14ac:dyDescent="0.2">
      <c r="A358" s="83" t="s">
        <v>162</v>
      </c>
      <c r="B358" s="83">
        <v>8</v>
      </c>
      <c r="C358" s="84">
        <v>1090.44644023</v>
      </c>
      <c r="D358" s="84">
        <v>1069.7233276899999</v>
      </c>
      <c r="E358" s="84">
        <v>130.66763915000001</v>
      </c>
      <c r="F358" s="84">
        <v>130.66763915000001</v>
      </c>
    </row>
    <row r="359" spans="1:6" ht="12.75" customHeight="1" x14ac:dyDescent="0.2">
      <c r="A359" s="83" t="s">
        <v>162</v>
      </c>
      <c r="B359" s="83">
        <v>9</v>
      </c>
      <c r="C359" s="84">
        <v>1071.3005639099999</v>
      </c>
      <c r="D359" s="84">
        <v>1048.383889</v>
      </c>
      <c r="E359" s="84">
        <v>128.06100807000001</v>
      </c>
      <c r="F359" s="84">
        <v>128.06100807000001</v>
      </c>
    </row>
    <row r="360" spans="1:6" ht="12.75" customHeight="1" x14ac:dyDescent="0.2">
      <c r="A360" s="83" t="s">
        <v>162</v>
      </c>
      <c r="B360" s="83">
        <v>10</v>
      </c>
      <c r="C360" s="84">
        <v>1060.02787263</v>
      </c>
      <c r="D360" s="84">
        <v>1036.2873127800001</v>
      </c>
      <c r="E360" s="84">
        <v>126.58340071000001</v>
      </c>
      <c r="F360" s="84">
        <v>126.58340071000001</v>
      </c>
    </row>
    <row r="361" spans="1:6" ht="12.75" customHeight="1" x14ac:dyDescent="0.2">
      <c r="A361" s="83" t="s">
        <v>162</v>
      </c>
      <c r="B361" s="83">
        <v>11</v>
      </c>
      <c r="C361" s="84">
        <v>1063.96745977</v>
      </c>
      <c r="D361" s="84">
        <v>1040.14248821</v>
      </c>
      <c r="E361" s="84">
        <v>127.05431376</v>
      </c>
      <c r="F361" s="84">
        <v>127.05431376</v>
      </c>
    </row>
    <row r="362" spans="1:6" ht="12.75" customHeight="1" x14ac:dyDescent="0.2">
      <c r="A362" s="83" t="s">
        <v>162</v>
      </c>
      <c r="B362" s="83">
        <v>12</v>
      </c>
      <c r="C362" s="84">
        <v>1102.6805135300001</v>
      </c>
      <c r="D362" s="84">
        <v>1078.17188508</v>
      </c>
      <c r="E362" s="84">
        <v>131.69963781000001</v>
      </c>
      <c r="F362" s="84">
        <v>131.69963781000001</v>
      </c>
    </row>
    <row r="363" spans="1:6" ht="12.75" customHeight="1" x14ac:dyDescent="0.2">
      <c r="A363" s="83" t="s">
        <v>162</v>
      </c>
      <c r="B363" s="83">
        <v>13</v>
      </c>
      <c r="C363" s="84">
        <v>1139.69121922</v>
      </c>
      <c r="D363" s="84">
        <v>1114.61050927</v>
      </c>
      <c r="E363" s="84">
        <v>136.15064760000001</v>
      </c>
      <c r="F363" s="84">
        <v>136.15064760000001</v>
      </c>
    </row>
    <row r="364" spans="1:6" ht="12.75" customHeight="1" x14ac:dyDescent="0.2">
      <c r="A364" s="83" t="s">
        <v>162</v>
      </c>
      <c r="B364" s="83">
        <v>14</v>
      </c>
      <c r="C364" s="84">
        <v>1169.42902486</v>
      </c>
      <c r="D364" s="84">
        <v>1143.7293863699999</v>
      </c>
      <c r="E364" s="84">
        <v>139.70754388</v>
      </c>
      <c r="F364" s="84">
        <v>139.70754388</v>
      </c>
    </row>
    <row r="365" spans="1:6" ht="12.75" customHeight="1" x14ac:dyDescent="0.2">
      <c r="A365" s="83" t="s">
        <v>162</v>
      </c>
      <c r="B365" s="83">
        <v>15</v>
      </c>
      <c r="C365" s="84">
        <v>1172.6722156999999</v>
      </c>
      <c r="D365" s="84">
        <v>1147.0675096800001</v>
      </c>
      <c r="E365" s="84">
        <v>140.11529856000001</v>
      </c>
      <c r="F365" s="84">
        <v>140.11529856000001</v>
      </c>
    </row>
    <row r="366" spans="1:6" ht="12.75" customHeight="1" x14ac:dyDescent="0.2">
      <c r="A366" s="83" t="s">
        <v>162</v>
      </c>
      <c r="B366" s="83">
        <v>16</v>
      </c>
      <c r="C366" s="84">
        <v>1147.5768445399999</v>
      </c>
      <c r="D366" s="84">
        <v>1122.9535211499999</v>
      </c>
      <c r="E366" s="84">
        <v>137.16975378999999</v>
      </c>
      <c r="F366" s="84">
        <v>137.16975378999999</v>
      </c>
    </row>
    <row r="367" spans="1:6" ht="12.75" customHeight="1" x14ac:dyDescent="0.2">
      <c r="A367" s="83" t="s">
        <v>162</v>
      </c>
      <c r="B367" s="83">
        <v>17</v>
      </c>
      <c r="C367" s="84">
        <v>1116.8203367000001</v>
      </c>
      <c r="D367" s="84">
        <v>1092.2006254400001</v>
      </c>
      <c r="E367" s="84">
        <v>133.41326071</v>
      </c>
      <c r="F367" s="84">
        <v>133.41326071</v>
      </c>
    </row>
    <row r="368" spans="1:6" ht="12.75" customHeight="1" x14ac:dyDescent="0.2">
      <c r="A368" s="83" t="s">
        <v>162</v>
      </c>
      <c r="B368" s="83">
        <v>18</v>
      </c>
      <c r="C368" s="84">
        <v>1081.1269680600001</v>
      </c>
      <c r="D368" s="84">
        <v>1060.2101037299999</v>
      </c>
      <c r="E368" s="84">
        <v>129.50559053000001</v>
      </c>
      <c r="F368" s="84">
        <v>129.50559053000001</v>
      </c>
    </row>
    <row r="369" spans="1:6" ht="12.75" customHeight="1" x14ac:dyDescent="0.2">
      <c r="A369" s="83" t="s">
        <v>162</v>
      </c>
      <c r="B369" s="83">
        <v>19</v>
      </c>
      <c r="C369" s="84">
        <v>1045.68967843</v>
      </c>
      <c r="D369" s="84">
        <v>1026.4287525899999</v>
      </c>
      <c r="E369" s="84">
        <v>125.37916896999999</v>
      </c>
      <c r="F369" s="84">
        <v>125.37916896999999</v>
      </c>
    </row>
    <row r="370" spans="1:6" ht="12.75" customHeight="1" x14ac:dyDescent="0.2">
      <c r="A370" s="83" t="s">
        <v>162</v>
      </c>
      <c r="B370" s="83">
        <v>20</v>
      </c>
      <c r="C370" s="84">
        <v>1037.8952166900001</v>
      </c>
      <c r="D370" s="84">
        <v>1018.36714897</v>
      </c>
      <c r="E370" s="84">
        <v>124.39443704</v>
      </c>
      <c r="F370" s="84">
        <v>124.39443704</v>
      </c>
    </row>
    <row r="371" spans="1:6" ht="12.75" customHeight="1" x14ac:dyDescent="0.2">
      <c r="A371" s="83" t="s">
        <v>162</v>
      </c>
      <c r="B371" s="83">
        <v>21</v>
      </c>
      <c r="C371" s="84">
        <v>1043.00604236</v>
      </c>
      <c r="D371" s="84">
        <v>1023.99452968</v>
      </c>
      <c r="E371" s="84">
        <v>125.08182651</v>
      </c>
      <c r="F371" s="84">
        <v>125.08182651</v>
      </c>
    </row>
    <row r="372" spans="1:6" ht="12.75" customHeight="1" x14ac:dyDescent="0.2">
      <c r="A372" s="83" t="s">
        <v>162</v>
      </c>
      <c r="B372" s="83">
        <v>22</v>
      </c>
      <c r="C372" s="84">
        <v>1045.2900013799999</v>
      </c>
      <c r="D372" s="84">
        <v>1026.08736673</v>
      </c>
      <c r="E372" s="84">
        <v>125.33746839</v>
      </c>
      <c r="F372" s="84">
        <v>125.33746839</v>
      </c>
    </row>
    <row r="373" spans="1:6" ht="12.75" customHeight="1" x14ac:dyDescent="0.2">
      <c r="A373" s="83" t="s">
        <v>162</v>
      </c>
      <c r="B373" s="83">
        <v>23</v>
      </c>
      <c r="C373" s="84">
        <v>1084.2004214399999</v>
      </c>
      <c r="D373" s="84">
        <v>1064.1440212299999</v>
      </c>
      <c r="E373" s="84">
        <v>129.98612198999999</v>
      </c>
      <c r="F373" s="84">
        <v>129.98612198999999</v>
      </c>
    </row>
    <row r="374" spans="1:6" ht="12.75" customHeight="1" x14ac:dyDescent="0.2">
      <c r="A374" s="83" t="s">
        <v>162</v>
      </c>
      <c r="B374" s="83">
        <v>24</v>
      </c>
      <c r="C374" s="84">
        <v>1119.66641484</v>
      </c>
      <c r="D374" s="84">
        <v>1100.0187371899999</v>
      </c>
      <c r="E374" s="84">
        <v>134.36824988999999</v>
      </c>
      <c r="F374" s="84">
        <v>134.36824988999999</v>
      </c>
    </row>
    <row r="375" spans="1:6" ht="12.75" customHeight="1" x14ac:dyDescent="0.2">
      <c r="A375" s="83" t="s">
        <v>163</v>
      </c>
      <c r="B375" s="83">
        <v>1</v>
      </c>
      <c r="C375" s="84">
        <v>1140.81612126</v>
      </c>
      <c r="D375" s="84">
        <v>1121.4618091899999</v>
      </c>
      <c r="E375" s="84">
        <v>136.98753987000001</v>
      </c>
      <c r="F375" s="84">
        <v>136.98753987000001</v>
      </c>
    </row>
    <row r="376" spans="1:6" ht="12.75" customHeight="1" x14ac:dyDescent="0.2">
      <c r="A376" s="83" t="s">
        <v>163</v>
      </c>
      <c r="B376" s="83">
        <v>2</v>
      </c>
      <c r="C376" s="84">
        <v>1185.9498662799999</v>
      </c>
      <c r="D376" s="84">
        <v>1166.4028990199999</v>
      </c>
      <c r="E376" s="84">
        <v>142.47713325999999</v>
      </c>
      <c r="F376" s="84">
        <v>142.47713325999999</v>
      </c>
    </row>
    <row r="377" spans="1:6" ht="12.75" customHeight="1" x14ac:dyDescent="0.2">
      <c r="A377" s="83" t="s">
        <v>163</v>
      </c>
      <c r="B377" s="83">
        <v>3</v>
      </c>
      <c r="C377" s="84">
        <v>1234.60668747</v>
      </c>
      <c r="D377" s="84">
        <v>1218.5466918100001</v>
      </c>
      <c r="E377" s="84">
        <v>148.84654311</v>
      </c>
      <c r="F377" s="84">
        <v>148.84654311</v>
      </c>
    </row>
    <row r="378" spans="1:6" ht="12.75" customHeight="1" x14ac:dyDescent="0.2">
      <c r="A378" s="83" t="s">
        <v>163</v>
      </c>
      <c r="B378" s="83">
        <v>4</v>
      </c>
      <c r="C378" s="84">
        <v>1256.3580293</v>
      </c>
      <c r="D378" s="84">
        <v>1236.4750777100001</v>
      </c>
      <c r="E378" s="84">
        <v>151.03651110999999</v>
      </c>
      <c r="F378" s="84">
        <v>151.03651110999999</v>
      </c>
    </row>
    <row r="379" spans="1:6" ht="12.75" customHeight="1" x14ac:dyDescent="0.2">
      <c r="A379" s="83" t="s">
        <v>163</v>
      </c>
      <c r="B379" s="83">
        <v>5</v>
      </c>
      <c r="C379" s="84">
        <v>1262.4207942</v>
      </c>
      <c r="D379" s="84">
        <v>1242.3645575200001</v>
      </c>
      <c r="E379" s="84">
        <v>151.75591621999999</v>
      </c>
      <c r="F379" s="84">
        <v>151.75591621999999</v>
      </c>
    </row>
    <row r="380" spans="1:6" ht="12.75" customHeight="1" x14ac:dyDescent="0.2">
      <c r="A380" s="83" t="s">
        <v>163</v>
      </c>
      <c r="B380" s="83">
        <v>6</v>
      </c>
      <c r="C380" s="84">
        <v>1234.8863772499999</v>
      </c>
      <c r="D380" s="84">
        <v>1214.9326774599999</v>
      </c>
      <c r="E380" s="84">
        <v>148.4050881</v>
      </c>
      <c r="F380" s="84">
        <v>148.4050881</v>
      </c>
    </row>
    <row r="381" spans="1:6" ht="12.75" customHeight="1" x14ac:dyDescent="0.2">
      <c r="A381" s="83" t="s">
        <v>163</v>
      </c>
      <c r="B381" s="83">
        <v>7</v>
      </c>
      <c r="C381" s="84">
        <v>1153.81868128</v>
      </c>
      <c r="D381" s="84">
        <v>1134.15702648</v>
      </c>
      <c r="E381" s="84">
        <v>138.53827175000001</v>
      </c>
      <c r="F381" s="84">
        <v>138.53827175000001</v>
      </c>
    </row>
    <row r="382" spans="1:6" ht="12.75" customHeight="1" x14ac:dyDescent="0.2">
      <c r="A382" s="83" t="s">
        <v>163</v>
      </c>
      <c r="B382" s="83">
        <v>8</v>
      </c>
      <c r="C382" s="84">
        <v>1089.2422438900001</v>
      </c>
      <c r="D382" s="84">
        <v>1070.0068268800001</v>
      </c>
      <c r="E382" s="84">
        <v>130.70226882</v>
      </c>
      <c r="F382" s="84">
        <v>130.70226882</v>
      </c>
    </row>
    <row r="383" spans="1:6" ht="12.75" customHeight="1" x14ac:dyDescent="0.2">
      <c r="A383" s="83" t="s">
        <v>163</v>
      </c>
      <c r="B383" s="83">
        <v>9</v>
      </c>
      <c r="C383" s="84">
        <v>1044.6423228599999</v>
      </c>
      <c r="D383" s="84">
        <v>1025.64518262</v>
      </c>
      <c r="E383" s="84">
        <v>125.28345521</v>
      </c>
      <c r="F383" s="84">
        <v>125.28345521</v>
      </c>
    </row>
    <row r="384" spans="1:6" ht="12.75" customHeight="1" x14ac:dyDescent="0.2">
      <c r="A384" s="83" t="s">
        <v>163</v>
      </c>
      <c r="B384" s="83">
        <v>10</v>
      </c>
      <c r="C384" s="84">
        <v>1035.2478938199999</v>
      </c>
      <c r="D384" s="84">
        <v>1016.47369985</v>
      </c>
      <c r="E384" s="84">
        <v>124.16315058000001</v>
      </c>
      <c r="F384" s="84">
        <v>124.16315058000001</v>
      </c>
    </row>
    <row r="385" spans="1:6" ht="12.75" customHeight="1" x14ac:dyDescent="0.2">
      <c r="A385" s="83" t="s">
        <v>163</v>
      </c>
      <c r="B385" s="83">
        <v>11</v>
      </c>
      <c r="C385" s="84">
        <v>1035.0271189099999</v>
      </c>
      <c r="D385" s="84">
        <v>1021.1048867</v>
      </c>
      <c r="E385" s="84">
        <v>124.72885410000001</v>
      </c>
      <c r="F385" s="84">
        <v>124.72885410000001</v>
      </c>
    </row>
    <row r="386" spans="1:6" ht="12.75" customHeight="1" x14ac:dyDescent="0.2">
      <c r="A386" s="83" t="s">
        <v>163</v>
      </c>
      <c r="B386" s="83">
        <v>12</v>
      </c>
      <c r="C386" s="84">
        <v>1071.3252740200001</v>
      </c>
      <c r="D386" s="84">
        <v>1052.0531607099999</v>
      </c>
      <c r="E386" s="84">
        <v>128.50921281000001</v>
      </c>
      <c r="F386" s="84">
        <v>128.50921281000001</v>
      </c>
    </row>
    <row r="387" spans="1:6" ht="12.75" customHeight="1" x14ac:dyDescent="0.2">
      <c r="A387" s="83" t="s">
        <v>163</v>
      </c>
      <c r="B387" s="83">
        <v>13</v>
      </c>
      <c r="C387" s="84">
        <v>1112.2714523300001</v>
      </c>
      <c r="D387" s="84">
        <v>1092.74292539</v>
      </c>
      <c r="E387" s="84">
        <v>133.47950312</v>
      </c>
      <c r="F387" s="84">
        <v>133.47950312</v>
      </c>
    </row>
    <row r="388" spans="1:6" ht="12.75" customHeight="1" x14ac:dyDescent="0.2">
      <c r="A388" s="83" t="s">
        <v>163</v>
      </c>
      <c r="B388" s="83">
        <v>14</v>
      </c>
      <c r="C388" s="84">
        <v>1156.77474667</v>
      </c>
      <c r="D388" s="84">
        <v>1136.8933595000001</v>
      </c>
      <c r="E388" s="84">
        <v>138.87251721999999</v>
      </c>
      <c r="F388" s="84">
        <v>138.87251721999999</v>
      </c>
    </row>
    <row r="389" spans="1:6" ht="12.75" customHeight="1" x14ac:dyDescent="0.2">
      <c r="A389" s="83" t="s">
        <v>163</v>
      </c>
      <c r="B389" s="83">
        <v>15</v>
      </c>
      <c r="C389" s="84">
        <v>1171.23921668</v>
      </c>
      <c r="D389" s="84">
        <v>1151.4930357600001</v>
      </c>
      <c r="E389" s="84">
        <v>140.65588043</v>
      </c>
      <c r="F389" s="84">
        <v>140.65588043</v>
      </c>
    </row>
    <row r="390" spans="1:6" ht="12.75" customHeight="1" x14ac:dyDescent="0.2">
      <c r="A390" s="83" t="s">
        <v>163</v>
      </c>
      <c r="B390" s="83">
        <v>16</v>
      </c>
      <c r="C390" s="84">
        <v>1157.04782718</v>
      </c>
      <c r="D390" s="84">
        <v>1137.4542440299999</v>
      </c>
      <c r="E390" s="84">
        <v>138.94102975999999</v>
      </c>
      <c r="F390" s="84">
        <v>138.94102975999999</v>
      </c>
    </row>
    <row r="391" spans="1:6" ht="12.75" customHeight="1" x14ac:dyDescent="0.2">
      <c r="A391" s="83" t="s">
        <v>163</v>
      </c>
      <c r="B391" s="83">
        <v>17</v>
      </c>
      <c r="C391" s="84">
        <v>1112.5932588999999</v>
      </c>
      <c r="D391" s="84">
        <v>1092.8505861399999</v>
      </c>
      <c r="E391" s="84">
        <v>133.49265396999999</v>
      </c>
      <c r="F391" s="84">
        <v>133.49265396999999</v>
      </c>
    </row>
    <row r="392" spans="1:6" ht="12.75" customHeight="1" x14ac:dyDescent="0.2">
      <c r="A392" s="83" t="s">
        <v>163</v>
      </c>
      <c r="B392" s="83">
        <v>18</v>
      </c>
      <c r="C392" s="84">
        <v>1075.12359229</v>
      </c>
      <c r="D392" s="84">
        <v>1055.5895530299999</v>
      </c>
      <c r="E392" s="84">
        <v>128.94118621999999</v>
      </c>
      <c r="F392" s="84">
        <v>128.94118621999999</v>
      </c>
    </row>
    <row r="393" spans="1:6" ht="12.75" customHeight="1" x14ac:dyDescent="0.2">
      <c r="A393" s="83" t="s">
        <v>163</v>
      </c>
      <c r="B393" s="83">
        <v>19</v>
      </c>
      <c r="C393" s="84">
        <v>1032.5312773000001</v>
      </c>
      <c r="D393" s="84">
        <v>1018.75523716</v>
      </c>
      <c r="E393" s="84">
        <v>124.44184236</v>
      </c>
      <c r="F393" s="84">
        <v>124.44184236</v>
      </c>
    </row>
    <row r="394" spans="1:6" ht="12.75" customHeight="1" x14ac:dyDescent="0.2">
      <c r="A394" s="83" t="s">
        <v>163</v>
      </c>
      <c r="B394" s="83">
        <v>20</v>
      </c>
      <c r="C394" s="84">
        <v>1024.01192616</v>
      </c>
      <c r="D394" s="84">
        <v>1005.03361008</v>
      </c>
      <c r="E394" s="84">
        <v>122.76573362000001</v>
      </c>
      <c r="F394" s="84">
        <v>122.76573362000001</v>
      </c>
    </row>
    <row r="395" spans="1:6" ht="12.75" customHeight="1" x14ac:dyDescent="0.2">
      <c r="A395" s="83" t="s">
        <v>163</v>
      </c>
      <c r="B395" s="83">
        <v>21</v>
      </c>
      <c r="C395" s="84">
        <v>1040.1942293499999</v>
      </c>
      <c r="D395" s="84">
        <v>1021.10806336</v>
      </c>
      <c r="E395" s="84">
        <v>124.72924213</v>
      </c>
      <c r="F395" s="84">
        <v>124.72924213</v>
      </c>
    </row>
    <row r="396" spans="1:6" ht="12.75" customHeight="1" x14ac:dyDescent="0.2">
      <c r="A396" s="83" t="s">
        <v>163</v>
      </c>
      <c r="B396" s="83">
        <v>22</v>
      </c>
      <c r="C396" s="84">
        <v>1058.2992677100001</v>
      </c>
      <c r="D396" s="84">
        <v>1039.0793788200001</v>
      </c>
      <c r="E396" s="84">
        <v>126.92445402</v>
      </c>
      <c r="F396" s="84">
        <v>126.92445402</v>
      </c>
    </row>
    <row r="397" spans="1:6" ht="12.75" customHeight="1" x14ac:dyDescent="0.2">
      <c r="A397" s="83" t="s">
        <v>163</v>
      </c>
      <c r="B397" s="83">
        <v>23</v>
      </c>
      <c r="C397" s="84">
        <v>1083.5631440899999</v>
      </c>
      <c r="D397" s="84">
        <v>1064.1011502700001</v>
      </c>
      <c r="E397" s="84">
        <v>129.98088526000001</v>
      </c>
      <c r="F397" s="84">
        <v>129.98088526000001</v>
      </c>
    </row>
    <row r="398" spans="1:6" ht="12.75" customHeight="1" x14ac:dyDescent="0.2">
      <c r="A398" s="83" t="s">
        <v>163</v>
      </c>
      <c r="B398" s="83">
        <v>24</v>
      </c>
      <c r="C398" s="84">
        <v>1111.36663933</v>
      </c>
      <c r="D398" s="84">
        <v>1091.7384838200001</v>
      </c>
      <c r="E398" s="84">
        <v>133.35680970000001</v>
      </c>
      <c r="F398" s="84">
        <v>133.35680970000001</v>
      </c>
    </row>
    <row r="399" spans="1:6" ht="12.75" customHeight="1" x14ac:dyDescent="0.2">
      <c r="A399" s="83" t="s">
        <v>164</v>
      </c>
      <c r="B399" s="83">
        <v>1</v>
      </c>
      <c r="C399" s="84">
        <v>1115.85791926</v>
      </c>
      <c r="D399" s="84">
        <v>1096.0900530700001</v>
      </c>
      <c r="E399" s="84">
        <v>133.88835768999999</v>
      </c>
      <c r="F399" s="84">
        <v>133.88835768999999</v>
      </c>
    </row>
    <row r="400" spans="1:6" ht="12.75" customHeight="1" x14ac:dyDescent="0.2">
      <c r="A400" s="83" t="s">
        <v>164</v>
      </c>
      <c r="B400" s="83">
        <v>2</v>
      </c>
      <c r="C400" s="84">
        <v>1176.09649474</v>
      </c>
      <c r="D400" s="84">
        <v>1156.2083873500001</v>
      </c>
      <c r="E400" s="84">
        <v>141.23186475</v>
      </c>
      <c r="F400" s="84">
        <v>141.23186475</v>
      </c>
    </row>
    <row r="401" spans="1:6" ht="12.75" customHeight="1" x14ac:dyDescent="0.2">
      <c r="A401" s="83" t="s">
        <v>164</v>
      </c>
      <c r="B401" s="83">
        <v>3</v>
      </c>
      <c r="C401" s="84">
        <v>1246.53158721</v>
      </c>
      <c r="D401" s="84">
        <v>1226.5888374000001</v>
      </c>
      <c r="E401" s="84">
        <v>149.82889822000001</v>
      </c>
      <c r="F401" s="84">
        <v>149.82889822000001</v>
      </c>
    </row>
    <row r="402" spans="1:6" ht="12.75" customHeight="1" x14ac:dyDescent="0.2">
      <c r="A402" s="83" t="s">
        <v>164</v>
      </c>
      <c r="B402" s="83">
        <v>4</v>
      </c>
      <c r="C402" s="84">
        <v>1261.3625679500001</v>
      </c>
      <c r="D402" s="84">
        <v>1241.3391288800001</v>
      </c>
      <c r="E402" s="84">
        <v>151.63065921</v>
      </c>
      <c r="F402" s="84">
        <v>151.63065921</v>
      </c>
    </row>
    <row r="403" spans="1:6" ht="12.75" customHeight="1" x14ac:dyDescent="0.2">
      <c r="A403" s="83" t="s">
        <v>164</v>
      </c>
      <c r="B403" s="83">
        <v>5</v>
      </c>
      <c r="C403" s="84">
        <v>1264.6519900400001</v>
      </c>
      <c r="D403" s="84">
        <v>1244.53964105</v>
      </c>
      <c r="E403" s="84">
        <v>152.02160456999999</v>
      </c>
      <c r="F403" s="84">
        <v>152.02160456999999</v>
      </c>
    </row>
    <row r="404" spans="1:6" ht="12.75" customHeight="1" x14ac:dyDescent="0.2">
      <c r="A404" s="83" t="s">
        <v>164</v>
      </c>
      <c r="B404" s="83">
        <v>6</v>
      </c>
      <c r="C404" s="84">
        <v>1236.8102987300001</v>
      </c>
      <c r="D404" s="84">
        <v>1216.64240236</v>
      </c>
      <c r="E404" s="84">
        <v>148.61393249</v>
      </c>
      <c r="F404" s="84">
        <v>148.61393249</v>
      </c>
    </row>
    <row r="405" spans="1:6" ht="12.75" customHeight="1" x14ac:dyDescent="0.2">
      <c r="A405" s="83" t="s">
        <v>164</v>
      </c>
      <c r="B405" s="83">
        <v>7</v>
      </c>
      <c r="C405" s="84">
        <v>1164.29977966</v>
      </c>
      <c r="D405" s="84">
        <v>1144.6950054700001</v>
      </c>
      <c r="E405" s="84">
        <v>139.82549509</v>
      </c>
      <c r="F405" s="84">
        <v>139.82549509</v>
      </c>
    </row>
    <row r="406" spans="1:6" ht="12.75" customHeight="1" x14ac:dyDescent="0.2">
      <c r="A406" s="83" t="s">
        <v>164</v>
      </c>
      <c r="B406" s="83">
        <v>8</v>
      </c>
      <c r="C406" s="84">
        <v>1100.8964060400001</v>
      </c>
      <c r="D406" s="84">
        <v>1081.7256385999999</v>
      </c>
      <c r="E406" s="84">
        <v>132.13373190999999</v>
      </c>
      <c r="F406" s="84">
        <v>132.13373190999999</v>
      </c>
    </row>
    <row r="407" spans="1:6" ht="12.75" customHeight="1" x14ac:dyDescent="0.2">
      <c r="A407" s="83" t="s">
        <v>164</v>
      </c>
      <c r="B407" s="83">
        <v>9</v>
      </c>
      <c r="C407" s="84">
        <v>1069.4759808900001</v>
      </c>
      <c r="D407" s="84">
        <v>1050.2791062700001</v>
      </c>
      <c r="E407" s="84">
        <v>128.29251051</v>
      </c>
      <c r="F407" s="84">
        <v>128.29251051</v>
      </c>
    </row>
    <row r="408" spans="1:6" ht="12.75" customHeight="1" x14ac:dyDescent="0.2">
      <c r="A408" s="83" t="s">
        <v>164</v>
      </c>
      <c r="B408" s="83">
        <v>10</v>
      </c>
      <c r="C408" s="84">
        <v>1067.3632185900001</v>
      </c>
      <c r="D408" s="84">
        <v>1045.2731435400001</v>
      </c>
      <c r="E408" s="84">
        <v>127.68102779</v>
      </c>
      <c r="F408" s="84">
        <v>127.68102779</v>
      </c>
    </row>
    <row r="409" spans="1:6" ht="12.75" customHeight="1" x14ac:dyDescent="0.2">
      <c r="A409" s="83" t="s">
        <v>164</v>
      </c>
      <c r="B409" s="83">
        <v>11</v>
      </c>
      <c r="C409" s="84">
        <v>1072.5726688</v>
      </c>
      <c r="D409" s="84">
        <v>1048.60591271</v>
      </c>
      <c r="E409" s="84">
        <v>128.08812846000001</v>
      </c>
      <c r="F409" s="84">
        <v>128.08812846000001</v>
      </c>
    </row>
    <row r="410" spans="1:6" ht="12.75" customHeight="1" x14ac:dyDescent="0.2">
      <c r="A410" s="83" t="s">
        <v>164</v>
      </c>
      <c r="B410" s="83">
        <v>12</v>
      </c>
      <c r="C410" s="84">
        <v>1120.8120472400001</v>
      </c>
      <c r="D410" s="84">
        <v>1095.31254638</v>
      </c>
      <c r="E410" s="84">
        <v>133.79338457</v>
      </c>
      <c r="F410" s="84">
        <v>133.79338457</v>
      </c>
    </row>
    <row r="411" spans="1:6" ht="12.75" customHeight="1" x14ac:dyDescent="0.2">
      <c r="A411" s="83" t="s">
        <v>164</v>
      </c>
      <c r="B411" s="83">
        <v>13</v>
      </c>
      <c r="C411" s="84">
        <v>1144.1723739700001</v>
      </c>
      <c r="D411" s="84">
        <v>1117.36156706</v>
      </c>
      <c r="E411" s="84">
        <v>136.48669171</v>
      </c>
      <c r="F411" s="84">
        <v>136.48669171</v>
      </c>
    </row>
    <row r="412" spans="1:6" ht="12.75" customHeight="1" x14ac:dyDescent="0.2">
      <c r="A412" s="83" t="s">
        <v>164</v>
      </c>
      <c r="B412" s="83">
        <v>14</v>
      </c>
      <c r="C412" s="84">
        <v>1187.7575705700001</v>
      </c>
      <c r="D412" s="84">
        <v>1160.8671184</v>
      </c>
      <c r="E412" s="84">
        <v>141.80093282000001</v>
      </c>
      <c r="F412" s="84">
        <v>141.80093282000001</v>
      </c>
    </row>
    <row r="413" spans="1:6" ht="12.75" customHeight="1" x14ac:dyDescent="0.2">
      <c r="A413" s="83" t="s">
        <v>164</v>
      </c>
      <c r="B413" s="83">
        <v>15</v>
      </c>
      <c r="C413" s="84">
        <v>1197.2637436</v>
      </c>
      <c r="D413" s="84">
        <v>1171.06185246</v>
      </c>
      <c r="E413" s="84">
        <v>143.04622849</v>
      </c>
      <c r="F413" s="84">
        <v>143.04622849</v>
      </c>
    </row>
    <row r="414" spans="1:6" ht="12.75" customHeight="1" x14ac:dyDescent="0.2">
      <c r="A414" s="83" t="s">
        <v>164</v>
      </c>
      <c r="B414" s="83">
        <v>16</v>
      </c>
      <c r="C414" s="84">
        <v>1165.0208165199999</v>
      </c>
      <c r="D414" s="84">
        <v>1139.70589571</v>
      </c>
      <c r="E414" s="84">
        <v>139.21607098000001</v>
      </c>
      <c r="F414" s="84">
        <v>139.21607098000001</v>
      </c>
    </row>
    <row r="415" spans="1:6" ht="12.75" customHeight="1" x14ac:dyDescent="0.2">
      <c r="A415" s="83" t="s">
        <v>164</v>
      </c>
      <c r="B415" s="83">
        <v>17</v>
      </c>
      <c r="C415" s="84">
        <v>1142.0567794399999</v>
      </c>
      <c r="D415" s="84">
        <v>1117.29440077</v>
      </c>
      <c r="E415" s="84">
        <v>136.47848729</v>
      </c>
      <c r="F415" s="84">
        <v>136.47848729</v>
      </c>
    </row>
    <row r="416" spans="1:6" ht="12.75" customHeight="1" x14ac:dyDescent="0.2">
      <c r="A416" s="83" t="s">
        <v>164</v>
      </c>
      <c r="B416" s="83">
        <v>18</v>
      </c>
      <c r="C416" s="84">
        <v>1096.7559296699999</v>
      </c>
      <c r="D416" s="84">
        <v>1073.52500274</v>
      </c>
      <c r="E416" s="84">
        <v>131.13201708</v>
      </c>
      <c r="F416" s="84">
        <v>131.13201708</v>
      </c>
    </row>
    <row r="417" spans="1:6" ht="12.75" customHeight="1" x14ac:dyDescent="0.2">
      <c r="A417" s="83" t="s">
        <v>164</v>
      </c>
      <c r="B417" s="83">
        <v>19</v>
      </c>
      <c r="C417" s="84">
        <v>1067.1488459300001</v>
      </c>
      <c r="D417" s="84">
        <v>1046.0869611200001</v>
      </c>
      <c r="E417" s="84">
        <v>127.78043632000001</v>
      </c>
      <c r="F417" s="84">
        <v>127.78043632000001</v>
      </c>
    </row>
    <row r="418" spans="1:6" ht="12.75" customHeight="1" x14ac:dyDescent="0.2">
      <c r="A418" s="83" t="s">
        <v>164</v>
      </c>
      <c r="B418" s="83">
        <v>20</v>
      </c>
      <c r="C418" s="84">
        <v>1039.9733761</v>
      </c>
      <c r="D418" s="84">
        <v>1020.7704589799999</v>
      </c>
      <c r="E418" s="84">
        <v>124.68800346</v>
      </c>
      <c r="F418" s="84">
        <v>124.68800346</v>
      </c>
    </row>
    <row r="419" spans="1:6" ht="12.75" customHeight="1" x14ac:dyDescent="0.2">
      <c r="A419" s="83" t="s">
        <v>164</v>
      </c>
      <c r="B419" s="83">
        <v>21</v>
      </c>
      <c r="C419" s="84">
        <v>1056.6783199500001</v>
      </c>
      <c r="D419" s="84">
        <v>1037.8063225000001</v>
      </c>
      <c r="E419" s="84">
        <v>126.76894908</v>
      </c>
      <c r="F419" s="84">
        <v>126.76894908</v>
      </c>
    </row>
    <row r="420" spans="1:6" ht="12.75" customHeight="1" x14ac:dyDescent="0.2">
      <c r="A420" s="83" t="s">
        <v>164</v>
      </c>
      <c r="B420" s="83">
        <v>22</v>
      </c>
      <c r="C420" s="84">
        <v>1090.2016766500001</v>
      </c>
      <c r="D420" s="84">
        <v>1071.0824065100001</v>
      </c>
      <c r="E420" s="84">
        <v>130.83365180999999</v>
      </c>
      <c r="F420" s="84">
        <v>130.83365180999999</v>
      </c>
    </row>
    <row r="421" spans="1:6" ht="12.75" customHeight="1" x14ac:dyDescent="0.2">
      <c r="A421" s="83" t="s">
        <v>164</v>
      </c>
      <c r="B421" s="83">
        <v>23</v>
      </c>
      <c r="C421" s="84">
        <v>1114.79943727</v>
      </c>
      <c r="D421" s="84">
        <v>1095.29033706</v>
      </c>
      <c r="E421" s="84">
        <v>133.79067168</v>
      </c>
      <c r="F421" s="84">
        <v>133.79067168</v>
      </c>
    </row>
    <row r="422" spans="1:6" ht="12.75" customHeight="1" x14ac:dyDescent="0.2">
      <c r="A422" s="83" t="s">
        <v>164</v>
      </c>
      <c r="B422" s="83">
        <v>24</v>
      </c>
      <c r="C422" s="84">
        <v>1131.5593515200001</v>
      </c>
      <c r="D422" s="84">
        <v>1111.6585909299999</v>
      </c>
      <c r="E422" s="84">
        <v>135.79006819</v>
      </c>
      <c r="F422" s="84">
        <v>135.79006819</v>
      </c>
    </row>
    <row r="423" spans="1:6" ht="12.75" customHeight="1" x14ac:dyDescent="0.2">
      <c r="A423" s="83" t="s">
        <v>165</v>
      </c>
      <c r="B423" s="83">
        <v>1</v>
      </c>
      <c r="C423" s="84">
        <v>1150.1138302500001</v>
      </c>
      <c r="D423" s="84">
        <v>1130.60090775</v>
      </c>
      <c r="E423" s="84">
        <v>138.10388874</v>
      </c>
      <c r="F423" s="84">
        <v>138.10388874</v>
      </c>
    </row>
    <row r="424" spans="1:6" ht="12.75" customHeight="1" x14ac:dyDescent="0.2">
      <c r="A424" s="83" t="s">
        <v>165</v>
      </c>
      <c r="B424" s="83">
        <v>2</v>
      </c>
      <c r="C424" s="84">
        <v>1211.579964</v>
      </c>
      <c r="D424" s="84">
        <v>1191.7018866200001</v>
      </c>
      <c r="E424" s="84">
        <v>145.5674267</v>
      </c>
      <c r="F424" s="84">
        <v>145.5674267</v>
      </c>
    </row>
    <row r="425" spans="1:6" ht="12.75" customHeight="1" x14ac:dyDescent="0.2">
      <c r="A425" s="83" t="s">
        <v>165</v>
      </c>
      <c r="B425" s="83">
        <v>3</v>
      </c>
      <c r="C425" s="84">
        <v>1273.6728509500001</v>
      </c>
      <c r="D425" s="84">
        <v>1253.4338934299999</v>
      </c>
      <c r="E425" s="84">
        <v>153.10804526999999</v>
      </c>
      <c r="F425" s="84">
        <v>153.10804526999999</v>
      </c>
    </row>
    <row r="426" spans="1:6" ht="12.75" customHeight="1" x14ac:dyDescent="0.2">
      <c r="A426" s="83" t="s">
        <v>165</v>
      </c>
      <c r="B426" s="83">
        <v>4</v>
      </c>
      <c r="C426" s="84">
        <v>1296.55578354</v>
      </c>
      <c r="D426" s="84">
        <v>1276.1722150999999</v>
      </c>
      <c r="E426" s="84">
        <v>155.88555113000001</v>
      </c>
      <c r="F426" s="84">
        <v>155.88555113000001</v>
      </c>
    </row>
    <row r="427" spans="1:6" ht="12.75" customHeight="1" x14ac:dyDescent="0.2">
      <c r="A427" s="83" t="s">
        <v>165</v>
      </c>
      <c r="B427" s="83">
        <v>5</v>
      </c>
      <c r="C427" s="84">
        <v>1292.7525817799999</v>
      </c>
      <c r="D427" s="84">
        <v>1271.9378360999999</v>
      </c>
      <c r="E427" s="84">
        <v>155.36831803000001</v>
      </c>
      <c r="F427" s="84">
        <v>155.36831803000001</v>
      </c>
    </row>
    <row r="428" spans="1:6" ht="12.75" customHeight="1" x14ac:dyDescent="0.2">
      <c r="A428" s="83" t="s">
        <v>165</v>
      </c>
      <c r="B428" s="83">
        <v>6</v>
      </c>
      <c r="C428" s="84">
        <v>1272.9532781</v>
      </c>
      <c r="D428" s="84">
        <v>1252.6189646400001</v>
      </c>
      <c r="E428" s="84">
        <v>153.00850101</v>
      </c>
      <c r="F428" s="84">
        <v>153.00850101</v>
      </c>
    </row>
    <row r="429" spans="1:6" ht="12.75" customHeight="1" x14ac:dyDescent="0.2">
      <c r="A429" s="83" t="s">
        <v>165</v>
      </c>
      <c r="B429" s="83">
        <v>7</v>
      </c>
      <c r="C429" s="84">
        <v>1195.1616367300001</v>
      </c>
      <c r="D429" s="84">
        <v>1175.3699017700001</v>
      </c>
      <c r="E429" s="84">
        <v>143.57246047999999</v>
      </c>
      <c r="F429" s="84">
        <v>143.57246047999999</v>
      </c>
    </row>
    <row r="430" spans="1:6" ht="12.75" customHeight="1" x14ac:dyDescent="0.2">
      <c r="A430" s="83" t="s">
        <v>165</v>
      </c>
      <c r="B430" s="83">
        <v>8</v>
      </c>
      <c r="C430" s="84">
        <v>1102.1453651700001</v>
      </c>
      <c r="D430" s="84">
        <v>1082.8506066299999</v>
      </c>
      <c r="E430" s="84">
        <v>132.27114774</v>
      </c>
      <c r="F430" s="84">
        <v>132.27114774</v>
      </c>
    </row>
    <row r="431" spans="1:6" ht="12.75" customHeight="1" x14ac:dyDescent="0.2">
      <c r="A431" s="83" t="s">
        <v>165</v>
      </c>
      <c r="B431" s="83">
        <v>9</v>
      </c>
      <c r="C431" s="84">
        <v>1058.38392301</v>
      </c>
      <c r="D431" s="84">
        <v>1039.1795917699999</v>
      </c>
      <c r="E431" s="84">
        <v>126.93669512</v>
      </c>
      <c r="F431" s="84">
        <v>126.93669512</v>
      </c>
    </row>
    <row r="432" spans="1:6" ht="12.75" customHeight="1" x14ac:dyDescent="0.2">
      <c r="A432" s="83" t="s">
        <v>165</v>
      </c>
      <c r="B432" s="83">
        <v>10</v>
      </c>
      <c r="C432" s="84">
        <v>1057.7413474499999</v>
      </c>
      <c r="D432" s="84">
        <v>1038.3773853600001</v>
      </c>
      <c r="E432" s="84">
        <v>126.8387049</v>
      </c>
      <c r="F432" s="84">
        <v>126.8387049</v>
      </c>
    </row>
    <row r="433" spans="1:6" ht="12.75" customHeight="1" x14ac:dyDescent="0.2">
      <c r="A433" s="83" t="s">
        <v>165</v>
      </c>
      <c r="B433" s="83">
        <v>11</v>
      </c>
      <c r="C433" s="84">
        <v>1056.0283430899999</v>
      </c>
      <c r="D433" s="84">
        <v>1040.4473324000001</v>
      </c>
      <c r="E433" s="84">
        <v>127.09155074</v>
      </c>
      <c r="F433" s="84">
        <v>127.09155074</v>
      </c>
    </row>
    <row r="434" spans="1:6" ht="12.75" customHeight="1" x14ac:dyDescent="0.2">
      <c r="A434" s="83" t="s">
        <v>165</v>
      </c>
      <c r="B434" s="83">
        <v>12</v>
      </c>
      <c r="C434" s="84">
        <v>1115.44433215</v>
      </c>
      <c r="D434" s="84">
        <v>1094.0423040200001</v>
      </c>
      <c r="E434" s="84">
        <v>133.63822335</v>
      </c>
      <c r="F434" s="84">
        <v>133.63822335</v>
      </c>
    </row>
    <row r="435" spans="1:6" ht="12.75" customHeight="1" x14ac:dyDescent="0.2">
      <c r="A435" s="83" t="s">
        <v>165</v>
      </c>
      <c r="B435" s="83">
        <v>13</v>
      </c>
      <c r="C435" s="84">
        <v>1150.5041429</v>
      </c>
      <c r="D435" s="84">
        <v>1130.39260167</v>
      </c>
      <c r="E435" s="84">
        <v>138.07844397</v>
      </c>
      <c r="F435" s="84">
        <v>138.07844397</v>
      </c>
    </row>
    <row r="436" spans="1:6" ht="12.75" customHeight="1" x14ac:dyDescent="0.2">
      <c r="A436" s="83" t="s">
        <v>165</v>
      </c>
      <c r="B436" s="83">
        <v>14</v>
      </c>
      <c r="C436" s="84">
        <v>1180.2758911599999</v>
      </c>
      <c r="D436" s="84">
        <v>1159.9289938100001</v>
      </c>
      <c r="E436" s="84">
        <v>141.68634008000001</v>
      </c>
      <c r="F436" s="84">
        <v>141.68634008000001</v>
      </c>
    </row>
    <row r="437" spans="1:6" ht="12.75" customHeight="1" x14ac:dyDescent="0.2">
      <c r="A437" s="83" t="s">
        <v>165</v>
      </c>
      <c r="B437" s="83">
        <v>15</v>
      </c>
      <c r="C437" s="84">
        <v>1197.04016815</v>
      </c>
      <c r="D437" s="84">
        <v>1183.06926675</v>
      </c>
      <c r="E437" s="84">
        <v>144.51294464</v>
      </c>
      <c r="F437" s="84">
        <v>144.51294464</v>
      </c>
    </row>
    <row r="438" spans="1:6" ht="12.75" customHeight="1" x14ac:dyDescent="0.2">
      <c r="A438" s="83" t="s">
        <v>165</v>
      </c>
      <c r="B438" s="83">
        <v>16</v>
      </c>
      <c r="C438" s="84">
        <v>1186.9833370700001</v>
      </c>
      <c r="D438" s="84">
        <v>1165.0324842299999</v>
      </c>
      <c r="E438" s="84">
        <v>142.30973589000001</v>
      </c>
      <c r="F438" s="84">
        <v>142.30973589000001</v>
      </c>
    </row>
    <row r="439" spans="1:6" ht="12.75" customHeight="1" x14ac:dyDescent="0.2">
      <c r="A439" s="83" t="s">
        <v>165</v>
      </c>
      <c r="B439" s="83">
        <v>17</v>
      </c>
      <c r="C439" s="84">
        <v>1150.10802276</v>
      </c>
      <c r="D439" s="84">
        <v>1130.0822944900001</v>
      </c>
      <c r="E439" s="84">
        <v>138.04053967999999</v>
      </c>
      <c r="F439" s="84">
        <v>138.04053967999999</v>
      </c>
    </row>
    <row r="440" spans="1:6" ht="12.75" customHeight="1" x14ac:dyDescent="0.2">
      <c r="A440" s="83" t="s">
        <v>165</v>
      </c>
      <c r="B440" s="83">
        <v>18</v>
      </c>
      <c r="C440" s="84">
        <v>1102.41544387</v>
      </c>
      <c r="D440" s="84">
        <v>1082.80552891</v>
      </c>
      <c r="E440" s="84">
        <v>132.26564146000001</v>
      </c>
      <c r="F440" s="84">
        <v>132.26564146000001</v>
      </c>
    </row>
    <row r="441" spans="1:6" ht="12.75" customHeight="1" x14ac:dyDescent="0.2">
      <c r="A441" s="83" t="s">
        <v>165</v>
      </c>
      <c r="B441" s="83">
        <v>19</v>
      </c>
      <c r="C441" s="84">
        <v>1068.7478912399999</v>
      </c>
      <c r="D441" s="84">
        <v>1049.2412487300001</v>
      </c>
      <c r="E441" s="84">
        <v>128.16573531</v>
      </c>
      <c r="F441" s="84">
        <v>128.16573531</v>
      </c>
    </row>
    <row r="442" spans="1:6" ht="12.75" customHeight="1" x14ac:dyDescent="0.2">
      <c r="A442" s="83" t="s">
        <v>165</v>
      </c>
      <c r="B442" s="83">
        <v>20</v>
      </c>
      <c r="C442" s="84">
        <v>1042.1581566699999</v>
      </c>
      <c r="D442" s="84">
        <v>1022.74262225</v>
      </c>
      <c r="E442" s="84">
        <v>124.92890493</v>
      </c>
      <c r="F442" s="84">
        <v>124.92890493</v>
      </c>
    </row>
    <row r="443" spans="1:6" ht="12.75" customHeight="1" x14ac:dyDescent="0.2">
      <c r="A443" s="83" t="s">
        <v>165</v>
      </c>
      <c r="B443" s="83">
        <v>21</v>
      </c>
      <c r="C443" s="84">
        <v>1076.81789131</v>
      </c>
      <c r="D443" s="84">
        <v>1057.1918990300001</v>
      </c>
      <c r="E443" s="84">
        <v>129.13691419</v>
      </c>
      <c r="F443" s="84">
        <v>129.13691419</v>
      </c>
    </row>
    <row r="444" spans="1:6" ht="12.75" customHeight="1" x14ac:dyDescent="0.2">
      <c r="A444" s="83" t="s">
        <v>165</v>
      </c>
      <c r="B444" s="83">
        <v>22</v>
      </c>
      <c r="C444" s="84">
        <v>1068.4289662199999</v>
      </c>
      <c r="D444" s="84">
        <v>1048.84933707</v>
      </c>
      <c r="E444" s="84">
        <v>128.11786294999999</v>
      </c>
      <c r="F444" s="84">
        <v>128.11786294999999</v>
      </c>
    </row>
    <row r="445" spans="1:6" ht="12.75" customHeight="1" x14ac:dyDescent="0.2">
      <c r="A445" s="83" t="s">
        <v>165</v>
      </c>
      <c r="B445" s="83">
        <v>23</v>
      </c>
      <c r="C445" s="84">
        <v>1067.1551201100001</v>
      </c>
      <c r="D445" s="84">
        <v>1047.57412621</v>
      </c>
      <c r="E445" s="84">
        <v>127.96209483</v>
      </c>
      <c r="F445" s="84">
        <v>127.96209483</v>
      </c>
    </row>
    <row r="446" spans="1:6" ht="12.75" customHeight="1" x14ac:dyDescent="0.2">
      <c r="A446" s="83" t="s">
        <v>165</v>
      </c>
      <c r="B446" s="83">
        <v>24</v>
      </c>
      <c r="C446" s="84">
        <v>1090.5667487000001</v>
      </c>
      <c r="D446" s="84">
        <v>1070.73302586</v>
      </c>
      <c r="E446" s="84">
        <v>130.79097465999999</v>
      </c>
      <c r="F446" s="84">
        <v>130.79097465999999</v>
      </c>
    </row>
    <row r="447" spans="1:6" ht="12.75" customHeight="1" x14ac:dyDescent="0.2">
      <c r="A447" s="83" t="s">
        <v>166</v>
      </c>
      <c r="B447" s="83">
        <v>1</v>
      </c>
      <c r="C447" s="84">
        <v>1052.79134613</v>
      </c>
      <c r="D447" s="84">
        <v>1034.9690597900001</v>
      </c>
      <c r="E447" s="84">
        <v>126.42237496</v>
      </c>
      <c r="F447" s="84">
        <v>126.42237496</v>
      </c>
    </row>
    <row r="448" spans="1:6" ht="12.75" customHeight="1" x14ac:dyDescent="0.2">
      <c r="A448" s="83" t="s">
        <v>166</v>
      </c>
      <c r="B448" s="83">
        <v>2</v>
      </c>
      <c r="C448" s="84">
        <v>1073.85176155</v>
      </c>
      <c r="D448" s="84">
        <v>1054.3766539000001</v>
      </c>
      <c r="E448" s="84">
        <v>128.79302953000001</v>
      </c>
      <c r="F448" s="84">
        <v>128.79302953000001</v>
      </c>
    </row>
    <row r="449" spans="1:6" ht="12.75" customHeight="1" x14ac:dyDescent="0.2">
      <c r="A449" s="83" t="s">
        <v>166</v>
      </c>
      <c r="B449" s="83">
        <v>3</v>
      </c>
      <c r="C449" s="84">
        <v>1163.6340475300001</v>
      </c>
      <c r="D449" s="84">
        <v>1147.9941683899999</v>
      </c>
      <c r="E449" s="84">
        <v>140.22849073</v>
      </c>
      <c r="F449" s="84">
        <v>140.22849073</v>
      </c>
    </row>
    <row r="450" spans="1:6" ht="12.75" customHeight="1" x14ac:dyDescent="0.2">
      <c r="A450" s="83" t="s">
        <v>166</v>
      </c>
      <c r="B450" s="83">
        <v>4</v>
      </c>
      <c r="C450" s="84">
        <v>1192.13305745</v>
      </c>
      <c r="D450" s="84">
        <v>1175.4668271099999</v>
      </c>
      <c r="E450" s="84">
        <v>143.58429999000001</v>
      </c>
      <c r="F450" s="84">
        <v>143.58429999000001</v>
      </c>
    </row>
    <row r="451" spans="1:6" ht="12.75" customHeight="1" x14ac:dyDescent="0.2">
      <c r="A451" s="83" t="s">
        <v>166</v>
      </c>
      <c r="B451" s="83">
        <v>5</v>
      </c>
      <c r="C451" s="84">
        <v>1221.60942275</v>
      </c>
      <c r="D451" s="84">
        <v>1199.0339188099999</v>
      </c>
      <c r="E451" s="84">
        <v>146.46304083999999</v>
      </c>
      <c r="F451" s="84">
        <v>146.46304083999999</v>
      </c>
    </row>
    <row r="452" spans="1:6" ht="12.75" customHeight="1" x14ac:dyDescent="0.2">
      <c r="A452" s="83" t="s">
        <v>166</v>
      </c>
      <c r="B452" s="83">
        <v>6</v>
      </c>
      <c r="C452" s="84">
        <v>1199.4420834099999</v>
      </c>
      <c r="D452" s="84">
        <v>1177.4085701199999</v>
      </c>
      <c r="E452" s="84">
        <v>143.82148559999999</v>
      </c>
      <c r="F452" s="84">
        <v>143.82148559999999</v>
      </c>
    </row>
    <row r="453" spans="1:6" ht="12.75" customHeight="1" x14ac:dyDescent="0.2">
      <c r="A453" s="83" t="s">
        <v>166</v>
      </c>
      <c r="B453" s="83">
        <v>7</v>
      </c>
      <c r="C453" s="84">
        <v>1141.8089258</v>
      </c>
      <c r="D453" s="84">
        <v>1120.29641085</v>
      </c>
      <c r="E453" s="84">
        <v>136.84518543999999</v>
      </c>
      <c r="F453" s="84">
        <v>136.84518543999999</v>
      </c>
    </row>
    <row r="454" spans="1:6" ht="12.75" customHeight="1" x14ac:dyDescent="0.2">
      <c r="A454" s="83" t="s">
        <v>166</v>
      </c>
      <c r="B454" s="83">
        <v>8</v>
      </c>
      <c r="C454" s="84">
        <v>1074.6884232499999</v>
      </c>
      <c r="D454" s="84">
        <v>1053.8069531900001</v>
      </c>
      <c r="E454" s="84">
        <v>128.72344009</v>
      </c>
      <c r="F454" s="84">
        <v>128.72344009</v>
      </c>
    </row>
    <row r="455" spans="1:6" ht="12.75" customHeight="1" x14ac:dyDescent="0.2">
      <c r="A455" s="83" t="s">
        <v>166</v>
      </c>
      <c r="B455" s="83">
        <v>9</v>
      </c>
      <c r="C455" s="84">
        <v>1047.50465093</v>
      </c>
      <c r="D455" s="84">
        <v>1024.5724299999999</v>
      </c>
      <c r="E455" s="84">
        <v>125.15241754</v>
      </c>
      <c r="F455" s="84">
        <v>125.15241754</v>
      </c>
    </row>
    <row r="456" spans="1:6" ht="12.75" customHeight="1" x14ac:dyDescent="0.2">
      <c r="A456" s="83" t="s">
        <v>166</v>
      </c>
      <c r="B456" s="83">
        <v>10</v>
      </c>
      <c r="C456" s="84">
        <v>1048.8274395200001</v>
      </c>
      <c r="D456" s="84">
        <v>1024.88410843</v>
      </c>
      <c r="E456" s="84">
        <v>125.19048934</v>
      </c>
      <c r="F456" s="84">
        <v>125.19048934</v>
      </c>
    </row>
    <row r="457" spans="1:6" ht="12.75" customHeight="1" x14ac:dyDescent="0.2">
      <c r="A457" s="83" t="s">
        <v>166</v>
      </c>
      <c r="B457" s="83">
        <v>11</v>
      </c>
      <c r="C457" s="84">
        <v>1053.99456018</v>
      </c>
      <c r="D457" s="84">
        <v>1029.81031493</v>
      </c>
      <c r="E457" s="84">
        <v>125.79222976</v>
      </c>
      <c r="F457" s="84">
        <v>125.79222976</v>
      </c>
    </row>
    <row r="458" spans="1:6" ht="12.75" customHeight="1" x14ac:dyDescent="0.2">
      <c r="A458" s="83" t="s">
        <v>166</v>
      </c>
      <c r="B458" s="83">
        <v>12</v>
      </c>
      <c r="C458" s="84">
        <v>1082.0067418900001</v>
      </c>
      <c r="D458" s="84">
        <v>1057.4849101</v>
      </c>
      <c r="E458" s="84">
        <v>129.17270574</v>
      </c>
      <c r="F458" s="84">
        <v>129.17270574</v>
      </c>
    </row>
    <row r="459" spans="1:6" ht="12.75" customHeight="1" x14ac:dyDescent="0.2">
      <c r="A459" s="83" t="s">
        <v>166</v>
      </c>
      <c r="B459" s="83">
        <v>13</v>
      </c>
      <c r="C459" s="84">
        <v>1134.0871405099999</v>
      </c>
      <c r="D459" s="84">
        <v>1108.9588943399999</v>
      </c>
      <c r="E459" s="84">
        <v>135.4602979</v>
      </c>
      <c r="F459" s="84">
        <v>135.4602979</v>
      </c>
    </row>
    <row r="460" spans="1:6" ht="12.75" customHeight="1" x14ac:dyDescent="0.2">
      <c r="A460" s="83" t="s">
        <v>166</v>
      </c>
      <c r="B460" s="83">
        <v>14</v>
      </c>
      <c r="C460" s="84">
        <v>1163.4412756300001</v>
      </c>
      <c r="D460" s="84">
        <v>1136.7332278599999</v>
      </c>
      <c r="E460" s="84">
        <v>138.852957</v>
      </c>
      <c r="F460" s="84">
        <v>138.852957</v>
      </c>
    </row>
    <row r="461" spans="1:6" ht="12.75" customHeight="1" x14ac:dyDescent="0.2">
      <c r="A461" s="83" t="s">
        <v>166</v>
      </c>
      <c r="B461" s="83">
        <v>15</v>
      </c>
      <c r="C461" s="84">
        <v>1197.1039450599999</v>
      </c>
      <c r="D461" s="84">
        <v>1169.58944101</v>
      </c>
      <c r="E461" s="84">
        <v>142.86637214999999</v>
      </c>
      <c r="F461" s="84">
        <v>142.86637214999999</v>
      </c>
    </row>
    <row r="462" spans="1:6" ht="12.75" customHeight="1" x14ac:dyDescent="0.2">
      <c r="A462" s="83" t="s">
        <v>166</v>
      </c>
      <c r="B462" s="83">
        <v>16</v>
      </c>
      <c r="C462" s="84">
        <v>1176.18795933</v>
      </c>
      <c r="D462" s="84">
        <v>1152.28463855</v>
      </c>
      <c r="E462" s="84">
        <v>140.75257540999999</v>
      </c>
      <c r="F462" s="84">
        <v>140.75257540999999</v>
      </c>
    </row>
    <row r="463" spans="1:6" ht="12.75" customHeight="1" x14ac:dyDescent="0.2">
      <c r="A463" s="83" t="s">
        <v>166</v>
      </c>
      <c r="B463" s="83">
        <v>17</v>
      </c>
      <c r="C463" s="84">
        <v>1131.6578843699999</v>
      </c>
      <c r="D463" s="84">
        <v>1107.2295601200001</v>
      </c>
      <c r="E463" s="84">
        <v>135.24905820999999</v>
      </c>
      <c r="F463" s="84">
        <v>135.24905820999999</v>
      </c>
    </row>
    <row r="464" spans="1:6" ht="12.75" customHeight="1" x14ac:dyDescent="0.2">
      <c r="A464" s="83" t="s">
        <v>166</v>
      </c>
      <c r="B464" s="83">
        <v>18</v>
      </c>
      <c r="C464" s="84">
        <v>1094.26770949</v>
      </c>
      <c r="D464" s="84">
        <v>1071.0234475300001</v>
      </c>
      <c r="E464" s="84">
        <v>130.82644991999999</v>
      </c>
      <c r="F464" s="84">
        <v>130.82644991999999</v>
      </c>
    </row>
    <row r="465" spans="1:6" ht="12.75" customHeight="1" x14ac:dyDescent="0.2">
      <c r="A465" s="83" t="s">
        <v>166</v>
      </c>
      <c r="B465" s="83">
        <v>19</v>
      </c>
      <c r="C465" s="84">
        <v>1051.57895493</v>
      </c>
      <c r="D465" s="84">
        <v>1029.40783403</v>
      </c>
      <c r="E465" s="84">
        <v>125.74306636999999</v>
      </c>
      <c r="F465" s="84">
        <v>125.74306636999999</v>
      </c>
    </row>
    <row r="466" spans="1:6" ht="12.75" customHeight="1" x14ac:dyDescent="0.2">
      <c r="A466" s="83" t="s">
        <v>166</v>
      </c>
      <c r="B466" s="83">
        <v>20</v>
      </c>
      <c r="C466" s="84">
        <v>1023.70274506</v>
      </c>
      <c r="D466" s="84">
        <v>1002.44598735</v>
      </c>
      <c r="E466" s="84">
        <v>122.44965324</v>
      </c>
      <c r="F466" s="84">
        <v>122.44965324</v>
      </c>
    </row>
    <row r="467" spans="1:6" ht="12.75" customHeight="1" x14ac:dyDescent="0.2">
      <c r="A467" s="83" t="s">
        <v>166</v>
      </c>
      <c r="B467" s="83">
        <v>21</v>
      </c>
      <c r="C467" s="84">
        <v>1045.2414578999999</v>
      </c>
      <c r="D467" s="84">
        <v>1025.64393105</v>
      </c>
      <c r="E467" s="84">
        <v>125.28330233</v>
      </c>
      <c r="F467" s="84">
        <v>125.28330233</v>
      </c>
    </row>
    <row r="468" spans="1:6" ht="12.75" customHeight="1" x14ac:dyDescent="0.2">
      <c r="A468" s="83" t="s">
        <v>166</v>
      </c>
      <c r="B468" s="83">
        <v>22</v>
      </c>
      <c r="C468" s="84">
        <v>1063.7816329299999</v>
      </c>
      <c r="D468" s="84">
        <v>1044.2671946</v>
      </c>
      <c r="E468" s="84">
        <v>127.55815025</v>
      </c>
      <c r="F468" s="84">
        <v>127.55815025</v>
      </c>
    </row>
    <row r="469" spans="1:6" ht="12.75" customHeight="1" x14ac:dyDescent="0.2">
      <c r="A469" s="83" t="s">
        <v>166</v>
      </c>
      <c r="B469" s="83">
        <v>23</v>
      </c>
      <c r="C469" s="84">
        <v>1082.6827447600001</v>
      </c>
      <c r="D469" s="84">
        <v>1063.1686532199999</v>
      </c>
      <c r="E469" s="84">
        <v>129.86697993000001</v>
      </c>
      <c r="F469" s="84">
        <v>129.86697993000001</v>
      </c>
    </row>
    <row r="470" spans="1:6" ht="12.75" customHeight="1" x14ac:dyDescent="0.2">
      <c r="A470" s="83" t="s">
        <v>166</v>
      </c>
      <c r="B470" s="83">
        <v>24</v>
      </c>
      <c r="C470" s="84">
        <v>1095.56231985</v>
      </c>
      <c r="D470" s="84">
        <v>1076.0131472800001</v>
      </c>
      <c r="E470" s="84">
        <v>131.43594611</v>
      </c>
      <c r="F470" s="84">
        <v>131.43594611</v>
      </c>
    </row>
    <row r="471" spans="1:6" ht="12.75" customHeight="1" x14ac:dyDescent="0.2">
      <c r="A471" s="83" t="s">
        <v>167</v>
      </c>
      <c r="B471" s="83">
        <v>1</v>
      </c>
      <c r="C471" s="84">
        <v>1103.16961395</v>
      </c>
      <c r="D471" s="84">
        <v>1083.9754397900001</v>
      </c>
      <c r="E471" s="84">
        <v>132.40854709000001</v>
      </c>
      <c r="F471" s="84">
        <v>132.40854709000001</v>
      </c>
    </row>
    <row r="472" spans="1:6" ht="12.75" customHeight="1" x14ac:dyDescent="0.2">
      <c r="A472" s="83" t="s">
        <v>167</v>
      </c>
      <c r="B472" s="83">
        <v>2</v>
      </c>
      <c r="C472" s="84">
        <v>1081.07190601</v>
      </c>
      <c r="D472" s="84">
        <v>1061.9449320399999</v>
      </c>
      <c r="E472" s="84">
        <v>129.71750132</v>
      </c>
      <c r="F472" s="84">
        <v>129.71750132</v>
      </c>
    </row>
    <row r="473" spans="1:6" ht="12.75" customHeight="1" x14ac:dyDescent="0.2">
      <c r="A473" s="83" t="s">
        <v>167</v>
      </c>
      <c r="B473" s="83">
        <v>3</v>
      </c>
      <c r="C473" s="84">
        <v>1181.6230861900001</v>
      </c>
      <c r="D473" s="84">
        <v>1161.97727184</v>
      </c>
      <c r="E473" s="84">
        <v>141.93653903000001</v>
      </c>
      <c r="F473" s="84">
        <v>141.93653903000001</v>
      </c>
    </row>
    <row r="474" spans="1:6" ht="12.75" customHeight="1" x14ac:dyDescent="0.2">
      <c r="A474" s="83" t="s">
        <v>167</v>
      </c>
      <c r="B474" s="83">
        <v>4</v>
      </c>
      <c r="C474" s="84">
        <v>1199.59552798</v>
      </c>
      <c r="D474" s="84">
        <v>1179.69165161</v>
      </c>
      <c r="E474" s="84">
        <v>144.10036600000001</v>
      </c>
      <c r="F474" s="84">
        <v>144.10036600000001</v>
      </c>
    </row>
    <row r="475" spans="1:6" ht="12.75" customHeight="1" x14ac:dyDescent="0.2">
      <c r="A475" s="83" t="s">
        <v>167</v>
      </c>
      <c r="B475" s="83">
        <v>5</v>
      </c>
      <c r="C475" s="84">
        <v>1193.3389442499999</v>
      </c>
      <c r="D475" s="84">
        <v>1173.46554281</v>
      </c>
      <c r="E475" s="84">
        <v>143.33984136999999</v>
      </c>
      <c r="F475" s="84">
        <v>143.33984136999999</v>
      </c>
    </row>
    <row r="476" spans="1:6" ht="12.75" customHeight="1" x14ac:dyDescent="0.2">
      <c r="A476" s="83" t="s">
        <v>167</v>
      </c>
      <c r="B476" s="83">
        <v>6</v>
      </c>
      <c r="C476" s="84">
        <v>1148.12147645</v>
      </c>
      <c r="D476" s="84">
        <v>1128.4001290900001</v>
      </c>
      <c r="E476" s="84">
        <v>137.83506170999999</v>
      </c>
      <c r="F476" s="84">
        <v>137.83506170999999</v>
      </c>
    </row>
    <row r="477" spans="1:6" ht="12.75" customHeight="1" x14ac:dyDescent="0.2">
      <c r="A477" s="83" t="s">
        <v>167</v>
      </c>
      <c r="B477" s="83">
        <v>7</v>
      </c>
      <c r="C477" s="84">
        <v>1099.9278926699999</v>
      </c>
      <c r="D477" s="84">
        <v>1080.4440104400001</v>
      </c>
      <c r="E477" s="84">
        <v>131.97717990999999</v>
      </c>
      <c r="F477" s="84">
        <v>131.97717990999999</v>
      </c>
    </row>
    <row r="478" spans="1:6" ht="12.75" customHeight="1" x14ac:dyDescent="0.2">
      <c r="A478" s="83" t="s">
        <v>167</v>
      </c>
      <c r="B478" s="83">
        <v>8</v>
      </c>
      <c r="C478" s="84">
        <v>1025.0983311499999</v>
      </c>
      <c r="D478" s="84">
        <v>1006.1070879500001</v>
      </c>
      <c r="E478" s="84">
        <v>122.89685987999999</v>
      </c>
      <c r="F478" s="84">
        <v>122.89685987999999</v>
      </c>
    </row>
    <row r="479" spans="1:6" ht="12.75" customHeight="1" x14ac:dyDescent="0.2">
      <c r="A479" s="83" t="s">
        <v>167</v>
      </c>
      <c r="B479" s="83">
        <v>9</v>
      </c>
      <c r="C479" s="84">
        <v>959.78959243999998</v>
      </c>
      <c r="D479" s="84">
        <v>940.95084047</v>
      </c>
      <c r="E479" s="84">
        <v>114.93796732</v>
      </c>
      <c r="F479" s="84">
        <v>114.93796732</v>
      </c>
    </row>
    <row r="480" spans="1:6" ht="12.75" customHeight="1" x14ac:dyDescent="0.2">
      <c r="A480" s="83" t="s">
        <v>167</v>
      </c>
      <c r="B480" s="83">
        <v>10</v>
      </c>
      <c r="C480" s="84">
        <v>974.49027120999995</v>
      </c>
      <c r="D480" s="84">
        <v>955.66104705999999</v>
      </c>
      <c r="E480" s="84">
        <v>116.73483191</v>
      </c>
      <c r="F480" s="84">
        <v>116.73483191</v>
      </c>
    </row>
    <row r="481" spans="1:6" ht="12.75" customHeight="1" x14ac:dyDescent="0.2">
      <c r="A481" s="83" t="s">
        <v>167</v>
      </c>
      <c r="B481" s="83">
        <v>11</v>
      </c>
      <c r="C481" s="84">
        <v>980.28298732999997</v>
      </c>
      <c r="D481" s="84">
        <v>961.07403201</v>
      </c>
      <c r="E481" s="84">
        <v>117.39603275</v>
      </c>
      <c r="F481" s="84">
        <v>117.39603275</v>
      </c>
    </row>
    <row r="482" spans="1:6" ht="12.75" customHeight="1" x14ac:dyDescent="0.2">
      <c r="A482" s="83" t="s">
        <v>167</v>
      </c>
      <c r="B482" s="83">
        <v>12</v>
      </c>
      <c r="C482" s="84">
        <v>1026.7417587299999</v>
      </c>
      <c r="D482" s="84">
        <v>1007.76679717</v>
      </c>
      <c r="E482" s="84">
        <v>123.09959481</v>
      </c>
      <c r="F482" s="84">
        <v>123.09959481</v>
      </c>
    </row>
    <row r="483" spans="1:6" ht="12.75" customHeight="1" x14ac:dyDescent="0.2">
      <c r="A483" s="83" t="s">
        <v>167</v>
      </c>
      <c r="B483" s="83">
        <v>13</v>
      </c>
      <c r="C483" s="84">
        <v>1085.0055301699999</v>
      </c>
      <c r="D483" s="84">
        <v>1065.27085614</v>
      </c>
      <c r="E483" s="84">
        <v>130.12376585999999</v>
      </c>
      <c r="F483" s="84">
        <v>130.12376585999999</v>
      </c>
    </row>
    <row r="484" spans="1:6" ht="12.75" customHeight="1" x14ac:dyDescent="0.2">
      <c r="A484" s="83" t="s">
        <v>167</v>
      </c>
      <c r="B484" s="83">
        <v>14</v>
      </c>
      <c r="C484" s="84">
        <v>1145.67158789</v>
      </c>
      <c r="D484" s="84">
        <v>1125.5275992100001</v>
      </c>
      <c r="E484" s="84">
        <v>137.48417967</v>
      </c>
      <c r="F484" s="84">
        <v>137.48417967</v>
      </c>
    </row>
    <row r="485" spans="1:6" ht="12.75" customHeight="1" x14ac:dyDescent="0.2">
      <c r="A485" s="83" t="s">
        <v>167</v>
      </c>
      <c r="B485" s="83">
        <v>15</v>
      </c>
      <c r="C485" s="84">
        <v>1169.1905437200001</v>
      </c>
      <c r="D485" s="84">
        <v>1149.1272373100001</v>
      </c>
      <c r="E485" s="84">
        <v>140.36689609000001</v>
      </c>
      <c r="F485" s="84">
        <v>140.36689609000001</v>
      </c>
    </row>
    <row r="486" spans="1:6" ht="12.75" customHeight="1" x14ac:dyDescent="0.2">
      <c r="A486" s="83" t="s">
        <v>167</v>
      </c>
      <c r="B486" s="83">
        <v>16</v>
      </c>
      <c r="C486" s="84">
        <v>1144.4224705700001</v>
      </c>
      <c r="D486" s="84">
        <v>1124.2430606400001</v>
      </c>
      <c r="E486" s="84">
        <v>137.32727216000001</v>
      </c>
      <c r="F486" s="84">
        <v>137.32727216000001</v>
      </c>
    </row>
    <row r="487" spans="1:6" ht="12.75" customHeight="1" x14ac:dyDescent="0.2">
      <c r="A487" s="83" t="s">
        <v>167</v>
      </c>
      <c r="B487" s="83">
        <v>17</v>
      </c>
      <c r="C487" s="84">
        <v>1082.5798396800001</v>
      </c>
      <c r="D487" s="84">
        <v>1061.9461810800001</v>
      </c>
      <c r="E487" s="84">
        <v>129.71765389000001</v>
      </c>
      <c r="F487" s="84">
        <v>129.71765389000001</v>
      </c>
    </row>
    <row r="488" spans="1:6" ht="12.75" customHeight="1" x14ac:dyDescent="0.2">
      <c r="A488" s="83" t="s">
        <v>167</v>
      </c>
      <c r="B488" s="83">
        <v>18</v>
      </c>
      <c r="C488" s="84">
        <v>1036.06266779</v>
      </c>
      <c r="D488" s="84">
        <v>1015.24024547</v>
      </c>
      <c r="E488" s="84">
        <v>124.01248305</v>
      </c>
      <c r="F488" s="84">
        <v>124.01248305</v>
      </c>
    </row>
    <row r="489" spans="1:6" ht="12.75" customHeight="1" x14ac:dyDescent="0.2">
      <c r="A489" s="83" t="s">
        <v>167</v>
      </c>
      <c r="B489" s="83">
        <v>19</v>
      </c>
      <c r="C489" s="84">
        <v>991.34682256999997</v>
      </c>
      <c r="D489" s="84">
        <v>972.16683367999997</v>
      </c>
      <c r="E489" s="84">
        <v>118.75102816</v>
      </c>
      <c r="F489" s="84">
        <v>118.75102816</v>
      </c>
    </row>
    <row r="490" spans="1:6" ht="12.75" customHeight="1" x14ac:dyDescent="0.2">
      <c r="A490" s="83" t="s">
        <v>167</v>
      </c>
      <c r="B490" s="83">
        <v>20</v>
      </c>
      <c r="C490" s="84">
        <v>964.57755016999999</v>
      </c>
      <c r="D490" s="84">
        <v>945.69929909999996</v>
      </c>
      <c r="E490" s="84">
        <v>115.51799569000001</v>
      </c>
      <c r="F490" s="84">
        <v>115.51799569000001</v>
      </c>
    </row>
    <row r="491" spans="1:6" ht="12.75" customHeight="1" x14ac:dyDescent="0.2">
      <c r="A491" s="83" t="s">
        <v>167</v>
      </c>
      <c r="B491" s="83">
        <v>21</v>
      </c>
      <c r="C491" s="84">
        <v>980.50188878999995</v>
      </c>
      <c r="D491" s="84">
        <v>961.53004135000003</v>
      </c>
      <c r="E491" s="84">
        <v>117.45173468999999</v>
      </c>
      <c r="F491" s="84">
        <v>117.45173468999999</v>
      </c>
    </row>
    <row r="492" spans="1:6" ht="12.75" customHeight="1" x14ac:dyDescent="0.2">
      <c r="A492" s="83" t="s">
        <v>167</v>
      </c>
      <c r="B492" s="83">
        <v>22</v>
      </c>
      <c r="C492" s="84">
        <v>1002.7378816299999</v>
      </c>
      <c r="D492" s="84">
        <v>983.69863272999999</v>
      </c>
      <c r="E492" s="84">
        <v>120.15964749</v>
      </c>
      <c r="F492" s="84">
        <v>120.15964749</v>
      </c>
    </row>
    <row r="493" spans="1:6" ht="12.75" customHeight="1" x14ac:dyDescent="0.2">
      <c r="A493" s="83" t="s">
        <v>167</v>
      </c>
      <c r="B493" s="83">
        <v>23</v>
      </c>
      <c r="C493" s="84">
        <v>1017.7404934800001</v>
      </c>
      <c r="D493" s="84">
        <v>998.38343492000001</v>
      </c>
      <c r="E493" s="84">
        <v>121.95340890999999</v>
      </c>
      <c r="F493" s="84">
        <v>121.95340890999999</v>
      </c>
    </row>
    <row r="494" spans="1:6" ht="12.75" customHeight="1" x14ac:dyDescent="0.2">
      <c r="A494" s="83" t="s">
        <v>167</v>
      </c>
      <c r="B494" s="83">
        <v>24</v>
      </c>
      <c r="C494" s="84">
        <v>1053.91113329</v>
      </c>
      <c r="D494" s="84">
        <v>1034.5773647799999</v>
      </c>
      <c r="E494" s="84">
        <v>126.37452906999999</v>
      </c>
      <c r="F494" s="84">
        <v>126.37452906999999</v>
      </c>
    </row>
    <row r="495" spans="1:6" ht="12.75" customHeight="1" x14ac:dyDescent="0.2">
      <c r="A495" s="83" t="s">
        <v>168</v>
      </c>
      <c r="B495" s="83">
        <v>1</v>
      </c>
      <c r="C495" s="84">
        <v>1068.08656638</v>
      </c>
      <c r="D495" s="84">
        <v>1049.17822271</v>
      </c>
      <c r="E495" s="84">
        <v>128.15803661999999</v>
      </c>
      <c r="F495" s="84">
        <v>128.15803661999999</v>
      </c>
    </row>
    <row r="496" spans="1:6" ht="12.75" customHeight="1" x14ac:dyDescent="0.2">
      <c r="A496" s="83" t="s">
        <v>168</v>
      </c>
      <c r="B496" s="83">
        <v>2</v>
      </c>
      <c r="C496" s="84">
        <v>1104.9491305399999</v>
      </c>
      <c r="D496" s="84">
        <v>1085.7918911700001</v>
      </c>
      <c r="E496" s="84">
        <v>132.63042822</v>
      </c>
      <c r="F496" s="84">
        <v>132.63042822</v>
      </c>
    </row>
    <row r="497" spans="1:6" ht="12.75" customHeight="1" x14ac:dyDescent="0.2">
      <c r="A497" s="83" t="s">
        <v>168</v>
      </c>
      <c r="B497" s="83">
        <v>3</v>
      </c>
      <c r="C497" s="84">
        <v>1185.46867759</v>
      </c>
      <c r="D497" s="84">
        <v>1165.8513424600001</v>
      </c>
      <c r="E497" s="84">
        <v>142.40976014</v>
      </c>
      <c r="F497" s="84">
        <v>142.40976014</v>
      </c>
    </row>
    <row r="498" spans="1:6" ht="12.75" customHeight="1" x14ac:dyDescent="0.2">
      <c r="A498" s="83" t="s">
        <v>168</v>
      </c>
      <c r="B498" s="83">
        <v>4</v>
      </c>
      <c r="C498" s="84">
        <v>1235.25105291</v>
      </c>
      <c r="D498" s="84">
        <v>1215.3186406899999</v>
      </c>
      <c r="E498" s="84">
        <v>148.45223383999999</v>
      </c>
      <c r="F498" s="84">
        <v>148.45223383999999</v>
      </c>
    </row>
    <row r="499" spans="1:6" ht="12.75" customHeight="1" x14ac:dyDescent="0.2">
      <c r="A499" s="83" t="s">
        <v>168</v>
      </c>
      <c r="B499" s="83">
        <v>5</v>
      </c>
      <c r="C499" s="84">
        <v>1233.7090937200001</v>
      </c>
      <c r="D499" s="84">
        <v>1213.5388369899999</v>
      </c>
      <c r="E499" s="84">
        <v>148.23482927000001</v>
      </c>
      <c r="F499" s="84">
        <v>148.23482927000001</v>
      </c>
    </row>
    <row r="500" spans="1:6" ht="12.75" customHeight="1" x14ac:dyDescent="0.2">
      <c r="A500" s="83" t="s">
        <v>168</v>
      </c>
      <c r="B500" s="83">
        <v>6</v>
      </c>
      <c r="C500" s="84">
        <v>1200.3890460099999</v>
      </c>
      <c r="D500" s="84">
        <v>1180.4259780699999</v>
      </c>
      <c r="E500" s="84">
        <v>144.19006461999999</v>
      </c>
      <c r="F500" s="84">
        <v>144.19006461999999</v>
      </c>
    </row>
    <row r="501" spans="1:6" ht="12.75" customHeight="1" x14ac:dyDescent="0.2">
      <c r="A501" s="83" t="s">
        <v>168</v>
      </c>
      <c r="B501" s="83">
        <v>7</v>
      </c>
      <c r="C501" s="84">
        <v>1143.84426046</v>
      </c>
      <c r="D501" s="84">
        <v>1124.2211469599999</v>
      </c>
      <c r="E501" s="84">
        <v>137.32459539000001</v>
      </c>
      <c r="F501" s="84">
        <v>137.32459539000001</v>
      </c>
    </row>
    <row r="502" spans="1:6" ht="12.75" customHeight="1" x14ac:dyDescent="0.2">
      <c r="A502" s="83" t="s">
        <v>168</v>
      </c>
      <c r="B502" s="83">
        <v>8</v>
      </c>
      <c r="C502" s="84">
        <v>1050.5284792499999</v>
      </c>
      <c r="D502" s="84">
        <v>1031.58067263</v>
      </c>
      <c r="E502" s="84">
        <v>126.0084805</v>
      </c>
      <c r="F502" s="84">
        <v>126.0084805</v>
      </c>
    </row>
    <row r="503" spans="1:6" ht="12.75" customHeight="1" x14ac:dyDescent="0.2">
      <c r="A503" s="83" t="s">
        <v>168</v>
      </c>
      <c r="B503" s="83">
        <v>9</v>
      </c>
      <c r="C503" s="84">
        <v>1003.24118359</v>
      </c>
      <c r="D503" s="84">
        <v>983.96174904999998</v>
      </c>
      <c r="E503" s="84">
        <v>120.19178737999999</v>
      </c>
      <c r="F503" s="84">
        <v>120.19178737999999</v>
      </c>
    </row>
    <row r="504" spans="1:6" ht="12.75" customHeight="1" x14ac:dyDescent="0.2">
      <c r="A504" s="83" t="s">
        <v>168</v>
      </c>
      <c r="B504" s="83">
        <v>10</v>
      </c>
      <c r="C504" s="84">
        <v>986.64166147000003</v>
      </c>
      <c r="D504" s="84">
        <v>968.16981752000004</v>
      </c>
      <c r="E504" s="84">
        <v>118.26278915</v>
      </c>
      <c r="F504" s="84">
        <v>118.26278915</v>
      </c>
    </row>
    <row r="505" spans="1:6" ht="12.75" customHeight="1" x14ac:dyDescent="0.2">
      <c r="A505" s="83" t="s">
        <v>168</v>
      </c>
      <c r="B505" s="83">
        <v>11</v>
      </c>
      <c r="C505" s="84">
        <v>977.15886717000001</v>
      </c>
      <c r="D505" s="84">
        <v>960.31584695000004</v>
      </c>
      <c r="E505" s="84">
        <v>117.30341978</v>
      </c>
      <c r="F505" s="84">
        <v>117.30341978</v>
      </c>
    </row>
    <row r="506" spans="1:6" ht="12.75" customHeight="1" x14ac:dyDescent="0.2">
      <c r="A506" s="83" t="s">
        <v>168</v>
      </c>
      <c r="B506" s="83">
        <v>12</v>
      </c>
      <c r="C506" s="84">
        <v>1027.6918229400001</v>
      </c>
      <c r="D506" s="84">
        <v>1008.37243584</v>
      </c>
      <c r="E506" s="84">
        <v>123.1735741</v>
      </c>
      <c r="F506" s="84">
        <v>123.1735741</v>
      </c>
    </row>
    <row r="507" spans="1:6" ht="12.75" customHeight="1" x14ac:dyDescent="0.2">
      <c r="A507" s="83" t="s">
        <v>168</v>
      </c>
      <c r="B507" s="83">
        <v>13</v>
      </c>
      <c r="C507" s="84">
        <v>1099.6649517599999</v>
      </c>
      <c r="D507" s="84">
        <v>1079.76644042</v>
      </c>
      <c r="E507" s="84">
        <v>131.89441414000001</v>
      </c>
      <c r="F507" s="84">
        <v>131.89441414000001</v>
      </c>
    </row>
    <row r="508" spans="1:6" ht="12.75" customHeight="1" x14ac:dyDescent="0.2">
      <c r="A508" s="83" t="s">
        <v>168</v>
      </c>
      <c r="B508" s="83">
        <v>14</v>
      </c>
      <c r="C508" s="84">
        <v>1163.87159486</v>
      </c>
      <c r="D508" s="84">
        <v>1145.13105034</v>
      </c>
      <c r="E508" s="84">
        <v>139.87875836000001</v>
      </c>
      <c r="F508" s="84">
        <v>139.87875836000001</v>
      </c>
    </row>
    <row r="509" spans="1:6" ht="12.75" customHeight="1" x14ac:dyDescent="0.2">
      <c r="A509" s="83" t="s">
        <v>168</v>
      </c>
      <c r="B509" s="83">
        <v>15</v>
      </c>
      <c r="C509" s="84">
        <v>1180.88264693</v>
      </c>
      <c r="D509" s="84">
        <v>1161.0930349299999</v>
      </c>
      <c r="E509" s="84">
        <v>141.82852872000001</v>
      </c>
      <c r="F509" s="84">
        <v>141.82852872000001</v>
      </c>
    </row>
    <row r="510" spans="1:6" ht="12.75" customHeight="1" x14ac:dyDescent="0.2">
      <c r="A510" s="83" t="s">
        <v>168</v>
      </c>
      <c r="B510" s="83">
        <v>16</v>
      </c>
      <c r="C510" s="84">
        <v>1160.6665624699999</v>
      </c>
      <c r="D510" s="84">
        <v>1140.87919136</v>
      </c>
      <c r="E510" s="84">
        <v>139.35939006999999</v>
      </c>
      <c r="F510" s="84">
        <v>139.35939006999999</v>
      </c>
    </row>
    <row r="511" spans="1:6" ht="12.75" customHeight="1" x14ac:dyDescent="0.2">
      <c r="A511" s="83" t="s">
        <v>168</v>
      </c>
      <c r="B511" s="83">
        <v>17</v>
      </c>
      <c r="C511" s="84">
        <v>1089.055809</v>
      </c>
      <c r="D511" s="84">
        <v>1069.7293122399999</v>
      </c>
      <c r="E511" s="84">
        <v>130.66837015999999</v>
      </c>
      <c r="F511" s="84">
        <v>130.66837015999999</v>
      </c>
    </row>
    <row r="512" spans="1:6" ht="12.75" customHeight="1" x14ac:dyDescent="0.2">
      <c r="A512" s="83" t="s">
        <v>168</v>
      </c>
      <c r="B512" s="83">
        <v>18</v>
      </c>
      <c r="C512" s="84">
        <v>1022.79549668</v>
      </c>
      <c r="D512" s="84">
        <v>1003.97883525</v>
      </c>
      <c r="E512" s="84">
        <v>122.63689195000001</v>
      </c>
      <c r="F512" s="84">
        <v>122.63689195000001</v>
      </c>
    </row>
    <row r="513" spans="1:6" ht="12.75" customHeight="1" x14ac:dyDescent="0.2">
      <c r="A513" s="83" t="s">
        <v>168</v>
      </c>
      <c r="B513" s="83">
        <v>19</v>
      </c>
      <c r="C513" s="84">
        <v>975.50204772999996</v>
      </c>
      <c r="D513" s="84">
        <v>956.94269847999999</v>
      </c>
      <c r="E513" s="84">
        <v>116.89138675</v>
      </c>
      <c r="F513" s="84">
        <v>116.89138675</v>
      </c>
    </row>
    <row r="514" spans="1:6" ht="12.75" customHeight="1" x14ac:dyDescent="0.2">
      <c r="A514" s="83" t="s">
        <v>168</v>
      </c>
      <c r="B514" s="83">
        <v>20</v>
      </c>
      <c r="C514" s="84">
        <v>940.64785047999999</v>
      </c>
      <c r="D514" s="84">
        <v>922.41573502999995</v>
      </c>
      <c r="E514" s="84">
        <v>112.67388799</v>
      </c>
      <c r="F514" s="84">
        <v>112.67388799</v>
      </c>
    </row>
    <row r="515" spans="1:6" ht="12.75" customHeight="1" x14ac:dyDescent="0.2">
      <c r="A515" s="83" t="s">
        <v>168</v>
      </c>
      <c r="B515" s="83">
        <v>21</v>
      </c>
      <c r="C515" s="84">
        <v>953.42290113000001</v>
      </c>
      <c r="D515" s="84">
        <v>935.09365783999999</v>
      </c>
      <c r="E515" s="84">
        <v>114.22250734000001</v>
      </c>
      <c r="F515" s="84">
        <v>114.22250734000001</v>
      </c>
    </row>
    <row r="516" spans="1:6" ht="12.75" customHeight="1" x14ac:dyDescent="0.2">
      <c r="A516" s="83" t="s">
        <v>168</v>
      </c>
      <c r="B516" s="83">
        <v>22</v>
      </c>
      <c r="C516" s="84">
        <v>972.72946474000003</v>
      </c>
      <c r="D516" s="84">
        <v>958.07686545000001</v>
      </c>
      <c r="E516" s="84">
        <v>117.02992623</v>
      </c>
      <c r="F516" s="84">
        <v>117.02992623</v>
      </c>
    </row>
    <row r="517" spans="1:6" ht="12.75" customHeight="1" x14ac:dyDescent="0.2">
      <c r="A517" s="83" t="s">
        <v>168</v>
      </c>
      <c r="B517" s="83">
        <v>23</v>
      </c>
      <c r="C517" s="84">
        <v>1003.95109083</v>
      </c>
      <c r="D517" s="84">
        <v>982.40386020000005</v>
      </c>
      <c r="E517" s="84">
        <v>120.0014899</v>
      </c>
      <c r="F517" s="84">
        <v>120.0014899</v>
      </c>
    </row>
    <row r="518" spans="1:6" ht="12.75" customHeight="1" x14ac:dyDescent="0.2">
      <c r="A518" s="83" t="s">
        <v>168</v>
      </c>
      <c r="B518" s="83">
        <v>24</v>
      </c>
      <c r="C518" s="84">
        <v>1051.9531418900001</v>
      </c>
      <c r="D518" s="84">
        <v>1029.6468970200001</v>
      </c>
      <c r="E518" s="84">
        <v>125.77226812000001</v>
      </c>
      <c r="F518" s="84">
        <v>125.77226812000001</v>
      </c>
    </row>
    <row r="519" spans="1:6" ht="12.75" customHeight="1" x14ac:dyDescent="0.2">
      <c r="A519" s="83" t="s">
        <v>169</v>
      </c>
      <c r="B519" s="83">
        <v>1</v>
      </c>
      <c r="C519" s="84">
        <v>1053.27211528</v>
      </c>
      <c r="D519" s="84">
        <v>1031.3392067100001</v>
      </c>
      <c r="E519" s="84">
        <v>125.97898523000001</v>
      </c>
      <c r="F519" s="84">
        <v>125.97898523000001</v>
      </c>
    </row>
    <row r="520" spans="1:6" ht="12.75" customHeight="1" x14ac:dyDescent="0.2">
      <c r="A520" s="83" t="s">
        <v>169</v>
      </c>
      <c r="B520" s="83">
        <v>2</v>
      </c>
      <c r="C520" s="84">
        <v>1097.82343823</v>
      </c>
      <c r="D520" s="84">
        <v>1083.9453896499999</v>
      </c>
      <c r="E520" s="84">
        <v>132.40487644000001</v>
      </c>
      <c r="F520" s="84">
        <v>132.40487644000001</v>
      </c>
    </row>
    <row r="521" spans="1:6" ht="12.75" customHeight="1" x14ac:dyDescent="0.2">
      <c r="A521" s="83" t="s">
        <v>169</v>
      </c>
      <c r="B521" s="83">
        <v>3</v>
      </c>
      <c r="C521" s="84">
        <v>1189.5590580800001</v>
      </c>
      <c r="D521" s="84">
        <v>1174.3881841299999</v>
      </c>
      <c r="E521" s="84">
        <v>143.45254281000001</v>
      </c>
      <c r="F521" s="84">
        <v>143.45254281000001</v>
      </c>
    </row>
    <row r="522" spans="1:6" ht="12.75" customHeight="1" x14ac:dyDescent="0.2">
      <c r="A522" s="83" t="s">
        <v>169</v>
      </c>
      <c r="B522" s="83">
        <v>4</v>
      </c>
      <c r="C522" s="84">
        <v>1240.3185556200001</v>
      </c>
      <c r="D522" s="84">
        <v>1218.6133594600001</v>
      </c>
      <c r="E522" s="84">
        <v>148.85468662</v>
      </c>
      <c r="F522" s="84">
        <v>148.85468662</v>
      </c>
    </row>
    <row r="523" spans="1:6" ht="12.75" customHeight="1" x14ac:dyDescent="0.2">
      <c r="A523" s="83" t="s">
        <v>169</v>
      </c>
      <c r="B523" s="83">
        <v>5</v>
      </c>
      <c r="C523" s="84">
        <v>1232.58512232</v>
      </c>
      <c r="D523" s="84">
        <v>1213.4096100899999</v>
      </c>
      <c r="E523" s="84">
        <v>148.21904409000001</v>
      </c>
      <c r="F523" s="84">
        <v>148.21904409000001</v>
      </c>
    </row>
    <row r="524" spans="1:6" ht="12.75" customHeight="1" x14ac:dyDescent="0.2">
      <c r="A524" s="83" t="s">
        <v>169</v>
      </c>
      <c r="B524" s="83">
        <v>6</v>
      </c>
      <c r="C524" s="84">
        <v>1214.5303453199999</v>
      </c>
      <c r="D524" s="84">
        <v>1200.0223484099999</v>
      </c>
      <c r="E524" s="84">
        <v>146.58377838000001</v>
      </c>
      <c r="F524" s="84">
        <v>146.58377838000001</v>
      </c>
    </row>
    <row r="525" spans="1:6" ht="12.75" customHeight="1" x14ac:dyDescent="0.2">
      <c r="A525" s="83" t="s">
        <v>169</v>
      </c>
      <c r="B525" s="83">
        <v>7</v>
      </c>
      <c r="C525" s="84">
        <v>1176.8135382299999</v>
      </c>
      <c r="D525" s="84">
        <v>1156.9851168499999</v>
      </c>
      <c r="E525" s="84">
        <v>141.32674294</v>
      </c>
      <c r="F525" s="84">
        <v>141.32674294</v>
      </c>
    </row>
    <row r="526" spans="1:6" ht="12.75" customHeight="1" x14ac:dyDescent="0.2">
      <c r="A526" s="83" t="s">
        <v>169</v>
      </c>
      <c r="B526" s="83">
        <v>8</v>
      </c>
      <c r="C526" s="84">
        <v>1086.0489990999999</v>
      </c>
      <c r="D526" s="84">
        <v>1067.05578769</v>
      </c>
      <c r="E526" s="84">
        <v>130.34179681000001</v>
      </c>
      <c r="F526" s="84">
        <v>130.34179681000001</v>
      </c>
    </row>
    <row r="527" spans="1:6" ht="12.75" customHeight="1" x14ac:dyDescent="0.2">
      <c r="A527" s="83" t="s">
        <v>169</v>
      </c>
      <c r="B527" s="83">
        <v>9</v>
      </c>
      <c r="C527" s="84">
        <v>1071.02227365</v>
      </c>
      <c r="D527" s="84">
        <v>1052.04677111</v>
      </c>
      <c r="E527" s="84">
        <v>128.50843232</v>
      </c>
      <c r="F527" s="84">
        <v>128.50843232</v>
      </c>
    </row>
    <row r="528" spans="1:6" ht="12.75" customHeight="1" x14ac:dyDescent="0.2">
      <c r="A528" s="83" t="s">
        <v>169</v>
      </c>
      <c r="B528" s="83">
        <v>10</v>
      </c>
      <c r="C528" s="84">
        <v>1067.6887387300001</v>
      </c>
      <c r="D528" s="84">
        <v>1048.3229111000001</v>
      </c>
      <c r="E528" s="84">
        <v>128.05355956</v>
      </c>
      <c r="F528" s="84">
        <v>128.05355956</v>
      </c>
    </row>
    <row r="529" spans="1:6" ht="12.75" customHeight="1" x14ac:dyDescent="0.2">
      <c r="A529" s="83" t="s">
        <v>169</v>
      </c>
      <c r="B529" s="83">
        <v>11</v>
      </c>
      <c r="C529" s="84">
        <v>1083.77415073</v>
      </c>
      <c r="D529" s="84">
        <v>1063.9777480099999</v>
      </c>
      <c r="E529" s="84">
        <v>129.96581157</v>
      </c>
      <c r="F529" s="84">
        <v>129.96581157</v>
      </c>
    </row>
    <row r="530" spans="1:6" ht="12.75" customHeight="1" x14ac:dyDescent="0.2">
      <c r="A530" s="83" t="s">
        <v>169</v>
      </c>
      <c r="B530" s="83">
        <v>12</v>
      </c>
      <c r="C530" s="84">
        <v>1111.9611351000001</v>
      </c>
      <c r="D530" s="84">
        <v>1092.03975676</v>
      </c>
      <c r="E530" s="84">
        <v>133.39361045999999</v>
      </c>
      <c r="F530" s="84">
        <v>133.39361045999999</v>
      </c>
    </row>
    <row r="531" spans="1:6" ht="12.75" customHeight="1" x14ac:dyDescent="0.2">
      <c r="A531" s="83" t="s">
        <v>169</v>
      </c>
      <c r="B531" s="83">
        <v>13</v>
      </c>
      <c r="C531" s="84">
        <v>1178.63474365</v>
      </c>
      <c r="D531" s="84">
        <v>1158.80377097</v>
      </c>
      <c r="E531" s="84">
        <v>141.54889313000001</v>
      </c>
      <c r="F531" s="84">
        <v>141.54889313000001</v>
      </c>
    </row>
    <row r="532" spans="1:6" ht="12.75" customHeight="1" x14ac:dyDescent="0.2">
      <c r="A532" s="83" t="s">
        <v>169</v>
      </c>
      <c r="B532" s="83">
        <v>14</v>
      </c>
      <c r="C532" s="84">
        <v>1227.3741185900001</v>
      </c>
      <c r="D532" s="84">
        <v>1207.0827745199999</v>
      </c>
      <c r="E532" s="84">
        <v>147.44621559000001</v>
      </c>
      <c r="F532" s="84">
        <v>147.44621559000001</v>
      </c>
    </row>
    <row r="533" spans="1:6" ht="12.75" customHeight="1" x14ac:dyDescent="0.2">
      <c r="A533" s="83" t="s">
        <v>169</v>
      </c>
      <c r="B533" s="83">
        <v>15</v>
      </c>
      <c r="C533" s="84">
        <v>1238.3539265899999</v>
      </c>
      <c r="D533" s="84">
        <v>1217.6594520900001</v>
      </c>
      <c r="E533" s="84">
        <v>148.73816600000001</v>
      </c>
      <c r="F533" s="84">
        <v>148.73816600000001</v>
      </c>
    </row>
    <row r="534" spans="1:6" ht="12.75" customHeight="1" x14ac:dyDescent="0.2">
      <c r="A534" s="83" t="s">
        <v>169</v>
      </c>
      <c r="B534" s="83">
        <v>16</v>
      </c>
      <c r="C534" s="84">
        <v>1188.2973314200001</v>
      </c>
      <c r="D534" s="84">
        <v>1167.9717061599999</v>
      </c>
      <c r="E534" s="84">
        <v>142.66876442</v>
      </c>
      <c r="F534" s="84">
        <v>142.66876442</v>
      </c>
    </row>
    <row r="535" spans="1:6" ht="12.75" customHeight="1" x14ac:dyDescent="0.2">
      <c r="A535" s="83" t="s">
        <v>169</v>
      </c>
      <c r="B535" s="83">
        <v>17</v>
      </c>
      <c r="C535" s="84">
        <v>1077.70281039</v>
      </c>
      <c r="D535" s="84">
        <v>1060.8598280900001</v>
      </c>
      <c r="E535" s="84">
        <v>129.58495493000001</v>
      </c>
      <c r="F535" s="84">
        <v>129.58495493000001</v>
      </c>
    </row>
    <row r="536" spans="1:6" ht="12.75" customHeight="1" x14ac:dyDescent="0.2">
      <c r="A536" s="83" t="s">
        <v>169</v>
      </c>
      <c r="B536" s="83">
        <v>18</v>
      </c>
      <c r="C536" s="84">
        <v>1001.76347011</v>
      </c>
      <c r="D536" s="84">
        <v>983.10130975000004</v>
      </c>
      <c r="E536" s="84">
        <v>120.08668397</v>
      </c>
      <c r="F536" s="84">
        <v>120.08668397</v>
      </c>
    </row>
    <row r="537" spans="1:6" ht="12.75" customHeight="1" x14ac:dyDescent="0.2">
      <c r="A537" s="83" t="s">
        <v>169</v>
      </c>
      <c r="B537" s="83">
        <v>19</v>
      </c>
      <c r="C537" s="84">
        <v>944.45167085000003</v>
      </c>
      <c r="D537" s="84">
        <v>925.55169508999995</v>
      </c>
      <c r="E537" s="84">
        <v>113.05694825</v>
      </c>
      <c r="F537" s="84">
        <v>113.05694825</v>
      </c>
    </row>
    <row r="538" spans="1:6" ht="12.75" customHeight="1" x14ac:dyDescent="0.2">
      <c r="A538" s="83" t="s">
        <v>169</v>
      </c>
      <c r="B538" s="83">
        <v>20</v>
      </c>
      <c r="C538" s="84">
        <v>975.91221210000003</v>
      </c>
      <c r="D538" s="84">
        <v>957.24775538999995</v>
      </c>
      <c r="E538" s="84">
        <v>116.92864971</v>
      </c>
      <c r="F538" s="84">
        <v>116.92864971</v>
      </c>
    </row>
    <row r="539" spans="1:6" ht="12.75" customHeight="1" x14ac:dyDescent="0.2">
      <c r="A539" s="83" t="s">
        <v>169</v>
      </c>
      <c r="B539" s="83">
        <v>21</v>
      </c>
      <c r="C539" s="84">
        <v>1075.5732692199999</v>
      </c>
      <c r="D539" s="84">
        <v>1056.19408129</v>
      </c>
      <c r="E539" s="84">
        <v>129.01502987999999</v>
      </c>
      <c r="F539" s="84">
        <v>129.01502987999999</v>
      </c>
    </row>
    <row r="540" spans="1:6" ht="12.75" customHeight="1" x14ac:dyDescent="0.2">
      <c r="A540" s="83" t="s">
        <v>169</v>
      </c>
      <c r="B540" s="83">
        <v>22</v>
      </c>
      <c r="C540" s="84">
        <v>1096.9218443499999</v>
      </c>
      <c r="D540" s="84">
        <v>1077.36189236</v>
      </c>
      <c r="E540" s="84">
        <v>131.6006965</v>
      </c>
      <c r="F540" s="84">
        <v>131.6006965</v>
      </c>
    </row>
    <row r="541" spans="1:6" ht="12.75" customHeight="1" x14ac:dyDescent="0.2">
      <c r="A541" s="83" t="s">
        <v>169</v>
      </c>
      <c r="B541" s="83">
        <v>23</v>
      </c>
      <c r="C541" s="84">
        <v>1115.6947943600001</v>
      </c>
      <c r="D541" s="84">
        <v>1096.0008565000001</v>
      </c>
      <c r="E541" s="84">
        <v>133.87746225000001</v>
      </c>
      <c r="F541" s="84">
        <v>133.87746225000001</v>
      </c>
    </row>
    <row r="542" spans="1:6" ht="12.75" customHeight="1" x14ac:dyDescent="0.2">
      <c r="A542" s="83" t="s">
        <v>169</v>
      </c>
      <c r="B542" s="83">
        <v>24</v>
      </c>
      <c r="C542" s="84">
        <v>1135.47232115</v>
      </c>
      <c r="D542" s="84">
        <v>1115.7321220599999</v>
      </c>
      <c r="E542" s="84">
        <v>136.28765358000001</v>
      </c>
      <c r="F542" s="84">
        <v>136.28765358000001</v>
      </c>
    </row>
    <row r="543" spans="1:6" ht="12.75" customHeight="1" x14ac:dyDescent="0.2">
      <c r="A543" s="83" t="s">
        <v>170</v>
      </c>
      <c r="B543" s="83">
        <v>1</v>
      </c>
      <c r="C543" s="84">
        <v>1171.5488379799999</v>
      </c>
      <c r="D543" s="84">
        <v>1151.7814462700001</v>
      </c>
      <c r="E543" s="84">
        <v>140.69111003</v>
      </c>
      <c r="F543" s="84">
        <v>140.69111003</v>
      </c>
    </row>
    <row r="544" spans="1:6" ht="12.75" customHeight="1" x14ac:dyDescent="0.2">
      <c r="A544" s="83" t="s">
        <v>170</v>
      </c>
      <c r="B544" s="83">
        <v>2</v>
      </c>
      <c r="C544" s="84">
        <v>1203.33238173</v>
      </c>
      <c r="D544" s="84">
        <v>1183.23662554</v>
      </c>
      <c r="E544" s="84">
        <v>144.53338765999999</v>
      </c>
      <c r="F544" s="84">
        <v>144.53338765999999</v>
      </c>
    </row>
    <row r="545" spans="1:6" ht="12.75" customHeight="1" x14ac:dyDescent="0.2">
      <c r="A545" s="83" t="s">
        <v>170</v>
      </c>
      <c r="B545" s="83">
        <v>3</v>
      </c>
      <c r="C545" s="84">
        <v>1264.7186825900001</v>
      </c>
      <c r="D545" s="84">
        <v>1245.11929616</v>
      </c>
      <c r="E545" s="84">
        <v>152.09240994999999</v>
      </c>
      <c r="F545" s="84">
        <v>152.09240994999999</v>
      </c>
    </row>
    <row r="546" spans="1:6" ht="12.75" customHeight="1" x14ac:dyDescent="0.2">
      <c r="A546" s="83" t="s">
        <v>170</v>
      </c>
      <c r="B546" s="83">
        <v>4</v>
      </c>
      <c r="C546" s="84">
        <v>1303.2711040300001</v>
      </c>
      <c r="D546" s="84">
        <v>1283.34183323</v>
      </c>
      <c r="E546" s="84">
        <v>156.76132625</v>
      </c>
      <c r="F546" s="84">
        <v>156.76132625</v>
      </c>
    </row>
    <row r="547" spans="1:6" ht="12.75" customHeight="1" x14ac:dyDescent="0.2">
      <c r="A547" s="83" t="s">
        <v>170</v>
      </c>
      <c r="B547" s="83">
        <v>5</v>
      </c>
      <c r="C547" s="84">
        <v>1286.9049990599999</v>
      </c>
      <c r="D547" s="84">
        <v>1267.0258589299999</v>
      </c>
      <c r="E547" s="84">
        <v>154.76831573000001</v>
      </c>
      <c r="F547" s="84">
        <v>154.76831573000001</v>
      </c>
    </row>
    <row r="548" spans="1:6" ht="12.75" customHeight="1" x14ac:dyDescent="0.2">
      <c r="A548" s="83" t="s">
        <v>170</v>
      </c>
      <c r="B548" s="83">
        <v>6</v>
      </c>
      <c r="C548" s="84">
        <v>1272.1353618200001</v>
      </c>
      <c r="D548" s="84">
        <v>1252.3967410400001</v>
      </c>
      <c r="E548" s="84">
        <v>152.98135619999999</v>
      </c>
      <c r="F548" s="84">
        <v>152.98135619999999</v>
      </c>
    </row>
    <row r="549" spans="1:6" ht="12.75" customHeight="1" x14ac:dyDescent="0.2">
      <c r="A549" s="83" t="s">
        <v>170</v>
      </c>
      <c r="B549" s="83">
        <v>7</v>
      </c>
      <c r="C549" s="84">
        <v>1207.9943017999999</v>
      </c>
      <c r="D549" s="84">
        <v>1187.7883848900001</v>
      </c>
      <c r="E549" s="84">
        <v>145.08938903999999</v>
      </c>
      <c r="F549" s="84">
        <v>145.08938903999999</v>
      </c>
    </row>
    <row r="550" spans="1:6" ht="12.75" customHeight="1" x14ac:dyDescent="0.2">
      <c r="A550" s="83" t="s">
        <v>170</v>
      </c>
      <c r="B550" s="83">
        <v>8</v>
      </c>
      <c r="C550" s="84">
        <v>1113.87140679</v>
      </c>
      <c r="D550" s="84">
        <v>1099.9416980200001</v>
      </c>
      <c r="E550" s="84">
        <v>134.35883949000001</v>
      </c>
      <c r="F550" s="84">
        <v>134.35883949000001</v>
      </c>
    </row>
    <row r="551" spans="1:6" ht="12.75" customHeight="1" x14ac:dyDescent="0.2">
      <c r="A551" s="83" t="s">
        <v>170</v>
      </c>
      <c r="B551" s="83">
        <v>9</v>
      </c>
      <c r="C551" s="84">
        <v>1089.6582335400001</v>
      </c>
      <c r="D551" s="84">
        <v>1068.9900643999999</v>
      </c>
      <c r="E551" s="84">
        <v>130.5780704</v>
      </c>
      <c r="F551" s="84">
        <v>130.5780704</v>
      </c>
    </row>
    <row r="552" spans="1:6" ht="12.75" customHeight="1" x14ac:dyDescent="0.2">
      <c r="A552" s="83" t="s">
        <v>170</v>
      </c>
      <c r="B552" s="83">
        <v>10</v>
      </c>
      <c r="C552" s="84">
        <v>1101.92530614</v>
      </c>
      <c r="D552" s="84">
        <v>1079.18459426</v>
      </c>
      <c r="E552" s="84">
        <v>131.82334112999999</v>
      </c>
      <c r="F552" s="84">
        <v>131.82334112999999</v>
      </c>
    </row>
    <row r="553" spans="1:6" ht="12.75" customHeight="1" x14ac:dyDescent="0.2">
      <c r="A553" s="83" t="s">
        <v>170</v>
      </c>
      <c r="B553" s="83">
        <v>11</v>
      </c>
      <c r="C553" s="84">
        <v>1102.12412535</v>
      </c>
      <c r="D553" s="84">
        <v>1078.0007268500001</v>
      </c>
      <c r="E553" s="84">
        <v>131.67873069000001</v>
      </c>
      <c r="F553" s="84">
        <v>131.67873069000001</v>
      </c>
    </row>
    <row r="554" spans="1:6" ht="12.75" customHeight="1" x14ac:dyDescent="0.2">
      <c r="A554" s="83" t="s">
        <v>170</v>
      </c>
      <c r="B554" s="83">
        <v>12</v>
      </c>
      <c r="C554" s="84">
        <v>1171.3272277200001</v>
      </c>
      <c r="D554" s="84">
        <v>1145.22754513</v>
      </c>
      <c r="E554" s="84">
        <v>139.89054528</v>
      </c>
      <c r="F554" s="84">
        <v>139.89054528</v>
      </c>
    </row>
    <row r="555" spans="1:6" ht="12.75" customHeight="1" x14ac:dyDescent="0.2">
      <c r="A555" s="83" t="s">
        <v>170</v>
      </c>
      <c r="B555" s="83">
        <v>13</v>
      </c>
      <c r="C555" s="84">
        <v>1236.5375458799999</v>
      </c>
      <c r="D555" s="84">
        <v>1209.8759085700001</v>
      </c>
      <c r="E555" s="84">
        <v>147.78739935999999</v>
      </c>
      <c r="F555" s="84">
        <v>147.78739935999999</v>
      </c>
    </row>
    <row r="556" spans="1:6" ht="12.75" customHeight="1" x14ac:dyDescent="0.2">
      <c r="A556" s="83" t="s">
        <v>170</v>
      </c>
      <c r="B556" s="83">
        <v>14</v>
      </c>
      <c r="C556" s="84">
        <v>1296.87604562</v>
      </c>
      <c r="D556" s="84">
        <v>1271.33317687</v>
      </c>
      <c r="E556" s="84">
        <v>155.29445838000001</v>
      </c>
      <c r="F556" s="84">
        <v>155.29445838000001</v>
      </c>
    </row>
    <row r="557" spans="1:6" ht="12.75" customHeight="1" x14ac:dyDescent="0.2">
      <c r="A557" s="83" t="s">
        <v>170</v>
      </c>
      <c r="B557" s="83">
        <v>15</v>
      </c>
      <c r="C557" s="84">
        <v>1296.1966878999999</v>
      </c>
      <c r="D557" s="84">
        <v>1272.27261634</v>
      </c>
      <c r="E557" s="84">
        <v>155.40921173000001</v>
      </c>
      <c r="F557" s="84">
        <v>155.40921173000001</v>
      </c>
    </row>
    <row r="558" spans="1:6" ht="12.75" customHeight="1" x14ac:dyDescent="0.2">
      <c r="A558" s="83" t="s">
        <v>170</v>
      </c>
      <c r="B558" s="83">
        <v>16</v>
      </c>
      <c r="C558" s="84">
        <v>1260.0543625600001</v>
      </c>
      <c r="D558" s="84">
        <v>1238.17175092</v>
      </c>
      <c r="E558" s="84">
        <v>151.24376122999999</v>
      </c>
      <c r="F558" s="84">
        <v>151.24376122999999</v>
      </c>
    </row>
    <row r="559" spans="1:6" ht="12.75" customHeight="1" x14ac:dyDescent="0.2">
      <c r="A559" s="83" t="s">
        <v>170</v>
      </c>
      <c r="B559" s="83">
        <v>17</v>
      </c>
      <c r="C559" s="84">
        <v>1141.75767116</v>
      </c>
      <c r="D559" s="84">
        <v>1126.4547667300001</v>
      </c>
      <c r="E559" s="84">
        <v>137.59743399000001</v>
      </c>
      <c r="F559" s="84">
        <v>137.59743399000001</v>
      </c>
    </row>
    <row r="560" spans="1:6" ht="12.75" customHeight="1" x14ac:dyDescent="0.2">
      <c r="A560" s="83" t="s">
        <v>170</v>
      </c>
      <c r="B560" s="83">
        <v>18</v>
      </c>
      <c r="C560" s="84">
        <v>1051.24223287</v>
      </c>
      <c r="D560" s="84">
        <v>1036.0759040400001</v>
      </c>
      <c r="E560" s="84">
        <v>126.55757695</v>
      </c>
      <c r="F560" s="84">
        <v>126.55757695</v>
      </c>
    </row>
    <row r="561" spans="1:6" ht="12.75" customHeight="1" x14ac:dyDescent="0.2">
      <c r="A561" s="83" t="s">
        <v>170</v>
      </c>
      <c r="B561" s="83">
        <v>19</v>
      </c>
      <c r="C561" s="84">
        <v>992.27031041999999</v>
      </c>
      <c r="D561" s="84">
        <v>972.91853392999997</v>
      </c>
      <c r="E561" s="84">
        <v>118.84284900999999</v>
      </c>
      <c r="F561" s="84">
        <v>118.84284900999999</v>
      </c>
    </row>
    <row r="562" spans="1:6" ht="12.75" customHeight="1" x14ac:dyDescent="0.2">
      <c r="A562" s="83" t="s">
        <v>170</v>
      </c>
      <c r="B562" s="83">
        <v>20</v>
      </c>
      <c r="C562" s="84">
        <v>1019.40391134</v>
      </c>
      <c r="D562" s="84">
        <v>999.99764975000005</v>
      </c>
      <c r="E562" s="84">
        <v>122.15058666</v>
      </c>
      <c r="F562" s="84">
        <v>122.15058666</v>
      </c>
    </row>
    <row r="563" spans="1:6" ht="12.75" customHeight="1" x14ac:dyDescent="0.2">
      <c r="A563" s="83" t="s">
        <v>170</v>
      </c>
      <c r="B563" s="83">
        <v>21</v>
      </c>
      <c r="C563" s="84">
        <v>1124.6030193900001</v>
      </c>
      <c r="D563" s="84">
        <v>1104.89459233</v>
      </c>
      <c r="E563" s="84">
        <v>134.96383985</v>
      </c>
      <c r="F563" s="84">
        <v>134.96383985</v>
      </c>
    </row>
    <row r="564" spans="1:6" ht="12.75" customHeight="1" x14ac:dyDescent="0.2">
      <c r="A564" s="83" t="s">
        <v>170</v>
      </c>
      <c r="B564" s="83">
        <v>22</v>
      </c>
      <c r="C564" s="84">
        <v>1137.22418696</v>
      </c>
      <c r="D564" s="84">
        <v>1117.67983252</v>
      </c>
      <c r="E564" s="84">
        <v>136.52556810999999</v>
      </c>
      <c r="F564" s="84">
        <v>136.52556810999999</v>
      </c>
    </row>
    <row r="565" spans="1:6" ht="12.75" customHeight="1" x14ac:dyDescent="0.2">
      <c r="A565" s="83" t="s">
        <v>170</v>
      </c>
      <c r="B565" s="83">
        <v>23</v>
      </c>
      <c r="C565" s="84">
        <v>1150.6419281200001</v>
      </c>
      <c r="D565" s="84">
        <v>1130.8793021700001</v>
      </c>
      <c r="E565" s="84">
        <v>138.13789485999999</v>
      </c>
      <c r="F565" s="84">
        <v>138.13789485999999</v>
      </c>
    </row>
    <row r="566" spans="1:6" ht="12.75" customHeight="1" x14ac:dyDescent="0.2">
      <c r="A566" s="83" t="s">
        <v>170</v>
      </c>
      <c r="B566" s="83">
        <v>24</v>
      </c>
      <c r="C566" s="84">
        <v>1157.7887156899999</v>
      </c>
      <c r="D566" s="84">
        <v>1138.1537407799999</v>
      </c>
      <c r="E566" s="84">
        <v>139.02647390000001</v>
      </c>
      <c r="F566" s="84">
        <v>139.02647390000001</v>
      </c>
    </row>
    <row r="567" spans="1:6" ht="12.75" customHeight="1" x14ac:dyDescent="0.2">
      <c r="A567" s="83" t="s">
        <v>171</v>
      </c>
      <c r="B567" s="83">
        <v>1</v>
      </c>
      <c r="C567" s="84">
        <v>1190.2243322100001</v>
      </c>
      <c r="D567" s="84">
        <v>1170.3031656200001</v>
      </c>
      <c r="E567" s="84">
        <v>142.95355423000001</v>
      </c>
      <c r="F567" s="84">
        <v>142.95355423000001</v>
      </c>
    </row>
    <row r="568" spans="1:6" ht="12.75" customHeight="1" x14ac:dyDescent="0.2">
      <c r="A568" s="83" t="s">
        <v>171</v>
      </c>
      <c r="B568" s="83">
        <v>2</v>
      </c>
      <c r="C568" s="84">
        <v>1216.81998449</v>
      </c>
      <c r="D568" s="84">
        <v>1196.5858036</v>
      </c>
      <c r="E568" s="84">
        <v>146.16400143000001</v>
      </c>
      <c r="F568" s="84">
        <v>146.16400143000001</v>
      </c>
    </row>
    <row r="569" spans="1:6" ht="12.75" customHeight="1" x14ac:dyDescent="0.2">
      <c r="A569" s="83" t="s">
        <v>171</v>
      </c>
      <c r="B569" s="83">
        <v>3</v>
      </c>
      <c r="C569" s="84">
        <v>1275.6395902100001</v>
      </c>
      <c r="D569" s="84">
        <v>1255.4289109700001</v>
      </c>
      <c r="E569" s="84">
        <v>153.35173839999999</v>
      </c>
      <c r="F569" s="84">
        <v>153.35173839999999</v>
      </c>
    </row>
    <row r="570" spans="1:6" ht="12.75" customHeight="1" x14ac:dyDescent="0.2">
      <c r="A570" s="83" t="s">
        <v>171</v>
      </c>
      <c r="B570" s="83">
        <v>4</v>
      </c>
      <c r="C570" s="84">
        <v>1318.9063463099999</v>
      </c>
      <c r="D570" s="84">
        <v>1298.2505202100001</v>
      </c>
      <c r="E570" s="84">
        <v>158.58243539</v>
      </c>
      <c r="F570" s="84">
        <v>158.58243539</v>
      </c>
    </row>
    <row r="571" spans="1:6" ht="12.75" customHeight="1" x14ac:dyDescent="0.2">
      <c r="A571" s="83" t="s">
        <v>171</v>
      </c>
      <c r="B571" s="83">
        <v>5</v>
      </c>
      <c r="C571" s="84">
        <v>1306.20576652</v>
      </c>
      <c r="D571" s="84">
        <v>1285.68023524</v>
      </c>
      <c r="E571" s="84">
        <v>157.0469641</v>
      </c>
      <c r="F571" s="84">
        <v>157.0469641</v>
      </c>
    </row>
    <row r="572" spans="1:6" ht="12.75" customHeight="1" x14ac:dyDescent="0.2">
      <c r="A572" s="83" t="s">
        <v>171</v>
      </c>
      <c r="B572" s="83">
        <v>6</v>
      </c>
      <c r="C572" s="84">
        <v>1273.42572812</v>
      </c>
      <c r="D572" s="84">
        <v>1253.1231667899999</v>
      </c>
      <c r="E572" s="84">
        <v>153.07008973999999</v>
      </c>
      <c r="F572" s="84">
        <v>153.07008973999999</v>
      </c>
    </row>
    <row r="573" spans="1:6" ht="12.75" customHeight="1" x14ac:dyDescent="0.2">
      <c r="A573" s="83" t="s">
        <v>171</v>
      </c>
      <c r="B573" s="83">
        <v>7</v>
      </c>
      <c r="C573" s="84">
        <v>1209.7248773199999</v>
      </c>
      <c r="D573" s="84">
        <v>1189.5535002900001</v>
      </c>
      <c r="E573" s="84">
        <v>145.30499943000001</v>
      </c>
      <c r="F573" s="84">
        <v>145.30499943000001</v>
      </c>
    </row>
    <row r="574" spans="1:6" ht="12.75" customHeight="1" x14ac:dyDescent="0.2">
      <c r="A574" s="83" t="s">
        <v>171</v>
      </c>
      <c r="B574" s="83">
        <v>8</v>
      </c>
      <c r="C574" s="84">
        <v>1136.8881004899999</v>
      </c>
      <c r="D574" s="84">
        <v>1117.0939116699999</v>
      </c>
      <c r="E574" s="84">
        <v>136.45399737</v>
      </c>
      <c r="F574" s="84">
        <v>136.45399737</v>
      </c>
    </row>
    <row r="575" spans="1:6" ht="12.75" customHeight="1" x14ac:dyDescent="0.2">
      <c r="A575" s="83" t="s">
        <v>171</v>
      </c>
      <c r="B575" s="83">
        <v>9</v>
      </c>
      <c r="C575" s="84">
        <v>1108.8813571999999</v>
      </c>
      <c r="D575" s="84">
        <v>1089.2529442699999</v>
      </c>
      <c r="E575" s="84">
        <v>133.05319888</v>
      </c>
      <c r="F575" s="84">
        <v>133.05319888</v>
      </c>
    </row>
    <row r="576" spans="1:6" ht="12.75" customHeight="1" x14ac:dyDescent="0.2">
      <c r="A576" s="83" t="s">
        <v>171</v>
      </c>
      <c r="B576" s="83">
        <v>10</v>
      </c>
      <c r="C576" s="84">
        <v>1122.48272167</v>
      </c>
      <c r="D576" s="84">
        <v>1103.8171862500001</v>
      </c>
      <c r="E576" s="84">
        <v>134.83223376000001</v>
      </c>
      <c r="F576" s="84">
        <v>134.83223376000001</v>
      </c>
    </row>
    <row r="577" spans="1:6" ht="12.75" customHeight="1" x14ac:dyDescent="0.2">
      <c r="A577" s="83" t="s">
        <v>171</v>
      </c>
      <c r="B577" s="83">
        <v>11</v>
      </c>
      <c r="C577" s="84">
        <v>1162.78547426</v>
      </c>
      <c r="D577" s="84">
        <v>1139.82596485</v>
      </c>
      <c r="E577" s="84">
        <v>139.23073753</v>
      </c>
      <c r="F577" s="84">
        <v>139.23073753</v>
      </c>
    </row>
    <row r="578" spans="1:6" ht="12.75" customHeight="1" x14ac:dyDescent="0.2">
      <c r="A578" s="83" t="s">
        <v>171</v>
      </c>
      <c r="B578" s="83">
        <v>12</v>
      </c>
      <c r="C578" s="84">
        <v>1193.1535592</v>
      </c>
      <c r="D578" s="84">
        <v>1167.41838403</v>
      </c>
      <c r="E578" s="84">
        <v>142.60117564000001</v>
      </c>
      <c r="F578" s="84">
        <v>142.60117564000001</v>
      </c>
    </row>
    <row r="579" spans="1:6" ht="12.75" customHeight="1" x14ac:dyDescent="0.2">
      <c r="A579" s="83" t="s">
        <v>171</v>
      </c>
      <c r="B579" s="83">
        <v>13</v>
      </c>
      <c r="C579" s="84">
        <v>1230.8055021099999</v>
      </c>
      <c r="D579" s="84">
        <v>1203.4121983800001</v>
      </c>
      <c r="E579" s="84">
        <v>146.99785151</v>
      </c>
      <c r="F579" s="84">
        <v>146.99785151</v>
      </c>
    </row>
    <row r="580" spans="1:6" ht="12.75" customHeight="1" x14ac:dyDescent="0.2">
      <c r="A580" s="83" t="s">
        <v>171</v>
      </c>
      <c r="B580" s="83">
        <v>14</v>
      </c>
      <c r="C580" s="84">
        <v>1279.00345866</v>
      </c>
      <c r="D580" s="84">
        <v>1250.62064519</v>
      </c>
      <c r="E580" s="84">
        <v>152.76440453999999</v>
      </c>
      <c r="F580" s="84">
        <v>152.76440453999999</v>
      </c>
    </row>
    <row r="581" spans="1:6" ht="12.75" customHeight="1" x14ac:dyDescent="0.2">
      <c r="A581" s="83" t="s">
        <v>171</v>
      </c>
      <c r="B581" s="83">
        <v>15</v>
      </c>
      <c r="C581" s="84">
        <v>1319.13774863</v>
      </c>
      <c r="D581" s="84">
        <v>1290.2467397400001</v>
      </c>
      <c r="E581" s="84">
        <v>157.60476661000001</v>
      </c>
      <c r="F581" s="84">
        <v>157.60476661000001</v>
      </c>
    </row>
    <row r="582" spans="1:6" ht="12.75" customHeight="1" x14ac:dyDescent="0.2">
      <c r="A582" s="83" t="s">
        <v>171</v>
      </c>
      <c r="B582" s="83">
        <v>16</v>
      </c>
      <c r="C582" s="84">
        <v>1294.4596260999999</v>
      </c>
      <c r="D582" s="84">
        <v>1266.4832218399999</v>
      </c>
      <c r="E582" s="84">
        <v>154.70203214</v>
      </c>
      <c r="F582" s="84">
        <v>154.70203214</v>
      </c>
    </row>
    <row r="583" spans="1:6" ht="12.75" customHeight="1" x14ac:dyDescent="0.2">
      <c r="A583" s="83" t="s">
        <v>171</v>
      </c>
      <c r="B583" s="83">
        <v>17</v>
      </c>
      <c r="C583" s="84">
        <v>1222.4458245400001</v>
      </c>
      <c r="D583" s="84">
        <v>1196.3975918599999</v>
      </c>
      <c r="E583" s="84">
        <v>146.14101120000001</v>
      </c>
      <c r="F583" s="84">
        <v>146.14101120000001</v>
      </c>
    </row>
    <row r="584" spans="1:6" ht="12.75" customHeight="1" x14ac:dyDescent="0.2">
      <c r="A584" s="83" t="s">
        <v>171</v>
      </c>
      <c r="B584" s="83">
        <v>18</v>
      </c>
      <c r="C584" s="84">
        <v>1165.9818218200001</v>
      </c>
      <c r="D584" s="84">
        <v>1142.77705416</v>
      </c>
      <c r="E584" s="84">
        <v>139.59121567</v>
      </c>
      <c r="F584" s="84">
        <v>139.59121567</v>
      </c>
    </row>
    <row r="585" spans="1:6" ht="12.75" customHeight="1" x14ac:dyDescent="0.2">
      <c r="A585" s="83" t="s">
        <v>171</v>
      </c>
      <c r="B585" s="83">
        <v>19</v>
      </c>
      <c r="C585" s="84">
        <v>1116.2527441699999</v>
      </c>
      <c r="D585" s="84">
        <v>1093.60414842</v>
      </c>
      <c r="E585" s="84">
        <v>133.58470226</v>
      </c>
      <c r="F585" s="84">
        <v>133.58470226</v>
      </c>
    </row>
    <row r="586" spans="1:6" ht="12.75" customHeight="1" x14ac:dyDescent="0.2">
      <c r="A586" s="83" t="s">
        <v>171</v>
      </c>
      <c r="B586" s="83">
        <v>20</v>
      </c>
      <c r="C586" s="84">
        <v>1093.64798129</v>
      </c>
      <c r="D586" s="84">
        <v>1073.57543448</v>
      </c>
      <c r="E586" s="84">
        <v>131.13817735999999</v>
      </c>
      <c r="F586" s="84">
        <v>131.13817735999999</v>
      </c>
    </row>
    <row r="587" spans="1:6" ht="12.75" customHeight="1" x14ac:dyDescent="0.2">
      <c r="A587" s="83" t="s">
        <v>171</v>
      </c>
      <c r="B587" s="83">
        <v>21</v>
      </c>
      <c r="C587" s="84">
        <v>1104.8874546</v>
      </c>
      <c r="D587" s="84">
        <v>1085.04684836</v>
      </c>
      <c r="E587" s="84">
        <v>132.53942058999999</v>
      </c>
      <c r="F587" s="84">
        <v>132.53942058999999</v>
      </c>
    </row>
    <row r="588" spans="1:6" ht="12.75" customHeight="1" x14ac:dyDescent="0.2">
      <c r="A588" s="83" t="s">
        <v>171</v>
      </c>
      <c r="B588" s="83">
        <v>22</v>
      </c>
      <c r="C588" s="84">
        <v>1115.62912284</v>
      </c>
      <c r="D588" s="84">
        <v>1096.0606165300001</v>
      </c>
      <c r="E588" s="84">
        <v>133.88476198999999</v>
      </c>
      <c r="F588" s="84">
        <v>133.88476198999999</v>
      </c>
    </row>
    <row r="589" spans="1:6" ht="12.75" customHeight="1" x14ac:dyDescent="0.2">
      <c r="A589" s="83" t="s">
        <v>171</v>
      </c>
      <c r="B589" s="83">
        <v>23</v>
      </c>
      <c r="C589" s="84">
        <v>1124.19530839</v>
      </c>
      <c r="D589" s="84">
        <v>1104.5622245500001</v>
      </c>
      <c r="E589" s="84">
        <v>134.92324084000001</v>
      </c>
      <c r="F589" s="84">
        <v>134.92324084000001</v>
      </c>
    </row>
    <row r="590" spans="1:6" ht="12.75" customHeight="1" x14ac:dyDescent="0.2">
      <c r="A590" s="83" t="s">
        <v>171</v>
      </c>
      <c r="B590" s="83">
        <v>24</v>
      </c>
      <c r="C590" s="84">
        <v>1121.79473824</v>
      </c>
      <c r="D590" s="84">
        <v>1102.2187099</v>
      </c>
      <c r="E590" s="84">
        <v>134.63697848000001</v>
      </c>
      <c r="F590" s="84">
        <v>134.63697848000001</v>
      </c>
    </row>
    <row r="591" spans="1:6" ht="12.75" customHeight="1" x14ac:dyDescent="0.2">
      <c r="A591" s="83" t="s">
        <v>172</v>
      </c>
      <c r="B591" s="83">
        <v>1</v>
      </c>
      <c r="C591" s="84">
        <v>1196.7759632100001</v>
      </c>
      <c r="D591" s="84">
        <v>1177.3540696099999</v>
      </c>
      <c r="E591" s="84">
        <v>143.81482831</v>
      </c>
      <c r="F591" s="84">
        <v>143.81482831</v>
      </c>
    </row>
    <row r="592" spans="1:6" ht="12.75" customHeight="1" x14ac:dyDescent="0.2">
      <c r="A592" s="83" t="s">
        <v>172</v>
      </c>
      <c r="B592" s="83">
        <v>2</v>
      </c>
      <c r="C592" s="84">
        <v>1235.04575516</v>
      </c>
      <c r="D592" s="84">
        <v>1215.4400421299999</v>
      </c>
      <c r="E592" s="84">
        <v>148.46706313999999</v>
      </c>
      <c r="F592" s="84">
        <v>148.46706313999999</v>
      </c>
    </row>
    <row r="593" spans="1:6" ht="12.75" customHeight="1" x14ac:dyDescent="0.2">
      <c r="A593" s="83" t="s">
        <v>172</v>
      </c>
      <c r="B593" s="83">
        <v>3</v>
      </c>
      <c r="C593" s="84">
        <v>1296.36259789</v>
      </c>
      <c r="D593" s="84">
        <v>1276.50878571</v>
      </c>
      <c r="E593" s="84">
        <v>155.92666352000001</v>
      </c>
      <c r="F593" s="84">
        <v>155.92666352000001</v>
      </c>
    </row>
    <row r="594" spans="1:6" ht="12.75" customHeight="1" x14ac:dyDescent="0.2">
      <c r="A594" s="83" t="s">
        <v>172</v>
      </c>
      <c r="B594" s="83">
        <v>4</v>
      </c>
      <c r="C594" s="84">
        <v>1320.2462118399999</v>
      </c>
      <c r="D594" s="84">
        <v>1300.02899729</v>
      </c>
      <c r="E594" s="84">
        <v>158.79967791999999</v>
      </c>
      <c r="F594" s="84">
        <v>158.79967791999999</v>
      </c>
    </row>
    <row r="595" spans="1:6" ht="12.75" customHeight="1" x14ac:dyDescent="0.2">
      <c r="A595" s="83" t="s">
        <v>172</v>
      </c>
      <c r="B595" s="83">
        <v>5</v>
      </c>
      <c r="C595" s="84">
        <v>1312.2585847800001</v>
      </c>
      <c r="D595" s="84">
        <v>1292.1816533399999</v>
      </c>
      <c r="E595" s="84">
        <v>157.84111799999999</v>
      </c>
      <c r="F595" s="84">
        <v>157.84111799999999</v>
      </c>
    </row>
    <row r="596" spans="1:6" ht="12.75" customHeight="1" x14ac:dyDescent="0.2">
      <c r="A596" s="83" t="s">
        <v>172</v>
      </c>
      <c r="B596" s="83">
        <v>6</v>
      </c>
      <c r="C596" s="84">
        <v>1290.79863688</v>
      </c>
      <c r="D596" s="84">
        <v>1270.8621984399999</v>
      </c>
      <c r="E596" s="84">
        <v>155.23692794999999</v>
      </c>
      <c r="F596" s="84">
        <v>155.23692794999999</v>
      </c>
    </row>
    <row r="597" spans="1:6" ht="12.75" customHeight="1" x14ac:dyDescent="0.2">
      <c r="A597" s="83" t="s">
        <v>172</v>
      </c>
      <c r="B597" s="83">
        <v>7</v>
      </c>
      <c r="C597" s="84">
        <v>1217.7224143999999</v>
      </c>
      <c r="D597" s="84">
        <v>1197.99536057</v>
      </c>
      <c r="E597" s="84">
        <v>146.33618003999999</v>
      </c>
      <c r="F597" s="84">
        <v>146.33618003999999</v>
      </c>
    </row>
    <row r="598" spans="1:6" ht="12.75" customHeight="1" x14ac:dyDescent="0.2">
      <c r="A598" s="83" t="s">
        <v>172</v>
      </c>
      <c r="B598" s="83">
        <v>8</v>
      </c>
      <c r="C598" s="84">
        <v>1127.76272015</v>
      </c>
      <c r="D598" s="84">
        <v>1108.4745779299999</v>
      </c>
      <c r="E598" s="84">
        <v>135.40113822000001</v>
      </c>
      <c r="F598" s="84">
        <v>135.40113822000001</v>
      </c>
    </row>
    <row r="599" spans="1:6" ht="12.75" customHeight="1" x14ac:dyDescent="0.2">
      <c r="A599" s="83" t="s">
        <v>172</v>
      </c>
      <c r="B599" s="83">
        <v>9</v>
      </c>
      <c r="C599" s="84">
        <v>1111.32075685</v>
      </c>
      <c r="D599" s="84">
        <v>1091.5021472000001</v>
      </c>
      <c r="E599" s="84">
        <v>133.32794097999999</v>
      </c>
      <c r="F599" s="84">
        <v>133.32794097999999</v>
      </c>
    </row>
    <row r="600" spans="1:6" ht="12.75" customHeight="1" x14ac:dyDescent="0.2">
      <c r="A600" s="83" t="s">
        <v>172</v>
      </c>
      <c r="B600" s="83">
        <v>10</v>
      </c>
      <c r="C600" s="84">
        <v>1118.94938785</v>
      </c>
      <c r="D600" s="84">
        <v>1100.0678861199999</v>
      </c>
      <c r="E600" s="84">
        <v>134.37425347000001</v>
      </c>
      <c r="F600" s="84">
        <v>134.37425347000001</v>
      </c>
    </row>
    <row r="601" spans="1:6" ht="12.75" customHeight="1" x14ac:dyDescent="0.2">
      <c r="A601" s="83" t="s">
        <v>172</v>
      </c>
      <c r="B601" s="83">
        <v>11</v>
      </c>
      <c r="C601" s="84">
        <v>1140.28940773</v>
      </c>
      <c r="D601" s="84">
        <v>1118.82103026</v>
      </c>
      <c r="E601" s="84">
        <v>136.66496641000001</v>
      </c>
      <c r="F601" s="84">
        <v>136.66496641000001</v>
      </c>
    </row>
    <row r="602" spans="1:6" ht="12.75" customHeight="1" x14ac:dyDescent="0.2">
      <c r="A602" s="83" t="s">
        <v>172</v>
      </c>
      <c r="B602" s="83">
        <v>12</v>
      </c>
      <c r="C602" s="84">
        <v>1204.22126845</v>
      </c>
      <c r="D602" s="84">
        <v>1182.34803145</v>
      </c>
      <c r="E602" s="84">
        <v>144.42484511999999</v>
      </c>
      <c r="F602" s="84">
        <v>144.42484511999999</v>
      </c>
    </row>
    <row r="603" spans="1:6" ht="12.75" customHeight="1" x14ac:dyDescent="0.2">
      <c r="A603" s="83" t="s">
        <v>172</v>
      </c>
      <c r="B603" s="83">
        <v>13</v>
      </c>
      <c r="C603" s="84">
        <v>1257.5416781199999</v>
      </c>
      <c r="D603" s="84">
        <v>1241.67672006</v>
      </c>
      <c r="E603" s="84">
        <v>151.67189626999999</v>
      </c>
      <c r="F603" s="84">
        <v>151.67189626999999</v>
      </c>
    </row>
    <row r="604" spans="1:6" ht="12.75" customHeight="1" x14ac:dyDescent="0.2">
      <c r="A604" s="83" t="s">
        <v>172</v>
      </c>
      <c r="B604" s="83">
        <v>14</v>
      </c>
      <c r="C604" s="84">
        <v>1307.57856771</v>
      </c>
      <c r="D604" s="84">
        <v>1286.46588066</v>
      </c>
      <c r="E604" s="84">
        <v>157.14293137000001</v>
      </c>
      <c r="F604" s="84">
        <v>157.14293137000001</v>
      </c>
    </row>
    <row r="605" spans="1:6" ht="12.75" customHeight="1" x14ac:dyDescent="0.2">
      <c r="A605" s="83" t="s">
        <v>172</v>
      </c>
      <c r="B605" s="83">
        <v>15</v>
      </c>
      <c r="C605" s="84">
        <v>1321.40016698</v>
      </c>
      <c r="D605" s="84">
        <v>1300.27264623</v>
      </c>
      <c r="E605" s="84">
        <v>158.82943985</v>
      </c>
      <c r="F605" s="84">
        <v>158.82943985</v>
      </c>
    </row>
    <row r="606" spans="1:6" ht="12.75" customHeight="1" x14ac:dyDescent="0.2">
      <c r="A606" s="83" t="s">
        <v>172</v>
      </c>
      <c r="B606" s="83">
        <v>16</v>
      </c>
      <c r="C606" s="84">
        <v>1295.0391180500001</v>
      </c>
      <c r="D606" s="84">
        <v>1274.10914374</v>
      </c>
      <c r="E606" s="84">
        <v>155.63354516000001</v>
      </c>
      <c r="F606" s="84">
        <v>155.63354516000001</v>
      </c>
    </row>
    <row r="607" spans="1:6" ht="12.75" customHeight="1" x14ac:dyDescent="0.2">
      <c r="A607" s="83" t="s">
        <v>172</v>
      </c>
      <c r="B607" s="83">
        <v>17</v>
      </c>
      <c r="C607" s="84">
        <v>1214.68361663</v>
      </c>
      <c r="D607" s="84">
        <v>1195.45187678</v>
      </c>
      <c r="E607" s="84">
        <v>146.02549127</v>
      </c>
      <c r="F607" s="84">
        <v>146.02549127</v>
      </c>
    </row>
    <row r="608" spans="1:6" ht="12.75" customHeight="1" x14ac:dyDescent="0.2">
      <c r="A608" s="83" t="s">
        <v>172</v>
      </c>
      <c r="B608" s="83">
        <v>18</v>
      </c>
      <c r="C608" s="84">
        <v>1183.2751314</v>
      </c>
      <c r="D608" s="84">
        <v>1163.05882501</v>
      </c>
      <c r="E608" s="84">
        <v>142.0686517</v>
      </c>
      <c r="F608" s="84">
        <v>142.0686517</v>
      </c>
    </row>
    <row r="609" spans="1:6" ht="12.75" customHeight="1" x14ac:dyDescent="0.2">
      <c r="A609" s="83" t="s">
        <v>172</v>
      </c>
      <c r="B609" s="83">
        <v>19</v>
      </c>
      <c r="C609" s="84">
        <v>1131.2952556299999</v>
      </c>
      <c r="D609" s="84">
        <v>1111.6615043100001</v>
      </c>
      <c r="E609" s="84">
        <v>135.79042405999999</v>
      </c>
      <c r="F609" s="84">
        <v>135.79042405999999</v>
      </c>
    </row>
    <row r="610" spans="1:6" ht="12.75" customHeight="1" x14ac:dyDescent="0.2">
      <c r="A610" s="83" t="s">
        <v>172</v>
      </c>
      <c r="B610" s="83">
        <v>20</v>
      </c>
      <c r="C610" s="84">
        <v>1111.4007555000001</v>
      </c>
      <c r="D610" s="84">
        <v>1091.72941438</v>
      </c>
      <c r="E610" s="84">
        <v>133.35570186000001</v>
      </c>
      <c r="F610" s="84">
        <v>133.35570186000001</v>
      </c>
    </row>
    <row r="611" spans="1:6" ht="12.75" customHeight="1" x14ac:dyDescent="0.2">
      <c r="A611" s="83" t="s">
        <v>172</v>
      </c>
      <c r="B611" s="83">
        <v>21</v>
      </c>
      <c r="C611" s="84">
        <v>1079.3935430199999</v>
      </c>
      <c r="D611" s="84">
        <v>1060.2823691599999</v>
      </c>
      <c r="E611" s="84">
        <v>129.51441781</v>
      </c>
      <c r="F611" s="84">
        <v>129.51441781</v>
      </c>
    </row>
    <row r="612" spans="1:6" ht="12.75" customHeight="1" x14ac:dyDescent="0.2">
      <c r="A612" s="83" t="s">
        <v>172</v>
      </c>
      <c r="B612" s="83">
        <v>22</v>
      </c>
      <c r="C612" s="84">
        <v>1105.4988576400001</v>
      </c>
      <c r="D612" s="84">
        <v>1086.17022165</v>
      </c>
      <c r="E612" s="84">
        <v>132.67664160999999</v>
      </c>
      <c r="F612" s="84">
        <v>132.67664160999999</v>
      </c>
    </row>
    <row r="613" spans="1:6" ht="12.75" customHeight="1" x14ac:dyDescent="0.2">
      <c r="A613" s="83" t="s">
        <v>172</v>
      </c>
      <c r="B613" s="83">
        <v>23</v>
      </c>
      <c r="C613" s="84">
        <v>1018.64894935</v>
      </c>
      <c r="D613" s="84">
        <v>999.62233981999998</v>
      </c>
      <c r="E613" s="84">
        <v>122.10474223</v>
      </c>
      <c r="F613" s="84">
        <v>122.10474223</v>
      </c>
    </row>
    <row r="614" spans="1:6" ht="12.75" customHeight="1" x14ac:dyDescent="0.2">
      <c r="A614" s="83" t="s">
        <v>172</v>
      </c>
      <c r="B614" s="83">
        <v>24</v>
      </c>
      <c r="C614" s="84">
        <v>971.68115009999997</v>
      </c>
      <c r="D614" s="84">
        <v>952.90673054000001</v>
      </c>
      <c r="E614" s="84">
        <v>116.39838974</v>
      </c>
      <c r="F614" s="84">
        <v>116.39838974</v>
      </c>
    </row>
    <row r="615" spans="1:6" ht="12.75" customHeight="1" x14ac:dyDescent="0.2">
      <c r="A615" s="83" t="s">
        <v>173</v>
      </c>
      <c r="B615" s="83">
        <v>1</v>
      </c>
      <c r="C615" s="84">
        <v>1032.47891263</v>
      </c>
      <c r="D615" s="84">
        <v>1013.46939244</v>
      </c>
      <c r="E615" s="84">
        <v>123.7961718</v>
      </c>
      <c r="F615" s="84">
        <v>123.7961718</v>
      </c>
    </row>
    <row r="616" spans="1:6" ht="12.75" customHeight="1" x14ac:dyDescent="0.2">
      <c r="A616" s="83" t="s">
        <v>173</v>
      </c>
      <c r="B616" s="83">
        <v>2</v>
      </c>
      <c r="C616" s="84">
        <v>1112.3062765899999</v>
      </c>
      <c r="D616" s="84">
        <v>1092.82748591</v>
      </c>
      <c r="E616" s="84">
        <v>133.48983225999999</v>
      </c>
      <c r="F616" s="84">
        <v>133.48983225999999</v>
      </c>
    </row>
    <row r="617" spans="1:6" ht="12.75" customHeight="1" x14ac:dyDescent="0.2">
      <c r="A617" s="83" t="s">
        <v>173</v>
      </c>
      <c r="B617" s="83">
        <v>3</v>
      </c>
      <c r="C617" s="84">
        <v>1238.0487557900001</v>
      </c>
      <c r="D617" s="84">
        <v>1218.1744812500001</v>
      </c>
      <c r="E617" s="84">
        <v>148.80107726</v>
      </c>
      <c r="F617" s="84">
        <v>148.80107726</v>
      </c>
    </row>
    <row r="618" spans="1:6" ht="12.75" customHeight="1" x14ac:dyDescent="0.2">
      <c r="A618" s="83" t="s">
        <v>173</v>
      </c>
      <c r="B618" s="83">
        <v>4</v>
      </c>
      <c r="C618" s="84">
        <v>1293.5575940799999</v>
      </c>
      <c r="D618" s="84">
        <v>1273.4078386799999</v>
      </c>
      <c r="E618" s="84">
        <v>155.54788013000001</v>
      </c>
      <c r="F618" s="84">
        <v>155.54788013000001</v>
      </c>
    </row>
    <row r="619" spans="1:6" ht="12.75" customHeight="1" x14ac:dyDescent="0.2">
      <c r="A619" s="83" t="s">
        <v>173</v>
      </c>
      <c r="B619" s="83">
        <v>5</v>
      </c>
      <c r="C619" s="84">
        <v>1309.92194133</v>
      </c>
      <c r="D619" s="84">
        <v>1289.70051704</v>
      </c>
      <c r="E619" s="84">
        <v>157.53804503000001</v>
      </c>
      <c r="F619" s="84">
        <v>157.53804503000001</v>
      </c>
    </row>
    <row r="620" spans="1:6" ht="12.75" customHeight="1" x14ac:dyDescent="0.2">
      <c r="A620" s="83" t="s">
        <v>173</v>
      </c>
      <c r="B620" s="83">
        <v>6</v>
      </c>
      <c r="C620" s="84">
        <v>1299.28601733</v>
      </c>
      <c r="D620" s="84">
        <v>1278.84281917</v>
      </c>
      <c r="E620" s="84">
        <v>156.21176775000001</v>
      </c>
      <c r="F620" s="84">
        <v>156.21176775000001</v>
      </c>
    </row>
    <row r="621" spans="1:6" ht="12.75" customHeight="1" x14ac:dyDescent="0.2">
      <c r="A621" s="83" t="s">
        <v>173</v>
      </c>
      <c r="B621" s="83">
        <v>7</v>
      </c>
      <c r="C621" s="84">
        <v>1212.52537452</v>
      </c>
      <c r="D621" s="84">
        <v>1192.59833364</v>
      </c>
      <c r="E621" s="84">
        <v>145.67692848999999</v>
      </c>
      <c r="F621" s="84">
        <v>145.67692848999999</v>
      </c>
    </row>
    <row r="622" spans="1:6" ht="12.75" customHeight="1" x14ac:dyDescent="0.2">
      <c r="A622" s="83" t="s">
        <v>173</v>
      </c>
      <c r="B622" s="83">
        <v>8</v>
      </c>
      <c r="C622" s="84">
        <v>1077.81534803</v>
      </c>
      <c r="D622" s="84">
        <v>1058.4390506499999</v>
      </c>
      <c r="E622" s="84">
        <v>129.28925484999999</v>
      </c>
      <c r="F622" s="84">
        <v>129.28925484999999</v>
      </c>
    </row>
    <row r="623" spans="1:6" ht="12.75" customHeight="1" x14ac:dyDescent="0.2">
      <c r="A623" s="83" t="s">
        <v>173</v>
      </c>
      <c r="B623" s="83">
        <v>9</v>
      </c>
      <c r="C623" s="84">
        <v>991.65668311000002</v>
      </c>
      <c r="D623" s="84">
        <v>971.29017680000004</v>
      </c>
      <c r="E623" s="84">
        <v>118.64394376</v>
      </c>
      <c r="F623" s="84">
        <v>118.64394376</v>
      </c>
    </row>
    <row r="624" spans="1:6" ht="12.75" customHeight="1" x14ac:dyDescent="0.2">
      <c r="A624" s="83" t="s">
        <v>173</v>
      </c>
      <c r="B624" s="83">
        <v>10</v>
      </c>
      <c r="C624" s="84">
        <v>988.65754231000005</v>
      </c>
      <c r="D624" s="84">
        <v>965.73684936999996</v>
      </c>
      <c r="E624" s="84">
        <v>117.96559996000001</v>
      </c>
      <c r="F624" s="84">
        <v>117.96559996000001</v>
      </c>
    </row>
    <row r="625" spans="1:6" ht="12.75" customHeight="1" x14ac:dyDescent="0.2">
      <c r="A625" s="83" t="s">
        <v>173</v>
      </c>
      <c r="B625" s="83">
        <v>11</v>
      </c>
      <c r="C625" s="84">
        <v>1000.96669008</v>
      </c>
      <c r="D625" s="84">
        <v>978.39222009000002</v>
      </c>
      <c r="E625" s="84">
        <v>119.51146455</v>
      </c>
      <c r="F625" s="84">
        <v>119.51146455</v>
      </c>
    </row>
    <row r="626" spans="1:6" ht="12.75" customHeight="1" x14ac:dyDescent="0.2">
      <c r="A626" s="83" t="s">
        <v>173</v>
      </c>
      <c r="B626" s="83">
        <v>12</v>
      </c>
      <c r="C626" s="84">
        <v>1074.2761823000001</v>
      </c>
      <c r="D626" s="84">
        <v>1048.3750480799999</v>
      </c>
      <c r="E626" s="84">
        <v>128.05992814000001</v>
      </c>
      <c r="F626" s="84">
        <v>128.05992814000001</v>
      </c>
    </row>
    <row r="627" spans="1:6" ht="12.75" customHeight="1" x14ac:dyDescent="0.2">
      <c r="A627" s="83" t="s">
        <v>173</v>
      </c>
      <c r="B627" s="83">
        <v>13</v>
      </c>
      <c r="C627" s="84">
        <v>1141.3897858</v>
      </c>
      <c r="D627" s="84">
        <v>1114.32817952</v>
      </c>
      <c r="E627" s="84">
        <v>136.11616076999999</v>
      </c>
      <c r="F627" s="84">
        <v>136.11616076999999</v>
      </c>
    </row>
    <row r="628" spans="1:6" ht="12.75" customHeight="1" x14ac:dyDescent="0.2">
      <c r="A628" s="83" t="s">
        <v>173</v>
      </c>
      <c r="B628" s="83">
        <v>14</v>
      </c>
      <c r="C628" s="84">
        <v>1194.6966216400001</v>
      </c>
      <c r="D628" s="84">
        <v>1166.2961475100001</v>
      </c>
      <c r="E628" s="84">
        <v>142.46409346999999</v>
      </c>
      <c r="F628" s="84">
        <v>142.46409346999999</v>
      </c>
    </row>
    <row r="629" spans="1:6" ht="12.75" customHeight="1" x14ac:dyDescent="0.2">
      <c r="A629" s="83" t="s">
        <v>173</v>
      </c>
      <c r="B629" s="83">
        <v>15</v>
      </c>
      <c r="C629" s="84">
        <v>1229.7304916799999</v>
      </c>
      <c r="D629" s="84">
        <v>1201.3119150699999</v>
      </c>
      <c r="E629" s="84">
        <v>146.74130006999999</v>
      </c>
      <c r="F629" s="84">
        <v>146.74130006999999</v>
      </c>
    </row>
    <row r="630" spans="1:6" ht="12.75" customHeight="1" x14ac:dyDescent="0.2">
      <c r="A630" s="83" t="s">
        <v>173</v>
      </c>
      <c r="B630" s="83">
        <v>16</v>
      </c>
      <c r="C630" s="84">
        <v>1201.77434711</v>
      </c>
      <c r="D630" s="84">
        <v>1174.27812881</v>
      </c>
      <c r="E630" s="84">
        <v>143.43909945999999</v>
      </c>
      <c r="F630" s="84">
        <v>143.43909945999999</v>
      </c>
    </row>
    <row r="631" spans="1:6" ht="12.75" customHeight="1" x14ac:dyDescent="0.2">
      <c r="A631" s="83" t="s">
        <v>173</v>
      </c>
      <c r="B631" s="83">
        <v>17</v>
      </c>
      <c r="C631" s="84">
        <v>1165.7136134100001</v>
      </c>
      <c r="D631" s="84">
        <v>1137.6937568799999</v>
      </c>
      <c r="E631" s="84">
        <v>138.97028646000001</v>
      </c>
      <c r="F631" s="84">
        <v>138.97028646000001</v>
      </c>
    </row>
    <row r="632" spans="1:6" ht="12.75" customHeight="1" x14ac:dyDescent="0.2">
      <c r="A632" s="83" t="s">
        <v>173</v>
      </c>
      <c r="B632" s="83">
        <v>18</v>
      </c>
      <c r="C632" s="84">
        <v>1126.6702819</v>
      </c>
      <c r="D632" s="84">
        <v>1100.7338510100001</v>
      </c>
      <c r="E632" s="84">
        <v>134.45560166999999</v>
      </c>
      <c r="F632" s="84">
        <v>134.45560166999999</v>
      </c>
    </row>
    <row r="633" spans="1:6" ht="12.75" customHeight="1" x14ac:dyDescent="0.2">
      <c r="A633" s="83" t="s">
        <v>173</v>
      </c>
      <c r="B633" s="83">
        <v>19</v>
      </c>
      <c r="C633" s="84">
        <v>1076.4913223599999</v>
      </c>
      <c r="D633" s="84">
        <v>1053.6621893500001</v>
      </c>
      <c r="E633" s="84">
        <v>128.70575707</v>
      </c>
      <c r="F633" s="84">
        <v>128.70575707</v>
      </c>
    </row>
    <row r="634" spans="1:6" ht="12.75" customHeight="1" x14ac:dyDescent="0.2">
      <c r="A634" s="83" t="s">
        <v>173</v>
      </c>
      <c r="B634" s="83">
        <v>20</v>
      </c>
      <c r="C634" s="84">
        <v>1077.23577946</v>
      </c>
      <c r="D634" s="84">
        <v>1057.5389810900001</v>
      </c>
      <c r="E634" s="84">
        <v>129.17931056</v>
      </c>
      <c r="F634" s="84">
        <v>129.17931056</v>
      </c>
    </row>
    <row r="635" spans="1:6" ht="12.75" customHeight="1" x14ac:dyDescent="0.2">
      <c r="A635" s="83" t="s">
        <v>173</v>
      </c>
      <c r="B635" s="83">
        <v>21</v>
      </c>
      <c r="C635" s="84">
        <v>1105.5871324100001</v>
      </c>
      <c r="D635" s="84">
        <v>1086.0879227200001</v>
      </c>
      <c r="E635" s="84">
        <v>132.66658873</v>
      </c>
      <c r="F635" s="84">
        <v>132.66658873</v>
      </c>
    </row>
    <row r="636" spans="1:6" ht="12.75" customHeight="1" x14ac:dyDescent="0.2">
      <c r="A636" s="83" t="s">
        <v>173</v>
      </c>
      <c r="B636" s="83">
        <v>22</v>
      </c>
      <c r="C636" s="84">
        <v>1135.6374033500001</v>
      </c>
      <c r="D636" s="84">
        <v>1115.98391176</v>
      </c>
      <c r="E636" s="84">
        <v>136.31840991000001</v>
      </c>
      <c r="F636" s="84">
        <v>136.31840991000001</v>
      </c>
    </row>
    <row r="637" spans="1:6" ht="12.75" customHeight="1" x14ac:dyDescent="0.2">
      <c r="A637" s="83" t="s">
        <v>173</v>
      </c>
      <c r="B637" s="83">
        <v>23</v>
      </c>
      <c r="C637" s="84">
        <v>1169.0000787199999</v>
      </c>
      <c r="D637" s="84">
        <v>1149.1407624399999</v>
      </c>
      <c r="E637" s="84">
        <v>140.36854819000001</v>
      </c>
      <c r="F637" s="84">
        <v>140.36854819000001</v>
      </c>
    </row>
    <row r="638" spans="1:6" ht="12.75" customHeight="1" x14ac:dyDescent="0.2">
      <c r="A638" s="83" t="s">
        <v>173</v>
      </c>
      <c r="B638" s="83">
        <v>24</v>
      </c>
      <c r="C638" s="84">
        <v>1178.6207625100001</v>
      </c>
      <c r="D638" s="84">
        <v>1158.79871523</v>
      </c>
      <c r="E638" s="84">
        <v>141.54827556000001</v>
      </c>
      <c r="F638" s="84">
        <v>141.54827556000001</v>
      </c>
    </row>
    <row r="639" spans="1:6" ht="12.75" customHeight="1" x14ac:dyDescent="0.2">
      <c r="A639" s="83" t="s">
        <v>174</v>
      </c>
      <c r="B639" s="83">
        <v>1</v>
      </c>
      <c r="C639" s="84">
        <v>1221.1685560200001</v>
      </c>
      <c r="D639" s="84">
        <v>1201.20362684</v>
      </c>
      <c r="E639" s="84">
        <v>146.72807256999999</v>
      </c>
      <c r="F639" s="84">
        <v>146.72807256999999</v>
      </c>
    </row>
    <row r="640" spans="1:6" ht="12.75" customHeight="1" x14ac:dyDescent="0.2">
      <c r="A640" s="83" t="s">
        <v>174</v>
      </c>
      <c r="B640" s="83">
        <v>2</v>
      </c>
      <c r="C640" s="84">
        <v>1196.47475147</v>
      </c>
      <c r="D640" s="84">
        <v>1176.70506753</v>
      </c>
      <c r="E640" s="84">
        <v>143.73555214000001</v>
      </c>
      <c r="F640" s="84">
        <v>143.73555214000001</v>
      </c>
    </row>
    <row r="641" spans="1:6" ht="12.75" customHeight="1" x14ac:dyDescent="0.2">
      <c r="A641" s="83" t="s">
        <v>174</v>
      </c>
      <c r="B641" s="83">
        <v>3</v>
      </c>
      <c r="C641" s="84">
        <v>1265.2093728899999</v>
      </c>
      <c r="D641" s="84">
        <v>1245.23293223</v>
      </c>
      <c r="E641" s="84">
        <v>152.10629069000001</v>
      </c>
      <c r="F641" s="84">
        <v>152.10629069000001</v>
      </c>
    </row>
    <row r="642" spans="1:6" ht="12.75" customHeight="1" x14ac:dyDescent="0.2">
      <c r="A642" s="83" t="s">
        <v>174</v>
      </c>
      <c r="B642" s="83">
        <v>4</v>
      </c>
      <c r="C642" s="84">
        <v>1300.4708879499999</v>
      </c>
      <c r="D642" s="84">
        <v>1280.1256862400001</v>
      </c>
      <c r="E642" s="84">
        <v>156.36847108000001</v>
      </c>
      <c r="F642" s="84">
        <v>156.36847108000001</v>
      </c>
    </row>
    <row r="643" spans="1:6" ht="12.75" customHeight="1" x14ac:dyDescent="0.2">
      <c r="A643" s="83" t="s">
        <v>174</v>
      </c>
      <c r="B643" s="83">
        <v>5</v>
      </c>
      <c r="C643" s="84">
        <v>1283.36935801</v>
      </c>
      <c r="D643" s="84">
        <v>1263.21321248</v>
      </c>
      <c r="E643" s="84">
        <v>154.30259763999999</v>
      </c>
      <c r="F643" s="84">
        <v>154.30259763999999</v>
      </c>
    </row>
    <row r="644" spans="1:6" ht="12.75" customHeight="1" x14ac:dyDescent="0.2">
      <c r="A644" s="83" t="s">
        <v>174</v>
      </c>
      <c r="B644" s="83">
        <v>6</v>
      </c>
      <c r="C644" s="84">
        <v>1274.6553284399999</v>
      </c>
      <c r="D644" s="84">
        <v>1254.4066713100001</v>
      </c>
      <c r="E644" s="84">
        <v>153.22687094</v>
      </c>
      <c r="F644" s="84">
        <v>153.22687094</v>
      </c>
    </row>
    <row r="645" spans="1:6" ht="12.75" customHeight="1" x14ac:dyDescent="0.2">
      <c r="A645" s="83" t="s">
        <v>174</v>
      </c>
      <c r="B645" s="83">
        <v>7</v>
      </c>
      <c r="C645" s="84">
        <v>1240.99387271</v>
      </c>
      <c r="D645" s="84">
        <v>1220.81242967</v>
      </c>
      <c r="E645" s="84">
        <v>149.12330496999999</v>
      </c>
      <c r="F645" s="84">
        <v>149.12330496999999</v>
      </c>
    </row>
    <row r="646" spans="1:6" ht="12.75" customHeight="1" x14ac:dyDescent="0.2">
      <c r="A646" s="83" t="s">
        <v>174</v>
      </c>
      <c r="B646" s="83">
        <v>8</v>
      </c>
      <c r="C646" s="84">
        <v>1149.76881927</v>
      </c>
      <c r="D646" s="84">
        <v>1130.27803627</v>
      </c>
      <c r="E646" s="84">
        <v>138.06444970999999</v>
      </c>
      <c r="F646" s="84">
        <v>138.06444970999999</v>
      </c>
    </row>
    <row r="647" spans="1:6" ht="12.75" customHeight="1" x14ac:dyDescent="0.2">
      <c r="A647" s="83" t="s">
        <v>174</v>
      </c>
      <c r="B647" s="83">
        <v>9</v>
      </c>
      <c r="C647" s="84">
        <v>1078.5934637299999</v>
      </c>
      <c r="D647" s="84">
        <v>1059.4146269299999</v>
      </c>
      <c r="E647" s="84">
        <v>129.40842233999999</v>
      </c>
      <c r="F647" s="84">
        <v>129.40842233999999</v>
      </c>
    </row>
    <row r="648" spans="1:6" ht="12.75" customHeight="1" x14ac:dyDescent="0.2">
      <c r="A648" s="83" t="s">
        <v>174</v>
      </c>
      <c r="B648" s="83">
        <v>10</v>
      </c>
      <c r="C648" s="84">
        <v>1071.53376785</v>
      </c>
      <c r="D648" s="84">
        <v>1052.2377228400001</v>
      </c>
      <c r="E648" s="84">
        <v>128.53175723999999</v>
      </c>
      <c r="F648" s="84">
        <v>128.53175723999999</v>
      </c>
    </row>
    <row r="649" spans="1:6" ht="12.75" customHeight="1" x14ac:dyDescent="0.2">
      <c r="A649" s="83" t="s">
        <v>174</v>
      </c>
      <c r="B649" s="83">
        <v>11</v>
      </c>
      <c r="C649" s="84">
        <v>1089.10420641</v>
      </c>
      <c r="D649" s="84">
        <v>1069.57417068</v>
      </c>
      <c r="E649" s="84">
        <v>130.64941949000001</v>
      </c>
      <c r="F649" s="84">
        <v>130.64941949000001</v>
      </c>
    </row>
    <row r="650" spans="1:6" ht="12.75" customHeight="1" x14ac:dyDescent="0.2">
      <c r="A650" s="83" t="s">
        <v>174</v>
      </c>
      <c r="B650" s="83">
        <v>12</v>
      </c>
      <c r="C650" s="84">
        <v>1132.34587902</v>
      </c>
      <c r="D650" s="84">
        <v>1112.5926093999999</v>
      </c>
      <c r="E650" s="84">
        <v>135.90415935999999</v>
      </c>
      <c r="F650" s="84">
        <v>135.90415935999999</v>
      </c>
    </row>
    <row r="651" spans="1:6" ht="12.75" customHeight="1" x14ac:dyDescent="0.2">
      <c r="A651" s="83" t="s">
        <v>174</v>
      </c>
      <c r="B651" s="83">
        <v>13</v>
      </c>
      <c r="C651" s="84">
        <v>1156.04002059</v>
      </c>
      <c r="D651" s="84">
        <v>1136.91766188</v>
      </c>
      <c r="E651" s="84">
        <v>138.87548577999999</v>
      </c>
      <c r="F651" s="84">
        <v>138.87548577999999</v>
      </c>
    </row>
    <row r="652" spans="1:6" ht="12.75" customHeight="1" x14ac:dyDescent="0.2">
      <c r="A652" s="83" t="s">
        <v>174</v>
      </c>
      <c r="B652" s="83">
        <v>14</v>
      </c>
      <c r="C652" s="84">
        <v>1194.7341236100001</v>
      </c>
      <c r="D652" s="84">
        <v>1179.01424931</v>
      </c>
      <c r="E652" s="84">
        <v>144.01762072</v>
      </c>
      <c r="F652" s="84">
        <v>144.01762072</v>
      </c>
    </row>
    <row r="653" spans="1:6" ht="12.75" customHeight="1" x14ac:dyDescent="0.2">
      <c r="A653" s="83" t="s">
        <v>174</v>
      </c>
      <c r="B653" s="83">
        <v>15</v>
      </c>
      <c r="C653" s="84">
        <v>1240.13494633</v>
      </c>
      <c r="D653" s="84">
        <v>1219.6648564</v>
      </c>
      <c r="E653" s="84">
        <v>148.98312788999999</v>
      </c>
      <c r="F653" s="84">
        <v>148.98312788999999</v>
      </c>
    </row>
    <row r="654" spans="1:6" ht="12.75" customHeight="1" x14ac:dyDescent="0.2">
      <c r="A654" s="83" t="s">
        <v>174</v>
      </c>
      <c r="B654" s="83">
        <v>16</v>
      </c>
      <c r="C654" s="84">
        <v>1184.9930752800001</v>
      </c>
      <c r="D654" s="84">
        <v>1167.5626736700001</v>
      </c>
      <c r="E654" s="84">
        <v>142.61880074999999</v>
      </c>
      <c r="F654" s="84">
        <v>142.61880074999999</v>
      </c>
    </row>
    <row r="655" spans="1:6" ht="12.75" customHeight="1" x14ac:dyDescent="0.2">
      <c r="A655" s="83" t="s">
        <v>174</v>
      </c>
      <c r="B655" s="83">
        <v>17</v>
      </c>
      <c r="C655" s="84">
        <v>1101.5852715999999</v>
      </c>
      <c r="D655" s="84">
        <v>1083.48738211</v>
      </c>
      <c r="E655" s="84">
        <v>132.34893041999999</v>
      </c>
      <c r="F655" s="84">
        <v>132.34893041999999</v>
      </c>
    </row>
    <row r="656" spans="1:6" ht="12.75" customHeight="1" x14ac:dyDescent="0.2">
      <c r="A656" s="83" t="s">
        <v>174</v>
      </c>
      <c r="B656" s="83">
        <v>18</v>
      </c>
      <c r="C656" s="84">
        <v>1013.19021688</v>
      </c>
      <c r="D656" s="84">
        <v>996.04968779000001</v>
      </c>
      <c r="E656" s="84">
        <v>121.66833966</v>
      </c>
      <c r="F656" s="84">
        <v>121.66833966</v>
      </c>
    </row>
    <row r="657" spans="1:6" ht="12.75" customHeight="1" x14ac:dyDescent="0.2">
      <c r="A657" s="83" t="s">
        <v>174</v>
      </c>
      <c r="B657" s="83">
        <v>19</v>
      </c>
      <c r="C657" s="84">
        <v>915.60755334999999</v>
      </c>
      <c r="D657" s="84">
        <v>901.57638539000004</v>
      </c>
      <c r="E657" s="84">
        <v>110.12834323</v>
      </c>
      <c r="F657" s="84">
        <v>110.12834323</v>
      </c>
    </row>
    <row r="658" spans="1:6" ht="12.75" customHeight="1" x14ac:dyDescent="0.2">
      <c r="A658" s="83" t="s">
        <v>174</v>
      </c>
      <c r="B658" s="83">
        <v>20</v>
      </c>
      <c r="C658" s="84">
        <v>934.60456992000002</v>
      </c>
      <c r="D658" s="84">
        <v>917.99255847999996</v>
      </c>
      <c r="E658" s="84">
        <v>112.13359311000001</v>
      </c>
      <c r="F658" s="84">
        <v>112.13359311000001</v>
      </c>
    </row>
    <row r="659" spans="1:6" ht="12.75" customHeight="1" x14ac:dyDescent="0.2">
      <c r="A659" s="83" t="s">
        <v>174</v>
      </c>
      <c r="B659" s="83">
        <v>21</v>
      </c>
      <c r="C659" s="84">
        <v>997.46413617999997</v>
      </c>
      <c r="D659" s="84">
        <v>978.35372329999996</v>
      </c>
      <c r="E659" s="84">
        <v>119.50676214000001</v>
      </c>
      <c r="F659" s="84">
        <v>119.50676214000001</v>
      </c>
    </row>
    <row r="660" spans="1:6" ht="12.75" customHeight="1" x14ac:dyDescent="0.2">
      <c r="A660" s="83" t="s">
        <v>174</v>
      </c>
      <c r="B660" s="83">
        <v>22</v>
      </c>
      <c r="C660" s="84">
        <v>1101.5376655699999</v>
      </c>
      <c r="D660" s="84">
        <v>1080.61969989</v>
      </c>
      <c r="E660" s="84">
        <v>131.99864052999999</v>
      </c>
      <c r="F660" s="84">
        <v>131.99864052999999</v>
      </c>
    </row>
    <row r="661" spans="1:6" ht="12.75" customHeight="1" x14ac:dyDescent="0.2">
      <c r="A661" s="83" t="s">
        <v>174</v>
      </c>
      <c r="B661" s="83">
        <v>23</v>
      </c>
      <c r="C661" s="84">
        <v>1113.4870464799999</v>
      </c>
      <c r="D661" s="84">
        <v>1092.24680018</v>
      </c>
      <c r="E661" s="84">
        <v>133.41890099</v>
      </c>
      <c r="F661" s="84">
        <v>133.41890099</v>
      </c>
    </row>
    <row r="662" spans="1:6" ht="12.75" customHeight="1" x14ac:dyDescent="0.2">
      <c r="A662" s="83" t="s">
        <v>174</v>
      </c>
      <c r="B662" s="83">
        <v>24</v>
      </c>
      <c r="C662" s="84">
        <v>1130.7017259500001</v>
      </c>
      <c r="D662" s="84">
        <v>1113.58823123</v>
      </c>
      <c r="E662" s="84">
        <v>136.02577543999999</v>
      </c>
      <c r="F662" s="84">
        <v>136.02577543999999</v>
      </c>
    </row>
    <row r="663" spans="1:6" ht="12.75" customHeight="1" x14ac:dyDescent="0.2">
      <c r="A663" s="83" t="s">
        <v>175</v>
      </c>
      <c r="B663" s="83">
        <v>1</v>
      </c>
      <c r="C663" s="84">
        <v>1190.0133474500001</v>
      </c>
      <c r="D663" s="84">
        <v>1169.88716884</v>
      </c>
      <c r="E663" s="84">
        <v>142.90273986</v>
      </c>
      <c r="F663" s="84">
        <v>142.90273986</v>
      </c>
    </row>
    <row r="664" spans="1:6" ht="12.75" customHeight="1" x14ac:dyDescent="0.2">
      <c r="A664" s="83" t="s">
        <v>175</v>
      </c>
      <c r="B664" s="83">
        <v>2</v>
      </c>
      <c r="C664" s="84">
        <v>1217.21733664</v>
      </c>
      <c r="D664" s="84">
        <v>1196.87053859</v>
      </c>
      <c r="E664" s="84">
        <v>146.19878205000001</v>
      </c>
      <c r="F664" s="84">
        <v>146.19878205000001</v>
      </c>
    </row>
    <row r="665" spans="1:6" ht="12.75" customHeight="1" x14ac:dyDescent="0.2">
      <c r="A665" s="83" t="s">
        <v>175</v>
      </c>
      <c r="B665" s="83">
        <v>3</v>
      </c>
      <c r="C665" s="84">
        <v>1280.3321165299999</v>
      </c>
      <c r="D665" s="84">
        <v>1259.67338623</v>
      </c>
      <c r="E665" s="84">
        <v>153.87020476999999</v>
      </c>
      <c r="F665" s="84">
        <v>153.87020476999999</v>
      </c>
    </row>
    <row r="666" spans="1:6" ht="12.75" customHeight="1" x14ac:dyDescent="0.2">
      <c r="A666" s="83" t="s">
        <v>175</v>
      </c>
      <c r="B666" s="83">
        <v>4</v>
      </c>
      <c r="C666" s="84">
        <v>1311.59851572</v>
      </c>
      <c r="D666" s="84">
        <v>1294.0236812099999</v>
      </c>
      <c r="E666" s="84">
        <v>158.06612330999999</v>
      </c>
      <c r="F666" s="84">
        <v>158.06612330999999</v>
      </c>
    </row>
    <row r="667" spans="1:6" ht="12.75" customHeight="1" x14ac:dyDescent="0.2">
      <c r="A667" s="83" t="s">
        <v>175</v>
      </c>
      <c r="B667" s="83">
        <v>5</v>
      </c>
      <c r="C667" s="84">
        <v>1312.0737482500001</v>
      </c>
      <c r="D667" s="84">
        <v>1291.2401849800001</v>
      </c>
      <c r="E667" s="84">
        <v>157.72611681000001</v>
      </c>
      <c r="F667" s="84">
        <v>157.72611681000001</v>
      </c>
    </row>
    <row r="668" spans="1:6" ht="12.75" customHeight="1" x14ac:dyDescent="0.2">
      <c r="A668" s="83" t="s">
        <v>175</v>
      </c>
      <c r="B668" s="83">
        <v>6</v>
      </c>
      <c r="C668" s="84">
        <v>1305.5649656999999</v>
      </c>
      <c r="D668" s="84">
        <v>1284.9478127100001</v>
      </c>
      <c r="E668" s="84">
        <v>156.95749803999999</v>
      </c>
      <c r="F668" s="84">
        <v>156.95749803999999</v>
      </c>
    </row>
    <row r="669" spans="1:6" ht="12.75" customHeight="1" x14ac:dyDescent="0.2">
      <c r="A669" s="83" t="s">
        <v>175</v>
      </c>
      <c r="B669" s="83">
        <v>7</v>
      </c>
      <c r="C669" s="84">
        <v>1252.0092255100001</v>
      </c>
      <c r="D669" s="84">
        <v>1231.48075356</v>
      </c>
      <c r="E669" s="84">
        <v>150.42645005</v>
      </c>
      <c r="F669" s="84">
        <v>150.42645005</v>
      </c>
    </row>
    <row r="670" spans="1:6" ht="12.75" customHeight="1" x14ac:dyDescent="0.2">
      <c r="A670" s="83" t="s">
        <v>175</v>
      </c>
      <c r="B670" s="83">
        <v>8</v>
      </c>
      <c r="C670" s="84">
        <v>1113.5182050000001</v>
      </c>
      <c r="D670" s="84">
        <v>1093.8973023799999</v>
      </c>
      <c r="E670" s="84">
        <v>133.62051127999999</v>
      </c>
      <c r="F670" s="84">
        <v>133.62051127999999</v>
      </c>
    </row>
    <row r="671" spans="1:6" ht="12.75" customHeight="1" x14ac:dyDescent="0.2">
      <c r="A671" s="83" t="s">
        <v>175</v>
      </c>
      <c r="B671" s="83">
        <v>9</v>
      </c>
      <c r="C671" s="84">
        <v>1005.60643816</v>
      </c>
      <c r="D671" s="84">
        <v>986.36038135000001</v>
      </c>
      <c r="E671" s="84">
        <v>120.48478240999999</v>
      </c>
      <c r="F671" s="84">
        <v>120.48478240999999</v>
      </c>
    </row>
    <row r="672" spans="1:6" ht="12.75" customHeight="1" x14ac:dyDescent="0.2">
      <c r="A672" s="83" t="s">
        <v>175</v>
      </c>
      <c r="B672" s="83">
        <v>10</v>
      </c>
      <c r="C672" s="84">
        <v>966.97320063999996</v>
      </c>
      <c r="D672" s="84">
        <v>946.86614277000001</v>
      </c>
      <c r="E672" s="84">
        <v>115.66052666</v>
      </c>
      <c r="F672" s="84">
        <v>115.66052666</v>
      </c>
    </row>
    <row r="673" spans="1:6" ht="12.75" customHeight="1" x14ac:dyDescent="0.2">
      <c r="A673" s="83" t="s">
        <v>175</v>
      </c>
      <c r="B673" s="83">
        <v>11</v>
      </c>
      <c r="C673" s="84">
        <v>958.14643420000004</v>
      </c>
      <c r="D673" s="84">
        <v>936.50238299</v>
      </c>
      <c r="E673" s="84">
        <v>114.39458435</v>
      </c>
      <c r="F673" s="84">
        <v>114.39458435</v>
      </c>
    </row>
    <row r="674" spans="1:6" ht="12.75" customHeight="1" x14ac:dyDescent="0.2">
      <c r="A674" s="83" t="s">
        <v>175</v>
      </c>
      <c r="B674" s="83">
        <v>12</v>
      </c>
      <c r="C674" s="84">
        <v>1054.2007539599999</v>
      </c>
      <c r="D674" s="84">
        <v>1032.39218048</v>
      </c>
      <c r="E674" s="84">
        <v>126.10760689999999</v>
      </c>
      <c r="F674" s="84">
        <v>126.10760689999999</v>
      </c>
    </row>
    <row r="675" spans="1:6" ht="12.75" customHeight="1" x14ac:dyDescent="0.2">
      <c r="A675" s="83" t="s">
        <v>175</v>
      </c>
      <c r="B675" s="83">
        <v>13</v>
      </c>
      <c r="C675" s="84">
        <v>1138.2597331300001</v>
      </c>
      <c r="D675" s="84">
        <v>1116.4794340000001</v>
      </c>
      <c r="E675" s="84">
        <v>136.37893839</v>
      </c>
      <c r="F675" s="84">
        <v>136.37893839</v>
      </c>
    </row>
    <row r="676" spans="1:6" ht="12.75" customHeight="1" x14ac:dyDescent="0.2">
      <c r="A676" s="83" t="s">
        <v>175</v>
      </c>
      <c r="B676" s="83">
        <v>14</v>
      </c>
      <c r="C676" s="84">
        <v>1201.66879376</v>
      </c>
      <c r="D676" s="84">
        <v>1179.2889637799999</v>
      </c>
      <c r="E676" s="84">
        <v>144.05117733</v>
      </c>
      <c r="F676" s="84">
        <v>144.05117733</v>
      </c>
    </row>
    <row r="677" spans="1:6" ht="12.75" customHeight="1" x14ac:dyDescent="0.2">
      <c r="A677" s="83" t="s">
        <v>175</v>
      </c>
      <c r="B677" s="83">
        <v>15</v>
      </c>
      <c r="C677" s="84">
        <v>1241.42390791</v>
      </c>
      <c r="D677" s="84">
        <v>1218.8017550300001</v>
      </c>
      <c r="E677" s="84">
        <v>148.87769929999999</v>
      </c>
      <c r="F677" s="84">
        <v>148.87769929999999</v>
      </c>
    </row>
    <row r="678" spans="1:6" ht="12.75" customHeight="1" x14ac:dyDescent="0.2">
      <c r="A678" s="83" t="s">
        <v>175</v>
      </c>
      <c r="B678" s="83">
        <v>16</v>
      </c>
      <c r="C678" s="84">
        <v>1203.47306357</v>
      </c>
      <c r="D678" s="84">
        <v>1179.96637981</v>
      </c>
      <c r="E678" s="84">
        <v>144.13392429000001</v>
      </c>
      <c r="F678" s="84">
        <v>144.13392429000001</v>
      </c>
    </row>
    <row r="679" spans="1:6" ht="12.75" customHeight="1" x14ac:dyDescent="0.2">
      <c r="A679" s="83" t="s">
        <v>175</v>
      </c>
      <c r="B679" s="83">
        <v>17</v>
      </c>
      <c r="C679" s="84">
        <v>1103.2045712199999</v>
      </c>
      <c r="D679" s="84">
        <v>1081.2527949299999</v>
      </c>
      <c r="E679" s="84">
        <v>132.07597364</v>
      </c>
      <c r="F679" s="84">
        <v>132.07597364</v>
      </c>
    </row>
    <row r="680" spans="1:6" ht="12.75" customHeight="1" x14ac:dyDescent="0.2">
      <c r="A680" s="83" t="s">
        <v>175</v>
      </c>
      <c r="B680" s="83">
        <v>18</v>
      </c>
      <c r="C680" s="84">
        <v>1004.38207204</v>
      </c>
      <c r="D680" s="84">
        <v>986.42057051999996</v>
      </c>
      <c r="E680" s="84">
        <v>120.49213457</v>
      </c>
      <c r="F680" s="84">
        <v>120.49213457</v>
      </c>
    </row>
    <row r="681" spans="1:6" ht="12.75" customHeight="1" x14ac:dyDescent="0.2">
      <c r="A681" s="83" t="s">
        <v>175</v>
      </c>
      <c r="B681" s="83">
        <v>19</v>
      </c>
      <c r="C681" s="84">
        <v>914.49483150000003</v>
      </c>
      <c r="D681" s="84">
        <v>897.24176616</v>
      </c>
      <c r="E681" s="84">
        <v>109.5988657</v>
      </c>
      <c r="F681" s="84">
        <v>109.5988657</v>
      </c>
    </row>
    <row r="682" spans="1:6" ht="12.75" customHeight="1" x14ac:dyDescent="0.2">
      <c r="A682" s="83" t="s">
        <v>175</v>
      </c>
      <c r="B682" s="83">
        <v>20</v>
      </c>
      <c r="C682" s="84">
        <v>932.42002699</v>
      </c>
      <c r="D682" s="84">
        <v>913.69323162000001</v>
      </c>
      <c r="E682" s="84">
        <v>111.60842658</v>
      </c>
      <c r="F682" s="84">
        <v>111.60842658</v>
      </c>
    </row>
    <row r="683" spans="1:6" ht="12.75" customHeight="1" x14ac:dyDescent="0.2">
      <c r="A683" s="83" t="s">
        <v>175</v>
      </c>
      <c r="B683" s="83">
        <v>21</v>
      </c>
      <c r="C683" s="84">
        <v>998.42368896000005</v>
      </c>
      <c r="D683" s="84">
        <v>979.31315926000002</v>
      </c>
      <c r="E683" s="84">
        <v>119.62395807999999</v>
      </c>
      <c r="F683" s="84">
        <v>119.62395807999999</v>
      </c>
    </row>
    <row r="684" spans="1:6" ht="12.75" customHeight="1" x14ac:dyDescent="0.2">
      <c r="A684" s="83" t="s">
        <v>175</v>
      </c>
      <c r="B684" s="83">
        <v>22</v>
      </c>
      <c r="C684" s="84">
        <v>1085.2681326300001</v>
      </c>
      <c r="D684" s="84">
        <v>1065.80281218</v>
      </c>
      <c r="E684" s="84">
        <v>130.18874475000001</v>
      </c>
      <c r="F684" s="84">
        <v>130.18874475000001</v>
      </c>
    </row>
    <row r="685" spans="1:6" ht="12.75" customHeight="1" x14ac:dyDescent="0.2">
      <c r="A685" s="83" t="s">
        <v>175</v>
      </c>
      <c r="B685" s="83">
        <v>23</v>
      </c>
      <c r="C685" s="84">
        <v>1117.7945678599999</v>
      </c>
      <c r="D685" s="84">
        <v>1098.0105099699999</v>
      </c>
      <c r="E685" s="84">
        <v>134.12294317999999</v>
      </c>
      <c r="F685" s="84">
        <v>134.12294317999999</v>
      </c>
    </row>
    <row r="686" spans="1:6" ht="12.75" customHeight="1" x14ac:dyDescent="0.2">
      <c r="A686" s="83" t="s">
        <v>175</v>
      </c>
      <c r="B686" s="83">
        <v>24</v>
      </c>
      <c r="C686" s="84">
        <v>1157.7110659</v>
      </c>
      <c r="D686" s="84">
        <v>1137.9168450899999</v>
      </c>
      <c r="E686" s="84">
        <v>138.99753688000001</v>
      </c>
      <c r="F686" s="84">
        <v>138.99753688000001</v>
      </c>
    </row>
    <row r="687" spans="1:6" ht="12.75" customHeight="1" x14ac:dyDescent="0.2">
      <c r="A687" s="83" t="s">
        <v>176</v>
      </c>
      <c r="B687" s="83">
        <v>1</v>
      </c>
      <c r="C687" s="84">
        <v>1168.20780838</v>
      </c>
      <c r="D687" s="84">
        <v>1148.6335822999999</v>
      </c>
      <c r="E687" s="84">
        <v>140.3065957</v>
      </c>
      <c r="F687" s="84">
        <v>140.3065957</v>
      </c>
    </row>
    <row r="688" spans="1:6" ht="12.75" customHeight="1" x14ac:dyDescent="0.2">
      <c r="A688" s="83" t="s">
        <v>176</v>
      </c>
      <c r="B688" s="83">
        <v>2</v>
      </c>
      <c r="C688" s="84">
        <v>1199.62376316</v>
      </c>
      <c r="D688" s="84">
        <v>1180.4218336399999</v>
      </c>
      <c r="E688" s="84">
        <v>144.18955836999999</v>
      </c>
      <c r="F688" s="84">
        <v>144.18955836999999</v>
      </c>
    </row>
    <row r="689" spans="1:6" ht="12.75" customHeight="1" x14ac:dyDescent="0.2">
      <c r="A689" s="83" t="s">
        <v>176</v>
      </c>
      <c r="B689" s="83">
        <v>3</v>
      </c>
      <c r="C689" s="84">
        <v>1262.4635537500001</v>
      </c>
      <c r="D689" s="84">
        <v>1242.4981565200001</v>
      </c>
      <c r="E689" s="84">
        <v>151.77223545000001</v>
      </c>
      <c r="F689" s="84">
        <v>151.77223545000001</v>
      </c>
    </row>
    <row r="690" spans="1:6" ht="12.75" customHeight="1" x14ac:dyDescent="0.2">
      <c r="A690" s="83" t="s">
        <v>176</v>
      </c>
      <c r="B690" s="83">
        <v>4</v>
      </c>
      <c r="C690" s="84">
        <v>1297.4428572100001</v>
      </c>
      <c r="D690" s="84">
        <v>1277.3305668999999</v>
      </c>
      <c r="E690" s="84">
        <v>156.02704481000001</v>
      </c>
      <c r="F690" s="84">
        <v>156.02704481000001</v>
      </c>
    </row>
    <row r="691" spans="1:6" ht="12.75" customHeight="1" x14ac:dyDescent="0.2">
      <c r="A691" s="83" t="s">
        <v>176</v>
      </c>
      <c r="B691" s="83">
        <v>5</v>
      </c>
      <c r="C691" s="84">
        <v>1280.64679776</v>
      </c>
      <c r="D691" s="84">
        <v>1260.82226962</v>
      </c>
      <c r="E691" s="84">
        <v>154.01054188000001</v>
      </c>
      <c r="F691" s="84">
        <v>154.01054188000001</v>
      </c>
    </row>
    <row r="692" spans="1:6" ht="12.75" customHeight="1" x14ac:dyDescent="0.2">
      <c r="A692" s="83" t="s">
        <v>176</v>
      </c>
      <c r="B692" s="83">
        <v>6</v>
      </c>
      <c r="C692" s="84">
        <v>1250.7894606899999</v>
      </c>
      <c r="D692" s="84">
        <v>1230.98402887</v>
      </c>
      <c r="E692" s="84">
        <v>150.3657747</v>
      </c>
      <c r="F692" s="84">
        <v>150.3657747</v>
      </c>
    </row>
    <row r="693" spans="1:6" ht="12.75" customHeight="1" x14ac:dyDescent="0.2">
      <c r="A693" s="83" t="s">
        <v>176</v>
      </c>
      <c r="B693" s="83">
        <v>7</v>
      </c>
      <c r="C693" s="84">
        <v>1217.04928642</v>
      </c>
      <c r="D693" s="84">
        <v>1197.3340201000001</v>
      </c>
      <c r="E693" s="84">
        <v>146.25539671999999</v>
      </c>
      <c r="F693" s="84">
        <v>146.25539671999999</v>
      </c>
    </row>
    <row r="694" spans="1:6" ht="12.75" customHeight="1" x14ac:dyDescent="0.2">
      <c r="A694" s="83" t="s">
        <v>176</v>
      </c>
      <c r="B694" s="83">
        <v>8</v>
      </c>
      <c r="C694" s="84">
        <v>1090.99760941</v>
      </c>
      <c r="D694" s="84">
        <v>1072.02819273</v>
      </c>
      <c r="E694" s="84">
        <v>130.94918043000001</v>
      </c>
      <c r="F694" s="84">
        <v>130.94918043000001</v>
      </c>
    </row>
    <row r="695" spans="1:6" ht="12.75" customHeight="1" x14ac:dyDescent="0.2">
      <c r="A695" s="83" t="s">
        <v>176</v>
      </c>
      <c r="B695" s="83">
        <v>9</v>
      </c>
      <c r="C695" s="84">
        <v>997.04335673000003</v>
      </c>
      <c r="D695" s="84">
        <v>978.49912509000001</v>
      </c>
      <c r="E695" s="84">
        <v>119.52452309</v>
      </c>
      <c r="F695" s="84">
        <v>119.52452309</v>
      </c>
    </row>
    <row r="696" spans="1:6" ht="12.75" customHeight="1" x14ac:dyDescent="0.2">
      <c r="A696" s="83" t="s">
        <v>176</v>
      </c>
      <c r="B696" s="83">
        <v>10</v>
      </c>
      <c r="C696" s="84">
        <v>989.08871820000002</v>
      </c>
      <c r="D696" s="84">
        <v>971.43303739999999</v>
      </c>
      <c r="E696" s="84">
        <v>118.66139431000001</v>
      </c>
      <c r="F696" s="84">
        <v>118.66139431000001</v>
      </c>
    </row>
    <row r="697" spans="1:6" ht="12.75" customHeight="1" x14ac:dyDescent="0.2">
      <c r="A697" s="83" t="s">
        <v>176</v>
      </c>
      <c r="B697" s="83">
        <v>11</v>
      </c>
      <c r="C697" s="84">
        <v>1017.86456729</v>
      </c>
      <c r="D697" s="84">
        <v>1003.77801192</v>
      </c>
      <c r="E697" s="84">
        <v>122.61236121</v>
      </c>
      <c r="F697" s="84">
        <v>122.61236121</v>
      </c>
    </row>
    <row r="698" spans="1:6" ht="12.75" customHeight="1" x14ac:dyDescent="0.2">
      <c r="A698" s="83" t="s">
        <v>176</v>
      </c>
      <c r="B698" s="83">
        <v>12</v>
      </c>
      <c r="C698" s="84">
        <v>1112.25767344</v>
      </c>
      <c r="D698" s="84">
        <v>1091.2188046199999</v>
      </c>
      <c r="E698" s="84">
        <v>133.29333044000001</v>
      </c>
      <c r="F698" s="84">
        <v>133.29333044000001</v>
      </c>
    </row>
    <row r="699" spans="1:6" ht="12.75" customHeight="1" x14ac:dyDescent="0.2">
      <c r="A699" s="83" t="s">
        <v>176</v>
      </c>
      <c r="B699" s="83">
        <v>13</v>
      </c>
      <c r="C699" s="84">
        <v>1187.62834503</v>
      </c>
      <c r="D699" s="84">
        <v>1166.2065127200001</v>
      </c>
      <c r="E699" s="84">
        <v>142.45314450000001</v>
      </c>
      <c r="F699" s="84">
        <v>142.45314450000001</v>
      </c>
    </row>
    <row r="700" spans="1:6" ht="12.75" customHeight="1" x14ac:dyDescent="0.2">
      <c r="A700" s="83" t="s">
        <v>176</v>
      </c>
      <c r="B700" s="83">
        <v>14</v>
      </c>
      <c r="C700" s="84">
        <v>1225.28187596</v>
      </c>
      <c r="D700" s="84">
        <v>1210.3983920400001</v>
      </c>
      <c r="E700" s="84">
        <v>147.85122117</v>
      </c>
      <c r="F700" s="84">
        <v>147.85122117</v>
      </c>
    </row>
    <row r="701" spans="1:6" ht="12.75" customHeight="1" x14ac:dyDescent="0.2">
      <c r="A701" s="83" t="s">
        <v>176</v>
      </c>
      <c r="B701" s="83">
        <v>15</v>
      </c>
      <c r="C701" s="84">
        <v>1255.05868252</v>
      </c>
      <c r="D701" s="84">
        <v>1240.17941793</v>
      </c>
      <c r="E701" s="84">
        <v>151.48899951000001</v>
      </c>
      <c r="F701" s="84">
        <v>151.48899951000001</v>
      </c>
    </row>
    <row r="702" spans="1:6" ht="12.75" customHeight="1" x14ac:dyDescent="0.2">
      <c r="A702" s="83" t="s">
        <v>176</v>
      </c>
      <c r="B702" s="83">
        <v>16</v>
      </c>
      <c r="C702" s="84">
        <v>1231.00311695</v>
      </c>
      <c r="D702" s="84">
        <v>1213.29242314</v>
      </c>
      <c r="E702" s="84">
        <v>148.20472960000001</v>
      </c>
      <c r="F702" s="84">
        <v>148.20472960000001</v>
      </c>
    </row>
    <row r="703" spans="1:6" ht="12.75" customHeight="1" x14ac:dyDescent="0.2">
      <c r="A703" s="83" t="s">
        <v>176</v>
      </c>
      <c r="B703" s="83">
        <v>17</v>
      </c>
      <c r="C703" s="84">
        <v>1132.1872925600001</v>
      </c>
      <c r="D703" s="84">
        <v>1110.7827645699999</v>
      </c>
      <c r="E703" s="84">
        <v>135.68308524</v>
      </c>
      <c r="F703" s="84">
        <v>135.68308524</v>
      </c>
    </row>
    <row r="704" spans="1:6" ht="12.75" customHeight="1" x14ac:dyDescent="0.2">
      <c r="A704" s="83" t="s">
        <v>176</v>
      </c>
      <c r="B704" s="83">
        <v>18</v>
      </c>
      <c r="C704" s="84">
        <v>1043.6699053</v>
      </c>
      <c r="D704" s="84">
        <v>1022.10001864</v>
      </c>
      <c r="E704" s="84">
        <v>124.85041034</v>
      </c>
      <c r="F704" s="84">
        <v>124.85041034</v>
      </c>
    </row>
    <row r="705" spans="1:6" ht="12.75" customHeight="1" x14ac:dyDescent="0.2">
      <c r="A705" s="83" t="s">
        <v>176</v>
      </c>
      <c r="B705" s="83">
        <v>19</v>
      </c>
      <c r="C705" s="84">
        <v>930.06223747000001</v>
      </c>
      <c r="D705" s="84">
        <v>911.52146192999999</v>
      </c>
      <c r="E705" s="84">
        <v>111.34314302</v>
      </c>
      <c r="F705" s="84">
        <v>111.34314302</v>
      </c>
    </row>
    <row r="706" spans="1:6" ht="12.75" customHeight="1" x14ac:dyDescent="0.2">
      <c r="A706" s="83" t="s">
        <v>176</v>
      </c>
      <c r="B706" s="83">
        <v>20</v>
      </c>
      <c r="C706" s="84">
        <v>925.02706965000004</v>
      </c>
      <c r="D706" s="84">
        <v>905.20442071000002</v>
      </c>
      <c r="E706" s="84">
        <v>110.57151091</v>
      </c>
      <c r="F706" s="84">
        <v>110.57151091</v>
      </c>
    </row>
    <row r="707" spans="1:6" ht="12.75" customHeight="1" x14ac:dyDescent="0.2">
      <c r="A707" s="83" t="s">
        <v>176</v>
      </c>
      <c r="B707" s="83">
        <v>21</v>
      </c>
      <c r="C707" s="84">
        <v>932.50327743000003</v>
      </c>
      <c r="D707" s="84">
        <v>912.05068311000002</v>
      </c>
      <c r="E707" s="84">
        <v>111.40778785000001</v>
      </c>
      <c r="F707" s="84">
        <v>111.40778785000001</v>
      </c>
    </row>
    <row r="708" spans="1:6" ht="12.75" customHeight="1" x14ac:dyDescent="0.2">
      <c r="A708" s="83" t="s">
        <v>176</v>
      </c>
      <c r="B708" s="83">
        <v>22</v>
      </c>
      <c r="C708" s="84">
        <v>910.34610753000004</v>
      </c>
      <c r="D708" s="84">
        <v>889.62768728000003</v>
      </c>
      <c r="E708" s="84">
        <v>108.66879931</v>
      </c>
      <c r="F708" s="84">
        <v>108.66879931</v>
      </c>
    </row>
    <row r="709" spans="1:6" ht="12.75" customHeight="1" x14ac:dyDescent="0.2">
      <c r="A709" s="83" t="s">
        <v>176</v>
      </c>
      <c r="B709" s="83">
        <v>23</v>
      </c>
      <c r="C709" s="84">
        <v>901.93867924999995</v>
      </c>
      <c r="D709" s="84">
        <v>881.34797480999998</v>
      </c>
      <c r="E709" s="84">
        <v>107.65742520000001</v>
      </c>
      <c r="F709" s="84">
        <v>107.65742520000001</v>
      </c>
    </row>
    <row r="710" spans="1:6" ht="12.75" customHeight="1" x14ac:dyDescent="0.2">
      <c r="A710" s="83" t="s">
        <v>176</v>
      </c>
      <c r="B710" s="83">
        <v>24</v>
      </c>
      <c r="C710" s="84">
        <v>942.97780993000003</v>
      </c>
      <c r="D710" s="84">
        <v>923.15758669000002</v>
      </c>
      <c r="E710" s="84">
        <v>112.76450582</v>
      </c>
      <c r="F710" s="84">
        <v>112.76450582</v>
      </c>
    </row>
    <row r="711" spans="1:6" ht="12.75" customHeight="1" x14ac:dyDescent="0.2">
      <c r="A711" s="83" t="s">
        <v>177</v>
      </c>
      <c r="B711" s="83">
        <v>1</v>
      </c>
      <c r="C711" s="84">
        <v>1020.19009748</v>
      </c>
      <c r="D711" s="84">
        <v>1000.80943503</v>
      </c>
      <c r="E711" s="84">
        <v>122.24974693999999</v>
      </c>
      <c r="F711" s="84">
        <v>122.24974693999999</v>
      </c>
    </row>
    <row r="712" spans="1:6" ht="12.75" customHeight="1" x14ac:dyDescent="0.2">
      <c r="A712" s="83" t="s">
        <v>177</v>
      </c>
      <c r="B712" s="83">
        <v>2</v>
      </c>
      <c r="C712" s="84">
        <v>1116.3073551699999</v>
      </c>
      <c r="D712" s="84">
        <v>1096.3906195</v>
      </c>
      <c r="E712" s="84">
        <v>133.92507214</v>
      </c>
      <c r="F712" s="84">
        <v>133.92507214</v>
      </c>
    </row>
    <row r="713" spans="1:6" ht="12.75" customHeight="1" x14ac:dyDescent="0.2">
      <c r="A713" s="83" t="s">
        <v>177</v>
      </c>
      <c r="B713" s="83">
        <v>3</v>
      </c>
      <c r="C713" s="84">
        <v>1220.15329094</v>
      </c>
      <c r="D713" s="84">
        <v>1199.7207104900001</v>
      </c>
      <c r="E713" s="84">
        <v>146.54693304</v>
      </c>
      <c r="F713" s="84">
        <v>146.54693304</v>
      </c>
    </row>
    <row r="714" spans="1:6" ht="12.75" customHeight="1" x14ac:dyDescent="0.2">
      <c r="A714" s="83" t="s">
        <v>177</v>
      </c>
      <c r="B714" s="83">
        <v>4</v>
      </c>
      <c r="C714" s="84">
        <v>1256.2793188000001</v>
      </c>
      <c r="D714" s="84">
        <v>1240.4814199499999</v>
      </c>
      <c r="E714" s="84">
        <v>151.52588932</v>
      </c>
      <c r="F714" s="84">
        <v>151.52588932</v>
      </c>
    </row>
    <row r="715" spans="1:6" ht="12.75" customHeight="1" x14ac:dyDescent="0.2">
      <c r="A715" s="83" t="s">
        <v>177</v>
      </c>
      <c r="B715" s="83">
        <v>5</v>
      </c>
      <c r="C715" s="84">
        <v>1267.9816748000001</v>
      </c>
      <c r="D715" s="84">
        <v>1253.6835530799999</v>
      </c>
      <c r="E715" s="84">
        <v>153.13854140999999</v>
      </c>
      <c r="F715" s="84">
        <v>153.13854140999999</v>
      </c>
    </row>
    <row r="716" spans="1:6" ht="12.75" customHeight="1" x14ac:dyDescent="0.2">
      <c r="A716" s="83" t="s">
        <v>177</v>
      </c>
      <c r="B716" s="83">
        <v>6</v>
      </c>
      <c r="C716" s="84">
        <v>1260.21241353</v>
      </c>
      <c r="D716" s="84">
        <v>1242.57273867</v>
      </c>
      <c r="E716" s="84">
        <v>151.78134571999999</v>
      </c>
      <c r="F716" s="84">
        <v>151.78134571999999</v>
      </c>
    </row>
    <row r="717" spans="1:6" ht="12.75" customHeight="1" x14ac:dyDescent="0.2">
      <c r="A717" s="83" t="s">
        <v>177</v>
      </c>
      <c r="B717" s="83">
        <v>7</v>
      </c>
      <c r="C717" s="84">
        <v>1214.88585642</v>
      </c>
      <c r="D717" s="84">
        <v>1193.7836011100001</v>
      </c>
      <c r="E717" s="84">
        <v>145.82170994000001</v>
      </c>
      <c r="F717" s="84">
        <v>145.82170994000001</v>
      </c>
    </row>
    <row r="718" spans="1:6" ht="12.75" customHeight="1" x14ac:dyDescent="0.2">
      <c r="A718" s="83" t="s">
        <v>177</v>
      </c>
      <c r="B718" s="83">
        <v>8</v>
      </c>
      <c r="C718" s="84">
        <v>1096.3269945</v>
      </c>
      <c r="D718" s="84">
        <v>1078.35268253</v>
      </c>
      <c r="E718" s="84">
        <v>131.72172237999999</v>
      </c>
      <c r="F718" s="84">
        <v>131.72172237999999</v>
      </c>
    </row>
    <row r="719" spans="1:6" ht="12.75" customHeight="1" x14ac:dyDescent="0.2">
      <c r="A719" s="83" t="s">
        <v>177</v>
      </c>
      <c r="B719" s="83">
        <v>9</v>
      </c>
      <c r="C719" s="84">
        <v>1001.23131404</v>
      </c>
      <c r="D719" s="84">
        <v>982.51571510999997</v>
      </c>
      <c r="E719" s="84">
        <v>120.01515307</v>
      </c>
      <c r="F719" s="84">
        <v>120.01515307</v>
      </c>
    </row>
    <row r="720" spans="1:6" ht="12.75" customHeight="1" x14ac:dyDescent="0.2">
      <c r="A720" s="83" t="s">
        <v>177</v>
      </c>
      <c r="B720" s="83">
        <v>10</v>
      </c>
      <c r="C720" s="84">
        <v>978.14084519999994</v>
      </c>
      <c r="D720" s="84">
        <v>962.24048259999995</v>
      </c>
      <c r="E720" s="84">
        <v>117.53851571</v>
      </c>
      <c r="F720" s="84">
        <v>117.53851571</v>
      </c>
    </row>
    <row r="721" spans="1:6" ht="12.75" customHeight="1" x14ac:dyDescent="0.2">
      <c r="A721" s="83" t="s">
        <v>177</v>
      </c>
      <c r="B721" s="83">
        <v>11</v>
      </c>
      <c r="C721" s="84">
        <v>1014.51698441</v>
      </c>
      <c r="D721" s="84">
        <v>992.64267648999999</v>
      </c>
      <c r="E721" s="84">
        <v>121.25217025000001</v>
      </c>
      <c r="F721" s="84">
        <v>121.25217025000001</v>
      </c>
    </row>
    <row r="722" spans="1:6" ht="12.75" customHeight="1" x14ac:dyDescent="0.2">
      <c r="A722" s="83" t="s">
        <v>177</v>
      </c>
      <c r="B722" s="83">
        <v>12</v>
      </c>
      <c r="C722" s="84">
        <v>1077.1163407900001</v>
      </c>
      <c r="D722" s="84">
        <v>1052.90704798</v>
      </c>
      <c r="E722" s="84">
        <v>128.61351589</v>
      </c>
      <c r="F722" s="84">
        <v>128.61351589</v>
      </c>
    </row>
    <row r="723" spans="1:6" ht="12.75" customHeight="1" x14ac:dyDescent="0.2">
      <c r="A723" s="83" t="s">
        <v>177</v>
      </c>
      <c r="B723" s="83">
        <v>13</v>
      </c>
      <c r="C723" s="84">
        <v>1188.2857401000001</v>
      </c>
      <c r="D723" s="84">
        <v>1162.0344597400001</v>
      </c>
      <c r="E723" s="84">
        <v>141.94352458</v>
      </c>
      <c r="F723" s="84">
        <v>141.94352458</v>
      </c>
    </row>
    <row r="724" spans="1:6" ht="12.75" customHeight="1" x14ac:dyDescent="0.2">
      <c r="A724" s="83" t="s">
        <v>177</v>
      </c>
      <c r="B724" s="83">
        <v>14</v>
      </c>
      <c r="C724" s="84">
        <v>1241.51138681</v>
      </c>
      <c r="D724" s="84">
        <v>1213.3345457999999</v>
      </c>
      <c r="E724" s="84">
        <v>148.20987492</v>
      </c>
      <c r="F724" s="84">
        <v>148.20987492</v>
      </c>
    </row>
    <row r="725" spans="1:6" ht="12.75" customHeight="1" x14ac:dyDescent="0.2">
      <c r="A725" s="83" t="s">
        <v>177</v>
      </c>
      <c r="B725" s="83">
        <v>15</v>
      </c>
      <c r="C725" s="84">
        <v>1264.8382397299999</v>
      </c>
      <c r="D725" s="84">
        <v>1234.0078520699999</v>
      </c>
      <c r="E725" s="84">
        <v>150.73513733999999</v>
      </c>
      <c r="F725" s="84">
        <v>150.73513733999999</v>
      </c>
    </row>
    <row r="726" spans="1:6" ht="12.75" customHeight="1" x14ac:dyDescent="0.2">
      <c r="A726" s="83" t="s">
        <v>177</v>
      </c>
      <c r="B726" s="83">
        <v>16</v>
      </c>
      <c r="C726" s="84">
        <v>1268.83885207</v>
      </c>
      <c r="D726" s="84">
        <v>1234.82891339</v>
      </c>
      <c r="E726" s="84">
        <v>150.83543069999999</v>
      </c>
      <c r="F726" s="84">
        <v>150.83543069999999</v>
      </c>
    </row>
    <row r="727" spans="1:6" ht="12.75" customHeight="1" x14ac:dyDescent="0.2">
      <c r="A727" s="83" t="s">
        <v>177</v>
      </c>
      <c r="B727" s="83">
        <v>17</v>
      </c>
      <c r="C727" s="84">
        <v>1210.2507840400001</v>
      </c>
      <c r="D727" s="84">
        <v>1183.1013771</v>
      </c>
      <c r="E727" s="84">
        <v>144.51686695000001</v>
      </c>
      <c r="F727" s="84">
        <v>144.51686695000001</v>
      </c>
    </row>
    <row r="728" spans="1:6" ht="12.75" customHeight="1" x14ac:dyDescent="0.2">
      <c r="A728" s="83" t="s">
        <v>177</v>
      </c>
      <c r="B728" s="83">
        <v>18</v>
      </c>
      <c r="C728" s="84">
        <v>1180.67894052</v>
      </c>
      <c r="D728" s="84">
        <v>1153.97892843</v>
      </c>
      <c r="E728" s="84">
        <v>140.9595344</v>
      </c>
      <c r="F728" s="84">
        <v>140.9595344</v>
      </c>
    </row>
    <row r="729" spans="1:6" ht="12.75" customHeight="1" x14ac:dyDescent="0.2">
      <c r="A729" s="83" t="s">
        <v>177</v>
      </c>
      <c r="B729" s="83">
        <v>19</v>
      </c>
      <c r="C729" s="84">
        <v>1156.2482938799999</v>
      </c>
      <c r="D729" s="84">
        <v>1130.8086603700001</v>
      </c>
      <c r="E729" s="84">
        <v>138.12926590999999</v>
      </c>
      <c r="F729" s="84">
        <v>138.12926590999999</v>
      </c>
    </row>
    <row r="730" spans="1:6" ht="12.75" customHeight="1" x14ac:dyDescent="0.2">
      <c r="A730" s="83" t="s">
        <v>177</v>
      </c>
      <c r="B730" s="83">
        <v>20</v>
      </c>
      <c r="C730" s="84">
        <v>1105.7692646400001</v>
      </c>
      <c r="D730" s="84">
        <v>1081.6136289000001</v>
      </c>
      <c r="E730" s="84">
        <v>132.12004983</v>
      </c>
      <c r="F730" s="84">
        <v>132.12004983</v>
      </c>
    </row>
    <row r="731" spans="1:6" ht="12.75" customHeight="1" x14ac:dyDescent="0.2">
      <c r="A731" s="83" t="s">
        <v>177</v>
      </c>
      <c r="B731" s="83">
        <v>21</v>
      </c>
      <c r="C731" s="84">
        <v>1116.18394165</v>
      </c>
      <c r="D731" s="84">
        <v>1093.40380215</v>
      </c>
      <c r="E731" s="84">
        <v>133.56022978999999</v>
      </c>
      <c r="F731" s="84">
        <v>133.56022978999999</v>
      </c>
    </row>
    <row r="732" spans="1:6" ht="12.75" customHeight="1" x14ac:dyDescent="0.2">
      <c r="A732" s="83" t="s">
        <v>177</v>
      </c>
      <c r="B732" s="83">
        <v>22</v>
      </c>
      <c r="C732" s="84">
        <v>1111.6284103600001</v>
      </c>
      <c r="D732" s="84">
        <v>1096.0413673200001</v>
      </c>
      <c r="E732" s="84">
        <v>133.88241067999999</v>
      </c>
      <c r="F732" s="84">
        <v>133.88241067999999</v>
      </c>
    </row>
    <row r="733" spans="1:6" ht="12.75" customHeight="1" x14ac:dyDescent="0.2">
      <c r="A733" s="83" t="s">
        <v>177</v>
      </c>
      <c r="B733" s="83">
        <v>23</v>
      </c>
      <c r="C733" s="84">
        <v>1145.89076376</v>
      </c>
      <c r="D733" s="84">
        <v>1125.7544206099999</v>
      </c>
      <c r="E733" s="84">
        <v>137.5118861</v>
      </c>
      <c r="F733" s="84">
        <v>137.5118861</v>
      </c>
    </row>
    <row r="734" spans="1:6" ht="12.75" customHeight="1" x14ac:dyDescent="0.2">
      <c r="A734" s="83" t="s">
        <v>177</v>
      </c>
      <c r="B734" s="83">
        <v>24</v>
      </c>
      <c r="C734" s="84">
        <v>1143.05480749</v>
      </c>
      <c r="D734" s="84">
        <v>1123.2088978500001</v>
      </c>
      <c r="E734" s="84">
        <v>137.20094827</v>
      </c>
      <c r="F734" s="84">
        <v>137.20094827</v>
      </c>
    </row>
    <row r="735" spans="1:6" ht="12.75" customHeight="1" x14ac:dyDescent="0.2">
      <c r="A735" s="83" t="s">
        <v>178</v>
      </c>
      <c r="B735" s="83">
        <v>1</v>
      </c>
      <c r="C735" s="84">
        <v>1137.8045510899999</v>
      </c>
      <c r="D735" s="84">
        <v>1118.1817961899999</v>
      </c>
      <c r="E735" s="84">
        <v>136.58688341000001</v>
      </c>
      <c r="F735" s="84">
        <v>136.58688341000001</v>
      </c>
    </row>
    <row r="736" spans="1:6" ht="12.75" customHeight="1" x14ac:dyDescent="0.2">
      <c r="A736" s="83" t="s">
        <v>178</v>
      </c>
      <c r="B736" s="83">
        <v>2</v>
      </c>
      <c r="C736" s="84">
        <v>1154.28893752</v>
      </c>
      <c r="D736" s="84">
        <v>1134.5327441699999</v>
      </c>
      <c r="E736" s="84">
        <v>138.58416600000001</v>
      </c>
      <c r="F736" s="84">
        <v>138.58416600000001</v>
      </c>
    </row>
    <row r="737" spans="1:6" ht="12.75" customHeight="1" x14ac:dyDescent="0.2">
      <c r="A737" s="83" t="s">
        <v>178</v>
      </c>
      <c r="B737" s="83">
        <v>3</v>
      </c>
      <c r="C737" s="84">
        <v>1218.2759156699999</v>
      </c>
      <c r="D737" s="84">
        <v>1198.15784042</v>
      </c>
      <c r="E737" s="84">
        <v>146.35602710000001</v>
      </c>
      <c r="F737" s="84">
        <v>146.35602710000001</v>
      </c>
    </row>
    <row r="738" spans="1:6" ht="12.75" customHeight="1" x14ac:dyDescent="0.2">
      <c r="A738" s="83" t="s">
        <v>178</v>
      </c>
      <c r="B738" s="83">
        <v>4</v>
      </c>
      <c r="C738" s="84">
        <v>1273.8271594</v>
      </c>
      <c r="D738" s="84">
        <v>1252.89824531</v>
      </c>
      <c r="E738" s="84">
        <v>153.04261538</v>
      </c>
      <c r="F738" s="84">
        <v>153.04261538</v>
      </c>
    </row>
    <row r="739" spans="1:6" ht="12.75" customHeight="1" x14ac:dyDescent="0.2">
      <c r="A739" s="83" t="s">
        <v>178</v>
      </c>
      <c r="B739" s="83">
        <v>5</v>
      </c>
      <c r="C739" s="84">
        <v>1272.4005091700001</v>
      </c>
      <c r="D739" s="84">
        <v>1251.60839089</v>
      </c>
      <c r="E739" s="84">
        <v>152.88505853999999</v>
      </c>
      <c r="F739" s="84">
        <v>152.88505853999999</v>
      </c>
    </row>
    <row r="740" spans="1:6" ht="12.75" customHeight="1" x14ac:dyDescent="0.2">
      <c r="A740" s="83" t="s">
        <v>178</v>
      </c>
      <c r="B740" s="83">
        <v>6</v>
      </c>
      <c r="C740" s="84">
        <v>1262.6778603299999</v>
      </c>
      <c r="D740" s="84">
        <v>1242.0583859000001</v>
      </c>
      <c r="E740" s="84">
        <v>151.71851708</v>
      </c>
      <c r="F740" s="84">
        <v>151.71851708</v>
      </c>
    </row>
    <row r="741" spans="1:6" ht="12.75" customHeight="1" x14ac:dyDescent="0.2">
      <c r="A741" s="83" t="s">
        <v>178</v>
      </c>
      <c r="B741" s="83">
        <v>7</v>
      </c>
      <c r="C741" s="84">
        <v>1200.1019358000001</v>
      </c>
      <c r="D741" s="84">
        <v>1179.79867777</v>
      </c>
      <c r="E741" s="84">
        <v>144.11343934000001</v>
      </c>
      <c r="F741" s="84">
        <v>144.11343934000001</v>
      </c>
    </row>
    <row r="742" spans="1:6" ht="12.75" customHeight="1" x14ac:dyDescent="0.2">
      <c r="A742" s="83" t="s">
        <v>178</v>
      </c>
      <c r="B742" s="83">
        <v>8</v>
      </c>
      <c r="C742" s="84">
        <v>1139.4089867499999</v>
      </c>
      <c r="D742" s="84">
        <v>1119.56818211</v>
      </c>
      <c r="E742" s="84">
        <v>136.75623167000001</v>
      </c>
      <c r="F742" s="84">
        <v>136.75623167000001</v>
      </c>
    </row>
    <row r="743" spans="1:6" ht="12.75" customHeight="1" x14ac:dyDescent="0.2">
      <c r="A743" s="83" t="s">
        <v>178</v>
      </c>
      <c r="B743" s="83">
        <v>9</v>
      </c>
      <c r="C743" s="84">
        <v>1101.92603624</v>
      </c>
      <c r="D743" s="84">
        <v>1082.46982725</v>
      </c>
      <c r="E743" s="84">
        <v>132.22463521</v>
      </c>
      <c r="F743" s="84">
        <v>132.22463521</v>
      </c>
    </row>
    <row r="744" spans="1:6" ht="12.75" customHeight="1" x14ac:dyDescent="0.2">
      <c r="A744" s="83" t="s">
        <v>178</v>
      </c>
      <c r="B744" s="83">
        <v>10</v>
      </c>
      <c r="C744" s="84">
        <v>1112.0319591099999</v>
      </c>
      <c r="D744" s="84">
        <v>1089.74652137</v>
      </c>
      <c r="E744" s="84">
        <v>133.11348975000001</v>
      </c>
      <c r="F744" s="84">
        <v>133.11348975000001</v>
      </c>
    </row>
    <row r="745" spans="1:6" ht="12.75" customHeight="1" x14ac:dyDescent="0.2">
      <c r="A745" s="83" t="s">
        <v>178</v>
      </c>
      <c r="B745" s="83">
        <v>11</v>
      </c>
      <c r="C745" s="84">
        <v>1138.4558597</v>
      </c>
      <c r="D745" s="84">
        <v>1112.06997748</v>
      </c>
      <c r="E745" s="84">
        <v>135.84031941999999</v>
      </c>
      <c r="F745" s="84">
        <v>135.84031941999999</v>
      </c>
    </row>
    <row r="746" spans="1:6" ht="12.75" customHeight="1" x14ac:dyDescent="0.2">
      <c r="A746" s="83" t="s">
        <v>178</v>
      </c>
      <c r="B746" s="83">
        <v>12</v>
      </c>
      <c r="C746" s="84">
        <v>1140.1683243800001</v>
      </c>
      <c r="D746" s="84">
        <v>1113.9121956900001</v>
      </c>
      <c r="E746" s="84">
        <v>136.06534798000001</v>
      </c>
      <c r="F746" s="84">
        <v>136.06534798000001</v>
      </c>
    </row>
    <row r="747" spans="1:6" ht="12.75" customHeight="1" x14ac:dyDescent="0.2">
      <c r="A747" s="83" t="s">
        <v>178</v>
      </c>
      <c r="B747" s="83">
        <v>13</v>
      </c>
      <c r="C747" s="84">
        <v>1173.32647253</v>
      </c>
      <c r="D747" s="84">
        <v>1148.6415754499999</v>
      </c>
      <c r="E747" s="84">
        <v>140.30757206999999</v>
      </c>
      <c r="F747" s="84">
        <v>140.30757206999999</v>
      </c>
    </row>
    <row r="748" spans="1:6" ht="12.75" customHeight="1" x14ac:dyDescent="0.2">
      <c r="A748" s="83" t="s">
        <v>178</v>
      </c>
      <c r="B748" s="83">
        <v>14</v>
      </c>
      <c r="C748" s="84">
        <v>1227.9858875499999</v>
      </c>
      <c r="D748" s="84">
        <v>1204.69716718</v>
      </c>
      <c r="E748" s="84">
        <v>147.15481156999999</v>
      </c>
      <c r="F748" s="84">
        <v>147.15481156999999</v>
      </c>
    </row>
    <row r="749" spans="1:6" ht="12.75" customHeight="1" x14ac:dyDescent="0.2">
      <c r="A749" s="83" t="s">
        <v>178</v>
      </c>
      <c r="B749" s="83">
        <v>15</v>
      </c>
      <c r="C749" s="84">
        <v>1276.7898131899999</v>
      </c>
      <c r="D749" s="84">
        <v>1254.96888928</v>
      </c>
      <c r="E749" s="84">
        <v>153.29554635</v>
      </c>
      <c r="F749" s="84">
        <v>153.29554635</v>
      </c>
    </row>
    <row r="750" spans="1:6" ht="12.75" customHeight="1" x14ac:dyDescent="0.2">
      <c r="A750" s="83" t="s">
        <v>178</v>
      </c>
      <c r="B750" s="83">
        <v>16</v>
      </c>
      <c r="C750" s="84">
        <v>1248.1800408900001</v>
      </c>
      <c r="D750" s="84">
        <v>1229.4996017399999</v>
      </c>
      <c r="E750" s="84">
        <v>150.18445062999999</v>
      </c>
      <c r="F750" s="84">
        <v>150.18445062999999</v>
      </c>
    </row>
    <row r="751" spans="1:6" ht="12.75" customHeight="1" x14ac:dyDescent="0.2">
      <c r="A751" s="83" t="s">
        <v>178</v>
      </c>
      <c r="B751" s="83">
        <v>17</v>
      </c>
      <c r="C751" s="84">
        <v>1194.11505614</v>
      </c>
      <c r="D751" s="84">
        <v>1177.95486938</v>
      </c>
      <c r="E751" s="84">
        <v>143.88821652999999</v>
      </c>
      <c r="F751" s="84">
        <v>143.88821652999999</v>
      </c>
    </row>
    <row r="752" spans="1:6" ht="12.75" customHeight="1" x14ac:dyDescent="0.2">
      <c r="A752" s="83" t="s">
        <v>178</v>
      </c>
      <c r="B752" s="83">
        <v>18</v>
      </c>
      <c r="C752" s="84">
        <v>1168.4631427700001</v>
      </c>
      <c r="D752" s="84">
        <v>1148.6628377300001</v>
      </c>
      <c r="E752" s="84">
        <v>140.31016926999999</v>
      </c>
      <c r="F752" s="84">
        <v>140.31016926999999</v>
      </c>
    </row>
    <row r="753" spans="1:6" ht="12.75" customHeight="1" x14ac:dyDescent="0.2">
      <c r="A753" s="83" t="s">
        <v>178</v>
      </c>
      <c r="B753" s="83">
        <v>19</v>
      </c>
      <c r="C753" s="84">
        <v>1141.9872442999999</v>
      </c>
      <c r="D753" s="84">
        <v>1121.7675426999999</v>
      </c>
      <c r="E753" s="84">
        <v>137.02488547999999</v>
      </c>
      <c r="F753" s="84">
        <v>137.02488547999999</v>
      </c>
    </row>
    <row r="754" spans="1:6" ht="12.75" customHeight="1" x14ac:dyDescent="0.2">
      <c r="A754" s="83" t="s">
        <v>178</v>
      </c>
      <c r="B754" s="83">
        <v>20</v>
      </c>
      <c r="C754" s="84">
        <v>1107.2721019799999</v>
      </c>
      <c r="D754" s="84">
        <v>1087.4553456900001</v>
      </c>
      <c r="E754" s="84">
        <v>132.83362063999999</v>
      </c>
      <c r="F754" s="84">
        <v>132.83362063999999</v>
      </c>
    </row>
    <row r="755" spans="1:6" ht="12.75" customHeight="1" x14ac:dyDescent="0.2">
      <c r="A755" s="83" t="s">
        <v>178</v>
      </c>
      <c r="B755" s="83">
        <v>21</v>
      </c>
      <c r="C755" s="84">
        <v>1104.78169953</v>
      </c>
      <c r="D755" s="84">
        <v>1084.98026774</v>
      </c>
      <c r="E755" s="84">
        <v>132.53128770000001</v>
      </c>
      <c r="F755" s="84">
        <v>132.53128770000001</v>
      </c>
    </row>
    <row r="756" spans="1:6" ht="12.75" customHeight="1" x14ac:dyDescent="0.2">
      <c r="A756" s="83" t="s">
        <v>178</v>
      </c>
      <c r="B756" s="83">
        <v>22</v>
      </c>
      <c r="C756" s="84">
        <v>1111.746128</v>
      </c>
      <c r="D756" s="84">
        <v>1091.7229203899999</v>
      </c>
      <c r="E756" s="84">
        <v>133.35490862</v>
      </c>
      <c r="F756" s="84">
        <v>133.35490862</v>
      </c>
    </row>
    <row r="757" spans="1:6" ht="12.75" customHeight="1" x14ac:dyDescent="0.2">
      <c r="A757" s="83" t="s">
        <v>178</v>
      </c>
      <c r="B757" s="83">
        <v>23</v>
      </c>
      <c r="C757" s="84">
        <v>1127.4017939600001</v>
      </c>
      <c r="D757" s="84">
        <v>1111.74956668</v>
      </c>
      <c r="E757" s="84">
        <v>135.80118096000001</v>
      </c>
      <c r="F757" s="84">
        <v>135.80118096000001</v>
      </c>
    </row>
    <row r="758" spans="1:6" ht="12.75" customHeight="1" x14ac:dyDescent="0.2">
      <c r="A758" s="83" t="s">
        <v>178</v>
      </c>
      <c r="B758" s="83">
        <v>24</v>
      </c>
      <c r="C758" s="84">
        <v>1151.572496</v>
      </c>
      <c r="D758" s="84">
        <v>1131.41457124</v>
      </c>
      <c r="E758" s="84">
        <v>138.20327845</v>
      </c>
      <c r="F758" s="84">
        <v>138.20327845</v>
      </c>
    </row>
    <row r="759" spans="1:6" ht="12.75" customHeight="1" x14ac:dyDescent="0.2">
      <c r="A759" s="83" t="s">
        <v>179</v>
      </c>
      <c r="B759" s="83">
        <v>1</v>
      </c>
      <c r="C759" s="84">
        <v>1144.31098997</v>
      </c>
      <c r="D759" s="84">
        <v>1127.00476202</v>
      </c>
      <c r="E759" s="84">
        <v>137.6646164</v>
      </c>
      <c r="F759" s="84">
        <v>137.6646164</v>
      </c>
    </row>
    <row r="760" spans="1:6" ht="12.75" customHeight="1" x14ac:dyDescent="0.2">
      <c r="A760" s="83" t="s">
        <v>179</v>
      </c>
      <c r="B760" s="83">
        <v>2</v>
      </c>
      <c r="C760" s="84">
        <v>1148.1022704699999</v>
      </c>
      <c r="D760" s="84">
        <v>1127.1458618500001</v>
      </c>
      <c r="E760" s="84">
        <v>137.68185187</v>
      </c>
      <c r="F760" s="84">
        <v>137.68185187</v>
      </c>
    </row>
    <row r="761" spans="1:6" ht="12.75" customHeight="1" x14ac:dyDescent="0.2">
      <c r="A761" s="83" t="s">
        <v>179</v>
      </c>
      <c r="B761" s="83">
        <v>3</v>
      </c>
      <c r="C761" s="84">
        <v>1213.49527547</v>
      </c>
      <c r="D761" s="84">
        <v>1193.30502759</v>
      </c>
      <c r="E761" s="84">
        <v>145.76325177000001</v>
      </c>
      <c r="F761" s="84">
        <v>145.76325177000001</v>
      </c>
    </row>
    <row r="762" spans="1:6" ht="12.75" customHeight="1" x14ac:dyDescent="0.2">
      <c r="A762" s="83" t="s">
        <v>179</v>
      </c>
      <c r="B762" s="83">
        <v>4</v>
      </c>
      <c r="C762" s="84">
        <v>1276.92952461</v>
      </c>
      <c r="D762" s="84">
        <v>1261.6135104699999</v>
      </c>
      <c r="E762" s="84">
        <v>154.10719263999999</v>
      </c>
      <c r="F762" s="84">
        <v>154.10719263999999</v>
      </c>
    </row>
    <row r="763" spans="1:6" ht="12.75" customHeight="1" x14ac:dyDescent="0.2">
      <c r="A763" s="83" t="s">
        <v>179</v>
      </c>
      <c r="B763" s="83">
        <v>5</v>
      </c>
      <c r="C763" s="84">
        <v>1275.67991177</v>
      </c>
      <c r="D763" s="84">
        <v>1259.2036751200001</v>
      </c>
      <c r="E763" s="84">
        <v>153.81282913999999</v>
      </c>
      <c r="F763" s="84">
        <v>153.81282913999999</v>
      </c>
    </row>
    <row r="764" spans="1:6" ht="12.75" customHeight="1" x14ac:dyDescent="0.2">
      <c r="A764" s="83" t="s">
        <v>179</v>
      </c>
      <c r="B764" s="83">
        <v>6</v>
      </c>
      <c r="C764" s="84">
        <v>1272.3738325700001</v>
      </c>
      <c r="D764" s="84">
        <v>1254.67062689</v>
      </c>
      <c r="E764" s="84">
        <v>153.25911334</v>
      </c>
      <c r="F764" s="84">
        <v>153.25911334</v>
      </c>
    </row>
    <row r="765" spans="1:6" ht="12.75" customHeight="1" x14ac:dyDescent="0.2">
      <c r="A765" s="83" t="s">
        <v>179</v>
      </c>
      <c r="B765" s="83">
        <v>7</v>
      </c>
      <c r="C765" s="84">
        <v>1217.2323729</v>
      </c>
      <c r="D765" s="84">
        <v>1201.68893245</v>
      </c>
      <c r="E765" s="84">
        <v>146.78735306999999</v>
      </c>
      <c r="F765" s="84">
        <v>146.78735306999999</v>
      </c>
    </row>
    <row r="766" spans="1:6" ht="12.75" customHeight="1" x14ac:dyDescent="0.2">
      <c r="A766" s="83" t="s">
        <v>179</v>
      </c>
      <c r="B766" s="83">
        <v>8</v>
      </c>
      <c r="C766" s="84">
        <v>1152.22909572</v>
      </c>
      <c r="D766" s="84">
        <v>1132.0176125600001</v>
      </c>
      <c r="E766" s="84">
        <v>138.27694047</v>
      </c>
      <c r="F766" s="84">
        <v>138.27694047</v>
      </c>
    </row>
    <row r="767" spans="1:6" ht="12.75" customHeight="1" x14ac:dyDescent="0.2">
      <c r="A767" s="83" t="s">
        <v>179</v>
      </c>
      <c r="B767" s="83">
        <v>9</v>
      </c>
      <c r="C767" s="84">
        <v>1116.88887314</v>
      </c>
      <c r="D767" s="84">
        <v>1101.4814052900001</v>
      </c>
      <c r="E767" s="84">
        <v>134.54691607000001</v>
      </c>
      <c r="F767" s="84">
        <v>134.54691607000001</v>
      </c>
    </row>
    <row r="768" spans="1:6" ht="12.75" customHeight="1" x14ac:dyDescent="0.2">
      <c r="A768" s="83" t="s">
        <v>179</v>
      </c>
      <c r="B768" s="83">
        <v>10</v>
      </c>
      <c r="C768" s="84">
        <v>1122.375125</v>
      </c>
      <c r="D768" s="84">
        <v>1099.9003745299999</v>
      </c>
      <c r="E768" s="84">
        <v>134.35379179</v>
      </c>
      <c r="F768" s="84">
        <v>134.35379179</v>
      </c>
    </row>
    <row r="769" spans="1:6" ht="12.75" customHeight="1" x14ac:dyDescent="0.2">
      <c r="A769" s="83" t="s">
        <v>179</v>
      </c>
      <c r="B769" s="83">
        <v>11</v>
      </c>
      <c r="C769" s="84">
        <v>1150.4868826500001</v>
      </c>
      <c r="D769" s="84">
        <v>1127.1924567399999</v>
      </c>
      <c r="E769" s="84">
        <v>137.68754347000001</v>
      </c>
      <c r="F769" s="84">
        <v>137.68754347000001</v>
      </c>
    </row>
    <row r="770" spans="1:6" ht="12.75" customHeight="1" x14ac:dyDescent="0.2">
      <c r="A770" s="83" t="s">
        <v>179</v>
      </c>
      <c r="B770" s="83">
        <v>12</v>
      </c>
      <c r="C770" s="84">
        <v>1176.2125425900001</v>
      </c>
      <c r="D770" s="84">
        <v>1154.30478988</v>
      </c>
      <c r="E770" s="84">
        <v>140.99933866000001</v>
      </c>
      <c r="F770" s="84">
        <v>140.99933866000001</v>
      </c>
    </row>
    <row r="771" spans="1:6" ht="12.75" customHeight="1" x14ac:dyDescent="0.2">
      <c r="A771" s="83" t="s">
        <v>179</v>
      </c>
      <c r="B771" s="83">
        <v>13</v>
      </c>
      <c r="C771" s="84">
        <v>1200.4749755299999</v>
      </c>
      <c r="D771" s="84">
        <v>1180.0613003599999</v>
      </c>
      <c r="E771" s="84">
        <v>144.14551892</v>
      </c>
      <c r="F771" s="84">
        <v>144.14551892</v>
      </c>
    </row>
    <row r="772" spans="1:6" ht="12.75" customHeight="1" x14ac:dyDescent="0.2">
      <c r="A772" s="83" t="s">
        <v>179</v>
      </c>
      <c r="B772" s="83">
        <v>14</v>
      </c>
      <c r="C772" s="84">
        <v>1240.37315904</v>
      </c>
      <c r="D772" s="84">
        <v>1219.6469200199999</v>
      </c>
      <c r="E772" s="84">
        <v>148.98093695</v>
      </c>
      <c r="F772" s="84">
        <v>148.98093695</v>
      </c>
    </row>
    <row r="773" spans="1:6" ht="12.75" customHeight="1" x14ac:dyDescent="0.2">
      <c r="A773" s="83" t="s">
        <v>179</v>
      </c>
      <c r="B773" s="83">
        <v>15</v>
      </c>
      <c r="C773" s="84">
        <v>1257.32838487</v>
      </c>
      <c r="D773" s="84">
        <v>1241.1799894200001</v>
      </c>
      <c r="E773" s="84">
        <v>151.61122019000001</v>
      </c>
      <c r="F773" s="84">
        <v>151.61122019000001</v>
      </c>
    </row>
    <row r="774" spans="1:6" ht="12.75" customHeight="1" x14ac:dyDescent="0.2">
      <c r="A774" s="83" t="s">
        <v>179</v>
      </c>
      <c r="B774" s="83">
        <v>16</v>
      </c>
      <c r="C774" s="84">
        <v>1234.2511088000001</v>
      </c>
      <c r="D774" s="84">
        <v>1212.7042372999999</v>
      </c>
      <c r="E774" s="84">
        <v>148.13288219</v>
      </c>
      <c r="F774" s="84">
        <v>148.13288219</v>
      </c>
    </row>
    <row r="775" spans="1:6" ht="12.75" customHeight="1" x14ac:dyDescent="0.2">
      <c r="A775" s="83" t="s">
        <v>179</v>
      </c>
      <c r="B775" s="83">
        <v>17</v>
      </c>
      <c r="C775" s="84">
        <v>1134.6003998000001</v>
      </c>
      <c r="D775" s="84">
        <v>1112.41584003</v>
      </c>
      <c r="E775" s="84">
        <v>135.88256683</v>
      </c>
      <c r="F775" s="84">
        <v>135.88256683</v>
      </c>
    </row>
    <row r="776" spans="1:6" ht="12.75" customHeight="1" x14ac:dyDescent="0.2">
      <c r="A776" s="83" t="s">
        <v>179</v>
      </c>
      <c r="B776" s="83">
        <v>18</v>
      </c>
      <c r="C776" s="84">
        <v>1021.79733078</v>
      </c>
      <c r="D776" s="84">
        <v>1001.17520553</v>
      </c>
      <c r="E776" s="84">
        <v>122.29442613000001</v>
      </c>
      <c r="F776" s="84">
        <v>122.29442613000001</v>
      </c>
    </row>
    <row r="777" spans="1:6" ht="12.75" customHeight="1" x14ac:dyDescent="0.2">
      <c r="A777" s="83" t="s">
        <v>179</v>
      </c>
      <c r="B777" s="83">
        <v>19</v>
      </c>
      <c r="C777" s="84">
        <v>930.64795595999999</v>
      </c>
      <c r="D777" s="84">
        <v>915.68804061000003</v>
      </c>
      <c r="E777" s="84">
        <v>111.85209424</v>
      </c>
      <c r="F777" s="84">
        <v>111.85209424</v>
      </c>
    </row>
    <row r="778" spans="1:6" ht="12.75" customHeight="1" x14ac:dyDescent="0.2">
      <c r="A778" s="83" t="s">
        <v>179</v>
      </c>
      <c r="B778" s="83">
        <v>20</v>
      </c>
      <c r="C778" s="84">
        <v>962.87050729999999</v>
      </c>
      <c r="D778" s="84">
        <v>944.31522516999996</v>
      </c>
      <c r="E778" s="84">
        <v>115.34892985</v>
      </c>
      <c r="F778" s="84">
        <v>115.34892985</v>
      </c>
    </row>
    <row r="779" spans="1:6" ht="12.75" customHeight="1" x14ac:dyDescent="0.2">
      <c r="A779" s="83" t="s">
        <v>179</v>
      </c>
      <c r="B779" s="83">
        <v>21</v>
      </c>
      <c r="C779" s="84">
        <v>1010.27903951</v>
      </c>
      <c r="D779" s="84">
        <v>994.63721261000001</v>
      </c>
      <c r="E779" s="84">
        <v>121.49580458</v>
      </c>
      <c r="F779" s="84">
        <v>121.49580458</v>
      </c>
    </row>
    <row r="780" spans="1:6" ht="12.75" customHeight="1" x14ac:dyDescent="0.2">
      <c r="A780" s="83" t="s">
        <v>179</v>
      </c>
      <c r="B780" s="83">
        <v>22</v>
      </c>
      <c r="C780" s="84">
        <v>1105.83977347</v>
      </c>
      <c r="D780" s="84">
        <v>1084.2164663900001</v>
      </c>
      <c r="E780" s="84">
        <v>132.43798870000001</v>
      </c>
      <c r="F780" s="84">
        <v>132.43798870000001</v>
      </c>
    </row>
    <row r="781" spans="1:6" ht="12.75" customHeight="1" x14ac:dyDescent="0.2">
      <c r="A781" s="83" t="s">
        <v>179</v>
      </c>
      <c r="B781" s="83">
        <v>23</v>
      </c>
      <c r="C781" s="84">
        <v>1137.39919085</v>
      </c>
      <c r="D781" s="84">
        <v>1115.5387290599999</v>
      </c>
      <c r="E781" s="84">
        <v>136.26403045999999</v>
      </c>
      <c r="F781" s="84">
        <v>136.26403045999999</v>
      </c>
    </row>
    <row r="782" spans="1:6" ht="12.75" customHeight="1" x14ac:dyDescent="0.2">
      <c r="A782" s="83" t="s">
        <v>179</v>
      </c>
      <c r="B782" s="83">
        <v>24</v>
      </c>
      <c r="C782" s="84">
        <v>1168.5127782699999</v>
      </c>
      <c r="D782" s="84">
        <v>1148.5835224499999</v>
      </c>
      <c r="E782" s="84">
        <v>140.30048084000001</v>
      </c>
      <c r="F782" s="84">
        <v>140.30048084000001</v>
      </c>
    </row>
  </sheetData>
  <sheetProtection algorithmName="SHA-512" hashValue="y04TW2AELSwjZndPAj1QaTF+oh3GJNmAy4Okgkq/tybdStuUa29msrT5IXIxVf0IBmNL0s0lFswo1cq9OpZUAw==" saltValue="SOOSApbDWjUjQJ8Vk11upQ==" spinCount="100000"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2022-04-15T08:59:13Z</dcterms:modified>
</cp:coreProperties>
</file>